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io\Documents\"/>
    </mc:Choice>
  </mc:AlternateContent>
  <xr:revisionPtr revIDLastSave="0" documentId="13_ncr:1_{FFCB71F7-7B5F-41A7-9087-EB2E124FEBD2}" xr6:coauthVersionLast="47" xr6:coauthVersionMax="47" xr10:uidLastSave="{00000000-0000-0000-0000-000000000000}"/>
  <bookViews>
    <workbookView xWindow="270" yWindow="225" windowWidth="13080" windowHeight="9675" xr2:uid="{270EAC22-1D0D-477A-891E-191AED5D8EA9}"/>
  </bookViews>
  <sheets>
    <sheet name="Proyect summary" sheetId="13" r:id="rId1"/>
    <sheet name="mission_launches" sheetId="2" r:id="rId2"/>
    <sheet name="Org_vs_Year" sheetId="3" r:id="rId3"/>
    <sheet name="launches_per_year" sheetId="4" r:id="rId4"/>
    <sheet name="Top_Org_per_Year" sheetId="5" r:id="rId5"/>
    <sheet name="Cost_per_year" sheetId="8" r:id="rId6"/>
    <sheet name="Launches by Month" sheetId="9" r:id="rId7"/>
    <sheet name="Mission_outcome" sheetId="10" r:id="rId8"/>
    <sheet name="EDA" sheetId="12" r:id="rId9"/>
  </sheets>
  <definedNames>
    <definedName name="DatosExternos_1" localSheetId="1" hidden="1">mission_launches!$A$1:$J$965</definedName>
    <definedName name="SegmentaciónDeDatos_Año">#N/A</definedName>
  </definedNames>
  <calcPr calcId="191029"/>
  <pivotCaches>
    <pivotCache cacheId="23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2" l="1"/>
  <c r="C23" i="12"/>
  <c r="C21" i="12"/>
  <c r="C20" i="12"/>
  <c r="C19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637FCE-9F7C-41B2-97F2-A28A64FB658A}" keepAlive="1" name="Consulta - mission_launches" description="Conexión a la consulta 'mission_launches' en el libro." type="5" refreshedVersion="8" background="1" saveData="1">
    <dbPr connection="Provider=Microsoft.Mashup.OleDb.1;Data Source=$Workbook$;Location=mission_launches;Extended Properties=&quot;&quot;" command="SELECT * FROM [mission_launches]"/>
  </connection>
</connections>
</file>

<file path=xl/sharedStrings.xml><?xml version="1.0" encoding="utf-8"?>
<sst xmlns="http://schemas.openxmlformats.org/spreadsheetml/2006/main" count="6885" uniqueCount="1129">
  <si>
    <t>Organisation</t>
  </si>
  <si>
    <t>Location</t>
  </si>
  <si>
    <t>Date</t>
  </si>
  <si>
    <t>Detail</t>
  </si>
  <si>
    <t>Rocket_Status</t>
  </si>
  <si>
    <t>Price</t>
  </si>
  <si>
    <t>Mission_Status</t>
  </si>
  <si>
    <t>Año</t>
  </si>
  <si>
    <t>Nombre del mes</t>
  </si>
  <si>
    <t>Nombre del día</t>
  </si>
  <si>
    <t>SpaceX</t>
  </si>
  <si>
    <t>LC-39A, Kennedy Space Center, Florida, USA</t>
  </si>
  <si>
    <t>Falcon 9 Block 5 | Starlink V1 L9 &amp; BlackSky</t>
  </si>
  <si>
    <t>StatusActive</t>
  </si>
  <si>
    <t>Success</t>
  </si>
  <si>
    <t>agosto</t>
  </si>
  <si>
    <t>viernes</t>
  </si>
  <si>
    <t>CASC</t>
  </si>
  <si>
    <t>Site 9401 (SLS-2), Jiuquan Satellite Launch Center, China</t>
  </si>
  <si>
    <t>Long March 2D | Gaofen-9 04 &amp; Q-SAT</t>
  </si>
  <si>
    <t>jueves</t>
  </si>
  <si>
    <t>martes</t>
  </si>
  <si>
    <t>Roscosmos</t>
  </si>
  <si>
    <t>Site 200/39, Baikonur Cosmodrome, Kazakhstan</t>
  </si>
  <si>
    <t>Proton-M/Briz-M | Ekspress-80 &amp; Ekspress-103</t>
  </si>
  <si>
    <t>julio</t>
  </si>
  <si>
    <t>ULA</t>
  </si>
  <si>
    <t>SLC-41, Cape Canaveral AFS, Florida, USA</t>
  </si>
  <si>
    <t>Atlas V 541 | Perseverance</t>
  </si>
  <si>
    <t>LC-9, Taiyuan Satellite Launch Center, China</t>
  </si>
  <si>
    <t>Long March 4B | Ziyuan-3 03, Apocalypse-10 &amp; NJU-HKU 1</t>
  </si>
  <si>
    <t>sábado</t>
  </si>
  <si>
    <t>Site 31/6, Baikonur Cosmodrome, Kazakhstan</t>
  </si>
  <si>
    <t>Soyuz 2.1a | Progress MS-15</t>
  </si>
  <si>
    <t>SLC-40, Cape Canaveral AFS, Florida, USA</t>
  </si>
  <si>
    <t>Falcon 9 Block 5 | ANASIS-II</t>
  </si>
  <si>
    <t>lunes</t>
  </si>
  <si>
    <t>JAXA</t>
  </si>
  <si>
    <t>LA-Y1, Tanegashima Space Center, Japan</t>
  </si>
  <si>
    <t>H-IIA 202 | Hope Mars Mission</t>
  </si>
  <si>
    <t>domingo</t>
  </si>
  <si>
    <t>Northrop</t>
  </si>
  <si>
    <t>LP-0B, Wallops Flight Facility, Virginia, USA</t>
  </si>
  <si>
    <t>Minotaur IV | NROL-129</t>
  </si>
  <si>
    <t>miércoles</t>
  </si>
  <si>
    <t>ExPace</t>
  </si>
  <si>
    <t>Site 95, Jiuquan Satellite Launch Center, China</t>
  </si>
  <si>
    <t>Kuaizhou 11 | Jilin-1 02E, CentiSpace-1 S2</t>
  </si>
  <si>
    <t>Failure</t>
  </si>
  <si>
    <t>LC-3, Xichang Satellite Launch Center, China</t>
  </si>
  <si>
    <t>Long March 3B/E | Apstar-6D</t>
  </si>
  <si>
    <t>Long March 2D | Shiyan-6 02</t>
  </si>
  <si>
    <t>Rocket Lab</t>
  </si>
  <si>
    <t>Rocket Lab LC-1A, M?hia Peninsula, New Zealand</t>
  </si>
  <si>
    <t>Electron/Curie | Pics Or It Didn??¦t Happen</t>
  </si>
  <si>
    <t>Long March 4B | Gaofen Duomo &amp; BY-02</t>
  </si>
  <si>
    <t>Falcon 9 Block 5 | GPS III SV03</t>
  </si>
  <si>
    <t>junio</t>
  </si>
  <si>
    <t>LC-2, Xichang Satellite Launch Center, China</t>
  </si>
  <si>
    <t>Long March 3B/E | Beidou-3 G3</t>
  </si>
  <si>
    <t>Long March 2D | Gaofen-9 03, Pixing III A &amp; HEAD-5</t>
  </si>
  <si>
    <t>Falcon 9 Block 5 | Starlink V1 L8 &amp; SkySat 16 to 18</t>
  </si>
  <si>
    <t>Electron/Curie | Don't stop me now!</t>
  </si>
  <si>
    <t>Long March 2C | Haiyang-1D</t>
  </si>
  <si>
    <t>Falcon 9 Block 5 | Starlink V1 L7</t>
  </si>
  <si>
    <t>Long March 2D | Gaofen-9-02 &amp; HEAD-4</t>
  </si>
  <si>
    <t>mayo</t>
  </si>
  <si>
    <t>Falcon 9 Block 5 | SpaceX Demo-2</t>
  </si>
  <si>
    <t>Xichang Satellite Launch Center, China</t>
  </si>
  <si>
    <t>Long March 11 | XJS-G and XJS-H</t>
  </si>
  <si>
    <t>Virgin Orbit</t>
  </si>
  <si>
    <t>Cosmic Girl, Mojave Air and Space Port, California, USA</t>
  </si>
  <si>
    <t>LauncherOne | Demo Flight</t>
  </si>
  <si>
    <t>VKS RF</t>
  </si>
  <si>
    <t>Site 43/4, Plesetsk Cosmodrome, Russia</t>
  </si>
  <si>
    <t>MHI</t>
  </si>
  <si>
    <t>LA-Y2, Tanegashima Space Center, Japan</t>
  </si>
  <si>
    <t>H-IIB | HTV-9</t>
  </si>
  <si>
    <t>StatusRetired</t>
  </si>
  <si>
    <t>Atlas V 501 | OTV-6 (USSF-7)</t>
  </si>
  <si>
    <t>Soyuz 2.1a | Progress MS-14</t>
  </si>
  <si>
    <t>abril</t>
  </si>
  <si>
    <t>Falcon 9 Block 5 | Starlink V1 L6</t>
  </si>
  <si>
    <t>Long March 3B/E | Nusantara Dua</t>
  </si>
  <si>
    <t>Soyuz 2.1a | Soyuz MS-16</t>
  </si>
  <si>
    <t>Atlas V 551 | AEHF 6</t>
  </si>
  <si>
    <t>marzo</t>
  </si>
  <si>
    <t>Long March 2C | Yaogan-30-06</t>
  </si>
  <si>
    <t>Arianespace</t>
  </si>
  <si>
    <t>Soyuz 2.1b/Fregat | OneWeb #3</t>
  </si>
  <si>
    <t>Falcon 9 Block 5 | Starlink V1 L5</t>
  </si>
  <si>
    <t>Long March 3B/E | Beidou-3 G2</t>
  </si>
  <si>
    <t>Falcon 9 Block 5 | CRS-20</t>
  </si>
  <si>
    <t>Site 43/3, Plesetsk Cosmodrome, Russia</t>
  </si>
  <si>
    <t>Soyuz 2.1a/Fregat-M | Meridian-M n†­19L</t>
  </si>
  <si>
    <t>febrero</t>
  </si>
  <si>
    <t>Long March 2D | XJS-C to F</t>
  </si>
  <si>
    <t>ELA-3, Guiana Space Centre, French Guiana, France</t>
  </si>
  <si>
    <t>Ariane 5 ECA | JCSAT-17 &amp; GEO-KOMPSAT 2B</t>
  </si>
  <si>
    <t>Falcon 9 Block 5 | Starlink V1 L4</t>
  </si>
  <si>
    <t>LP-0A, Wallops Flight Facility, Virginia, USA</t>
  </si>
  <si>
    <t>Antares 230+ | CRS NG-13</t>
  </si>
  <si>
    <t>Atlas V 411 | Solar Orbiter</t>
  </si>
  <si>
    <t>H-IIA 202 | IGS-Optical 7</t>
  </si>
  <si>
    <t>Soyuz 2.1b/Fregat | OneWeb #2</t>
  </si>
  <si>
    <t>Electron/Curie | Birds of a Feather / NROL-151</t>
  </si>
  <si>
    <t>enero</t>
  </si>
  <si>
    <t>Falcon 9 Block 5 | Starlink V1 L3</t>
  </si>
  <si>
    <t>Falcon 9 Block 5 | Crew Dragon Inflight Abort Test</t>
  </si>
  <si>
    <t>Ariane 5 ECA | Eutelsat Konnect BB4A &amp; GSAT-30</t>
  </si>
  <si>
    <t>Long March 2D | Jilin-1 Wideband 01 &amp; ??uSat-7/8</t>
  </si>
  <si>
    <t>Long March 3B/E | TJSW-5</t>
  </si>
  <si>
    <t>Falcon 9 Block 5 | Starlink V1 L2</t>
  </si>
  <si>
    <t>diciembre</t>
  </si>
  <si>
    <t>Site 133/3, Plesetsk Cosmodrome, Russia</t>
  </si>
  <si>
    <t>Rokot/Briz KM | Gonets-M ???24, 25, 26 [block-15] &amp; Blits-M1</t>
  </si>
  <si>
    <t>Site 81/24, Baikonur Cosmodrome, Kazakhstan</t>
  </si>
  <si>
    <t>Proton-M/DM-3 | Elektro-L n†­3</t>
  </si>
  <si>
    <t>Long March 4B | CBERS-4A, ETRSS-1 &amp; Others</t>
  </si>
  <si>
    <t>ELS, Guiana Space Centre, French Guiana, France</t>
  </si>
  <si>
    <t>Falcon 9 Block 5 | JCSAT-18 / Kacific-1</t>
  </si>
  <si>
    <t>ISRO</t>
  </si>
  <si>
    <t>First Launch Pad, Satish Dhawan Space Centre, India</t>
  </si>
  <si>
    <t>PSLV-QL | RISAT 2BR1</t>
  </si>
  <si>
    <t>Soyuz 2.1b/Fregat | Cosmos 2544</t>
  </si>
  <si>
    <t>Taiyuan Satellite Launch Center, China</t>
  </si>
  <si>
    <t>Soyuz 2.1a | Progress MS-13 (74P)</t>
  </si>
  <si>
    <t>Electron/Curie | Running Out Of Fingers</t>
  </si>
  <si>
    <t>Falcon 9 Block 5 | CRS-19</t>
  </si>
  <si>
    <t>Long March 4C | Gaofen-12</t>
  </si>
  <si>
    <t>noviembre</t>
  </si>
  <si>
    <t>Second Launch Pad, Satish Dhawan Space Centre, India</t>
  </si>
  <si>
    <t>PSLV-XL | Cartosat-3 &amp; Rideshares</t>
  </si>
  <si>
    <t>Ariane 5 ECA | Inmarsat 5 F5 &amp; TIBA-1</t>
  </si>
  <si>
    <t>Falcon 9 Block 5 | Starlink V1 L1</t>
  </si>
  <si>
    <t>Long March 3B/E | Beidou-3 IGSO-3</t>
  </si>
  <si>
    <t>Long March 4B | Gaofen-7</t>
  </si>
  <si>
    <t>Antares 230+ | CRS NG-12</t>
  </si>
  <si>
    <t>octubre</t>
  </si>
  <si>
    <t>Long March 3B/E | TJSW-4</t>
  </si>
  <si>
    <t>Electron/Curie | As The Crow Flies</t>
  </si>
  <si>
    <t>Stargazer, Cape Canaveral AFS, Florida, USA</t>
  </si>
  <si>
    <t>Pegasus XL | ICON</t>
  </si>
  <si>
    <t>ILS</t>
  </si>
  <si>
    <t>Proton-M/Briz-M | Eutelsat 5 West B &amp; MEV-1</t>
  </si>
  <si>
    <t>Long March 4C | Gaofen 10 (Replacement)</t>
  </si>
  <si>
    <t>Soyuz 2.1b/Fregat | Cosmos 2541</t>
  </si>
  <si>
    <t>septiembre</t>
  </si>
  <si>
    <t>Long March 2D | Yunhai-1-02</t>
  </si>
  <si>
    <t>H-IIB | HTV-8</t>
  </si>
  <si>
    <t>Long March 11 | Zhuhai-1 Group 03</t>
  </si>
  <si>
    <t>Long March 4B | Ziyuan-2D, BNU-1 &amp; Taurus-1</t>
  </si>
  <si>
    <t>Rokot/Briz KM | Cosmos 2540</t>
  </si>
  <si>
    <t>Prelaunch Failure</t>
  </si>
  <si>
    <t>SLC-37B, Cape Canaveral AFS, Florida, USA</t>
  </si>
  <si>
    <t>Delta IV Medium+ (4,2) | GPS III SV02</t>
  </si>
  <si>
    <t>Soyuz 2.1a | Soyuz MS-14 (60S)</t>
  </si>
  <si>
    <t>Electron/Curie | Look Ma, No Hands!</t>
  </si>
  <si>
    <t>Long March 3B/E | ChinaSat 18</t>
  </si>
  <si>
    <t>Jielong-1 | Tianqi-4 &amp; Others</t>
  </si>
  <si>
    <t>Atlas V 551 | AEHF 5</t>
  </si>
  <si>
    <t>Falcon 9 Block 5 | AMOS-17</t>
  </si>
  <si>
    <t>Ariane 5 ECA | EDRS-C/HYLAS 3 &amp; Intelsat 39</t>
  </si>
  <si>
    <t>Proton-M/Briz-M | Cosmos 2539</t>
  </si>
  <si>
    <t>Soyuz 2.1a | Progress MS-12</t>
  </si>
  <si>
    <t>Soyuz 2.1a/Fregat-M | Meridian-M n†­18L</t>
  </si>
  <si>
    <t>Long March 2C | Yaogan-30-05</t>
  </si>
  <si>
    <t>Falcon 9 Block 5 | CRS-18</t>
  </si>
  <si>
    <t>GSLV Mk III | Chandrayaan-2 lunar mission</t>
  </si>
  <si>
    <t>Proton-M/DM-3 | Spektr-RG</t>
  </si>
  <si>
    <t>ELV-1 (SLV), Guiana Space Centre, French Guiana, France</t>
  </si>
  <si>
    <t>Vega | Falcon Eye 1</t>
  </si>
  <si>
    <t>Site 1S, Vostochny Cosmodrome, Russia</t>
  </si>
  <si>
    <t>Partial Failure</t>
  </si>
  <si>
    <t>Electron/Curie | Make it Rain</t>
  </si>
  <si>
    <t>Falcon Heavy | STP-2</t>
  </si>
  <si>
    <t>Long March 3B/E | Beidou-3 IGSO-2</t>
  </si>
  <si>
    <t>Ariane 5 ECA | Eutelsat 7C &amp;  AT&amp;T T-16</t>
  </si>
  <si>
    <t>SLC-4E, Vandenberg AFB, California, USA</t>
  </si>
  <si>
    <t>Falcon 9 Block 5 | RADARSAT Constellation</t>
  </si>
  <si>
    <t>Tai Rui Barge, Yellow Sea</t>
  </si>
  <si>
    <t>Long March 11H | Jilin-1 &amp; Others</t>
  </si>
  <si>
    <t>Proton-M/Briz-M | Yamal-601</t>
  </si>
  <si>
    <t>Falcon 9 Block 5 | Starlink V0.9</t>
  </si>
  <si>
    <t>Long March 4C | Yaogan Weixing-33</t>
  </si>
  <si>
    <t>PSLV-CA | RISAT-2B</t>
  </si>
  <si>
    <t>Electron/Curie | That's a Funny Looking Cactus</t>
  </si>
  <si>
    <t>Falcon 9 Block 5 | CRS-17</t>
  </si>
  <si>
    <t>Long March 4B | Tianhui-2 Group 01</t>
  </si>
  <si>
    <t>Long March 3B/E | Beidou-3 IGSO-1</t>
  </si>
  <si>
    <t>Antares 230 | CRS NG-11</t>
  </si>
  <si>
    <t>Falcon Heavy | ArabSat 6A</t>
  </si>
  <si>
    <t>Soyuz 2.1a | Progress MS-11 (72P)</t>
  </si>
  <si>
    <t>PSLV-QL | EMISAT &amp; Rideshares</t>
  </si>
  <si>
    <t>Long March 3B/E | Tianlian-2</t>
  </si>
  <si>
    <t>Electron/Curie | Two Thumbs Up</t>
  </si>
  <si>
    <t>Vega | PRISMA</t>
  </si>
  <si>
    <t>Long March 3B/E | Zhongxing-6C</t>
  </si>
  <si>
    <t>Falcon 9 Block 5 | SpaceX Demo-1</t>
  </si>
  <si>
    <t>Falcon 9 Block 5 | Nusantara Satu &amp; Beresheet</t>
  </si>
  <si>
    <t>Ariane 5 ECA | GSAT-31 &amp; Hellas-Sat-4</t>
  </si>
  <si>
    <t>Long March 11 | Jilin-1 Hyperspectral &amp; Others</t>
  </si>
  <si>
    <t>SLC-6, Vandenberg AFB, California, USA</t>
  </si>
  <si>
    <t>Delta IV Heavy | NROL-71</t>
  </si>
  <si>
    <t>Mu Pad, Uchinoura Space Center, Japan</t>
  </si>
  <si>
    <t>Epsilon PBS | Innovative Satellite Technology Demonstration-1</t>
  </si>
  <si>
    <t>Falcon 9 Block 5 | Iridium-8</t>
  </si>
  <si>
    <t>Long March 3B/E | Zhongxing-2D (Chinasat-2D)</t>
  </si>
  <si>
    <t>Soyuz 2.1a/Fregat | Kanopus-V No. 5-6 &amp; Rideshares</t>
  </si>
  <si>
    <t>Falcon 9 Block 5 | GPS III SV01</t>
  </si>
  <si>
    <t>Long March 11 | Hongyun-1</t>
  </si>
  <si>
    <t>Proton-M/Briz-M | Blagovest No.13L</t>
  </si>
  <si>
    <t>GSLV Mk II | GSAT-7A</t>
  </si>
  <si>
    <t>Electron/Curie | This one's for Pickering</t>
  </si>
  <si>
    <t>Long March 3B/E | Chang'e-4</t>
  </si>
  <si>
    <t>Long March 2D | SaudiSAT 5A, &amp; 5B and Others</t>
  </si>
  <si>
    <t>Falcon 9 Block 5 | CRS-16</t>
  </si>
  <si>
    <t>Ariane 5 ECA | GSAT-11 &amp; GEO-KOMPSAT 2A</t>
  </si>
  <si>
    <t>Falcon 9 Block 5 | Spaceflight SSO-A</t>
  </si>
  <si>
    <t>Rokot/Briz KM | Cosmos 2530 to 2532</t>
  </si>
  <si>
    <t>PSLV-CA | HySIS</t>
  </si>
  <si>
    <t>Vega | Mohammed VI-B</t>
  </si>
  <si>
    <t>Long March 2D | Shiyan-6, Jiading-1 (OKW-01), &amp; Others</t>
  </si>
  <si>
    <t>Antares 230 | CRS NG-10</t>
  </si>
  <si>
    <t>Falcon 9 Block 5 | Es'hail 2</t>
  </si>
  <si>
    <t>GSLV Mk III | GSAT 29</t>
  </si>
  <si>
    <t>Electron/Curie | It's Business Time</t>
  </si>
  <si>
    <t>Soyuz 2.1b/Fregat | GLONASS-M No.54S</t>
  </si>
  <si>
    <t>Long March 3B/E | Beidou-3 G1</t>
  </si>
  <si>
    <t>H-IIA 202 | Ibuki 2, KhalifaSat &amp; Others</t>
  </si>
  <si>
    <t>Long March 2C | CFOSAT, Zhaojin-1, Hongyan-1, &amp; Others</t>
  </si>
  <si>
    <t>Soyuz 2.1b | Lotus-S No.4</t>
  </si>
  <si>
    <t>Long March 4B | Haiyang-2B</t>
  </si>
  <si>
    <t>Ariane 5 ECA | BepiColombo</t>
  </si>
  <si>
    <t>Atlas V 551 | AEHF-4</t>
  </si>
  <si>
    <t>Long March 2C | Yaogan-32 Group 01</t>
  </si>
  <si>
    <t>Falcon 9 Block 5 | SAOCOM 1A</t>
  </si>
  <si>
    <t>Ariane 5 ECA | Horizons-3e &amp; Azerspace 2/Intelsat 38</t>
  </si>
  <si>
    <t>H-IIB | HTV-7</t>
  </si>
  <si>
    <t>PSLV-CA | SSTL-1 &amp; NovaSAR-S</t>
  </si>
  <si>
    <t>Falcon 9 Block 5 | Telstar 18V / APStar 5C</t>
  </si>
  <si>
    <t>Long March 2C | Haiyang 1C (HY-1C)</t>
  </si>
  <si>
    <t>Vega | ADM-Aeolus</t>
  </si>
  <si>
    <t>Delta IV Heavy | Parker Solar Probe</t>
  </si>
  <si>
    <t>Falcon 9 Block 5 | Merah Putih (Telkom-4)</t>
  </si>
  <si>
    <t>Long March 4B | Gaofen 11</t>
  </si>
  <si>
    <t>Falcon 9 Block 5 | Iridium-7</t>
  </si>
  <si>
    <t>Falcon 9 Block 5 | Telstar 19V</t>
  </si>
  <si>
    <t>Soyuz 2.1a | Progress MS-09 (70P)</t>
  </si>
  <si>
    <t>Long March 3A | BeiDou-2 I7</t>
  </si>
  <si>
    <t>Long March 2C | PRSS-1 &amp; PakTES-1A</t>
  </si>
  <si>
    <t>Falcon 9 Block 4 | CRS-15</t>
  </si>
  <si>
    <t>Long March 2C | XJSS A &amp; B</t>
  </si>
  <si>
    <t>H-IIA 202 | IGS Radar-6</t>
  </si>
  <si>
    <t>Long March 3A | Fengyun 2H</t>
  </si>
  <si>
    <t>Falcon 9 Block 4 | SES-12</t>
  </si>
  <si>
    <t>Long March 2D | Gaofen 6 &amp; Luojia 1</t>
  </si>
  <si>
    <t>Falcon 9 Block 4 | Iridium-6 &amp; GRACE-FO</t>
  </si>
  <si>
    <t>Antares 230 | CRS OA-9E</t>
  </si>
  <si>
    <t>Long March 4C | Queqiao, Longjiang 1 &amp; 2</t>
  </si>
  <si>
    <t>Falcon 9 Block 5 | Bangabandhu-1</t>
  </si>
  <si>
    <t>Long March 4C | Gaofen 5</t>
  </si>
  <si>
    <t>SLC-3E, Vandenberg AFB, California, USA</t>
  </si>
  <si>
    <t>Atlas V 401 | InSight</t>
  </si>
  <si>
    <t>Long March 3B/E | Apstar 6C</t>
  </si>
  <si>
    <t>Long March 11 | Zhuhai-1 2A to 2D</t>
  </si>
  <si>
    <t>Eurockot</t>
  </si>
  <si>
    <t>Rokot/Briz KM | Sentinel-3B</t>
  </si>
  <si>
    <t>Falcon 9 Block 4 | Transiting Exoplanet Survey Satellite (TESS)</t>
  </si>
  <si>
    <t>Proton-M/Briz-M | Blagovest-12L</t>
  </si>
  <si>
    <t>Atlas V 551 | AFSPC-11</t>
  </si>
  <si>
    <t>PSLV-XL | IRNSS-1I</t>
  </si>
  <si>
    <t>Long March 4C | Yaogan 31 A, B, &amp; C</t>
  </si>
  <si>
    <t>Ariane 5 ECA | Superbird-B3/DSN-1 &amp; HYLAS-4</t>
  </si>
  <si>
    <t>Falcon 9 Block 4 | CRS-14</t>
  </si>
  <si>
    <t>Long March 4C | Gaofen-1 02-04</t>
  </si>
  <si>
    <t>Falcon 9 Block 4 | Iridium-5</t>
  </si>
  <si>
    <t>GSLV Mk II | GSAT-6A</t>
  </si>
  <si>
    <t>Long March 2D | LKW-4</t>
  </si>
  <si>
    <t>Falcon 9 Block 4 | Hispasat 30W-6</t>
  </si>
  <si>
    <t>Atlas V 541 | GOES-S (GOES-17)</t>
  </si>
  <si>
    <t>H-IIA 202 | IGS-Optical 6</t>
  </si>
  <si>
    <t>Falcon 9 Block 3 | PAZ &amp; Tintin A, Tintin B</t>
  </si>
  <si>
    <t>Soyuz 2.1a | Progress MS-08 (69P)</t>
  </si>
  <si>
    <t>Falcon Heavy | Test Flight</t>
  </si>
  <si>
    <t>Long March 2D | CSES &amp; Rideshares</t>
  </si>
  <si>
    <t>Soyuz 2.1a/Fregat-M | Kanopus-V No. 3-4 &amp; Rideshares</t>
  </si>
  <si>
    <t>Falcon 9 Block 3 | GovSat-1 / SES-16</t>
  </si>
  <si>
    <t>Ariane 5 ECA | SES-14/GOLD &amp; Al Yah-3</t>
  </si>
  <si>
    <t>Long March 2C | Yaogan 30 J, K &amp; L</t>
  </si>
  <si>
    <t>Electron/Curie | Still Testing</t>
  </si>
  <si>
    <t>Atlas V 411 | SBIRS GEO-4</t>
  </si>
  <si>
    <t>Long March 11 | Jilin-1 07, 08 &amp; Others</t>
  </si>
  <si>
    <t>Epsilon PBS | ASNARO 2</t>
  </si>
  <si>
    <t>Long March 2D | LKW-3</t>
  </si>
  <si>
    <t>PSLV-XL | Cartosat-2F &amp; Rideshares</t>
  </si>
  <si>
    <t>Long March 2D | SuperView 03 &amp; 04</t>
  </si>
  <si>
    <t>Falcon 9 Block 4 | Zuma</t>
  </si>
  <si>
    <t>Long March 2C | Yaogan-30 G, H &amp; I</t>
  </si>
  <si>
    <t>Long March 2D | LKW-2</t>
  </si>
  <si>
    <t>Falcon 9 Block 3 | Iridium-4</t>
  </si>
  <si>
    <t>H-IIA 202 | GCOM-C &amp; SLATS</t>
  </si>
  <si>
    <t>Falcon 9 Block 3 | CRS-13</t>
  </si>
  <si>
    <t>Long March 3B/E | Alcomsat-1</t>
  </si>
  <si>
    <t>Long March 2D | LKW-1</t>
  </si>
  <si>
    <t>Soyuz 2.1b | Cosmos 2524</t>
  </si>
  <si>
    <t>Long March 2C | Yaogan-30 D, E, &amp; F</t>
  </si>
  <si>
    <t>Long March 4C | Fengyun 3D</t>
  </si>
  <si>
    <t>Antares 230 | CRS OA-8E</t>
  </si>
  <si>
    <t>Vega | Mohammed VI-A</t>
  </si>
  <si>
    <t>SLC-576E, Vandenberg AFB, California, USA</t>
  </si>
  <si>
    <t>Minotaur C (Taurus) | SkySat &amp; Flock-3m</t>
  </si>
  <si>
    <t>Falcon 9 Block 4 | Koreasat 5A</t>
  </si>
  <si>
    <t>Atlas V 421 | NROL-52</t>
  </si>
  <si>
    <t>Soyuz 2.1a | Progress MS-07 (68P)</t>
  </si>
  <si>
    <t>Rokot/Briz KM | Sentinel-5P</t>
  </si>
  <si>
    <t>Falcon 9 Block 3 | SES-11 / EchoStar 105</t>
  </si>
  <si>
    <t>H-IIA 202 | QZS-4</t>
  </si>
  <si>
    <t>Falcon 9 Block 4 | Iridium-3</t>
  </si>
  <si>
    <t>Long March 2D | VRSS-2</t>
  </si>
  <si>
    <t>Ariane 5 ECA | Intelsat 37e, BSAT-4a</t>
  </si>
  <si>
    <t>Long March 2C | Yaogan-30 A, B &amp; C</t>
  </si>
  <si>
    <t>Proton-M/Briz-M | AsiaSat 9</t>
  </si>
  <si>
    <t>Atlas V 541 | NROL-42</t>
  </si>
  <si>
    <t>Proton-M/Briz-M | Amazonas 5</t>
  </si>
  <si>
    <t>Falcon 9 Block 4 | OTV-5</t>
  </si>
  <si>
    <t>PSLV-XL | IRNSS-1H</t>
  </si>
  <si>
    <t>SLC-46, Cape Canaveral AFS, Florida, USA</t>
  </si>
  <si>
    <t>Minotaur IV | ORS-5</t>
  </si>
  <si>
    <t>Falcon 9 Block 3 | Formosat-5</t>
  </si>
  <si>
    <t>Atlas V 401 | TDRS-M (TDRS-13)</t>
  </si>
  <si>
    <t>Proton-M/Briz-M | Blagovest-11L</t>
  </si>
  <si>
    <t>Falcon 9 Block 4 | CRS-12</t>
  </si>
  <si>
    <t>Vega | OPSAT 3000 &amp; VEN†æS</t>
  </si>
  <si>
    <t>Soyuz 2.1a/Fregat | Kanopus-V IK &amp; Rideshares</t>
  </si>
  <si>
    <t>Falcon 9 Block 3 | Intelsat 35e</t>
  </si>
  <si>
    <t>Ariane 5 ECA | Hellas Sat 3-Inmarsat S EAN, GSAT-17</t>
  </si>
  <si>
    <t>Falcon 9 Block 3 | Iridium-2</t>
  </si>
  <si>
    <t>Falcon 9 Block 3 | BulgariaSat-1</t>
  </si>
  <si>
    <t>PSLV-XL | Cartosat-2E &amp; Rideshares</t>
  </si>
  <si>
    <t>Long March 3B/E | ChinaSat 9A</t>
  </si>
  <si>
    <t>Long March 4B | HXMT &amp; Others</t>
  </si>
  <si>
    <t>Soyuz 2.1a | Progress MS-06 (67P)</t>
  </si>
  <si>
    <t>Proton-M/Briz-M | Echostar 21</t>
  </si>
  <si>
    <t>GSLV Mk III | GSAT-19</t>
  </si>
  <si>
    <t>Falcon 9 Block 3 | CRS-11</t>
  </si>
  <si>
    <t>Ariane 5 ECA | ViaSat 2, Eutelsat 172B</t>
  </si>
  <si>
    <t>H-IIA 202 | QZS-2</t>
  </si>
  <si>
    <t>Electron | It's a Test</t>
  </si>
  <si>
    <t>Falcon 9 Block 3 | Inmarsat-5 F4</t>
  </si>
  <si>
    <t>GSLV Mk II | GSAT-9</t>
  </si>
  <si>
    <t>Ariane 5 ECA | Koreasat 7, SGDC-1</t>
  </si>
  <si>
    <t>Falcon 9 Block 3 | NROL-76</t>
  </si>
  <si>
    <t>Atlas V 401 | CRS OA-7</t>
  </si>
  <si>
    <t>Long March 3B/E | Shijian 13</t>
  </si>
  <si>
    <t>Falcon 9 Block 3 | SES-10</t>
  </si>
  <si>
    <t>H-IIA 202 | IGS-Radar 5</t>
  </si>
  <si>
    <t>Falcon 9 Block 3 | Echostar 23</t>
  </si>
  <si>
    <t>Vega | Sentinel 2B</t>
  </si>
  <si>
    <t>Atlas V 401 | NROL-79</t>
  </si>
  <si>
    <t>Falcon 9 Block 3 | CRS-10</t>
  </si>
  <si>
    <t>PSLV-XL | Cartosat-2D &amp; Rideshares</t>
  </si>
  <si>
    <t>Ariane 5 ECA | Intelsat 32e/SkyBrasil-1 &amp; Telkom-3S</t>
  </si>
  <si>
    <t>Atlas V 401 | SBIRS GEO-3</t>
  </si>
  <si>
    <t>Falcon 9 Block 3 | Iridium-1</t>
  </si>
  <si>
    <t>Long March 3B/E | TJS 2</t>
  </si>
  <si>
    <t>Long March 2D | SuperView-1 1, 2 &amp; Bayi Kepu 1</t>
  </si>
  <si>
    <t>Ariane 5 ECA | Star One D1, JCSAT-15</t>
  </si>
  <si>
    <t>Long March 2D | TanSat &amp; Spark 1, 2</t>
  </si>
  <si>
    <t>Atlas V 431 | EchoStar 19</t>
  </si>
  <si>
    <t>Pegasus XL | CYGNSS</t>
  </si>
  <si>
    <t>Long March 3B/E | Fengyun 4A</t>
  </si>
  <si>
    <t>H-IIB | HTV-6</t>
  </si>
  <si>
    <t>PSLV-XL | Resourcesat-2A</t>
  </si>
  <si>
    <t>Vega | G??kt??rk-1A</t>
  </si>
  <si>
    <t>Atlas V 541 | GOES-R (GOES-16)</t>
  </si>
  <si>
    <t>Long March 2D | Yunhai-1</t>
  </si>
  <si>
    <t>Atlas V 401 | WorldView-4</t>
  </si>
  <si>
    <t>Long March 11 | XPNAV 1, Xiaoxiang 1 &amp; Others</t>
  </si>
  <si>
    <t>H-IIA 202 | Himawari 9</t>
  </si>
  <si>
    <t>Antares 230 | CRS OA-5</t>
  </si>
  <si>
    <t>Ariane 5 ECA | Sky Muster II, GSAT-18</t>
  </si>
  <si>
    <t>PSLV-G | ScatSat-1 &amp; Rideshares</t>
  </si>
  <si>
    <t>Vega | PeruSat-1 and SkySats 4-7</t>
  </si>
  <si>
    <t>Atlas V 411 | OSIRIS-REx</t>
  </si>
  <si>
    <t>GSLV Mk II | INSAT-3DR</t>
  </si>
  <si>
    <t>Falcon 9 Block 3 | AMOS-6</t>
  </si>
  <si>
    <t>Long March 4C | Gaofen-10</t>
  </si>
  <si>
    <t>Ariane 5 ECA | Intelsat 33e, Intelsat 36</t>
  </si>
  <si>
    <t>Delta IV Medium+ (4,2) | AFSPC-6</t>
  </si>
  <si>
    <t>Long March 2D | QUESS, Lixing-1, &amp; 3CAT 2</t>
  </si>
  <si>
    <t>Falcon 9 Block 3 | JCSAT-16</t>
  </si>
  <si>
    <t>Long March 4C | Gaofen-3</t>
  </si>
  <si>
    <t>Long March 3B/E | Tiantong-1 01</t>
  </si>
  <si>
    <t>Atlas V 421 | NROL-61</t>
  </si>
  <si>
    <t>Falcon 9 Block 3 | CRS-9</t>
  </si>
  <si>
    <t>Long March 4B | Shijian 16-02</t>
  </si>
  <si>
    <t>Atlas V 551 | MUOS-5</t>
  </si>
  <si>
    <t>PSLV-XL | Cartosat-2C &amp; Rideshares</t>
  </si>
  <si>
    <t>Ariane 5 ECA | EchoStar 18, BRISat</t>
  </si>
  <si>
    <t>Falcon 9 Block 3 | ABS-2A &amp; Eutelsat 117 West B</t>
  </si>
  <si>
    <t>Delta IV Heavy | NROL-37</t>
  </si>
  <si>
    <t>Proton-M/Briz-M | Intelsat 31 / DLA-2</t>
  </si>
  <si>
    <t>Rokot/Briz KM | Cosmos 2517</t>
  </si>
  <si>
    <t>Long March 4B | Ziyuan III-02 &amp; ??uSat-1, 2</t>
  </si>
  <si>
    <t>Soyuz 2.1b/Fregat | GLONASS-M No.51S</t>
  </si>
  <si>
    <t>Falcon 9 Block 3 | Thaicom 8</t>
  </si>
  <si>
    <t>Long March 2D | Yaogan 30</t>
  </si>
  <si>
    <t>Falcon 9 Block 3 | JCSAT-14</t>
  </si>
  <si>
    <t>PSLV-XL | IRNSS-1G</t>
  </si>
  <si>
    <t>Falcon 9 Block 3 | CRS-8</t>
  </si>
  <si>
    <t>Long March 2D | Shijian-10</t>
  </si>
  <si>
    <t>Soyuz 2.1a | Progress MS-02</t>
  </si>
  <si>
    <t>Long March 3A | BeiDou IGSO-6</t>
  </si>
  <si>
    <t>Soyuz 2.1a | Bars-M 2L</t>
  </si>
  <si>
    <t>Atlas V 401 | CRS OA-6</t>
  </si>
  <si>
    <t>Proton-M/Briz-M | ExoMars Trace Gas Orbiter &amp; Schiaparelli EDM</t>
  </si>
  <si>
    <t>Soyuz 2.1b | Resurs-P No.3</t>
  </si>
  <si>
    <t>PSLV-XL | IRNSS-1F</t>
  </si>
  <si>
    <t>Ariane 5 ECA | Eutelsat 65 West A</t>
  </si>
  <si>
    <t>Falcon 9 Block 3 | SES-9</t>
  </si>
  <si>
    <t>H-IIA 202 | Astro H, Horyu 4 &amp; Kinshachi 2 and 3</t>
  </si>
  <si>
    <t>Rokot/Briz KM | Sentinel-3A</t>
  </si>
  <si>
    <t>Soyuz 2.1b/Fregat | GLONASS-M No.50S</t>
  </si>
  <si>
    <t>Atlas V 401 | GPS IIF-12</t>
  </si>
  <si>
    <t>Proton-M/Briz-M | Eutelsat 9B</t>
  </si>
  <si>
    <t>Ariane 5 ECA | Intelsat 29e</t>
  </si>
  <si>
    <t>PSLV-XL | IRNSS-1E</t>
  </si>
  <si>
    <t>Falcon 9 v1.1 | Jason-3</t>
  </si>
  <si>
    <t>Long March 3B/E | Belintersat 1</t>
  </si>
  <si>
    <t>Falcon 9 Block 3 | OG2 Mission 2</t>
  </si>
  <si>
    <t>PSLV-CA | TeLEOS-1 &amp; Rideshares</t>
  </si>
  <si>
    <t>Atlas V 401 | CRS OA-4</t>
  </si>
  <si>
    <t>Vega | LISA Pathfinder</t>
  </si>
  <si>
    <t>Ariane 5 ECA | Arabsat 6B, GSAT-15</t>
  </si>
  <si>
    <t>Sandia</t>
  </si>
  <si>
    <t>LP-41, Kauai, Pacific Missile Range Facility</t>
  </si>
  <si>
    <t>Super Stripy | HiakaSat, STACEM &amp; Others</t>
  </si>
  <si>
    <t>Atlas V 401 | GPS IIF-11</t>
  </si>
  <si>
    <t>Atlas V 401 | NROL-55</t>
  </si>
  <si>
    <t>Atlas V 421 | Morelos-3</t>
  </si>
  <si>
    <t>Ariane 5 ECA | NBN Co 1A, ARSAT-2</t>
  </si>
  <si>
    <t>PSLV-XL | Astrosat &amp; Rideshares</t>
  </si>
  <si>
    <t>Long March 11 | Pujian 1 &amp; Others</t>
  </si>
  <si>
    <t>Rokot/Briz KM | Cosmos 2507 to 2509</t>
  </si>
  <si>
    <t>Atlas V 551 | MUOS-4</t>
  </si>
  <si>
    <t>GSLV Mk II | GSAT-6</t>
  </si>
  <si>
    <t>Ariane 5 ECA | Eutelsat 8 West B, Intelsat 34</t>
  </si>
  <si>
    <t>H-IIB | HTV-5</t>
  </si>
  <si>
    <t>Ariane 5 ECA | Star One C4, MSG-4</t>
  </si>
  <si>
    <t>Atlas V 401 | GPS IIF-10</t>
  </si>
  <si>
    <t>PSLV-XL | UK-DMC3A/B/C &amp; Rideshares</t>
  </si>
  <si>
    <t>Falcon 9 v1.1 | CRS-7</t>
  </si>
  <si>
    <t>Vega | Sentinel-2A</t>
  </si>
  <si>
    <t>Ariane 5 ECA | DirecTV-15, Sky Mexico 1</t>
  </si>
  <si>
    <t>Atlas V 501 | OTV-4</t>
  </si>
  <si>
    <t>Falcon 9 v1.1 | Turkmen??lem52E/MonacoSat</t>
  </si>
  <si>
    <t>Ariane 5 ECA | Thor 7, SICRAL-2</t>
  </si>
  <si>
    <t>Falcon 9 v1.1 | CRS-6</t>
  </si>
  <si>
    <t>Rokot/Briz KM | Cosmos 2504 &amp; Goniets-M 21 to 23</t>
  </si>
  <si>
    <t>PSLV-XL | IRNSS-1D</t>
  </si>
  <si>
    <t>H-IIA 202 | IGS-Optical 5</t>
  </si>
  <si>
    <t>Kosmotras</t>
  </si>
  <si>
    <t>Site 370/13, Yasny Cosmodrome, Russia</t>
  </si>
  <si>
    <t>Dnepr | KompSat-3A</t>
  </si>
  <si>
    <t>Delta IV Medium+ (4,2) | GPS IIF-9</t>
  </si>
  <si>
    <t>Atlas V 421 | MMS</t>
  </si>
  <si>
    <t>Falcon 9 v1.1 | ABS-3A &amp; EUTELSAT 115 West B</t>
  </si>
  <si>
    <t>Falcon 9 v1.1 | DSCOVR</t>
  </si>
  <si>
    <t>Vega | IXV</t>
  </si>
  <si>
    <t>Atlas V 551 | MUOS-3</t>
  </si>
  <si>
    <t>Falcon 9 v1.1 | CRS-5</t>
  </si>
  <si>
    <t>GSLV Mk III | Demo Flight (CARE)</t>
  </si>
  <si>
    <t>Atlas V 541 | NROL-35</t>
  </si>
  <si>
    <t>Ariane 5 ECA | DirecTV-14, GSAT-16</t>
  </si>
  <si>
    <t>Delta IV Heavy | EFT-1</t>
  </si>
  <si>
    <t>H-IIA 202 | Hayabusa 2 &amp; Others</t>
  </si>
  <si>
    <t>Dnepr | Sasuke &amp; Others</t>
  </si>
  <si>
    <t>Atlas V 401 | GPS IIF-8</t>
  </si>
  <si>
    <t>Antares 130 | CRS Orb-3</t>
  </si>
  <si>
    <t>Ariane 5 ECA | Intelsat 30, ARSAT-1</t>
  </si>
  <si>
    <t>PSLV-XL | IRNSS-1C</t>
  </si>
  <si>
    <t>H-IIA 202 | Himawari 8</t>
  </si>
  <si>
    <t>Falcon 9 v1.1 | CRS-4</t>
  </si>
  <si>
    <t>Atlas V 401 | CLIO</t>
  </si>
  <si>
    <t>Ariane 5 ECA | MEASAT 3b, Optus 10</t>
  </si>
  <si>
    <t>Falcon 9 v1.1 | AsiaSat 6</t>
  </si>
  <si>
    <t>Atlas V 401 | WorldView 3</t>
  </si>
  <si>
    <t>Falcon 9 v1.1 | AsiaSat 8</t>
  </si>
  <si>
    <t>Atlas V 401 | GPS IIF-7</t>
  </si>
  <si>
    <t>Delta IV Medium+ (4,2) | AFSPC-4</t>
  </si>
  <si>
    <t>Falcon 9 v1.1 | OG2 Mission 1</t>
  </si>
  <si>
    <t>Antares 120 | CRS Orb-2</t>
  </si>
  <si>
    <t>Rokot/Briz KM | Goniets-M 18 to 20</t>
  </si>
  <si>
    <t>PSLV-CA | SPOT-7 &amp; Rideshares</t>
  </si>
  <si>
    <t>Dnepr | Deimos 2</t>
  </si>
  <si>
    <t>H-IIA 202 | Daichi 2, SPROUT &amp; Others</t>
  </si>
  <si>
    <t>Rokot/Briz KM | Cosmos 2496 to 2499</t>
  </si>
  <si>
    <t>Atlas V 401 | NROL-33</t>
  </si>
  <si>
    <t>Delta IV Medium+ (4,2) | GPS IIF-6</t>
  </si>
  <si>
    <t>Vega | KazEOSat-1</t>
  </si>
  <si>
    <t>Falcon 9 v1.1 | CRS-3</t>
  </si>
  <si>
    <t>Atlas V 541 | NROL-67</t>
  </si>
  <si>
    <t>PSLV-XL | IRNSS-1B</t>
  </si>
  <si>
    <t>Atlas V 401 | DMSP-5D3 F19</t>
  </si>
  <si>
    <t>Ariane 5 ECA | Astra 5B, Amazonas 4A</t>
  </si>
  <si>
    <t>H-IIA 202 | GPM-Core &amp; Others</t>
  </si>
  <si>
    <t>Delta IV Medium+ (4,2) | GPS IIF-5</t>
  </si>
  <si>
    <t>Ariane 5 ECA | ABS-2, Athena-Fidus</t>
  </si>
  <si>
    <t>Atlas V 401 | TDRS-L</t>
  </si>
  <si>
    <t>Antares 120 | CRS Orb-1</t>
  </si>
  <si>
    <t>Falcon 9 v1.1 | Thaicom 6</t>
  </si>
  <si>
    <t>GSLV Mk II | GSAT-14</t>
  </si>
  <si>
    <t>Rokot/Briz KM | Cosmos 2488 to 2491</t>
  </si>
  <si>
    <t>Atlas V 501 | NROL-39</t>
  </si>
  <si>
    <t>Falcon 9 v1.1 | SES-8</t>
  </si>
  <si>
    <t>Rokot/Briz KM | SWARM</t>
  </si>
  <si>
    <t>Dnepr | DubaiSat 2 &amp; Others</t>
  </si>
  <si>
    <t>Minotaur I | ORS-3</t>
  </si>
  <si>
    <t>Atlas V 401 | MAVEN</t>
  </si>
  <si>
    <t>PSLV-XL | Mars Orbiter Mission</t>
  </si>
  <si>
    <t>Falcon 9 v1.1 | CASSIOPE</t>
  </si>
  <si>
    <t>Atlas V 531 | AEHF-3</t>
  </si>
  <si>
    <t>Antares 110 | CRS Orb-D1</t>
  </si>
  <si>
    <t>Rokot/Briz KM | Goniets-M 14, 16 and 17</t>
  </si>
  <si>
    <t>Minotaur V | LADEE</t>
  </si>
  <si>
    <t>Ariane 5 ECA | Eutelsat 25B/Es'hail 1, GSAT-7</t>
  </si>
  <si>
    <t>Delta IV Heavy | NROL-65</t>
  </si>
  <si>
    <t>Dnepr | KompSat-5</t>
  </si>
  <si>
    <t>H-IIB | HTV-4</t>
  </si>
  <si>
    <t>Ariane 5 ECA | Alphasat I-XL, INSAT-3D</t>
  </si>
  <si>
    <t>Atlas V 551 | MUOS-2</t>
  </si>
  <si>
    <t>Proton-M/DM-3 | Cosmos 2488, 2489 &amp; 2490</t>
  </si>
  <si>
    <t>PSLV-XL | IRNSS-1A</t>
  </si>
  <si>
    <t>Stargazer, Vandenberg AFB, California, USA</t>
  </si>
  <si>
    <t>Pegasus XL | IRIS</t>
  </si>
  <si>
    <t>Atlas V 401 | GPS IIF-4</t>
  </si>
  <si>
    <t>Vega | Proba-V, VNREDSat-1A &amp; ESTCube-1</t>
  </si>
  <si>
    <t>Antares 110 | Antares A-ONE</t>
  </si>
  <si>
    <t>Atlas V 401 | SBIRS GEO-2</t>
  </si>
  <si>
    <t>Falcon 9 v1.0 | CRS-2</t>
  </si>
  <si>
    <t>PSLV-CA | SARAL &amp; Rideshares</t>
  </si>
  <si>
    <t>Atlas V 401 | Landsat 8</t>
  </si>
  <si>
    <t>Ariane 5 ECA | Amazonas-3, Azerspace-1 (Africasat-1A)</t>
  </si>
  <si>
    <t>Atlas V 401 | TDRS-K</t>
  </si>
  <si>
    <t>H-IIA 202 | IGS-Optical 5V &amp; IGS-Radar 4</t>
  </si>
  <si>
    <t>Rokot/Briz KM | Cosmos 2482 to 2484</t>
  </si>
  <si>
    <t>Ariane 5 ECA | Skynet 5D, Mexsat-3</t>
  </si>
  <si>
    <t>Atlas V 501 | OTV-3</t>
  </si>
  <si>
    <t>Soyuz ST-A/Fregat | Pl??iades 1B</t>
  </si>
  <si>
    <t>Ariane 5 ECA | Eutelsat 21B, Star One C3</t>
  </si>
  <si>
    <t>Falcon 9 v1.0 | CRS-1</t>
  </si>
  <si>
    <t>Delta IV Medium+ (4,2) | GPS IIF-3</t>
  </si>
  <si>
    <t>Ariane 5 ECA | Astra 2F, GSAT-10</t>
  </si>
  <si>
    <t>Atlas V 401 | NROL-36</t>
  </si>
  <si>
    <t>PSLV-CA | SPOT-6 &amp; mRESINS &amp; PROITERES</t>
  </si>
  <si>
    <t>Atlas V 401 | Van Allen Probes (RBSP)</t>
  </si>
  <si>
    <t>Ariane 5 ECA | Intelsat 20, HYLAS 2</t>
  </si>
  <si>
    <t>Rokot/Briz KM | Cosmos 2481 &amp; Goniets-M 13 and 15</t>
  </si>
  <si>
    <t>H-IIB | HTV-3</t>
  </si>
  <si>
    <t>Ariane 5 ECA | EchoStar XVII, MSG-3</t>
  </si>
  <si>
    <t>Delta IV Heavy | NROL-15</t>
  </si>
  <si>
    <t>Atlas V 401 | NROL-38</t>
  </si>
  <si>
    <t>Stargazer, Ronald Reagan Ballistic Missile Defense Test Site, Marshall Islands, USA</t>
  </si>
  <si>
    <t>Pegasus XL | NuSTAR</t>
  </si>
  <si>
    <t>Falcon 9 v1.0 | COTS-2+</t>
  </si>
  <si>
    <t>H-IIA 202 | Shizuku, KOMPSAT 3 &amp; Others</t>
  </si>
  <si>
    <t>Ariane 5 ECA | JCSAT-13, Vinasat-2</t>
  </si>
  <si>
    <t>Atlas V 531 | AEHF-2</t>
  </si>
  <si>
    <t>PSLV-XL | RISAT-1</t>
  </si>
  <si>
    <t>PSLV-XL | PSLV- C19 RISAT-1</t>
  </si>
  <si>
    <t>Atlas V 551 | MUOS-1</t>
  </si>
  <si>
    <t>ESA</t>
  </si>
  <si>
    <t>Vega | Lares, AlmaSat-1 &amp; 7 cubesats</t>
  </si>
  <si>
    <t>Soyuz ST-A/Fregat | Pl??iades 1A, SSOT, Elisa</t>
  </si>
  <si>
    <t>H-IIA 202 | IGS-Radar 3</t>
  </si>
  <si>
    <t>Atlas V 541 | Mars Science Laboratory</t>
  </si>
  <si>
    <t>PSLV-CA | Megha-Tropiques &amp; Rideshares</t>
  </si>
  <si>
    <t>LP-1, Pacific Spaceport Complex, Alaska, USA</t>
  </si>
  <si>
    <t>Minotaur IV | TacSat-4</t>
  </si>
  <si>
    <t>H-IIA 202 | IGS-Optical 4</t>
  </si>
  <si>
    <t>Ariane 5 ECA | Arabsat-5C, SES-2</t>
  </si>
  <si>
    <t>H-IIA 202 | Michibiki 1</t>
  </si>
  <si>
    <t>Dnepr | Sich 2 &amp; Others</t>
  </si>
  <si>
    <t>Ariane 5 ECA | Astra 1N, BSAT-3C (JCSAT-110R)</t>
  </si>
  <si>
    <t>Atlas V 551 | Juno</t>
  </si>
  <si>
    <t>Delta IV Medium+ (4,2) | GPS IIF-2</t>
  </si>
  <si>
    <t>PSLV-XL | GSAT-12</t>
  </si>
  <si>
    <t>NASA</t>
  </si>
  <si>
    <t>Space Shuttle Atlantis | STS-135</t>
  </si>
  <si>
    <t>Minotaur I | ORS-1</t>
  </si>
  <si>
    <t>Ariane 5 ECA | ST-2, GSAT-8</t>
  </si>
  <si>
    <t>Space Shuttle Endeavour | STS-134</t>
  </si>
  <si>
    <t>Atlas V 401 | SBIRS GEO-1</t>
  </si>
  <si>
    <t>Ariane 5 ECA | Yahsat 1A, Intelsat 28 (New Dawn)</t>
  </si>
  <si>
    <t>PSLV-G | ResourceSat-2 &amp; X-Sat &amp; YouthSat</t>
  </si>
  <si>
    <t>Atlas V 411 | NROL-34</t>
  </si>
  <si>
    <t>Delta IV Medium+ (4,2) | NROL-27</t>
  </si>
  <si>
    <t>Atlas V 501 | OTV-2</t>
  </si>
  <si>
    <t>Minotaur C (Taurus) | Glory, KySat-1, Hermes, and Explorer-1 [PRIME]</t>
  </si>
  <si>
    <t>Space Shuttle Discovery | STS-133</t>
  </si>
  <si>
    <t>SLC-8, Vandenberg AFB, California, USA</t>
  </si>
  <si>
    <t>Minotaur I | NROL-66</t>
  </si>
  <si>
    <t>Rokot/Briz KM | Cosmos 2470</t>
  </si>
  <si>
    <t>H-IIB | HTV-2</t>
  </si>
  <si>
    <t>Delta IV Heavy | NROL-49</t>
  </si>
  <si>
    <t>Ariane 5 ECA | Koreasat 6, Hispasat-1E</t>
  </si>
  <si>
    <t>GSLV Mk I | GSAT-5P</t>
  </si>
  <si>
    <t>Falcon 9 v1.0 | COTS-1</t>
  </si>
  <si>
    <t>Ariane 5 ECA | Intelsat 17, HYLAS-1</t>
  </si>
  <si>
    <t>Delta IV Heavy | NROL-32</t>
  </si>
  <si>
    <t>Minotaur IV | STP-S26</t>
  </si>
  <si>
    <t>Ariane 5 ECA | Eutelsat W3B, BSAT-3B</t>
  </si>
  <si>
    <t>Minotaur IV | SBSS</t>
  </si>
  <si>
    <t>Atlas V 501 | NROL-41</t>
  </si>
  <si>
    <t>Rokot/Briz KM | Cosmos 2467, 2468 and Goniets-M 12</t>
  </si>
  <si>
    <t>Atlas V 531 | AEHF-1</t>
  </si>
  <si>
    <t>Ariane 5 ECA | Nilesat-201, Rascom-QAF 1R</t>
  </si>
  <si>
    <t>PSLV-CA | Cartosat-2B &amp; Rideshares</t>
  </si>
  <si>
    <t>Ariane 5 ECA | Arabsat-5A, COMS-1</t>
  </si>
  <si>
    <t>Site 109/95, Baikonur Cosmodrome, Kazakhstan</t>
  </si>
  <si>
    <t>Dnepr | TanDEM-X</t>
  </si>
  <si>
    <t>Dnepr | Picard &amp; Others</t>
  </si>
  <si>
    <t>Falcon 9 v1.0 | Flight 1</t>
  </si>
  <si>
    <t>Rokot/Briz KM | SERVIS-2</t>
  </si>
  <si>
    <t>Delta IV Medium+ (4,2) | GPS IIF-1</t>
  </si>
  <si>
    <t>Ariane 5 ECA | Astra 3B  &amp; COMSATBw-2</t>
  </si>
  <si>
    <t>Space Shuttle Atlantis | STS-132</t>
  </si>
  <si>
    <t>H-IIA 202 | Akatsuki, IKAROS &amp; Others</t>
  </si>
  <si>
    <t>Atlas V 501 | OTV-1</t>
  </si>
  <si>
    <t>GSLV Mk II | GSAT-4</t>
  </si>
  <si>
    <t>Dnepr | CryoSat-2</t>
  </si>
  <si>
    <t>Space Shuttle Discovery | STS-131</t>
  </si>
  <si>
    <t>Delta IV Medium+ (4,2) | GOES 15</t>
  </si>
  <si>
    <t>Atlas V 401 | SDO</t>
  </si>
  <si>
    <t>Space Shuttle Endeavour | STS-130</t>
  </si>
  <si>
    <t>H-IIA 202 | IGS-Optical 3</t>
  </si>
  <si>
    <t>Atlas V 431 | Intersat 14</t>
  </si>
  <si>
    <t>Space Shuttle Atlantis | STS-129</t>
  </si>
  <si>
    <t>Rokot/Briz KM | SMOS and Proba-2</t>
  </si>
  <si>
    <t>Ariane 5 ECA | NSS-12 &amp; Thor-6</t>
  </si>
  <si>
    <t>LC-39B, Kennedy Space Center, Florida, USA</t>
  </si>
  <si>
    <t>Ares 1-X | Ares 1-X Test Flight</t>
  </si>
  <si>
    <t>Atlas V 401 | DMSP-5D3-F18</t>
  </si>
  <si>
    <t>Ariane 5 ECA | Amazonas 2 &amp; COMSATBw-1</t>
  </si>
  <si>
    <t>PSLV-CA | Oceansat-2 &amp; Rideshares</t>
  </si>
  <si>
    <t>H-IIB | HTV-1</t>
  </si>
  <si>
    <t>Atlas V 401 | PAN</t>
  </si>
  <si>
    <t>Space Shuttle Discovery | STS-128</t>
  </si>
  <si>
    <t>Ariane 5 ECA | JCSAT-12 &amp; Optus D3</t>
  </si>
  <si>
    <t>Dnepr | DubaiSat 1 &amp; Others</t>
  </si>
  <si>
    <t>Space Shuttle Endeavour | STS-127</t>
  </si>
  <si>
    <t>Omelek Island, Ronald Reagan Ballistic Missile Defense Test Site, Marshall Islands, USA</t>
  </si>
  <si>
    <t>Falcon 1 | RazakSat</t>
  </si>
  <si>
    <t>Rokot/Briz KM | Cosmos 2451 to 2453</t>
  </si>
  <si>
    <t>Ariane 5 ECA | TerreStar-1</t>
  </si>
  <si>
    <t>Delta IV Medium+ (4,2) | GOES-O</t>
  </si>
  <si>
    <t>Atlas V 421 | LRO/LCROSS</t>
  </si>
  <si>
    <t>Minotaur I | TacSat-3 / PharmaSat / AeroCube 3 / HawkSat I / CP6</t>
  </si>
  <si>
    <t>Ariane 5 ECA | Herschel Space Observatory &amp; Planck</t>
  </si>
  <si>
    <t>Space Shuttle Atlantis | STS-125</t>
  </si>
  <si>
    <t>PSLV-CA | RISAT-2 &amp; ANUSAT</t>
  </si>
  <si>
    <t>Atlas V 421 | WGS-2</t>
  </si>
  <si>
    <t>Rokot/Briz KM | GOCE</t>
  </si>
  <si>
    <t>Space Shuttle Discovery | STS-119</t>
  </si>
  <si>
    <t>Minotaur C (Taurus) | Orbiting Carbon Observatory</t>
  </si>
  <si>
    <t>Ariane 5 ECA | Hot Bird 10, NSS-9, Spirale-A &amp; B</t>
  </si>
  <si>
    <t>H-IIA 202 | Ibuki, Maido 1 &amp; Others</t>
  </si>
  <si>
    <t>Delta IV Heavy | NROL-26</t>
  </si>
  <si>
    <t>Ariane 5 ECA | Hot Bird 9 &amp; Eutelsat W2M</t>
  </si>
  <si>
    <t>Space Shuttle Endeavour | STS-126</t>
  </si>
  <si>
    <t>Long March 2D | Shiyan-3 &amp; Chuangxin-1(02)</t>
  </si>
  <si>
    <t>Long March 3B/E | VENESAT 1</t>
  </si>
  <si>
    <t>Long March 4B | Shijian-6E &amp; F</t>
  </si>
  <si>
    <t>PSLV-XL | Chandrayaan-1</t>
  </si>
  <si>
    <t>Pegasus XL | IBEX</t>
  </si>
  <si>
    <t>Dnepr | THEOS 1</t>
  </si>
  <si>
    <t>Falcon 1 | RatSat</t>
  </si>
  <si>
    <t>LC-7, Taiyuan Satellite Launch Center, China</t>
  </si>
  <si>
    <t>Dnepr | RapidEye 1 to 5</t>
  </si>
  <si>
    <t>Ariane 5 ECA | Superbird-7 &amp; AMC-21</t>
  </si>
  <si>
    <t>Falcon 1 | Flight 3</t>
  </si>
  <si>
    <t>Ariane 5 ECA | ProtoStar-1 &amp; Badr-6</t>
  </si>
  <si>
    <t>Ariane 5 ECA | Skynet 5C &amp; Turksat 3A</t>
  </si>
  <si>
    <t>Space Shuttle Discovery | STS-124</t>
  </si>
  <si>
    <t>Long March 4C | Fengyun-3A</t>
  </si>
  <si>
    <t>Rokot/Briz KM | Cosmos 2437 to 2439, Youbilielnyi</t>
  </si>
  <si>
    <t>PSLV-CA | Cartosat-2A &amp; Rideshares</t>
  </si>
  <si>
    <t>Long March 3C | Tianlian I-01</t>
  </si>
  <si>
    <t>Ariane 5 ECA | Star One C2 &amp; Vinasat-1</t>
  </si>
  <si>
    <t>Pegasus XL | C/NOFS</t>
  </si>
  <si>
    <t>Atlas V 421 | ICO G1</t>
  </si>
  <si>
    <t>Atlas V 411 | NROL-28</t>
  </si>
  <si>
    <t>Space Shuttle Endeavour | STS-123</t>
  </si>
  <si>
    <t>H-IIA 202 | Kizuna</t>
  </si>
  <si>
    <t>Space Shuttle Atlantis | STS-122</t>
  </si>
  <si>
    <t>PSLV-CA | TecSAR</t>
  </si>
  <si>
    <t>Atlas V 401 | NROL-24</t>
  </si>
  <si>
    <t>Ariane 5 ECA | Skynet 5B &amp; Star One C1</t>
  </si>
  <si>
    <t>Long March 4C | Yaogan 3</t>
  </si>
  <si>
    <t>Delta IV Heavy | DSP-23</t>
  </si>
  <si>
    <t>Space Shuttle Discovery | STS-120</t>
  </si>
  <si>
    <t>Atlas V 421 | WSG-1</t>
  </si>
  <si>
    <t>Long March 4B | CBERS-2B</t>
  </si>
  <si>
    <t>GSLV Mk I | INSAT-4CR</t>
  </si>
  <si>
    <t>Ariane 5 ECA | Spaceway-3 &amp; BSat-3A</t>
  </si>
  <si>
    <t>Space Shuttle Endeavour | STS-118</t>
  </si>
  <si>
    <t>Dnepr | Genesis 2</t>
  </si>
  <si>
    <t>Atlas V 401 | NROL-30 &amp; NOSS-3</t>
  </si>
  <si>
    <t>Dnepr | TerraSAR-X</t>
  </si>
  <si>
    <t>Space Shuttle Atlantis | STS-117</t>
  </si>
  <si>
    <t>Long March 3A | SinoSat 3</t>
  </si>
  <si>
    <t>Long March 2D | Yaogan 2 &amp; ZDPS-1</t>
  </si>
  <si>
    <t>Long March 3B/E | NIGCOMSAT-1</t>
  </si>
  <si>
    <t>Ariane 5 ECA | Astra 1L &amp; Galaxy 17</t>
  </si>
  <si>
    <t>Pegasus XL | AIM</t>
  </si>
  <si>
    <t>Minotaur I | NFIRE</t>
  </si>
  <si>
    <t>PSLV-CA | AGILE &amp; AAM</t>
  </si>
  <si>
    <t>Dnepr | EgyptSat 1 &amp; Others</t>
  </si>
  <si>
    <t>Long March 3A | Compass-M1</t>
  </si>
  <si>
    <t>Long March 2C | Haiyang-1B</t>
  </si>
  <si>
    <t>Falcon 1 | DemoSat</t>
  </si>
  <si>
    <t>Ariane 5 ECA | Skynet 5A &amp; INSAT-4B</t>
  </si>
  <si>
    <t>Atlas V 401 | STP-1, FalconSat-3</t>
  </si>
  <si>
    <t>Long March 3A | Beidou-1D</t>
  </si>
  <si>
    <t>PSLV-G | Cartosat-2 &amp; SRE-1 &amp; Rideshares</t>
  </si>
  <si>
    <t>Minotaur I | TacSat-2 &amp; GeneSat-1</t>
  </si>
  <si>
    <t>Space Shuttle Discovery | STS-116</t>
  </si>
  <si>
    <t>Ariane 5 ECA | WildBlue-1 &amp; AMC-18</t>
  </si>
  <si>
    <t>Long March 3A | Fengyun-2D</t>
  </si>
  <si>
    <t>Boeing</t>
  </si>
  <si>
    <t>Delta IV Medium | DMSP F17</t>
  </si>
  <si>
    <t>Long March 4B | Shijian-6C &amp; 6D</t>
  </si>
  <si>
    <t>Ariane 5 ECA | DirecTV-9S, Optus D1, LDREX-2</t>
  </si>
  <si>
    <t>Long March 3A | Chinasat-22A</t>
  </si>
  <si>
    <t>H-IIA 202 | IGS-Optical 2</t>
  </si>
  <si>
    <t>Space Shuttle Atlantis | STS-115</t>
  </si>
  <si>
    <t>Long March 2C | Shijian-8</t>
  </si>
  <si>
    <t>Ariane 5 ECA | JCSAT-10 &amp; Syracuse 3B</t>
  </si>
  <si>
    <t>Rokot/Briz KM | KompSat-2</t>
  </si>
  <si>
    <t>Dnepr | BelKa 1 &amp; Others</t>
  </si>
  <si>
    <t>Dnepr | Genesis 1</t>
  </si>
  <si>
    <t>GSLV Mk I | INSAT-4C</t>
  </si>
  <si>
    <t>Space Shuttle Discovery | STS-121</t>
  </si>
  <si>
    <t>Delta IV Medium+ (4,2) | NROL-22</t>
  </si>
  <si>
    <t>Ariane 5 ECA | Satmex-6 &amp; Thaicom-5</t>
  </si>
  <si>
    <t>Delta IV Medium+ (4,2) | GOES-N (GOES-13)</t>
  </si>
  <si>
    <t>Long March 4C | Yaogan 1</t>
  </si>
  <si>
    <t>Atlas V 411 | Astra 1KR</t>
  </si>
  <si>
    <t>Minotaur I | COSMIC (FORMOSAT-3)</t>
  </si>
  <si>
    <t>Pegasus XL | ST-5</t>
  </si>
  <si>
    <t>Falcon 1 | FalconSat-2</t>
  </si>
  <si>
    <t>Ariane 5 ECA | Spainsat &amp; Hot Bird 7A</t>
  </si>
  <si>
    <t>Atlas V 551 | New Horizons</t>
  </si>
  <si>
    <t>Ariane 5 ECA | Spaceway-2 &amp; Telkom-2</t>
  </si>
  <si>
    <t>Lockheed</t>
  </si>
  <si>
    <t>Rokot/Briz KM | CryoSat-1</t>
  </si>
  <si>
    <t>Minotaur I | Streak (STP-R1)</t>
  </si>
  <si>
    <t>Long March 2D | FSW-3 No. 3</t>
  </si>
  <si>
    <t>Rokot/Briz KM | Monitor-E</t>
  </si>
  <si>
    <t>Dnepr | Kirari and Reimei</t>
  </si>
  <si>
    <t>Atlas V 401 | Mars Reconnaissance Orbiter</t>
  </si>
  <si>
    <t>Long March 2C | FSW-4 No. 2</t>
  </si>
  <si>
    <t>Space Shuttle Discovery | STS-114</t>
  </si>
  <si>
    <t>Long March 2D | Shijian-7</t>
  </si>
  <si>
    <t>PSLV-G | Cartosat-1 &amp; HAMSAT</t>
  </si>
  <si>
    <t>Pegasus XL | DART</t>
  </si>
  <si>
    <t>Minotaur I | XSS-11</t>
  </si>
  <si>
    <t>Atlas V 431 | Inmarsat-4 F1</t>
  </si>
  <si>
    <t>Ariane 5 ECA | XTAR-EUR, Maqsat-B2, Sloshsat-FLEVO</t>
  </si>
  <si>
    <t>Delta IV Heavy | DemoSat and 3CS-1 &amp; 2</t>
  </si>
  <si>
    <t>Ariane 5 G+ | Helios 2A, Essaim-1,2,3,4, PARASOL, Nanosat 01</t>
  </si>
  <si>
    <t>Atlas V 521 | AMC-16</t>
  </si>
  <si>
    <t>Long March 2C | Shiyan-2</t>
  </si>
  <si>
    <t>Soyuz 2.1a | Demo Flight</t>
  </si>
  <si>
    <t>Long March 4B | Ziyuan ll-03</t>
  </si>
  <si>
    <t>Long March 3A | Fengyun-2C</t>
  </si>
  <si>
    <t>Long March 2D | FSW-3 No.2</t>
  </si>
  <si>
    <t>GSLV Mk I | GSAT-3</t>
  </si>
  <si>
    <t>Long March 4B | Shijian-6A &amp; 6B</t>
  </si>
  <si>
    <t>Long March 2C | FSW-4 No.1</t>
  </si>
  <si>
    <t>Long March 2C | Double Star 2</t>
  </si>
  <si>
    <t>Ariane 5 G+ | Anik F2</t>
  </si>
  <si>
    <t>Dnepr | DEMETER &amp; Others</t>
  </si>
  <si>
    <t>Minotaur C (Taurus) | ROCSAT-2</t>
  </si>
  <si>
    <t>Long March 2C | Shiyan-1 &amp; Nano Satellite 1</t>
  </si>
  <si>
    <t>Ariane 5 G+ | Rosetta &amp; Philae</t>
  </si>
  <si>
    <t>Long March 2C | Double Star 1</t>
  </si>
  <si>
    <t>Long March 3A | Chinasat-20</t>
  </si>
  <si>
    <t>Long March 2D | FSW-3 No.1</t>
  </si>
  <si>
    <t>Rokot/Briz KM | SERVIS-1</t>
  </si>
  <si>
    <t>Long March 4B | CBERS-2 &amp; Chuangxin 1(01)</t>
  </si>
  <si>
    <t>SLC-4W, Vandenberg AFB, California, USA</t>
  </si>
  <si>
    <t>Titan II(23)G | USA-172</t>
  </si>
  <si>
    <t>PSLV-G | RESOURCESAT-1 (IRS-P6)</t>
  </si>
  <si>
    <t>Delta IV Medium | DSCS-3 B6</t>
  </si>
  <si>
    <t>Pegasus XL | SCISAT-1</t>
  </si>
  <si>
    <t>Atlas V 521 | Rainbow 1</t>
  </si>
  <si>
    <t>Rokot/Briz KM | Monitor-E GVM &amp; Others</t>
  </si>
  <si>
    <t>Pegasus XL | OrbView-3</t>
  </si>
  <si>
    <t>Long March 3A | Beidou-1C</t>
  </si>
  <si>
    <t>Atlas V 401 | HellasSat-2</t>
  </si>
  <si>
    <t>GSLV Mk I | GSAT-2</t>
  </si>
  <si>
    <t>Pegasus XL | GALEX</t>
  </si>
  <si>
    <t>Delta IV Medium | DSCS-3 A3</t>
  </si>
  <si>
    <t>Pegasus XL | SORCE</t>
  </si>
  <si>
    <t>Space Shuttle Columbia | STS-107</t>
  </si>
  <si>
    <t>Titan II(23)G | Coriolis</t>
  </si>
  <si>
    <t>Dnepr | Rubin 2 &amp; Others</t>
  </si>
  <si>
    <t>H-IIA 202 | Midori 2, WEOS &amp; Others</t>
  </si>
  <si>
    <t>Ariane 5 ECA | Hot Bird 7, Stentor, MFD-A, MFD-B</t>
  </si>
  <si>
    <t>Space Shuttle Endeavour | STS-113</t>
  </si>
  <si>
    <t>Delta IV Medium+ (4,2) | Eutelsat W5</t>
  </si>
  <si>
    <t>Long March 4B | Ziyuan ll-02</t>
  </si>
  <si>
    <t>Space Shuttle Atlantis | STS-112</t>
  </si>
  <si>
    <t>PSLV-G | C4 - MetSat-1 (Kalpana-1)</t>
  </si>
  <si>
    <t>Atlas V 401 | Hot Bird 6</t>
  </si>
  <si>
    <t>Titan II(23)G | NOAA-17</t>
  </si>
  <si>
    <t>Rokot/Briz KM | Iridium SV97 and SV98</t>
  </si>
  <si>
    <t>Space Shuttle Endeavour | STS-111</t>
  </si>
  <si>
    <t>Long March 4B | Fengyun-1D &amp; Haiyang-1A</t>
  </si>
  <si>
    <t>Space Shuttle Atlantis | STS-110</t>
  </si>
  <si>
    <t>Rokot/Briz KM | GRACE 1 &amp; 2</t>
  </si>
  <si>
    <t>Space Shuttle Columbia | STS-109</t>
  </si>
  <si>
    <t>Pegasus XL | RHESSI</t>
  </si>
  <si>
    <t>Space Shuttle Endeavour | STS-108</t>
  </si>
  <si>
    <t>PSLV-G | TES, BIRD &amp; PROBA</t>
  </si>
  <si>
    <t>Minotaur C (Taurus) | Orbview-4/QuikTOMS</t>
  </si>
  <si>
    <t>H-IIA 202 | VEP 2 &amp; LRE</t>
  </si>
  <si>
    <t>Space Shuttle Discovery | STS-105</t>
  </si>
  <si>
    <t>Space Shuttle Atlantis | STS-104</t>
  </si>
  <si>
    <t>Space Shuttle Endeavour | STS-100</t>
  </si>
  <si>
    <t>GSLV Mk I | GSAT-1</t>
  </si>
  <si>
    <t>Space Shuttle Discovery | STS-102</t>
  </si>
  <si>
    <t>Space Shuttle Atlantis | STS-98</t>
  </si>
  <si>
    <t>Long March 3A | Beidou-1B</t>
  </si>
  <si>
    <t>Space Shuttle Endeavour | STS-97</t>
  </si>
  <si>
    <t>Long March 3A | Beidou-1A</t>
  </si>
  <si>
    <t>Space Shuttle Discovery | STS-92</t>
  </si>
  <si>
    <t>Pegasus | HETE 2</t>
  </si>
  <si>
    <t>Dnepr | Megsat 1 &amp; Others</t>
  </si>
  <si>
    <t>Titan II(23)G | NOAA-16</t>
  </si>
  <si>
    <t>Space Shuttle Atlantis | STS-106</t>
  </si>
  <si>
    <t>Minotaur I | MightySat 2.1</t>
  </si>
  <si>
    <t>Pegasus XL | TSX-5</t>
  </si>
  <si>
    <t>Space Shuttle Atlantis | STS-101</t>
  </si>
  <si>
    <t>Rokot/Briz KM | SimSat 1 &amp; 2 (Iridium)</t>
  </si>
  <si>
    <t>Minotaur C (Taurus) | Multispectral Thermal Imager (MTI)</t>
  </si>
  <si>
    <t>Space Shuttle Endeavour | STS-99</t>
  </si>
  <si>
    <t>Minotaur I | JAWSat</t>
  </si>
  <si>
    <t>Long March 3A | ChinaSat-22</t>
  </si>
  <si>
    <t>Minotaur C (Taurus) | KOMPSAT &amp; ACRIMSAT</t>
  </si>
  <si>
    <t>Space Shuttle Discovery | STS-103</t>
  </si>
  <si>
    <t>Titan II(23)G | USA-147</t>
  </si>
  <si>
    <t>Pegasus XL/HAPS | Orbcomm D1-D8</t>
  </si>
  <si>
    <t>Long March 4B | CBERS-1 &amp; SACI 1</t>
  </si>
  <si>
    <t>Space Shuttle Columbia | STS-93</t>
  </si>
  <si>
    <t>Titan II(23)G | QuikSCAT</t>
  </si>
  <si>
    <t>Long March 2C | Iridium 92 &amp; 93</t>
  </si>
  <si>
    <t>PSLV-G | IRS-P4, DLR-Tubsat, &amp; Kitsat-3</t>
  </si>
  <si>
    <t>Space Shuttle Discovery | STS-96</t>
  </si>
  <si>
    <t>Pegasus XL/HAPS | TERRIERS &amp; MUBLCOM</t>
  </si>
  <si>
    <t>Long March 4B | Fengyun 1C &amp; Shijian-5</t>
  </si>
  <si>
    <t>Dnepr | UoSat 12</t>
  </si>
  <si>
    <t>Pegasus XL | WIRE</t>
  </si>
  <si>
    <t>Long March 2C | Iridium 88 &amp; 89</t>
  </si>
  <si>
    <t>Pegasus XL | SWAS</t>
  </si>
  <si>
    <t>Space Shuttle Endeavour | STS-88</t>
  </si>
  <si>
    <t>Space Shuttle Discovery | STS-95</t>
  </si>
  <si>
    <t>Pegasus | SCD-2</t>
  </si>
  <si>
    <t>Minotaur C (Taurus) | STEX (NROL-8)</t>
  </si>
  <si>
    <t>Stargazer, Wallops Flight Facility, Virginia, USA</t>
  </si>
  <si>
    <t>Pegasus XL/HAPS | Orbcomm C1 - C8</t>
  </si>
  <si>
    <t>Long March 2C | Iridium 76 &amp; 78</t>
  </si>
  <si>
    <t>RVSN USSR</t>
  </si>
  <si>
    <t>Pegasus XL/HAPS | Orbcomm B1 - B8</t>
  </si>
  <si>
    <t>Space Shuttle Discovery | STS-91</t>
  </si>
  <si>
    <t>Titan II(23)G | NOAA-15</t>
  </si>
  <si>
    <t>Long March 2C | Iridium 69 &amp; 71</t>
  </si>
  <si>
    <t>Space Shuttle Columbia | STS-90</t>
  </si>
  <si>
    <t>Pegasus XL | TRACE</t>
  </si>
  <si>
    <t>Long March 2C | Iridium 51 &amp; 61</t>
  </si>
  <si>
    <t>Pegasus XL | SNOE &amp; BATSAT</t>
  </si>
  <si>
    <t>Minotaur C (Taurus) | GFO &amp; Orbcomm 11 and 12</t>
  </si>
  <si>
    <t>Space Shuttle Endeavour | STS-89</t>
  </si>
  <si>
    <t>Pegasus XL/HAPS | Orbcomm A1-A8</t>
  </si>
  <si>
    <t>Long March 2C | Iridium 42 &amp; 44</t>
  </si>
  <si>
    <t>Space Shuttle Columbia | STS-87</t>
  </si>
  <si>
    <t>Pegasus XL | STEP-4</t>
  </si>
  <si>
    <t>PSLV-G | IRS-1D</t>
  </si>
  <si>
    <t>Space Shuttle Atlantis | STS-86</t>
  </si>
  <si>
    <t>Long March 2C | Iridium mass simulator A&amp;B</t>
  </si>
  <si>
    <t>Pegasus XL | FORTE</t>
  </si>
  <si>
    <t>Space Shuttle Discovery | STS-85</t>
  </si>
  <si>
    <t>Stargazer, Base Aerea de Gando, Gran Canaria</t>
  </si>
  <si>
    <t>Pegasus XL | OrbView-2</t>
  </si>
  <si>
    <t>Space Shuttle Columbia | STS-94</t>
  </si>
  <si>
    <t>Space Shuttle Atlantis | STS-84</t>
  </si>
  <si>
    <t>Long March 3A | ChinaSat 6</t>
  </si>
  <si>
    <t>Pegasus XL | MiniSat &amp; Celestis space burial</t>
  </si>
  <si>
    <t>Space Shuttle Columbia | STS-83</t>
  </si>
  <si>
    <t>Titan II(23)G | USA-131</t>
  </si>
  <si>
    <t>Space Shuttle Discovery | STS-82</t>
  </si>
  <si>
    <t>Space Shuttle Atlantis | STS-81</t>
  </si>
  <si>
    <t>Space Shuttle Columbia | STS-80</t>
  </si>
  <si>
    <t>Pegasus XL | HETE &amp; SAC-B</t>
  </si>
  <si>
    <t>Site 138 (LA-2B), Jiuquan Satellite Launch Center, China</t>
  </si>
  <si>
    <t>Long March 2D | FSW-2 No.3</t>
  </si>
  <si>
    <t>Space Shuttle Atlantis | STS-79</t>
  </si>
  <si>
    <t>Pegasus XL | FAST</t>
  </si>
  <si>
    <t>Pegasus XL | TOMS</t>
  </si>
  <si>
    <t>Space Shuttle Columbia | STS-78</t>
  </si>
  <si>
    <t>Space Shuttle Endeavour | STS-77</t>
  </si>
  <si>
    <t>Pegasus | MSTI-3</t>
  </si>
  <si>
    <t>Space Shuttle Atlantis | STS-76</t>
  </si>
  <si>
    <t>PSLV-G | IRS-P3</t>
  </si>
  <si>
    <t>Pegasus XL | REX II</t>
  </si>
  <si>
    <t>Space Shuttle Columbia | STS-75</t>
  </si>
  <si>
    <t>Space Shuttle Endeavour | STS-72</t>
  </si>
  <si>
    <t>Space Shuttle Atlantis | STS-74</t>
  </si>
  <si>
    <t>EER</t>
  </si>
  <si>
    <t>Conestoga-1620 | METEOR</t>
  </si>
  <si>
    <t>Space Shuttle Columbia | STS-73</t>
  </si>
  <si>
    <t>Space Shuttle Endeavour | STS-69</t>
  </si>
  <si>
    <t>Space Shuttle Discovery | STS-70</t>
  </si>
  <si>
    <t>Space Shuttle Atlantis | STS-71</t>
  </si>
  <si>
    <t>Pegasus XL | STEP-3</t>
  </si>
  <si>
    <t>Pegasus | Orbcomm F1 and F2 &amp; OrbView-1</t>
  </si>
  <si>
    <t>Space Shuttle Endeavour | STS-67</t>
  </si>
  <si>
    <t>Space Shuttle Discovery | STS-63</t>
  </si>
  <si>
    <t>Martin Marietta</t>
  </si>
  <si>
    <t>Long March 3A | Chinasat-5</t>
  </si>
  <si>
    <t>Space Shuttle Atlantis | STS-66</t>
  </si>
  <si>
    <t>PSLV-G | IRS-P2</t>
  </si>
  <si>
    <t>Space Shuttle Endeavour | STS-68</t>
  </si>
  <si>
    <t>Space Shuttle Discovery | STS-64</t>
  </si>
  <si>
    <t>NB-52B Carrier, Edwards AFB, California, USA</t>
  </si>
  <si>
    <t>Pegasus | APEX</t>
  </si>
  <si>
    <t>Space Shuttle Columbia | STS-65</t>
  </si>
  <si>
    <t>Long March 2D | FSW-2 No.2</t>
  </si>
  <si>
    <t>Pegasus XL | STEP-1</t>
  </si>
  <si>
    <t>Pegasus/HAPS | STEP-2</t>
  </si>
  <si>
    <t>Space Shuttle Endeavour | STS-59</t>
  </si>
  <si>
    <t>Minotaur C (Taurus) | STEP Mission 0 &amp; DARPASAT</t>
  </si>
  <si>
    <t>Space Shuttle Columbia | STS-62</t>
  </si>
  <si>
    <t>Long March 3A | Shijian 4, Kuafu-1 (mass simulator)</t>
  </si>
  <si>
    <t>Space Shuttle Discovery | STS-60</t>
  </si>
  <si>
    <t>Titan II(23)G | Clementine</t>
  </si>
  <si>
    <t>Space Shuttle Endeavour | STS-61</t>
  </si>
  <si>
    <t>Space Shuttle Columbia | STS-58</t>
  </si>
  <si>
    <t>Long March 2C | FSW-1 No.5</t>
  </si>
  <si>
    <t>Titan II(23)G | Landsat 6</t>
  </si>
  <si>
    <t>PSLV-G | IRS-P1</t>
  </si>
  <si>
    <t>Space Shuttle Discovery | STS-51</t>
  </si>
  <si>
    <t>Space Shuttle Endeavour | STS-57</t>
  </si>
  <si>
    <t>Space Shuttle Columbia | STS-55</t>
  </si>
  <si>
    <t>Pegasus | ALEXIS</t>
  </si>
  <si>
    <t>Space Shuttle Discovery | STS-56</t>
  </si>
  <si>
    <t>NB-52B Carrier, Cape Canaveral AFS, Florida, USA</t>
  </si>
  <si>
    <t>Pegasus | SCD-1</t>
  </si>
  <si>
    <t>Space Shuttle Endeavour | STS-54</t>
  </si>
  <si>
    <t>Space Shuttle Discovery | STS-53</t>
  </si>
  <si>
    <t>Space Shuttle Columbia | STS-52</t>
  </si>
  <si>
    <t>Long March 2C | FSW-1 No.4, Freja</t>
  </si>
  <si>
    <t>Commercial Titan III | Mars Observer</t>
  </si>
  <si>
    <t>Space Shuttle Endeavour | STS-47</t>
  </si>
  <si>
    <t>Long March 2D | FSW-2 No.1</t>
  </si>
  <si>
    <t>Space Shuttle Atlantis | STS-46</t>
  </si>
  <si>
    <t>Space Shuttle Columbia | STS-50</t>
  </si>
  <si>
    <t>Space Shuttle Endeavour | STS-49</t>
  </si>
  <si>
    <t>Titan II(23)G | USA-81</t>
  </si>
  <si>
    <t>Space Shuttle Atlantis | STS-45</t>
  </si>
  <si>
    <t>Space Shuttle Discovery | STS-42</t>
  </si>
  <si>
    <t>Space Shuttle Atlantis | STS-44</t>
  </si>
  <si>
    <t>Space Shuttle Discovery | STS-48</t>
  </si>
  <si>
    <t>Space Shuttle Atlantis | STS-43</t>
  </si>
  <si>
    <t>Pegasus/HAPS | 7 Microsats</t>
  </si>
  <si>
    <t>Space Shuttle Columbia | STS-40</t>
  </si>
  <si>
    <t>Space Shuttle Discovery | STS-39</t>
  </si>
  <si>
    <t>Space Shuttle Atlantis | STS-37</t>
  </si>
  <si>
    <t>Space Shuttle Columbia | STS-35</t>
  </si>
  <si>
    <t>Space Shuttle Atlantis | STS-38</t>
  </si>
  <si>
    <t>Space Shuttle Discovery | STS-41</t>
  </si>
  <si>
    <t>Long March 2C | FSW-1 No.3</t>
  </si>
  <si>
    <t>Commercial Titan III | Intelsat 604</t>
  </si>
  <si>
    <t>Space Shuttle Discovery | STS-31</t>
  </si>
  <si>
    <t>Pegasus | Pegsat &amp; NavySat</t>
  </si>
  <si>
    <t>Commercial Titan III | Intelsat 603</t>
  </si>
  <si>
    <t>Space Shuttle Atlantis | STS-36</t>
  </si>
  <si>
    <t>Space Shuttle Columbia | STS-32</t>
  </si>
  <si>
    <t>Commercial Titan III | Skynet 4A &amp; JCSAT-2</t>
  </si>
  <si>
    <t>Space Shuttle Discovery | STS-33R</t>
  </si>
  <si>
    <t>Space Shuttle Atlantis | STS-34R</t>
  </si>
  <si>
    <t>Titan II(23)G | USA-45</t>
  </si>
  <si>
    <t>Space Shuttle Columbia | STS-28R</t>
  </si>
  <si>
    <t>Space Shuttle Atlantis | STS-30R</t>
  </si>
  <si>
    <t>Space Shuttle Discovery | STS-29R</t>
  </si>
  <si>
    <t>Space Shuttle Atlantis | STS-27R</t>
  </si>
  <si>
    <t>Site 110/37, Baikonur Cosmodrome, Kazakhstan</t>
  </si>
  <si>
    <t>Energiya/Buran | Buran</t>
  </si>
  <si>
    <t>Space Shuttle Discovery | STS-26R</t>
  </si>
  <si>
    <t>Titan II(23)G | USA-32</t>
  </si>
  <si>
    <t>Long March 2C | FSW-1 No.2</t>
  </si>
  <si>
    <t>Long March 2C | FSW-1 No.1</t>
  </si>
  <si>
    <t>Long March 2C | FSW-0 No.9</t>
  </si>
  <si>
    <t>Site 250, Baikonur Cosmodrome, Kazakhstan</t>
  </si>
  <si>
    <t>Energiya/Polyus | Polyus Space Station</t>
  </si>
  <si>
    <t>Long March 2C | FSW-0 No.8</t>
  </si>
  <si>
    <t>Space Shuttle Challenger | STS-51-L</t>
  </si>
  <si>
    <t>Space Shuttle Columbia | STS-61-C</t>
  </si>
  <si>
    <t>Space Shuttle Atlantis | STS-61-B</t>
  </si>
  <si>
    <t>Space Shuttle Challenger | STS-61-A</t>
  </si>
  <si>
    <t>Long March 2C | FSW-0 No.7</t>
  </si>
  <si>
    <t>Space Shuttle Atlantis | STS-51-J</t>
  </si>
  <si>
    <t>Space Shuttle Discovery | STS-51-I</t>
  </si>
  <si>
    <t>Space Shuttle Challenger | STS-51-F</t>
  </si>
  <si>
    <t>Space Shuttle Discovery | STS-51-G</t>
  </si>
  <si>
    <t>Space Shuttle Challenger | STS-51-B</t>
  </si>
  <si>
    <t>Space Shuttle Discovery | STS-51-D</t>
  </si>
  <si>
    <t>Space Shuttle Discovery | STS-51-C</t>
  </si>
  <si>
    <t>Space Shuttle Discovery | STS-51-A</t>
  </si>
  <si>
    <t>Space Shuttle Challenger | STS-41-G</t>
  </si>
  <si>
    <t>Long March 2C | FSW-0 No.6</t>
  </si>
  <si>
    <t>Space Shuttle Discovery | STS-41-D</t>
  </si>
  <si>
    <t>US Air Force</t>
  </si>
  <si>
    <t>Space Shuttle Challenger | STS-41-C</t>
  </si>
  <si>
    <t>Space Shuttle Challenger | STS-41-B</t>
  </si>
  <si>
    <t>Space Shuttle Columbia | STS-9</t>
  </si>
  <si>
    <t>Space Shuttle Challenger | STS-8</t>
  </si>
  <si>
    <t>Long March 2C | FSW-0 No.5</t>
  </si>
  <si>
    <t>Space Shuttle Challenger | STS-7</t>
  </si>
  <si>
    <t>Space Shuttle Challenger | STS-6</t>
  </si>
  <si>
    <t>Space Shuttle Columbia | STS-5</t>
  </si>
  <si>
    <t>Long March 2C | FSW-0 No.4</t>
  </si>
  <si>
    <t>Space Shuttle Columbia | STS-4</t>
  </si>
  <si>
    <t>Space Shuttle Columbia | STS-3</t>
  </si>
  <si>
    <t>Space Shuttle Columbia | STS-2</t>
  </si>
  <si>
    <t>Space Shuttle Columbia | STS-1</t>
  </si>
  <si>
    <t>Saturn V | Skylab 1</t>
  </si>
  <si>
    <t>Saturn V | Apollo 17</t>
  </si>
  <si>
    <t>Saturn V | Apollo 16</t>
  </si>
  <si>
    <t>Saturn V | Apollo 15</t>
  </si>
  <si>
    <t>Saturn V | Apollo 14</t>
  </si>
  <si>
    <t>Saturn V | Apollo 13</t>
  </si>
  <si>
    <t>Saturn V | Apollo 12</t>
  </si>
  <si>
    <t>Saturn V | Apollo 11</t>
  </si>
  <si>
    <t>Titan IIIB | OPS 1077</t>
  </si>
  <si>
    <t>Saturn V | Apollo 10</t>
  </si>
  <si>
    <t>Titan IIIB | OPS 5310</t>
  </si>
  <si>
    <t>Titan IIIB | OPS 4248</t>
  </si>
  <si>
    <t>Saturn V | Apollo 9</t>
  </si>
  <si>
    <t>Titan IIIB | OPS 7585</t>
  </si>
  <si>
    <t>Saturn V | Apollo 8</t>
  </si>
  <si>
    <t>Titan IIIB | OPS 6518</t>
  </si>
  <si>
    <t>Titan IIIB | OPS 5296</t>
  </si>
  <si>
    <t>Titan IIIB | OPS 5247</t>
  </si>
  <si>
    <t>Titan IIIB | OPS 5187</t>
  </si>
  <si>
    <t>Titan IIIB | OPS 5138</t>
  </si>
  <si>
    <t>Titan IIIB | OPS 5105</t>
  </si>
  <si>
    <t>Saturn V | Apollo 6</t>
  </si>
  <si>
    <t>Titan IIIB | OPS 5057</t>
  </si>
  <si>
    <t>Titan IIIB | OPS 5028</t>
  </si>
  <si>
    <t>Titan IIIB | OPS 5000</t>
  </si>
  <si>
    <t>Saturn V | Apollo 4</t>
  </si>
  <si>
    <t>Titan IIIB | OPS 4995</t>
  </si>
  <si>
    <t>Titan IIIB | OPS 4941</t>
  </si>
  <si>
    <t>Titan IIIB | OPS 4866</t>
  </si>
  <si>
    <t>Titan IIIB | OPS 4282</t>
  </si>
  <si>
    <t>Titan IIIB | OPS 4243</t>
  </si>
  <si>
    <t>Titan IIIB | OPS 4204</t>
  </si>
  <si>
    <t>Titan IIIB | OPS 8968</t>
  </si>
  <si>
    <t>Titan IIIB | OPS 4096</t>
  </si>
  <si>
    <t>Titan IIIB | KH-8</t>
  </si>
  <si>
    <t>SLC-20, Cape Canaveral AFS, Florida, USA</t>
  </si>
  <si>
    <t>Titan IIIA | LES 2 &amp; LCS 1</t>
  </si>
  <si>
    <t>Titan IIIA | LES 1</t>
  </si>
  <si>
    <t>Titan IIIA | Transtage 2</t>
  </si>
  <si>
    <t>Titan IIIA | Transtage 1</t>
  </si>
  <si>
    <t>Etiquetas de fila</t>
  </si>
  <si>
    <t>Total general</t>
  </si>
  <si>
    <t>Cuenta de Mission_Status</t>
  </si>
  <si>
    <t>Cuenta de Organisation</t>
  </si>
  <si>
    <t>Etiquetas de columna</t>
  </si>
  <si>
    <t>Cuenta de Location</t>
  </si>
  <si>
    <t>Promedio de Price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</si>
  <si>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</si>
  <si>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</si>
  <si>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</si>
  <si>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</si>
  <si>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</si>
  <si>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</si>
  <si>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</si>
  <si>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</si>
  <si>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</si>
  <si>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</si>
  <si>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</si>
  <si>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</si>
  <si>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</si>
  <si>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 xml:space="preserve"> </t>
  </si>
  <si>
    <t>Medida</t>
  </si>
  <si>
    <t>Q1 (Percentil 25%)</t>
  </si>
  <si>
    <t xml:space="preserve">Valor </t>
  </si>
  <si>
    <t>Q3 (percentil 75%)</t>
  </si>
  <si>
    <t>IQR (Q3 - Q1)</t>
  </si>
  <si>
    <t>Límite inferior</t>
  </si>
  <si>
    <t>Límite superior</t>
  </si>
  <si>
    <t>Análisis de Misiones Espaciales</t>
  </si>
  <si>
    <r>
      <t>Herramientas utilizadas:</t>
    </r>
    <r>
      <rPr>
        <sz val="11"/>
        <color theme="1"/>
        <rFont val="Aptos Narrow"/>
        <family val="2"/>
        <scheme val="minor"/>
      </rPr>
      <t xml:space="preserve"> Excel (Power Query, funciones estadísticas, gráficos)</t>
    </r>
  </si>
  <si>
    <t>Fuente de datos: Kaggle – Mission Launches Dataset</t>
  </si>
  <si>
    <r>
      <t>Autor:</t>
    </r>
    <r>
      <rPr>
        <sz val="11"/>
        <color theme="1"/>
        <rFont val="Aptos Narrow"/>
        <family val="2"/>
        <scheme val="minor"/>
      </rPr>
      <t xml:space="preserve"> Martín Vazquez</t>
    </r>
  </si>
  <si>
    <t>Objetivo del proyecto</t>
  </si>
  <si>
    <t xml:space="preserve">Analizar datos históricos sobre misiones espaciales con el fin de detectar patrones en la frecuencia de lanzamientos, identificar a las organizaciones más activas, </t>
  </si>
  <si>
    <t>visualizar la evolución de los precios y detectar posibles anomalías en los datos.</t>
  </si>
  <si>
    <t>Pasos realizados</t>
  </si>
  <si>
    <t>_ Conversión de fechas al formato correcto.</t>
  </si>
  <si>
    <t>_Limpieza de datos en Power Query.</t>
  </si>
  <si>
    <t>_Estadísticas descriptivas del costo.</t>
  </si>
  <si>
    <t>_Identificación de valores atípicos en la variable Price.</t>
  </si>
  <si>
    <t>_Creación de gráficos para visualizar tendencias y patrones.</t>
  </si>
  <si>
    <t>_Redacción de insights clave.</t>
  </si>
  <si>
    <t>Principales hallazgos</t>
  </si>
  <si>
    <t>La cantidad de misiones espaciales aumentó notablemente a partir de 2010, destacándose un crecimiento constante en la última década.</t>
  </si>
  <si>
    <t>Los meses con mayor número de lanzamientos son junio y diciembre, lo cual podría deberse a condiciones climáticas o estrategias organizativas.</t>
  </si>
  <si>
    <t>A lo largo del tiempo, la tasa de misiones fallidas ha disminuido, indicando mejoras en la tecnología y planificación espacial.</t>
  </si>
  <si>
    <t>La organización con más lanzamientos en un solo año fue SpaceX en 2021, con un récord de 94 misiones exitosas.</t>
  </si>
  <si>
    <t>Los costos de las misiones espaciales muestran una gran variabilidad, con precios que van desde 53 hasta más de 6400 millones USD, y una moda de 4500 millones, lo que sugiere  concentraciones de gasto en ciertos rangos.</t>
  </si>
  <si>
    <t>Se detectaron varios outliers en la columna Price, especialmente valores superiores a 6400 millones USD, que podrían deberse a misiones de gran escala o errores de registro.</t>
  </si>
  <si>
    <t>_Creación de columnas de año, mes y día.</t>
  </si>
  <si>
    <t>_Análisis por año y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</si>
</sst>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sz val="14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left" vertical="center" indent="1"/>
    </xf>
    <xf numFmtId="0" fontId="4" fillId="0" borderId="0" xfId="0" applyFont="1"/>
    <xf numFmtId="0" fontId="5" fillId="0" borderId="0" xfId="0" applyFo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2" fillId="0" borderId="0" xfId="1"/>
    <xf numFmtId="0" fontId="0" fillId="0" borderId="0" xfId="0" applyFont="1"/>
    <xf numFmtId="0" fontId="0" fillId="0" borderId="0" xfId="0" applyFont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h:mm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[proyecto_mission_launches.xlsx]Org_vs_Year!TablaDinámica1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Lanzamientos por organización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88413948256484E-2"/>
          <c:y val="0.25407466353939795"/>
          <c:w val="0.81899793775778029"/>
          <c:h val="0.47565058357067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Org_vs_Year!$B$3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Org_vs_Year!$A$4:$A$16</c:f>
              <c:strCache>
                <c:ptCount val="12"/>
                <c:pt idx="0">
                  <c:v>CASC</c:v>
                </c:pt>
                <c:pt idx="1">
                  <c:v>SpaceX</c:v>
                </c:pt>
                <c:pt idx="2">
                  <c:v>Roscosmos</c:v>
                </c:pt>
                <c:pt idx="3">
                  <c:v>Rocket Lab</c:v>
                </c:pt>
                <c:pt idx="4">
                  <c:v>Arianespace</c:v>
                </c:pt>
                <c:pt idx="5">
                  <c:v>ISRO</c:v>
                </c:pt>
                <c:pt idx="6">
                  <c:v>VKS RF</c:v>
                </c:pt>
                <c:pt idx="7">
                  <c:v>ULA</c:v>
                </c:pt>
                <c:pt idx="8">
                  <c:v>Northrop</c:v>
                </c:pt>
                <c:pt idx="9">
                  <c:v>JAXA</c:v>
                </c:pt>
                <c:pt idx="10">
                  <c:v>ILS</c:v>
                </c:pt>
                <c:pt idx="11">
                  <c:v>MHI</c:v>
                </c:pt>
              </c:strCache>
            </c:strRef>
          </c:cat>
          <c:val>
            <c:numRef>
              <c:f>Org_vs_Year!$B$4:$B$16</c:f>
              <c:numCache>
                <c:formatCode>General</c:formatCode>
                <c:ptCount val="12"/>
                <c:pt idx="0">
                  <c:v>21</c:v>
                </c:pt>
                <c:pt idx="1">
                  <c:v>13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E-416A-9403-DF01AE5C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372072"/>
        <c:axId val="1269370992"/>
      </c:barChart>
      <c:catAx>
        <c:axId val="126937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9370992"/>
        <c:crosses val="autoZero"/>
        <c:auto val="1"/>
        <c:lblAlgn val="ctr"/>
        <c:lblOffset val="100"/>
        <c:noMultiLvlLbl val="0"/>
      </c:catAx>
      <c:valAx>
        <c:axId val="1269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937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[proyecto_mission_launches.xlsx]launches_per_year!TablaDinámica2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Missions</a:t>
            </a:r>
            <a:r>
              <a:rPr lang="en-US" baseline="0"/>
              <a:t> launches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launches_per_year!$B$3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launches_per_year!$A$4:$A$15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launches_per_year!$B$4:$B$15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39</c:v>
                </c:pt>
                <c:pt idx="6">
                  <c:v>64</c:v>
                </c:pt>
                <c:pt idx="7">
                  <c:v>66</c:v>
                </c:pt>
                <c:pt idx="8">
                  <c:v>88</c:v>
                </c:pt>
                <c:pt idx="9">
                  <c:v>73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D-4DCA-88FF-E15A885F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117536"/>
        <c:axId val="549118256"/>
      </c:barChart>
      <c:catAx>
        <c:axId val="54911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9118256"/>
        <c:crosses val="autoZero"/>
        <c:auto val="1"/>
        <c:lblAlgn val="ctr"/>
        <c:lblOffset val="100"/>
        <c:noMultiLvlLbl val="0"/>
      </c:catAx>
      <c:valAx>
        <c:axId val="5491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91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[proyecto_mission_launches.xlsx]Cost_per_year!TablaDinámica5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/>
              <a:t>Evolución del Costo Promedio de Misiones por Año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Cost_per_year!$B$3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Cost_per_year!$A$4:$A$15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Cost_per_year!$B$4:$B$15</c:f>
              <c:numCache>
                <c:formatCode>General</c:formatCode>
                <c:ptCount val="11"/>
                <c:pt idx="0">
                  <c:v>1484</c:v>
                </c:pt>
                <c:pt idx="1">
                  <c:v>1465.9655172413793</c:v>
                </c:pt>
                <c:pt idx="2">
                  <c:v>1222.92</c:v>
                </c:pt>
                <c:pt idx="3">
                  <c:v>905.5151515151515</c:v>
                </c:pt>
                <c:pt idx="4">
                  <c:v>1025.5121951219512</c:v>
                </c:pt>
                <c:pt idx="5">
                  <c:v>915.48717948717945</c:v>
                </c:pt>
                <c:pt idx="6">
                  <c:v>1532.390625</c:v>
                </c:pt>
                <c:pt idx="7">
                  <c:v>1152.0151515151515</c:v>
                </c:pt>
                <c:pt idx="8">
                  <c:v>1346.8181818181818</c:v>
                </c:pt>
                <c:pt idx="9">
                  <c:v>1478.4794520547946</c:v>
                </c:pt>
                <c:pt idx="10">
                  <c:v>1351.5961538461538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0-4A3B-A6E3-ABEBD58E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11768"/>
        <c:axId val="533711408"/>
      </c:lineChart>
      <c:catAx>
        <c:axId val="5337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3711408"/>
        <c:crosses val="autoZero"/>
        <c:auto val="1"/>
        <c:lblAlgn val="ctr"/>
        <c:lblOffset val="100"/>
        <c:noMultiLvlLbl val="0"/>
      </c:catAx>
      <c:valAx>
        <c:axId val="5337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37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[proyecto_mission_launches.xlsx]Launches by Month!TablaDinámica6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/>
              <a:t>Launches by Month</a:t>
            </a:r>
            <a:endParaRPr lang="es-A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'Launches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'Launches by Month'!$A$4:$A$16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'Launches by Month'!$B$4:$B$16</c:f>
              <c:numCache>
                <c:formatCode>General</c:formatCode>
                <c:ptCount val="12"/>
                <c:pt idx="0">
                  <c:v>66</c:v>
                </c:pt>
                <c:pt idx="1">
                  <c:v>60</c:v>
                </c:pt>
                <c:pt idx="2">
                  <c:v>77</c:v>
                </c:pt>
                <c:pt idx="3">
                  <c:v>91</c:v>
                </c:pt>
                <c:pt idx="4">
                  <c:v>86</c:v>
                </c:pt>
                <c:pt idx="5">
                  <c:v>85</c:v>
                </c:pt>
                <c:pt idx="6">
                  <c:v>77</c:v>
                </c:pt>
                <c:pt idx="7">
                  <c:v>82</c:v>
                </c:pt>
                <c:pt idx="8">
                  <c:v>88</c:v>
                </c:pt>
                <c:pt idx="9">
                  <c:v>83</c:v>
                </c:pt>
                <c:pt idx="10">
                  <c:v>77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61A-8A93-9BFE5951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17728"/>
        <c:axId val="534433600"/>
      </c:barChart>
      <c:catAx>
        <c:axId val="5365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4433600"/>
        <c:crosses val="autoZero"/>
        <c:auto val="1"/>
        <c:lblAlgn val="ctr"/>
        <c:lblOffset val="100"/>
        <c:noMultiLvlLbl val="0"/>
      </c:catAx>
      <c:valAx>
        <c:axId val="5344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5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[proyecto_mission_launches.xlsx]Mission_outcome!TablaDinámica7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Mission_outcome!$B$3:$B$4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Mission_outcome!$A$5:$A$16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Mission_outcome!$B$5:$B$16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FC2-B8F3-F9F3A16775F2}"/>
            </c:ext>
          </c:extLst>
        </c:ser>
        <c:ser>
          <c:idx val="1"/>
          <c:order val="1"/>
          <c:tx>
            <c:strRef>
              <c:f>Mission_outcome!$C$3:$C$4</c:f>
              <c:strCache>
                <c:ptCount val="1"/>
                <c:pt idx="0">
                  <c:v>Partial 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Mission_outcome!$A$5:$A$16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Mission_outcome!$C$5:$C$16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5-4FC2-B8F3-F9F3A16775F2}"/>
            </c:ext>
          </c:extLst>
        </c:ser>
        <c:ser>
          <c:idx val="2"/>
          <c:order val="2"/>
          <c:tx>
            <c:strRef>
              <c:f>Mission_outcome!$D$3:$D$4</c:f>
              <c:strCache>
                <c:ptCount val="1"/>
                <c:pt idx="0">
                  <c:v>Prelaunch 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Mission_outcome!$A$5:$A$16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Mission_outcome!$D$5:$D$16</c:f>
              <c:numCache>
                <c:formatCode>General</c:formatCode>
                <c:ptCount val="11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5-4FC2-B8F3-F9F3A16775F2}"/>
            </c:ext>
          </c:extLst>
        </c:ser>
        <c:ser>
          <c:idx val="3"/>
          <c:order val="3"/>
          <c:tx>
            <c:strRef>
              <c:f>Mission_outcome!$E$3:$E$4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Mission_outcome!$A$5:$A$16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Mission_outcome!$E$5:$E$16</c:f>
              <c:numCache>
                <c:formatCode>General</c:formatCode>
                <c:ptCount val="11"/>
                <c:pt idx="0">
                  <c:v>27</c:v>
                </c:pt>
                <c:pt idx="1">
                  <c:v>27</c:v>
                </c:pt>
                <c:pt idx="2">
                  <c:v>24</c:v>
                </c:pt>
                <c:pt idx="3">
                  <c:v>31</c:v>
                </c:pt>
                <c:pt idx="4">
                  <c:v>40</c:v>
                </c:pt>
                <c:pt idx="5">
                  <c:v>37</c:v>
                </c:pt>
                <c:pt idx="6">
                  <c:v>61</c:v>
                </c:pt>
                <c:pt idx="7">
                  <c:v>62</c:v>
                </c:pt>
                <c:pt idx="8">
                  <c:v>87</c:v>
                </c:pt>
                <c:pt idx="9">
                  <c:v>71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5-4FC2-B8F3-F9F3A167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16448"/>
        <c:axId val="533724368"/>
      </c:areaChart>
      <c:catAx>
        <c:axId val="5337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3724368"/>
        <c:crosses val="autoZero"/>
        <c:auto val="1"/>
        <c:lblAlgn val="ctr"/>
        <c:lblOffset val="100"/>
        <c:noMultiLvlLbl val="0"/>
      </c:catAx>
      <c:valAx>
        <c:axId val="5337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371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38100</xdr:rowOff>
    </xdr:from>
    <xdr:to>
      <xdr:col>8</xdr:col>
      <xdr:colOff>76200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85A2C0-C36E-18CA-D802-BCE22CB38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28575</xdr:colOff>
      <xdr:row>0</xdr:row>
      <xdr:rowOff>0</xdr:rowOff>
    </xdr:from>
    <xdr:to>
      <xdr:col>10</xdr:col>
      <xdr:colOff>333375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ECF5005C-94AD-FEB6-5F27-6407082FF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5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0</xdr:row>
      <xdr:rowOff>190499</xdr:rowOff>
    </xdr:from>
    <xdr:to>
      <xdr:col>9</xdr:col>
      <xdr:colOff>180975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71B487-23DD-E4F4-1225-BCA7939F8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71436</xdr:colOff>
      <xdr:row>2</xdr:row>
      <xdr:rowOff>9524</xdr:rowOff>
    </xdr:from>
    <xdr:to>
      <xdr:col>9</xdr:col>
      <xdr:colOff>533399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B2EBDA-B744-FCA1-9989-A19937C31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2</xdr:row>
      <xdr:rowOff>9525</xdr:rowOff>
    </xdr:from>
    <xdr:to>
      <xdr:col>8</xdr:col>
      <xdr:colOff>80962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6D83B0-E31C-0F97-B0CE-7C2046689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16</xdr:row>
      <xdr:rowOff>47625</xdr:rowOff>
    </xdr:from>
    <xdr:to>
      <xdr:col>4</xdr:col>
      <xdr:colOff>476249</xdr:colOff>
      <xdr:row>33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AA881-42BA-D609-3E36-966818DB1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" refreshedDate="45792.988812384261" createdVersion="8" refreshedVersion="8" minRefreshableVersion="3" recordCount="964" xr:uid="{3FC7DF1D-F368-4A3D-B529-2F01D2852CD1}">
  <cacheSource type="worksheet">
    <worksheetSource name="mission_launches"/>
  </cacheSource>
  <cacheFields count="10">
    <cacheField name="Organisation" numFmtId="0">
      <sharedItems count="56">
        <s v="SpaceX"/>
        <s v="CASC"/>
        <s v="Roscosmos"/>
        <s v="ULA"/>
        <s v="JAXA"/>
        <s v="Northrop"/>
        <s v="ExPace"/>
        <s v="Rocket Lab"/>
        <s v="Virgin Orbit"/>
        <s v="MHI"/>
        <s v="Arianespace"/>
        <s v="VKS RF"/>
        <s v="ISRO"/>
        <s v="ILS"/>
        <s v="Eurockot"/>
        <s v="Sandia"/>
        <s v="Kosmotras"/>
        <s v="ESA"/>
        <s v="NASA"/>
        <s v="Boeing"/>
        <s v="Lockheed"/>
        <s v="EER"/>
        <s v="Martin Marietta"/>
        <s v="RVSN USSR"/>
        <s v="US Air Force"/>
        <s v="IAI" u="1"/>
        <s v="IRGC" u="1"/>
        <s v="ISA" u="1"/>
        <s v="Blue Origin" u="1"/>
        <s v="Exos" u="1"/>
        <s v="i-Space" u="1"/>
        <s v="OneSpace" u="1"/>
        <s v="Landspace" u="1"/>
        <s v="Land Launch" u="1"/>
        <s v="CASIC" u="1"/>
        <s v="KCST" u="1"/>
        <s v="Khrunichev" u="1"/>
        <s v="Sea Launch" u="1"/>
        <s v="KARI" u="1"/>
        <s v="ISAS" u="1"/>
        <s v="SRC" u="1"/>
        <s v="MITT" u="1"/>
        <s v="AEB" u="1"/>
        <s v="Starsem" u="1"/>
        <s v="General Dynamics" u="1"/>
        <s v="Yuzhmash" u="1"/>
        <s v="Douglas" u="1"/>
        <s v="ASI" u="1"/>
        <s v="CNES" u="1"/>
        <s v="CECLES" u="1"/>
        <s v="RAE" u="1"/>
        <s v="UT" u="1"/>
        <s v="OKB-586" u="1"/>
        <s v="AMBA" u="1"/>
        <s v="Arm??e de l'Air" u="1"/>
        <s v="US Navy" u="1"/>
      </sharedItems>
    </cacheField>
    <cacheField name="Location" numFmtId="0">
      <sharedItems/>
    </cacheField>
    <cacheField name="Date" numFmtId="22">
      <sharedItems containsSemiMixedTypes="0" containsNonDate="0" containsDate="1" containsString="0" minDate="1964-09-01T15:00:00" maxDate="2020-08-07T05:12:00"/>
    </cacheField>
    <cacheField name="Detail" numFmtId="0">
      <sharedItems/>
    </cacheField>
    <cacheField name="Rocket_Status" numFmtId="0">
      <sharedItems/>
    </cacheField>
    <cacheField name="Price" numFmtId="0">
      <sharedItems containsString="0" containsBlank="1" containsNumber="1" containsInteger="1" minValue="53" maxValue="6468"/>
    </cacheField>
    <cacheField name="Mission_Status" numFmtId="0">
      <sharedItems count="4">
        <s v="Success"/>
        <s v="Failure"/>
        <s v="Partial Failure"/>
        <s v="Prelaunch Failure"/>
      </sharedItems>
    </cacheField>
    <cacheField name="Año" numFmtId="0">
      <sharedItems containsSemiMixedTypes="0" containsString="0" containsNumber="1" containsInteger="1" minValue="1957" maxValue="2020" count="64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73"/>
        <n v="1972"/>
        <n v="1971"/>
        <n v="1970"/>
        <n v="1969"/>
        <n v="1968"/>
        <n v="1967"/>
        <n v="1966"/>
        <n v="1965"/>
        <n v="1964"/>
        <n v="1980" u="1"/>
        <n v="1979" u="1"/>
        <n v="1978" u="1"/>
        <n v="1977" u="1"/>
        <n v="1976" u="1"/>
        <n v="1975" u="1"/>
        <n v="1974" u="1"/>
        <n v="1963" u="1"/>
        <n v="1962" u="1"/>
        <n v="1961" u="1"/>
        <n v="1960" u="1"/>
        <n v="1959" u="1"/>
        <n v="1958" u="1"/>
        <n v="1957" u="1"/>
      </sharedItems>
    </cacheField>
    <cacheField name="Nombre del mes" numFmtId="0">
      <sharedItems count="12">
        <s v="agosto"/>
        <s v="julio"/>
        <s v="junio"/>
        <s v="mayo"/>
        <s v="abril"/>
        <s v="marzo"/>
        <s v="febrero"/>
        <s v="enero"/>
        <s v="diciembre"/>
        <s v="noviembre"/>
        <s v="octubre"/>
        <s v="septiembre"/>
      </sharedItems>
    </cacheField>
    <cacheField name="Nombre del día" numFmtId="0">
      <sharedItems/>
    </cacheField>
  </cacheFields>
  <extLst>
    <ext xmlns:x14="http://schemas.microsoft.com/office/spreadsheetml/2009/9/main" uri="{725AE2AE-9491-48be-B2B4-4EB974FC3084}">
      <x14:pivotCacheDefinition pivotCacheId="13030667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x v="0"/>
    <s v="LC-39A, Kennedy Space Center, Florida, USA"/>
    <d v="2020-08-07T05:12:00"/>
    <s v="Falcon 9 Block 5 | Starlink V1 L9 &amp; BlackSky"/>
    <s v="StatusActive"/>
    <n v="500"/>
    <x v="0"/>
    <x v="0"/>
    <x v="0"/>
    <s v="viernes"/>
  </r>
  <r>
    <x v="1"/>
    <s v="Site 9401 (SLS-2), Jiuquan Satellite Launch Center, China"/>
    <d v="2020-08-06T04:01:00"/>
    <s v="Long March 2D | Gaofen-9 04 &amp; Q-SAT"/>
    <s v="StatusActive"/>
    <n v="2975"/>
    <x v="0"/>
    <x v="0"/>
    <x v="0"/>
    <s v="jueves"/>
  </r>
  <r>
    <x v="2"/>
    <s v="Site 200/39, Baikonur Cosmodrome, Kazakhstan"/>
    <d v="2020-07-30T21:25:00"/>
    <s v="Proton-M/Briz-M | Ekspress-80 &amp; Ekspress-103"/>
    <s v="StatusActive"/>
    <n v="650"/>
    <x v="0"/>
    <x v="0"/>
    <x v="1"/>
    <s v="jueves"/>
  </r>
  <r>
    <x v="3"/>
    <s v="SLC-41, Cape Canaveral AFS, Florida, USA"/>
    <d v="2020-07-30T11:50:00"/>
    <s v="Atlas V 541 | Perseverance"/>
    <s v="StatusActive"/>
    <n v="1450"/>
    <x v="0"/>
    <x v="0"/>
    <x v="1"/>
    <s v="jueves"/>
  </r>
  <r>
    <x v="1"/>
    <s v="LC-9, Taiyuan Satellite Launch Center, China"/>
    <d v="2020-07-25T03:13:00"/>
    <s v="Long March 4B | Ziyuan-3 03, Apocalypse-10 &amp; NJU-HKU 1"/>
    <s v="StatusActive"/>
    <n v="6468"/>
    <x v="0"/>
    <x v="0"/>
    <x v="1"/>
    <s v="sábado"/>
  </r>
  <r>
    <x v="2"/>
    <s v="Site 31/6, Baikonur Cosmodrome, Kazakhstan"/>
    <d v="2020-07-23T14:26:00"/>
    <s v="Soyuz 2.1a | Progress MS-15"/>
    <s v="StatusActive"/>
    <n v="485"/>
    <x v="0"/>
    <x v="0"/>
    <x v="1"/>
    <s v="jueves"/>
  </r>
  <r>
    <x v="0"/>
    <s v="SLC-40, Cape Canaveral AFS, Florida, USA"/>
    <d v="2020-07-20T21:30:00"/>
    <s v="Falcon 9 Block 5 | ANASIS-II"/>
    <s v="StatusActive"/>
    <n v="500"/>
    <x v="0"/>
    <x v="0"/>
    <x v="1"/>
    <s v="lunes"/>
  </r>
  <r>
    <x v="4"/>
    <s v="LA-Y1, Tanegashima Space Center, Japan"/>
    <d v="2020-07-19T21:58:00"/>
    <s v="H-IIA 202 | Hope Mars Mission"/>
    <s v="StatusActive"/>
    <n v="900"/>
    <x v="0"/>
    <x v="0"/>
    <x v="1"/>
    <s v="domingo"/>
  </r>
  <r>
    <x v="5"/>
    <s v="LP-0B, Wallops Flight Facility, Virginia, USA"/>
    <d v="2020-07-15T13:46:00"/>
    <s v="Minotaur IV | NROL-129"/>
    <s v="StatusActive"/>
    <n v="460"/>
    <x v="0"/>
    <x v="0"/>
    <x v="1"/>
    <s v="miércoles"/>
  </r>
  <r>
    <x v="6"/>
    <s v="Site 95, Jiuquan Satellite Launch Center, China"/>
    <d v="2020-07-10T04:17:00"/>
    <s v="Kuaizhou 11 | Jilin-1 02E, CentiSpace-1 S2"/>
    <s v="StatusActive"/>
    <n v="283"/>
    <x v="1"/>
    <x v="0"/>
    <x v="1"/>
    <s v="viernes"/>
  </r>
  <r>
    <x v="1"/>
    <s v="LC-3, Xichang Satellite Launch Center, China"/>
    <d v="2020-07-09T12:11:00"/>
    <s v="Long March 3B/E | Apstar-6D"/>
    <s v="StatusActive"/>
    <n v="2915"/>
    <x v="0"/>
    <x v="0"/>
    <x v="1"/>
    <s v="jueves"/>
  </r>
  <r>
    <x v="1"/>
    <s v="Site 9401 (SLS-2), Jiuquan Satellite Launch Center, China"/>
    <d v="2020-07-04T23:44:00"/>
    <s v="Long March 2D | Shiyan-6 02"/>
    <s v="StatusActive"/>
    <n v="2975"/>
    <x v="0"/>
    <x v="0"/>
    <x v="1"/>
    <s v="sábado"/>
  </r>
  <r>
    <x v="7"/>
    <s v="Rocket Lab LC-1A, M?hia Peninsula, New Zealand"/>
    <d v="2020-07-04T21:19:00"/>
    <s v="Electron/Curie | Pics Or It Didn??¦t Happen"/>
    <s v="StatusActive"/>
    <n v="75"/>
    <x v="1"/>
    <x v="0"/>
    <x v="1"/>
    <s v="sábado"/>
  </r>
  <r>
    <x v="1"/>
    <s v="LC-9, Taiyuan Satellite Launch Center, China"/>
    <d v="2020-07-03T03:10:00"/>
    <s v="Long March 4B | Gaofen Duomo &amp; BY-02"/>
    <s v="StatusActive"/>
    <n v="6468"/>
    <x v="0"/>
    <x v="0"/>
    <x v="1"/>
    <s v="viernes"/>
  </r>
  <r>
    <x v="0"/>
    <s v="SLC-40, Cape Canaveral AFS, Florida, USA"/>
    <d v="2020-06-30T20:10:00"/>
    <s v="Falcon 9 Block 5 | GPS III SV03"/>
    <s v="StatusActive"/>
    <n v="500"/>
    <x v="0"/>
    <x v="0"/>
    <x v="2"/>
    <s v="martes"/>
  </r>
  <r>
    <x v="1"/>
    <s v="LC-2, Xichang Satellite Launch Center, China"/>
    <d v="2020-06-23T01:43:00"/>
    <s v="Long March 3B/E | Beidou-3 G3"/>
    <s v="StatusActive"/>
    <n v="2915"/>
    <x v="0"/>
    <x v="0"/>
    <x v="2"/>
    <s v="martes"/>
  </r>
  <r>
    <x v="1"/>
    <s v="Site 9401 (SLS-2), Jiuquan Satellite Launch Center, China"/>
    <d v="2020-06-17T07:19:00"/>
    <s v="Long March 2D | Gaofen-9 03, Pixing III A &amp; HEAD-5"/>
    <s v="StatusActive"/>
    <n v="2975"/>
    <x v="0"/>
    <x v="0"/>
    <x v="2"/>
    <s v="miércoles"/>
  </r>
  <r>
    <x v="0"/>
    <s v="SLC-40, Cape Canaveral AFS, Florida, USA"/>
    <d v="2020-06-13T09:21:00"/>
    <s v="Falcon 9 Block 5 | Starlink V1 L8 &amp; SkySat 16 to 18"/>
    <s v="StatusActive"/>
    <n v="500"/>
    <x v="0"/>
    <x v="0"/>
    <x v="2"/>
    <s v="sábado"/>
  </r>
  <r>
    <x v="7"/>
    <s v="Rocket Lab LC-1A, M?hia Peninsula, New Zealand"/>
    <d v="2020-06-13T05:12:00"/>
    <s v="Electron/Curie | Don't stop me now!"/>
    <s v="StatusActive"/>
    <n v="75"/>
    <x v="0"/>
    <x v="0"/>
    <x v="2"/>
    <s v="sábado"/>
  </r>
  <r>
    <x v="1"/>
    <s v="LC-9, Taiyuan Satellite Launch Center, China"/>
    <d v="2020-06-10T18:31:00"/>
    <s v="Long March 2C | Haiyang-1D"/>
    <s v="StatusActive"/>
    <n v="308"/>
    <x v="0"/>
    <x v="0"/>
    <x v="2"/>
    <s v="miércoles"/>
  </r>
  <r>
    <x v="0"/>
    <s v="SLC-40, Cape Canaveral AFS, Florida, USA"/>
    <d v="2020-06-04T01:25:00"/>
    <s v="Falcon 9 Block 5 | Starlink V1 L7"/>
    <s v="StatusActive"/>
    <n v="500"/>
    <x v="0"/>
    <x v="0"/>
    <x v="2"/>
    <s v="jueves"/>
  </r>
  <r>
    <x v="1"/>
    <s v="Site 9401 (SLS-2), Jiuquan Satellite Launch Center, China"/>
    <d v="2020-05-31T08:53:00"/>
    <s v="Long March 2D | Gaofen-9-02 &amp; HEAD-4"/>
    <s v="StatusActive"/>
    <n v="2975"/>
    <x v="0"/>
    <x v="0"/>
    <x v="3"/>
    <s v="domingo"/>
  </r>
  <r>
    <x v="0"/>
    <s v="LC-39A, Kennedy Space Center, Florida, USA"/>
    <d v="2020-05-30T19:22:00"/>
    <s v="Falcon 9 Block 5 | SpaceX Demo-2"/>
    <s v="StatusActive"/>
    <n v="500"/>
    <x v="0"/>
    <x v="0"/>
    <x v="3"/>
    <s v="sábado"/>
  </r>
  <r>
    <x v="1"/>
    <s v="Xichang Satellite Launch Center, China"/>
    <d v="2020-05-29T20:13:00"/>
    <s v="Long March 11 | XJS-G and XJS-H"/>
    <s v="StatusActive"/>
    <n v="53"/>
    <x v="0"/>
    <x v="0"/>
    <x v="3"/>
    <s v="viernes"/>
  </r>
  <r>
    <x v="8"/>
    <s v="Cosmic Girl, Mojave Air and Space Port, California, USA"/>
    <d v="2020-05-25T19:50:00"/>
    <s v="LauncherOne | Demo Flight"/>
    <s v="StatusActive"/>
    <n v="120"/>
    <x v="1"/>
    <x v="0"/>
    <x v="3"/>
    <s v="lunes"/>
  </r>
  <r>
    <x v="9"/>
    <s v="LA-Y2, Tanegashima Space Center, Japan"/>
    <d v="2020-05-20T17:31:00"/>
    <s v="H-IIB | HTV-9"/>
    <s v="StatusRetired"/>
    <n v="1125"/>
    <x v="0"/>
    <x v="0"/>
    <x v="3"/>
    <s v="miércoles"/>
  </r>
  <r>
    <x v="3"/>
    <s v="SLC-41, Cape Canaveral AFS, Florida, USA"/>
    <d v="2020-05-17T13:14:00"/>
    <s v="Atlas V 501 | OTV-6 (USSF-7)"/>
    <s v="StatusActive"/>
    <n v="1200"/>
    <x v="0"/>
    <x v="0"/>
    <x v="3"/>
    <s v="domingo"/>
  </r>
  <r>
    <x v="2"/>
    <s v="Site 31/6, Baikonur Cosmodrome, Kazakhstan"/>
    <d v="2020-04-25T01:51:00"/>
    <s v="Soyuz 2.1a | Progress MS-14"/>
    <s v="StatusActive"/>
    <n v="485"/>
    <x v="0"/>
    <x v="0"/>
    <x v="4"/>
    <s v="sábado"/>
  </r>
  <r>
    <x v="0"/>
    <s v="LC-39A, Kennedy Space Center, Florida, USA"/>
    <d v="2020-04-22T19:30:00"/>
    <s v="Falcon 9 Block 5 | Starlink V1 L6"/>
    <s v="StatusActive"/>
    <n v="500"/>
    <x v="0"/>
    <x v="0"/>
    <x v="4"/>
    <s v="miércoles"/>
  </r>
  <r>
    <x v="1"/>
    <s v="LC-2, Xichang Satellite Launch Center, China"/>
    <d v="2020-04-09T11:46:00"/>
    <s v="Long March 3B/E | Nusantara Dua"/>
    <s v="StatusActive"/>
    <n v="2915"/>
    <x v="1"/>
    <x v="0"/>
    <x v="4"/>
    <s v="jueves"/>
  </r>
  <r>
    <x v="2"/>
    <s v="Site 31/6, Baikonur Cosmodrome, Kazakhstan"/>
    <d v="2020-04-09T08:05:00"/>
    <s v="Soyuz 2.1a | Soyuz MS-16"/>
    <s v="StatusActive"/>
    <n v="485"/>
    <x v="0"/>
    <x v="0"/>
    <x v="4"/>
    <s v="jueves"/>
  </r>
  <r>
    <x v="3"/>
    <s v="SLC-41, Cape Canaveral AFS, Florida, USA"/>
    <d v="2020-03-26T20:18:00"/>
    <s v="Atlas V 551 | AEHF 6"/>
    <s v="StatusActive"/>
    <n v="1530"/>
    <x v="0"/>
    <x v="0"/>
    <x v="5"/>
    <s v="jueves"/>
  </r>
  <r>
    <x v="1"/>
    <s v="LC-3, Xichang Satellite Launch Center, China"/>
    <d v="2020-03-24T03:43:00"/>
    <s v="Long March 2C | Yaogan-30-06"/>
    <s v="StatusActive"/>
    <n v="308"/>
    <x v="0"/>
    <x v="0"/>
    <x v="5"/>
    <s v="martes"/>
  </r>
  <r>
    <x v="10"/>
    <s v="Site 31/6, Baikonur Cosmodrome, Kazakhstan"/>
    <d v="2020-03-21T17:06:00"/>
    <s v="Soyuz 2.1b/Fregat | OneWeb #3"/>
    <s v="StatusActive"/>
    <n v="485"/>
    <x v="0"/>
    <x v="0"/>
    <x v="5"/>
    <s v="sábado"/>
  </r>
  <r>
    <x v="0"/>
    <s v="LC-39A, Kennedy Space Center, Florida, USA"/>
    <d v="2020-03-18T12:16:00"/>
    <s v="Falcon 9 Block 5 | Starlink V1 L5"/>
    <s v="StatusActive"/>
    <n v="500"/>
    <x v="0"/>
    <x v="0"/>
    <x v="5"/>
    <s v="miércoles"/>
  </r>
  <r>
    <x v="1"/>
    <s v="LC-2, Xichang Satellite Launch Center, China"/>
    <d v="2020-03-09T11:55:00"/>
    <s v="Long March 3B/E | Beidou-3 G2"/>
    <s v="StatusActive"/>
    <n v="2915"/>
    <x v="0"/>
    <x v="0"/>
    <x v="5"/>
    <s v="lunes"/>
  </r>
  <r>
    <x v="0"/>
    <s v="SLC-40, Cape Canaveral AFS, Florida, USA"/>
    <d v="2020-03-07T04:50:00"/>
    <s v="Falcon 9 Block 5 | CRS-20"/>
    <s v="StatusActive"/>
    <n v="500"/>
    <x v="0"/>
    <x v="0"/>
    <x v="5"/>
    <s v="sábado"/>
  </r>
  <r>
    <x v="11"/>
    <s v="Site 43/3, Plesetsk Cosmodrome, Russia"/>
    <d v="2020-02-20T08:24:00"/>
    <s v="Soyuz 2.1a/Fregat-M | Meridian-M n†­19L"/>
    <s v="StatusActive"/>
    <n v="485"/>
    <x v="0"/>
    <x v="0"/>
    <x v="6"/>
    <s v="jueves"/>
  </r>
  <r>
    <x v="1"/>
    <s v="LC-3, Xichang Satellite Launch Center, China"/>
    <d v="2020-02-19T21:07:00"/>
    <s v="Long March 2D | XJS-C to F"/>
    <s v="StatusActive"/>
    <n v="2975"/>
    <x v="0"/>
    <x v="0"/>
    <x v="6"/>
    <s v="miércoles"/>
  </r>
  <r>
    <x v="10"/>
    <s v="ELA-3, Guiana Space Centre, French Guiana, France"/>
    <d v="2020-02-18T22:18:00"/>
    <s v="Ariane 5 ECA | JCSAT-17 &amp; GEO-KOMPSAT 2B"/>
    <s v="StatusActive"/>
    <n v="2000"/>
    <x v="0"/>
    <x v="0"/>
    <x v="6"/>
    <s v="martes"/>
  </r>
  <r>
    <x v="0"/>
    <s v="SLC-40, Cape Canaveral AFS, Florida, USA"/>
    <d v="2020-02-17T15:05:00"/>
    <s v="Falcon 9 Block 5 | Starlink V1 L4"/>
    <s v="StatusActive"/>
    <n v="500"/>
    <x v="0"/>
    <x v="0"/>
    <x v="6"/>
    <s v="lunes"/>
  </r>
  <r>
    <x v="5"/>
    <s v="LP-0A, Wallops Flight Facility, Virginia, USA"/>
    <d v="2020-02-15T20:21:00"/>
    <s v="Antares 230+ | CRS NG-13"/>
    <s v="StatusActive"/>
    <n v="850"/>
    <x v="0"/>
    <x v="0"/>
    <x v="6"/>
    <s v="sábado"/>
  </r>
  <r>
    <x v="3"/>
    <s v="SLC-41, Cape Canaveral AFS, Florida, USA"/>
    <d v="2020-02-10T04:03:00"/>
    <s v="Atlas V 411 | Solar Orbiter"/>
    <s v="StatusActive"/>
    <n v="1150"/>
    <x v="0"/>
    <x v="0"/>
    <x v="6"/>
    <s v="lunes"/>
  </r>
  <r>
    <x v="9"/>
    <s v="LA-Y1, Tanegashima Space Center, Japan"/>
    <d v="2020-02-09T01:34:00"/>
    <s v="H-IIA 202 | IGS-Optical 7"/>
    <s v="StatusActive"/>
    <n v="900"/>
    <x v="0"/>
    <x v="0"/>
    <x v="6"/>
    <s v="domingo"/>
  </r>
  <r>
    <x v="10"/>
    <s v="Site 31/6, Baikonur Cosmodrome, Kazakhstan"/>
    <d v="2020-02-06T21:42:00"/>
    <s v="Soyuz 2.1b/Fregat | OneWeb #2"/>
    <s v="StatusActive"/>
    <n v="485"/>
    <x v="0"/>
    <x v="0"/>
    <x v="6"/>
    <s v="jueves"/>
  </r>
  <r>
    <x v="7"/>
    <s v="Rocket Lab LC-1A, M?hia Peninsula, New Zealand"/>
    <d v="2020-01-31T02:56:00"/>
    <s v="Electron/Curie | Birds of a Feather / NROL-151"/>
    <s v="StatusActive"/>
    <n v="75"/>
    <x v="0"/>
    <x v="0"/>
    <x v="7"/>
    <s v="viernes"/>
  </r>
  <r>
    <x v="0"/>
    <s v="SLC-40, Cape Canaveral AFS, Florida, USA"/>
    <d v="2020-01-29T14:06:00"/>
    <s v="Falcon 9 Block 5 | Starlink V1 L3"/>
    <s v="StatusActive"/>
    <n v="500"/>
    <x v="0"/>
    <x v="0"/>
    <x v="7"/>
    <s v="miércoles"/>
  </r>
  <r>
    <x v="0"/>
    <s v="LC-39A, Kennedy Space Center, Florida, USA"/>
    <d v="2020-01-19T15:30:00"/>
    <s v="Falcon 9 Block 5 | Crew Dragon Inflight Abort Test"/>
    <s v="StatusActive"/>
    <n v="500"/>
    <x v="0"/>
    <x v="0"/>
    <x v="7"/>
    <s v="domingo"/>
  </r>
  <r>
    <x v="10"/>
    <s v="ELA-3, Guiana Space Centre, French Guiana, France"/>
    <d v="2020-01-16T21:05:00"/>
    <s v="Ariane 5 ECA | Eutelsat Konnect BB4A &amp; GSAT-30"/>
    <s v="StatusActive"/>
    <n v="2000"/>
    <x v="0"/>
    <x v="0"/>
    <x v="7"/>
    <s v="jueves"/>
  </r>
  <r>
    <x v="1"/>
    <s v="LC-9, Taiyuan Satellite Launch Center, China"/>
    <d v="2020-01-15T02:53:00"/>
    <s v="Long March 2D | Jilin-1 Wideband 01 &amp; ??uSat-7/8"/>
    <s v="StatusActive"/>
    <n v="2975"/>
    <x v="0"/>
    <x v="0"/>
    <x v="7"/>
    <s v="miércoles"/>
  </r>
  <r>
    <x v="1"/>
    <s v="LC-2, Xichang Satellite Launch Center, China"/>
    <d v="2020-01-07T15:20:00"/>
    <s v="Long March 3B/E | TJSW-5"/>
    <s v="StatusActive"/>
    <n v="2915"/>
    <x v="0"/>
    <x v="0"/>
    <x v="7"/>
    <s v="martes"/>
  </r>
  <r>
    <x v="0"/>
    <s v="SLC-40, Cape Canaveral AFS, Florida, USA"/>
    <d v="2020-01-07T02:19:00"/>
    <s v="Falcon 9 Block 5 | Starlink V1 L2"/>
    <s v="StatusActive"/>
    <n v="500"/>
    <x v="0"/>
    <x v="0"/>
    <x v="7"/>
    <s v="martes"/>
  </r>
  <r>
    <x v="11"/>
    <s v="Site 133/3, Plesetsk Cosmodrome, Russia"/>
    <d v="2019-12-26T23:11:00"/>
    <s v="Rokot/Briz KM | Gonets-M ???24, 25, 26 [block-15] &amp; Blits-M1"/>
    <s v="StatusRetired"/>
    <n v="418"/>
    <x v="0"/>
    <x v="1"/>
    <x v="8"/>
    <s v="jueves"/>
  </r>
  <r>
    <x v="2"/>
    <s v="Site 81/24, Baikonur Cosmodrome, Kazakhstan"/>
    <d v="2019-12-24T12:03:00"/>
    <s v="Proton-M/DM-3 | Elektro-L n†­3"/>
    <s v="StatusActive"/>
    <n v="650"/>
    <x v="0"/>
    <x v="1"/>
    <x v="8"/>
    <s v="martes"/>
  </r>
  <r>
    <x v="1"/>
    <s v="LC-9, Taiyuan Satellite Launch Center, China"/>
    <d v="2019-12-20T03:22:00"/>
    <s v="Long March 4B | CBERS-4A, ETRSS-1 &amp; Others"/>
    <s v="StatusActive"/>
    <n v="6468"/>
    <x v="0"/>
    <x v="1"/>
    <x v="8"/>
    <s v="viernes"/>
  </r>
  <r>
    <x v="0"/>
    <s v="SLC-40, Cape Canaveral AFS, Florida, USA"/>
    <d v="2019-12-17T00:10:00"/>
    <s v="Falcon 9 Block 5 | JCSAT-18 / Kacific-1"/>
    <s v="StatusActive"/>
    <n v="500"/>
    <x v="0"/>
    <x v="1"/>
    <x v="8"/>
    <s v="martes"/>
  </r>
  <r>
    <x v="12"/>
    <s v="First Launch Pad, Satish Dhawan Space Centre, India"/>
    <d v="2019-12-11T09:55:00"/>
    <s v="PSLV-QL | RISAT 2BR1"/>
    <s v="StatusActive"/>
    <n v="210"/>
    <x v="0"/>
    <x v="1"/>
    <x v="8"/>
    <s v="miércoles"/>
  </r>
  <r>
    <x v="11"/>
    <s v="Site 43/3, Plesetsk Cosmodrome, Russia"/>
    <d v="2019-12-11T08:54:00"/>
    <s v="Soyuz 2.1b/Fregat | Cosmos 2544"/>
    <s v="StatusActive"/>
    <n v="485"/>
    <x v="0"/>
    <x v="1"/>
    <x v="8"/>
    <s v="miércoles"/>
  </r>
  <r>
    <x v="2"/>
    <s v="Site 31/6, Baikonur Cosmodrome, Kazakhstan"/>
    <d v="2019-12-06T09:34:00"/>
    <s v="Soyuz 2.1a | Progress MS-13 (74P)"/>
    <s v="StatusActive"/>
    <n v="485"/>
    <x v="0"/>
    <x v="1"/>
    <x v="8"/>
    <s v="viernes"/>
  </r>
  <r>
    <x v="7"/>
    <s v="Rocket Lab LC-1A, M?hia Peninsula, New Zealand"/>
    <d v="2019-12-06T08:18:00"/>
    <s v="Electron/Curie | Running Out Of Fingers"/>
    <s v="StatusActive"/>
    <n v="75"/>
    <x v="0"/>
    <x v="1"/>
    <x v="8"/>
    <s v="viernes"/>
  </r>
  <r>
    <x v="0"/>
    <s v="SLC-40, Cape Canaveral AFS, Florida, USA"/>
    <d v="2019-12-05T17:29:00"/>
    <s v="Falcon 9 Block 5 | CRS-19"/>
    <s v="StatusActive"/>
    <n v="500"/>
    <x v="0"/>
    <x v="1"/>
    <x v="8"/>
    <s v="jueves"/>
  </r>
  <r>
    <x v="1"/>
    <s v="LC-9, Taiyuan Satellite Launch Center, China"/>
    <d v="2019-11-27T23:52:00"/>
    <s v="Long March 4C | Gaofen-12"/>
    <s v="StatusActive"/>
    <n v="6468"/>
    <x v="0"/>
    <x v="1"/>
    <x v="9"/>
    <s v="miércoles"/>
  </r>
  <r>
    <x v="12"/>
    <s v="Second Launch Pad, Satish Dhawan Space Centre, India"/>
    <d v="2019-11-27T03:58:00"/>
    <s v="PSLV-XL | Cartosat-3 &amp; Rideshares"/>
    <s v="StatusActive"/>
    <n v="310"/>
    <x v="0"/>
    <x v="1"/>
    <x v="9"/>
    <s v="miércoles"/>
  </r>
  <r>
    <x v="10"/>
    <s v="ELA-3, Guiana Space Centre, French Guiana, France"/>
    <d v="2019-11-26T21:23:00"/>
    <s v="Ariane 5 ECA | Inmarsat 5 F5 &amp; TIBA-1"/>
    <s v="StatusActive"/>
    <n v="2000"/>
    <x v="0"/>
    <x v="1"/>
    <x v="9"/>
    <s v="martes"/>
  </r>
  <r>
    <x v="0"/>
    <s v="SLC-40, Cape Canaveral AFS, Florida, USA"/>
    <d v="2019-11-11T14:56:00"/>
    <s v="Falcon 9 Block 5 | Starlink V1 L1"/>
    <s v="StatusActive"/>
    <n v="500"/>
    <x v="0"/>
    <x v="1"/>
    <x v="9"/>
    <s v="lunes"/>
  </r>
  <r>
    <x v="1"/>
    <s v="LC-2, Xichang Satellite Launch Center, China"/>
    <d v="2019-11-04T17:43:00"/>
    <s v="Long March 3B/E | Beidou-3 IGSO-3"/>
    <s v="StatusActive"/>
    <n v="2915"/>
    <x v="0"/>
    <x v="1"/>
    <x v="9"/>
    <s v="lunes"/>
  </r>
  <r>
    <x v="1"/>
    <s v="LC-9, Taiyuan Satellite Launch Center, China"/>
    <d v="2019-11-03T03:22:00"/>
    <s v="Long March 4B | Gaofen-7"/>
    <s v="StatusActive"/>
    <n v="6468"/>
    <x v="0"/>
    <x v="1"/>
    <x v="9"/>
    <s v="domingo"/>
  </r>
  <r>
    <x v="5"/>
    <s v="LP-0A, Wallops Flight Facility, Virginia, USA"/>
    <d v="2019-11-02T13:59:00"/>
    <s v="Antares 230+ | CRS NG-12"/>
    <s v="StatusActive"/>
    <n v="850"/>
    <x v="0"/>
    <x v="1"/>
    <x v="9"/>
    <s v="sábado"/>
  </r>
  <r>
    <x v="1"/>
    <s v="LC-3, Xichang Satellite Launch Center, China"/>
    <d v="2019-10-17T15:21:00"/>
    <s v="Long March 3B/E | TJSW-4"/>
    <s v="StatusActive"/>
    <n v="2915"/>
    <x v="0"/>
    <x v="1"/>
    <x v="10"/>
    <s v="jueves"/>
  </r>
  <r>
    <x v="7"/>
    <s v="Rocket Lab LC-1A, M?hia Peninsula, New Zealand"/>
    <d v="2019-10-17T01:22:00"/>
    <s v="Electron/Curie | As The Crow Flies"/>
    <s v="StatusActive"/>
    <n v="75"/>
    <x v="0"/>
    <x v="1"/>
    <x v="10"/>
    <s v="jueves"/>
  </r>
  <r>
    <x v="5"/>
    <s v="Stargazer, Cape Canaveral AFS, Florida, USA"/>
    <d v="2019-10-11T01:59:00"/>
    <s v="Pegasus XL | ICON"/>
    <s v="StatusActive"/>
    <n v="400"/>
    <x v="0"/>
    <x v="1"/>
    <x v="10"/>
    <s v="viernes"/>
  </r>
  <r>
    <x v="13"/>
    <s v="Site 200/39, Baikonur Cosmodrome, Kazakhstan"/>
    <d v="2019-10-09T10:17:00"/>
    <s v="Proton-M/Briz-M | Eutelsat 5 West B &amp; MEV-1"/>
    <s v="StatusActive"/>
    <n v="650"/>
    <x v="0"/>
    <x v="1"/>
    <x v="10"/>
    <s v="miércoles"/>
  </r>
  <r>
    <x v="1"/>
    <s v="LC-9, Taiyuan Satellite Launch Center, China"/>
    <d v="2019-10-04T18:51:00"/>
    <s v="Long March 4C | Gaofen 10 (Replacement)"/>
    <s v="StatusActive"/>
    <n v="6468"/>
    <x v="0"/>
    <x v="1"/>
    <x v="10"/>
    <s v="viernes"/>
  </r>
  <r>
    <x v="11"/>
    <s v="Site 43/4, Plesetsk Cosmodrome, Russia"/>
    <d v="2019-09-26T07:46:00"/>
    <s v="Soyuz 2.1b/Fregat | Cosmos 2541"/>
    <s v="StatusActive"/>
    <n v="485"/>
    <x v="0"/>
    <x v="1"/>
    <x v="11"/>
    <s v="jueves"/>
  </r>
  <r>
    <x v="1"/>
    <s v="Site 9401 (SLS-2), Jiuquan Satellite Launch Center, China"/>
    <d v="2019-09-25T00:54:00"/>
    <s v="Long March 2D | Yunhai-1-02"/>
    <s v="StatusActive"/>
    <n v="2975"/>
    <x v="0"/>
    <x v="1"/>
    <x v="11"/>
    <s v="miércoles"/>
  </r>
  <r>
    <x v="9"/>
    <s v="LA-Y2, Tanegashima Space Center, Japan"/>
    <d v="2019-09-24T16:05:00"/>
    <s v="H-IIB | HTV-8"/>
    <s v="StatusRetired"/>
    <n v="1125"/>
    <x v="0"/>
    <x v="1"/>
    <x v="11"/>
    <s v="martes"/>
  </r>
  <r>
    <x v="1"/>
    <s v="Site 95, Jiuquan Satellite Launch Center, China"/>
    <d v="2019-09-19T06:42:00"/>
    <s v="Long March 11 | Zhuhai-1 Group 03"/>
    <s v="StatusActive"/>
    <n v="53"/>
    <x v="0"/>
    <x v="1"/>
    <x v="11"/>
    <s v="jueves"/>
  </r>
  <r>
    <x v="1"/>
    <s v="LC-9, Taiyuan Satellite Launch Center, China"/>
    <d v="2019-09-12T03:26:00"/>
    <s v="Long March 4B | Ziyuan-2D, BNU-1 &amp; Taurus-1"/>
    <s v="StatusActive"/>
    <n v="6468"/>
    <x v="0"/>
    <x v="1"/>
    <x v="11"/>
    <s v="jueves"/>
  </r>
  <r>
    <x v="11"/>
    <s v="Site 133/3, Plesetsk Cosmodrome, Russia"/>
    <d v="2019-08-30T14:00:00"/>
    <s v="Rokot/Briz KM | Cosmos 2540"/>
    <s v="StatusRetired"/>
    <n v="418"/>
    <x v="0"/>
    <x v="1"/>
    <x v="0"/>
    <s v="viernes"/>
  </r>
  <r>
    <x v="3"/>
    <s v="SLC-37B, Cape Canaveral AFS, Florida, USA"/>
    <d v="2019-08-22T13:06:00"/>
    <s v="Delta IV Medium+ (4,2) | GPS III SV02"/>
    <s v="StatusRetired"/>
    <n v="1640"/>
    <x v="0"/>
    <x v="1"/>
    <x v="0"/>
    <s v="jueves"/>
  </r>
  <r>
    <x v="2"/>
    <s v="Site 31/6, Baikonur Cosmodrome, Kazakhstan"/>
    <d v="2019-08-22T03:38:00"/>
    <s v="Soyuz 2.1a | Soyuz MS-14 (60S)"/>
    <s v="StatusActive"/>
    <n v="485"/>
    <x v="0"/>
    <x v="1"/>
    <x v="0"/>
    <s v="jueves"/>
  </r>
  <r>
    <x v="7"/>
    <s v="Rocket Lab LC-1A, M?hia Peninsula, New Zealand"/>
    <d v="2019-08-19T12:12:00"/>
    <s v="Electron/Curie | Look Ma, No Hands!"/>
    <s v="StatusActive"/>
    <n v="75"/>
    <x v="0"/>
    <x v="1"/>
    <x v="0"/>
    <s v="lunes"/>
  </r>
  <r>
    <x v="1"/>
    <s v="LC-2, Xichang Satellite Launch Center, China"/>
    <d v="2019-08-19T12:03:00"/>
    <s v="Long March 3B/E | ChinaSat 18"/>
    <s v="StatusActive"/>
    <n v="2915"/>
    <x v="0"/>
    <x v="1"/>
    <x v="0"/>
    <s v="lunes"/>
  </r>
  <r>
    <x v="1"/>
    <s v="Site 95, Jiuquan Satellite Launch Center, China"/>
    <d v="2019-08-17T04:11:00"/>
    <s v="Jielong-1 | Tianqi-4 &amp; Others"/>
    <s v="StatusActive"/>
    <n v="75"/>
    <x v="0"/>
    <x v="1"/>
    <x v="0"/>
    <s v="sábado"/>
  </r>
  <r>
    <x v="3"/>
    <s v="SLC-41, Cape Canaveral AFS, Florida, USA"/>
    <d v="2019-08-08T10:13:00"/>
    <s v="Atlas V 551 | AEHF 5"/>
    <s v="StatusActive"/>
    <n v="1530"/>
    <x v="0"/>
    <x v="1"/>
    <x v="0"/>
    <s v="jueves"/>
  </r>
  <r>
    <x v="0"/>
    <s v="SLC-40, Cape Canaveral AFS, Florida, USA"/>
    <d v="2019-08-06T23:23:00"/>
    <s v="Falcon 9 Block 5 | AMOS-17"/>
    <s v="StatusActive"/>
    <n v="500"/>
    <x v="0"/>
    <x v="1"/>
    <x v="0"/>
    <s v="martes"/>
  </r>
  <r>
    <x v="10"/>
    <s v="ELA-3, Guiana Space Centre, French Guiana, France"/>
    <d v="2019-08-06T19:30:00"/>
    <s v="Ariane 5 ECA | EDRS-C/HYLAS 3 &amp; Intelsat 39"/>
    <s v="StatusActive"/>
    <n v="2000"/>
    <x v="0"/>
    <x v="1"/>
    <x v="0"/>
    <s v="martes"/>
  </r>
  <r>
    <x v="2"/>
    <s v="Site 81/24, Baikonur Cosmodrome, Kazakhstan"/>
    <d v="2019-08-05T21:56:00"/>
    <s v="Proton-M/Briz-M | Cosmos 2539"/>
    <s v="StatusActive"/>
    <n v="650"/>
    <x v="0"/>
    <x v="1"/>
    <x v="0"/>
    <s v="lunes"/>
  </r>
  <r>
    <x v="2"/>
    <s v="Site 31/6, Baikonur Cosmodrome, Kazakhstan"/>
    <d v="2019-07-31T12:10:00"/>
    <s v="Soyuz 2.1a | Progress MS-12"/>
    <s v="StatusActive"/>
    <n v="485"/>
    <x v="0"/>
    <x v="1"/>
    <x v="1"/>
    <s v="miércoles"/>
  </r>
  <r>
    <x v="11"/>
    <s v="Site 43/4, Plesetsk Cosmodrome, Russia"/>
    <d v="2019-07-30T05:56:00"/>
    <s v="Soyuz 2.1a/Fregat-M | Meridian-M n†­18L"/>
    <s v="StatusActive"/>
    <n v="485"/>
    <x v="0"/>
    <x v="1"/>
    <x v="1"/>
    <s v="martes"/>
  </r>
  <r>
    <x v="1"/>
    <s v="LC-3, Xichang Satellite Launch Center, China"/>
    <d v="2019-07-26T03:57:00"/>
    <s v="Long March 2C | Yaogan-30-05"/>
    <s v="StatusActive"/>
    <n v="308"/>
    <x v="0"/>
    <x v="1"/>
    <x v="1"/>
    <s v="viernes"/>
  </r>
  <r>
    <x v="0"/>
    <s v="SLC-40, Cape Canaveral AFS, Florida, USA"/>
    <d v="2019-07-25T22:01:00"/>
    <s v="Falcon 9 Block 5 | CRS-18"/>
    <s v="StatusActive"/>
    <n v="500"/>
    <x v="0"/>
    <x v="1"/>
    <x v="1"/>
    <s v="jueves"/>
  </r>
  <r>
    <x v="12"/>
    <s v="Second Launch Pad, Satish Dhawan Space Centre, India"/>
    <d v="2019-07-22T09:13:00"/>
    <s v="GSLV Mk III | Chandrayaan-2 lunar mission"/>
    <s v="StatusActive"/>
    <n v="620"/>
    <x v="0"/>
    <x v="1"/>
    <x v="1"/>
    <s v="lunes"/>
  </r>
  <r>
    <x v="2"/>
    <s v="Site 81/24, Baikonur Cosmodrome, Kazakhstan"/>
    <d v="2019-07-13T12:31:00"/>
    <s v="Proton-M/DM-3 | Spektr-RG"/>
    <s v="StatusActive"/>
    <n v="650"/>
    <x v="0"/>
    <x v="1"/>
    <x v="1"/>
    <s v="sábado"/>
  </r>
  <r>
    <x v="10"/>
    <s v="ELV-1 (SLV), Guiana Space Centre, French Guiana, France"/>
    <d v="2019-07-11T01:53:00"/>
    <s v="Vega | Falcon Eye 1"/>
    <s v="StatusActive"/>
    <n v="370"/>
    <x v="1"/>
    <x v="1"/>
    <x v="1"/>
    <s v="jueves"/>
  </r>
  <r>
    <x v="7"/>
    <s v="Rocket Lab LC-1A, M?hia Peninsula, New Zealand"/>
    <d v="2019-06-29T04:30:00"/>
    <s v="Electron/Curie | Make it Rain"/>
    <s v="StatusActive"/>
    <n v="75"/>
    <x v="0"/>
    <x v="1"/>
    <x v="2"/>
    <s v="sábado"/>
  </r>
  <r>
    <x v="0"/>
    <s v="LC-39A, Kennedy Space Center, Florida, USA"/>
    <d v="2019-06-25T06:30:00"/>
    <s v="Falcon Heavy | STP-2"/>
    <s v="StatusActive"/>
    <n v="900"/>
    <x v="0"/>
    <x v="1"/>
    <x v="2"/>
    <s v="martes"/>
  </r>
  <r>
    <x v="1"/>
    <s v="LC-3, Xichang Satellite Launch Center, China"/>
    <d v="2019-06-24T18:09:00"/>
    <s v="Long March 3B/E | Beidou-3 IGSO-2"/>
    <s v="StatusActive"/>
    <n v="2915"/>
    <x v="0"/>
    <x v="1"/>
    <x v="2"/>
    <s v="lunes"/>
  </r>
  <r>
    <x v="10"/>
    <s v="ELA-3, Guiana Space Centre, French Guiana, France"/>
    <d v="2019-06-20T21:43:00"/>
    <s v="Ariane 5 ECA | Eutelsat 7C &amp;  AT&amp;T T-16"/>
    <s v="StatusActive"/>
    <n v="2000"/>
    <x v="0"/>
    <x v="1"/>
    <x v="2"/>
    <s v="jueves"/>
  </r>
  <r>
    <x v="0"/>
    <s v="SLC-4E, Vandenberg AFB, California, USA"/>
    <d v="2019-06-12T14:17:00"/>
    <s v="Falcon 9 Block 5 | RADARSAT Constellation"/>
    <s v="StatusActive"/>
    <n v="500"/>
    <x v="0"/>
    <x v="1"/>
    <x v="2"/>
    <s v="miércoles"/>
  </r>
  <r>
    <x v="1"/>
    <s v="Tai Rui Barge, Yellow Sea"/>
    <d v="2019-06-05T04:06:00"/>
    <s v="Long March 11H | Jilin-1 &amp; Others"/>
    <s v="StatusActive"/>
    <n v="53"/>
    <x v="0"/>
    <x v="1"/>
    <x v="2"/>
    <s v="miércoles"/>
  </r>
  <r>
    <x v="2"/>
    <s v="Site 200/39, Baikonur Cosmodrome, Kazakhstan"/>
    <d v="2019-05-30T17:42:00"/>
    <s v="Proton-M/Briz-M | Yamal-601"/>
    <s v="StatusActive"/>
    <n v="650"/>
    <x v="0"/>
    <x v="1"/>
    <x v="3"/>
    <s v="jueves"/>
  </r>
  <r>
    <x v="0"/>
    <s v="SLC-40, Cape Canaveral AFS, Florida, USA"/>
    <d v="2019-05-24T02:30:00"/>
    <s v="Falcon 9 Block 5 | Starlink V0.9"/>
    <s v="StatusActive"/>
    <n v="500"/>
    <x v="0"/>
    <x v="1"/>
    <x v="3"/>
    <s v="viernes"/>
  </r>
  <r>
    <x v="1"/>
    <s v="LC-9, Taiyuan Satellite Launch Center, China"/>
    <d v="2019-05-22T22:55:00"/>
    <s v="Long March 4C | Yaogan Weixing-33"/>
    <s v="StatusActive"/>
    <n v="6468"/>
    <x v="1"/>
    <x v="1"/>
    <x v="3"/>
    <s v="miércoles"/>
  </r>
  <r>
    <x v="12"/>
    <s v="First Launch Pad, Satish Dhawan Space Centre, India"/>
    <d v="2019-05-22T00:00:00"/>
    <s v="PSLV-CA | RISAT-2B"/>
    <s v="StatusActive"/>
    <n v="210"/>
    <x v="0"/>
    <x v="1"/>
    <x v="3"/>
    <s v="miércoles"/>
  </r>
  <r>
    <x v="7"/>
    <s v="Rocket Lab LC-1A, M?hia Peninsula, New Zealand"/>
    <d v="2019-05-05T06:00:00"/>
    <s v="Electron/Curie | That's a Funny Looking Cactus"/>
    <s v="StatusActive"/>
    <n v="75"/>
    <x v="0"/>
    <x v="1"/>
    <x v="3"/>
    <s v="domingo"/>
  </r>
  <r>
    <x v="0"/>
    <s v="SLC-40, Cape Canaveral AFS, Florida, USA"/>
    <d v="2019-05-04T06:48:00"/>
    <s v="Falcon 9 Block 5 | CRS-17"/>
    <s v="StatusActive"/>
    <n v="500"/>
    <x v="0"/>
    <x v="1"/>
    <x v="3"/>
    <s v="sábado"/>
  </r>
  <r>
    <x v="1"/>
    <s v="Taiyuan Satellite Launch Center, China"/>
    <d v="2019-04-29T22:52:00"/>
    <s v="Long March 4B | Tianhui-2 Group 01"/>
    <s v="StatusActive"/>
    <n v="6468"/>
    <x v="0"/>
    <x v="1"/>
    <x v="4"/>
    <s v="lunes"/>
  </r>
  <r>
    <x v="1"/>
    <s v="LC-3, Xichang Satellite Launch Center, China"/>
    <d v="2019-04-20T14:30:00"/>
    <s v="Long March 3B/E | Beidou-3 IGSO-1"/>
    <s v="StatusActive"/>
    <n v="2915"/>
    <x v="0"/>
    <x v="1"/>
    <x v="4"/>
    <s v="sábado"/>
  </r>
  <r>
    <x v="5"/>
    <s v="LP-0A, Wallops Flight Facility, Virginia, USA"/>
    <d v="2019-04-17T20:46:00"/>
    <s v="Antares 230 | CRS NG-11"/>
    <s v="StatusRetired"/>
    <n v="850"/>
    <x v="0"/>
    <x v="1"/>
    <x v="4"/>
    <s v="miércoles"/>
  </r>
  <r>
    <x v="0"/>
    <s v="LC-39A, Kennedy Space Center, Florida, USA"/>
    <d v="2019-04-11T22:35:00"/>
    <s v="Falcon Heavy | ArabSat 6A"/>
    <s v="StatusActive"/>
    <n v="900"/>
    <x v="0"/>
    <x v="1"/>
    <x v="4"/>
    <s v="jueves"/>
  </r>
  <r>
    <x v="2"/>
    <s v="Site 31/6, Baikonur Cosmodrome, Kazakhstan"/>
    <d v="2019-04-04T11:01:00"/>
    <s v="Soyuz 2.1a | Progress MS-11 (72P)"/>
    <s v="StatusActive"/>
    <n v="485"/>
    <x v="0"/>
    <x v="1"/>
    <x v="4"/>
    <s v="jueves"/>
  </r>
  <r>
    <x v="12"/>
    <s v="Second Launch Pad, Satish Dhawan Space Centre, India"/>
    <d v="2019-04-01T03:57:00"/>
    <s v="PSLV-QL | EMISAT &amp; Rideshares"/>
    <s v="StatusActive"/>
    <n v="210"/>
    <x v="0"/>
    <x v="1"/>
    <x v="4"/>
    <s v="lunes"/>
  </r>
  <r>
    <x v="1"/>
    <s v="LC-2, Xichang Satellite Launch Center, China"/>
    <d v="2019-03-31T15:51:00"/>
    <s v="Long March 3B/E | Tianlian-2"/>
    <s v="StatusActive"/>
    <n v="2915"/>
    <x v="0"/>
    <x v="1"/>
    <x v="5"/>
    <s v="domingo"/>
  </r>
  <r>
    <x v="7"/>
    <s v="Rocket Lab LC-1A, M?hia Peninsula, New Zealand"/>
    <d v="2019-03-28T23:27:00"/>
    <s v="Electron/Curie | Two Thumbs Up"/>
    <s v="StatusActive"/>
    <n v="75"/>
    <x v="0"/>
    <x v="1"/>
    <x v="5"/>
    <s v="jueves"/>
  </r>
  <r>
    <x v="10"/>
    <s v="ELV-1 (SLV), Guiana Space Centre, French Guiana, France"/>
    <d v="2019-03-22T01:50:00"/>
    <s v="Vega | PRISMA"/>
    <s v="StatusActive"/>
    <n v="370"/>
    <x v="0"/>
    <x v="1"/>
    <x v="5"/>
    <s v="viernes"/>
  </r>
  <r>
    <x v="1"/>
    <s v="LC-3, Xichang Satellite Launch Center, China"/>
    <d v="2019-03-09T16:28:00"/>
    <s v="Long March 3B/E | Zhongxing-6C"/>
    <s v="StatusActive"/>
    <n v="2915"/>
    <x v="0"/>
    <x v="1"/>
    <x v="5"/>
    <s v="sábado"/>
  </r>
  <r>
    <x v="0"/>
    <s v="LC-39A, Kennedy Space Center, Florida, USA"/>
    <d v="2019-03-02T07:49:00"/>
    <s v="Falcon 9 Block 5 | SpaceX Demo-1"/>
    <s v="StatusActive"/>
    <n v="500"/>
    <x v="0"/>
    <x v="1"/>
    <x v="5"/>
    <s v="sábado"/>
  </r>
  <r>
    <x v="0"/>
    <s v="SLC-40, Cape Canaveral AFS, Florida, USA"/>
    <d v="2019-02-22T01:45:00"/>
    <s v="Falcon 9 Block 5 | Nusantara Satu &amp; Beresheet"/>
    <s v="StatusActive"/>
    <n v="500"/>
    <x v="0"/>
    <x v="1"/>
    <x v="6"/>
    <s v="viernes"/>
  </r>
  <r>
    <x v="10"/>
    <s v="ELA-3, Guiana Space Centre, French Guiana, France"/>
    <d v="2019-02-05T21:01:00"/>
    <s v="Ariane 5 ECA | GSAT-31 &amp; Hellas-Sat-4"/>
    <s v="StatusActive"/>
    <n v="2000"/>
    <x v="0"/>
    <x v="1"/>
    <x v="6"/>
    <s v="martes"/>
  </r>
  <r>
    <x v="1"/>
    <s v="Site 95, Jiuquan Satellite Launch Center, China"/>
    <d v="2019-01-21T05:42:00"/>
    <s v="Long March 11 | Jilin-1 Hyperspectral &amp; Others"/>
    <s v="StatusActive"/>
    <n v="53"/>
    <x v="0"/>
    <x v="1"/>
    <x v="7"/>
    <s v="lunes"/>
  </r>
  <r>
    <x v="3"/>
    <s v="SLC-6, Vandenberg AFB, California, USA"/>
    <d v="2019-01-19T19:10:00"/>
    <s v="Delta IV Heavy | NROL-71"/>
    <s v="StatusActive"/>
    <n v="3500"/>
    <x v="0"/>
    <x v="1"/>
    <x v="7"/>
    <s v="sábado"/>
  </r>
  <r>
    <x v="4"/>
    <s v="Mu Pad, Uchinoura Space Center, Japan"/>
    <d v="2019-01-18T00:50:00"/>
    <s v="Epsilon PBS | Innovative Satellite Technology Demonstration-1"/>
    <s v="StatusActive"/>
    <n v="390"/>
    <x v="0"/>
    <x v="1"/>
    <x v="7"/>
    <s v="viernes"/>
  </r>
  <r>
    <x v="0"/>
    <s v="SLC-4E, Vandenberg AFB, California, USA"/>
    <d v="2019-01-11T15:31:00"/>
    <s v="Falcon 9 Block 5 | Iridium-8"/>
    <s v="StatusActive"/>
    <n v="500"/>
    <x v="0"/>
    <x v="1"/>
    <x v="7"/>
    <s v="viernes"/>
  </r>
  <r>
    <x v="1"/>
    <s v="LC-2, Xichang Satellite Launch Center, China"/>
    <d v="2019-01-10T17:11:00"/>
    <s v="Long March 3B/E | Zhongxing-2D (Chinasat-2D)"/>
    <s v="StatusActive"/>
    <n v="2915"/>
    <x v="0"/>
    <x v="1"/>
    <x v="7"/>
    <s v="jueves"/>
  </r>
  <r>
    <x v="2"/>
    <s v="Site 1S, Vostochny Cosmodrome, Russia"/>
    <d v="2018-12-27T02:07:00"/>
    <s v="Soyuz 2.1a/Fregat | Kanopus-V No. 5-6 &amp; Rideshares"/>
    <s v="StatusActive"/>
    <n v="485"/>
    <x v="0"/>
    <x v="2"/>
    <x v="8"/>
    <s v="jueves"/>
  </r>
  <r>
    <x v="0"/>
    <s v="SLC-40, Cape Canaveral AFS, Florida, USA"/>
    <d v="2018-12-23T13:51:00"/>
    <s v="Falcon 9 Block 5 | GPS III SV01"/>
    <s v="StatusActive"/>
    <n v="500"/>
    <x v="0"/>
    <x v="2"/>
    <x v="8"/>
    <s v="domingo"/>
  </r>
  <r>
    <x v="1"/>
    <s v="Site 95, Jiuquan Satellite Launch Center, China"/>
    <d v="2018-12-21T23:51:00"/>
    <s v="Long March 11 | Hongyun-1"/>
    <s v="StatusActive"/>
    <n v="53"/>
    <x v="0"/>
    <x v="2"/>
    <x v="8"/>
    <s v="viernes"/>
  </r>
  <r>
    <x v="11"/>
    <s v="Site 200/39, Baikonur Cosmodrome, Kazakhstan"/>
    <d v="2018-12-21T00:20:00"/>
    <s v="Proton-M/Briz-M | Blagovest No.13L"/>
    <s v="StatusActive"/>
    <n v="650"/>
    <x v="0"/>
    <x v="2"/>
    <x v="8"/>
    <s v="viernes"/>
  </r>
  <r>
    <x v="12"/>
    <s v="Second Launch Pad, Satish Dhawan Space Centre, India"/>
    <d v="2018-12-19T10:40:00"/>
    <s v="GSLV Mk II | GSAT-7A"/>
    <s v="StatusActive"/>
    <n v="470"/>
    <x v="0"/>
    <x v="2"/>
    <x v="8"/>
    <s v="miércoles"/>
  </r>
  <r>
    <x v="7"/>
    <s v="Rocket Lab LC-1A, M?hia Peninsula, New Zealand"/>
    <d v="2018-12-16T06:33:00"/>
    <s v="Electron/Curie | This one's for Pickering"/>
    <s v="StatusActive"/>
    <n v="75"/>
    <x v="0"/>
    <x v="2"/>
    <x v="8"/>
    <s v="domingo"/>
  </r>
  <r>
    <x v="1"/>
    <s v="LC-2, Xichang Satellite Launch Center, China"/>
    <d v="2018-12-07T18:23:00"/>
    <s v="Long March 3B/E | Chang'e-4"/>
    <s v="StatusActive"/>
    <n v="2915"/>
    <x v="0"/>
    <x v="2"/>
    <x v="8"/>
    <s v="viernes"/>
  </r>
  <r>
    <x v="1"/>
    <s v="Site 9401 (SLS-2), Jiuquan Satellite Launch Center, China"/>
    <d v="2018-12-07T04:12:00"/>
    <s v="Long March 2D | SaudiSAT 5A, &amp; 5B and Others"/>
    <s v="StatusActive"/>
    <n v="2975"/>
    <x v="0"/>
    <x v="2"/>
    <x v="8"/>
    <s v="viernes"/>
  </r>
  <r>
    <x v="0"/>
    <s v="SLC-40, Cape Canaveral AFS, Florida, USA"/>
    <d v="2018-12-05T18:16:00"/>
    <s v="Falcon 9 Block 5 | CRS-16"/>
    <s v="StatusActive"/>
    <n v="500"/>
    <x v="0"/>
    <x v="2"/>
    <x v="8"/>
    <s v="miércoles"/>
  </r>
  <r>
    <x v="10"/>
    <s v="ELA-3, Guiana Space Centre, French Guiana, France"/>
    <d v="2018-12-04T20:37:00"/>
    <s v="Ariane 5 ECA | GSAT-11 &amp; GEO-KOMPSAT 2A"/>
    <s v="StatusActive"/>
    <n v="2000"/>
    <x v="0"/>
    <x v="2"/>
    <x v="8"/>
    <s v="martes"/>
  </r>
  <r>
    <x v="0"/>
    <s v="SLC-4E, Vandenberg AFB, California, USA"/>
    <d v="2018-12-03T18:34:00"/>
    <s v="Falcon 9 Block 5 | Spaceflight SSO-A"/>
    <s v="StatusActive"/>
    <n v="500"/>
    <x v="0"/>
    <x v="2"/>
    <x v="8"/>
    <s v="lunes"/>
  </r>
  <r>
    <x v="11"/>
    <s v="Site 133/3, Plesetsk Cosmodrome, Russia"/>
    <d v="2018-11-30T02:27:00"/>
    <s v="Rokot/Briz KM | Cosmos 2530 to 2532"/>
    <s v="StatusRetired"/>
    <n v="418"/>
    <x v="0"/>
    <x v="2"/>
    <x v="9"/>
    <s v="viernes"/>
  </r>
  <r>
    <x v="12"/>
    <s v="First Launch Pad, Satish Dhawan Space Centre, India"/>
    <d v="2018-11-29T04:27:00"/>
    <s v="PSLV-CA | HySIS"/>
    <s v="StatusActive"/>
    <n v="210"/>
    <x v="0"/>
    <x v="2"/>
    <x v="9"/>
    <s v="jueves"/>
  </r>
  <r>
    <x v="10"/>
    <s v="ELV-1 (SLV), Guiana Space Centre, French Guiana, France"/>
    <d v="2018-11-21T01:42:00"/>
    <s v="Vega | Mohammed VI-B"/>
    <s v="StatusActive"/>
    <n v="370"/>
    <x v="0"/>
    <x v="2"/>
    <x v="9"/>
    <s v="miércoles"/>
  </r>
  <r>
    <x v="1"/>
    <s v="Site 9401 (SLS-2), Jiuquan Satellite Launch Center, China"/>
    <d v="2018-11-19T23:40:00"/>
    <s v="Long March 2D | Shiyan-6, Jiading-1 (OKW-01), &amp; Others"/>
    <s v="StatusActive"/>
    <n v="2975"/>
    <x v="0"/>
    <x v="2"/>
    <x v="9"/>
    <s v="lunes"/>
  </r>
  <r>
    <x v="5"/>
    <s v="LP-0A, Wallops Flight Facility, Virginia, USA"/>
    <d v="2018-11-17T09:01:00"/>
    <s v="Antares 230 | CRS NG-10"/>
    <s v="StatusRetired"/>
    <n v="850"/>
    <x v="0"/>
    <x v="2"/>
    <x v="9"/>
    <s v="sábado"/>
  </r>
  <r>
    <x v="0"/>
    <s v="LC-39A, Kennedy Space Center, Florida, USA"/>
    <d v="2018-11-15T20:46:00"/>
    <s v="Falcon 9 Block 5 | Es'hail 2"/>
    <s v="StatusActive"/>
    <n v="500"/>
    <x v="0"/>
    <x v="2"/>
    <x v="9"/>
    <s v="jueves"/>
  </r>
  <r>
    <x v="12"/>
    <s v="Second Launch Pad, Satish Dhawan Space Centre, India"/>
    <d v="2018-11-14T11:38:00"/>
    <s v="GSLV Mk III | GSAT 29"/>
    <s v="StatusActive"/>
    <n v="620"/>
    <x v="0"/>
    <x v="2"/>
    <x v="9"/>
    <s v="miércoles"/>
  </r>
  <r>
    <x v="7"/>
    <s v="Rocket Lab LC-1A, M?hia Peninsula, New Zealand"/>
    <d v="2018-11-11T03:50:00"/>
    <s v="Electron/Curie | It's Business Time"/>
    <s v="StatusActive"/>
    <n v="75"/>
    <x v="0"/>
    <x v="2"/>
    <x v="9"/>
    <s v="domingo"/>
  </r>
  <r>
    <x v="11"/>
    <s v="Site 43/4, Plesetsk Cosmodrome, Russia"/>
    <d v="2018-11-03T20:17:00"/>
    <s v="Soyuz 2.1b/Fregat | GLONASS-M No.54S"/>
    <s v="StatusActive"/>
    <n v="485"/>
    <x v="0"/>
    <x v="2"/>
    <x v="9"/>
    <s v="sábado"/>
  </r>
  <r>
    <x v="1"/>
    <s v="LC-2, Xichang Satellite Launch Center, China"/>
    <d v="2018-11-01T15:57:00"/>
    <s v="Long March 3B/E | Beidou-3 G1"/>
    <s v="StatusActive"/>
    <n v="2915"/>
    <x v="0"/>
    <x v="2"/>
    <x v="9"/>
    <s v="jueves"/>
  </r>
  <r>
    <x v="9"/>
    <s v="LA-Y1, Tanegashima Space Center, Japan"/>
    <d v="2018-10-29T04:08:00"/>
    <s v="H-IIA 202 | Ibuki 2, KhalifaSat &amp; Others"/>
    <s v="StatusActive"/>
    <n v="900"/>
    <x v="0"/>
    <x v="2"/>
    <x v="10"/>
    <s v="lunes"/>
  </r>
  <r>
    <x v="1"/>
    <s v="Site 9401 (SLS-2), Jiuquan Satellite Launch Center, China"/>
    <d v="2018-10-29T00:47:00"/>
    <s v="Long March 2C | CFOSAT, Zhaojin-1, Hongyan-1, &amp; Others"/>
    <s v="StatusActive"/>
    <n v="308"/>
    <x v="0"/>
    <x v="2"/>
    <x v="10"/>
    <s v="lunes"/>
  </r>
  <r>
    <x v="2"/>
    <s v="Site 43/4, Plesetsk Cosmodrome, Russia"/>
    <d v="2018-10-25T00:15:00"/>
    <s v="Soyuz 2.1b | Lotus-S No.4"/>
    <s v="StatusActive"/>
    <n v="350"/>
    <x v="0"/>
    <x v="2"/>
    <x v="10"/>
    <s v="jueves"/>
  </r>
  <r>
    <x v="1"/>
    <s v="LC-9, Taiyuan Satellite Launch Center, China"/>
    <d v="2018-10-24T22:57:00"/>
    <s v="Long March 4B | Haiyang-2B"/>
    <s v="StatusActive"/>
    <n v="6468"/>
    <x v="0"/>
    <x v="2"/>
    <x v="10"/>
    <s v="miércoles"/>
  </r>
  <r>
    <x v="10"/>
    <s v="ELA-3, Guiana Space Centre, French Guiana, France"/>
    <d v="2018-10-20T01:45:00"/>
    <s v="Ariane 5 ECA | BepiColombo"/>
    <s v="StatusActive"/>
    <n v="2000"/>
    <x v="0"/>
    <x v="2"/>
    <x v="10"/>
    <s v="sábado"/>
  </r>
  <r>
    <x v="3"/>
    <s v="SLC-41, Cape Canaveral AFS, Florida, USA"/>
    <d v="2018-10-17T04:15:00"/>
    <s v="Atlas V 551 | AEHF-4"/>
    <s v="StatusActive"/>
    <n v="1530"/>
    <x v="0"/>
    <x v="2"/>
    <x v="10"/>
    <s v="miércoles"/>
  </r>
  <r>
    <x v="1"/>
    <s v="Site 9401 (SLS-2), Jiuquan Satellite Launch Center, China"/>
    <d v="2018-10-09T02:43:00"/>
    <s v="Long March 2C | Yaogan-32 Group 01"/>
    <s v="StatusActive"/>
    <n v="308"/>
    <x v="0"/>
    <x v="2"/>
    <x v="10"/>
    <s v="martes"/>
  </r>
  <r>
    <x v="0"/>
    <s v="SLC-4E, Vandenberg AFB, California, USA"/>
    <d v="2018-10-08T02:21:00"/>
    <s v="Falcon 9 Block 5 | SAOCOM 1A"/>
    <s v="StatusActive"/>
    <n v="500"/>
    <x v="0"/>
    <x v="2"/>
    <x v="10"/>
    <s v="lunes"/>
  </r>
  <r>
    <x v="10"/>
    <s v="ELA-3, Guiana Space Centre, French Guiana, France"/>
    <d v="2018-09-25T22:38:00"/>
    <s v="Ariane 5 ECA | Horizons-3e &amp; Azerspace 2/Intelsat 38"/>
    <s v="StatusActive"/>
    <n v="2000"/>
    <x v="0"/>
    <x v="2"/>
    <x v="11"/>
    <s v="martes"/>
  </r>
  <r>
    <x v="9"/>
    <s v="LA-Y2, Tanegashima Space Center, Japan"/>
    <d v="2018-09-22T17:52:00"/>
    <s v="H-IIB | HTV-7"/>
    <s v="StatusRetired"/>
    <n v="1125"/>
    <x v="0"/>
    <x v="2"/>
    <x v="11"/>
    <s v="sábado"/>
  </r>
  <r>
    <x v="12"/>
    <s v="First Launch Pad, Satish Dhawan Space Centre, India"/>
    <d v="2018-09-16T16:38:00"/>
    <s v="PSLV-CA | SSTL-1 &amp; NovaSAR-S"/>
    <s v="StatusActive"/>
    <n v="210"/>
    <x v="0"/>
    <x v="2"/>
    <x v="11"/>
    <s v="domingo"/>
  </r>
  <r>
    <x v="0"/>
    <s v="SLC-40, Cape Canaveral AFS, Florida, USA"/>
    <d v="2018-09-10T04:45:00"/>
    <s v="Falcon 9 Block 5 | Telstar 18V / APStar 5C"/>
    <s v="StatusActive"/>
    <n v="500"/>
    <x v="0"/>
    <x v="2"/>
    <x v="11"/>
    <s v="lunes"/>
  </r>
  <r>
    <x v="1"/>
    <s v="Taiyuan Satellite Launch Center, China"/>
    <d v="2018-09-07T03:15:00"/>
    <s v="Long March 2C | Haiyang 1C (HY-1C)"/>
    <s v="StatusActive"/>
    <n v="308"/>
    <x v="0"/>
    <x v="2"/>
    <x v="11"/>
    <s v="viernes"/>
  </r>
  <r>
    <x v="10"/>
    <s v="ELV-1 (SLV), Guiana Space Centre, French Guiana, France"/>
    <d v="2018-08-22T21:20:00"/>
    <s v="Vega | ADM-Aeolus"/>
    <s v="StatusActive"/>
    <n v="370"/>
    <x v="0"/>
    <x v="2"/>
    <x v="0"/>
    <s v="miércoles"/>
  </r>
  <r>
    <x v="3"/>
    <s v="SLC-37B, Cape Canaveral AFS, Florida, USA"/>
    <d v="2018-08-12T07:31:00"/>
    <s v="Delta IV Heavy | Parker Solar Probe"/>
    <s v="StatusActive"/>
    <n v="3500"/>
    <x v="0"/>
    <x v="2"/>
    <x v="0"/>
    <s v="domingo"/>
  </r>
  <r>
    <x v="0"/>
    <s v="SLC-40, Cape Canaveral AFS, Florida, USA"/>
    <d v="2018-08-07T05:18:00"/>
    <s v="Falcon 9 Block 5 | Merah Putih (Telkom-4)"/>
    <s v="StatusActive"/>
    <n v="500"/>
    <x v="0"/>
    <x v="2"/>
    <x v="0"/>
    <s v="martes"/>
  </r>
  <r>
    <x v="1"/>
    <s v="LC-9, Taiyuan Satellite Launch Center, China"/>
    <d v="2018-07-31T03:00:00"/>
    <s v="Long March 4B | Gaofen 11"/>
    <s v="StatusActive"/>
    <n v="6468"/>
    <x v="0"/>
    <x v="2"/>
    <x v="1"/>
    <s v="martes"/>
  </r>
  <r>
    <x v="0"/>
    <s v="SLC-4E, Vandenberg AFB, California, USA"/>
    <d v="2018-07-25T11:39:00"/>
    <s v="Falcon 9 Block 5 | Iridium-7"/>
    <s v="StatusActive"/>
    <n v="500"/>
    <x v="0"/>
    <x v="2"/>
    <x v="1"/>
    <s v="miércoles"/>
  </r>
  <r>
    <x v="0"/>
    <s v="SLC-40, Cape Canaveral AFS, Florida, USA"/>
    <d v="2018-07-22T05:50:00"/>
    <s v="Falcon 9 Block 5 | Telstar 19V"/>
    <s v="StatusActive"/>
    <n v="500"/>
    <x v="0"/>
    <x v="2"/>
    <x v="1"/>
    <s v="domingo"/>
  </r>
  <r>
    <x v="2"/>
    <s v="Site 31/6, Baikonur Cosmodrome, Kazakhstan"/>
    <d v="2018-07-09T21:51:00"/>
    <s v="Soyuz 2.1a | Progress MS-09 (70P)"/>
    <s v="StatusActive"/>
    <n v="485"/>
    <x v="0"/>
    <x v="2"/>
    <x v="1"/>
    <s v="lunes"/>
  </r>
  <r>
    <x v="1"/>
    <s v="LC-2, Xichang Satellite Launch Center, China"/>
    <d v="2018-07-09T20:50:00"/>
    <s v="Long March 3A | BeiDou-2 I7"/>
    <s v="StatusActive"/>
    <n v="697"/>
    <x v="0"/>
    <x v="2"/>
    <x v="1"/>
    <s v="lunes"/>
  </r>
  <r>
    <x v="1"/>
    <s v="Site 9401 (SLS-2), Jiuquan Satellite Launch Center, China"/>
    <d v="2018-07-09T03:56:00"/>
    <s v="Long March 2C | PRSS-1 &amp; PakTES-1A"/>
    <s v="StatusActive"/>
    <n v="308"/>
    <x v="0"/>
    <x v="2"/>
    <x v="1"/>
    <s v="lunes"/>
  </r>
  <r>
    <x v="0"/>
    <s v="SLC-40, Cape Canaveral AFS, Florida, USA"/>
    <d v="2018-06-29T09:42:00"/>
    <s v="Falcon 9 Block 4 | CRS-15"/>
    <s v="StatusRetired"/>
    <n v="620"/>
    <x v="0"/>
    <x v="2"/>
    <x v="2"/>
    <s v="viernes"/>
  </r>
  <r>
    <x v="1"/>
    <s v="LC-3, Xichang Satellite Launch Center, China"/>
    <d v="2018-06-27T03:30:00"/>
    <s v="Long March 2C | XJSS A &amp; B"/>
    <s v="StatusActive"/>
    <n v="308"/>
    <x v="0"/>
    <x v="2"/>
    <x v="2"/>
    <s v="miércoles"/>
  </r>
  <r>
    <x v="9"/>
    <s v="LA-Y1, Tanegashima Space Center, Japan"/>
    <d v="2018-06-12T04:20:00"/>
    <s v="H-IIA 202 | IGS Radar-6"/>
    <s v="StatusActive"/>
    <n v="900"/>
    <x v="0"/>
    <x v="2"/>
    <x v="2"/>
    <s v="martes"/>
  </r>
  <r>
    <x v="1"/>
    <s v="LC-2, Xichang Satellite Launch Center, China"/>
    <d v="2018-06-05T13:07:00"/>
    <s v="Long March 3A | Fengyun 2H"/>
    <s v="StatusActive"/>
    <n v="697"/>
    <x v="0"/>
    <x v="2"/>
    <x v="2"/>
    <s v="martes"/>
  </r>
  <r>
    <x v="0"/>
    <s v="SLC-40, Cape Canaveral AFS, Florida, USA"/>
    <d v="2018-06-04T04:29:00"/>
    <s v="Falcon 9 Block 4 | SES-12"/>
    <s v="StatusRetired"/>
    <n v="620"/>
    <x v="0"/>
    <x v="2"/>
    <x v="2"/>
    <s v="lunes"/>
  </r>
  <r>
    <x v="1"/>
    <s v="Site 9401 (SLS-2), Jiuquan Satellite Launch Center, China"/>
    <d v="2018-06-02T04:13:00"/>
    <s v="Long March 2D | Gaofen 6 &amp; Luojia 1"/>
    <s v="StatusActive"/>
    <n v="2975"/>
    <x v="0"/>
    <x v="2"/>
    <x v="2"/>
    <s v="sábado"/>
  </r>
  <r>
    <x v="0"/>
    <s v="SLC-4E, Vandenberg AFB, California, USA"/>
    <d v="2018-05-22T19:47:00"/>
    <s v="Falcon 9 Block 4 | Iridium-6 &amp; GRACE-FO"/>
    <s v="StatusRetired"/>
    <n v="620"/>
    <x v="0"/>
    <x v="2"/>
    <x v="3"/>
    <s v="martes"/>
  </r>
  <r>
    <x v="5"/>
    <s v="LP-0A, Wallops Flight Facility, Virginia, USA"/>
    <d v="2018-05-21T04:44:00"/>
    <s v="Antares 230 | CRS OA-9E"/>
    <s v="StatusRetired"/>
    <n v="850"/>
    <x v="0"/>
    <x v="2"/>
    <x v="3"/>
    <s v="lunes"/>
  </r>
  <r>
    <x v="1"/>
    <s v="LC-3, Xichang Satellite Launch Center, China"/>
    <d v="2018-05-20T21:28:00"/>
    <s v="Long March 4C | Queqiao, Longjiang 1 &amp; 2"/>
    <s v="StatusActive"/>
    <n v="6468"/>
    <x v="0"/>
    <x v="2"/>
    <x v="3"/>
    <s v="domingo"/>
  </r>
  <r>
    <x v="0"/>
    <s v="LC-39A, Kennedy Space Center, Florida, USA"/>
    <d v="2018-05-11T20:14:00"/>
    <s v="Falcon 9 Block 5 | Bangabandhu-1"/>
    <s v="StatusActive"/>
    <n v="500"/>
    <x v="0"/>
    <x v="2"/>
    <x v="3"/>
    <s v="viernes"/>
  </r>
  <r>
    <x v="1"/>
    <s v="LC-9, Taiyuan Satellite Launch Center, China"/>
    <d v="2018-05-08T18:28:00"/>
    <s v="Long March 4C | Gaofen 5"/>
    <s v="StatusActive"/>
    <n v="6468"/>
    <x v="0"/>
    <x v="2"/>
    <x v="3"/>
    <s v="martes"/>
  </r>
  <r>
    <x v="3"/>
    <s v="SLC-3E, Vandenberg AFB, California, USA"/>
    <d v="2018-05-05T11:05:00"/>
    <s v="Atlas V 401 | InSight"/>
    <s v="StatusActive"/>
    <n v="1090"/>
    <x v="0"/>
    <x v="2"/>
    <x v="3"/>
    <s v="sábado"/>
  </r>
  <r>
    <x v="1"/>
    <s v="LC-2, Xichang Satellite Launch Center, China"/>
    <d v="2018-05-03T16:05:00"/>
    <s v="Long March 3B/E | Apstar 6C"/>
    <s v="StatusActive"/>
    <n v="2915"/>
    <x v="0"/>
    <x v="2"/>
    <x v="3"/>
    <s v="jueves"/>
  </r>
  <r>
    <x v="1"/>
    <s v="Site 95, Jiuquan Satellite Launch Center, China"/>
    <d v="2018-04-26T04:42:00"/>
    <s v="Long March 11 | Zhuhai-1 2A to 2D"/>
    <s v="StatusActive"/>
    <n v="53"/>
    <x v="0"/>
    <x v="2"/>
    <x v="4"/>
    <s v="jueves"/>
  </r>
  <r>
    <x v="14"/>
    <s v="Site 133/3, Plesetsk Cosmodrome, Russia"/>
    <d v="2018-04-25T17:57:00"/>
    <s v="Rokot/Briz KM | Sentinel-3B"/>
    <s v="StatusRetired"/>
    <n v="418"/>
    <x v="0"/>
    <x v="2"/>
    <x v="4"/>
    <s v="miércoles"/>
  </r>
  <r>
    <x v="0"/>
    <s v="SLC-40, Cape Canaveral AFS, Florida, USA"/>
    <d v="2018-04-18T22:51:00"/>
    <s v="Falcon 9 Block 4 | Transiting Exoplanet Survey Satellite (TESS)"/>
    <s v="StatusRetired"/>
    <n v="620"/>
    <x v="0"/>
    <x v="2"/>
    <x v="4"/>
    <s v="miércoles"/>
  </r>
  <r>
    <x v="11"/>
    <s v="Site 81/24, Baikonur Cosmodrome, Kazakhstan"/>
    <d v="2018-04-18T22:12:00"/>
    <s v="Proton-M/Briz-M | Blagovest-12L"/>
    <s v="StatusActive"/>
    <n v="650"/>
    <x v="0"/>
    <x v="2"/>
    <x v="4"/>
    <s v="miércoles"/>
  </r>
  <r>
    <x v="3"/>
    <s v="SLC-41, Cape Canaveral AFS, Florida, USA"/>
    <d v="2018-04-14T23:13:00"/>
    <s v="Atlas V 551 | AFSPC-11"/>
    <s v="StatusActive"/>
    <n v="1530"/>
    <x v="0"/>
    <x v="2"/>
    <x v="4"/>
    <s v="sábado"/>
  </r>
  <r>
    <x v="12"/>
    <s v="First Launch Pad, Satish Dhawan Space Centre, India"/>
    <d v="2018-04-11T22:34:00"/>
    <s v="PSLV-XL | IRNSS-1I"/>
    <s v="StatusActive"/>
    <n v="310"/>
    <x v="0"/>
    <x v="2"/>
    <x v="4"/>
    <s v="miércoles"/>
  </r>
  <r>
    <x v="1"/>
    <s v="Site 9401 (SLS-2), Jiuquan Satellite Launch Center, China"/>
    <d v="2018-04-10T04:25:00"/>
    <s v="Long March 4C | Yaogan 31 A, B, &amp; C"/>
    <s v="StatusActive"/>
    <n v="6468"/>
    <x v="0"/>
    <x v="2"/>
    <x v="4"/>
    <s v="martes"/>
  </r>
  <r>
    <x v="10"/>
    <s v="ELA-3, Guiana Space Centre, French Guiana, France"/>
    <d v="2018-04-05T21:34:00"/>
    <s v="Ariane 5 ECA | Superbird-B3/DSN-1 &amp; HYLAS-4"/>
    <s v="StatusActive"/>
    <n v="2000"/>
    <x v="0"/>
    <x v="2"/>
    <x v="4"/>
    <s v="jueves"/>
  </r>
  <r>
    <x v="0"/>
    <s v="SLC-40, Cape Canaveral AFS, Florida, USA"/>
    <d v="2018-04-02T20:30:00"/>
    <s v="Falcon 9 Block 4 | CRS-14"/>
    <s v="StatusRetired"/>
    <n v="620"/>
    <x v="0"/>
    <x v="2"/>
    <x v="4"/>
    <s v="lunes"/>
  </r>
  <r>
    <x v="1"/>
    <s v="LC-9, Taiyuan Satellite Launch Center, China"/>
    <d v="2018-03-31T03:22:00"/>
    <s v="Long March 4C | Gaofen-1 02-04"/>
    <s v="StatusActive"/>
    <n v="6468"/>
    <x v="0"/>
    <x v="2"/>
    <x v="5"/>
    <s v="sábado"/>
  </r>
  <r>
    <x v="0"/>
    <s v="SLC-4E, Vandenberg AFB, California, USA"/>
    <d v="2018-03-30T14:14:00"/>
    <s v="Falcon 9 Block 4 | Iridium-5"/>
    <s v="StatusRetired"/>
    <n v="620"/>
    <x v="0"/>
    <x v="2"/>
    <x v="5"/>
    <s v="viernes"/>
  </r>
  <r>
    <x v="12"/>
    <s v="Second Launch Pad, Satish Dhawan Space Centre, India"/>
    <d v="2018-03-29T11:26:00"/>
    <s v="GSLV Mk II | GSAT-6A"/>
    <s v="StatusActive"/>
    <n v="470"/>
    <x v="0"/>
    <x v="2"/>
    <x v="5"/>
    <s v="jueves"/>
  </r>
  <r>
    <x v="1"/>
    <s v="Site 9401 (SLS-2), Jiuquan Satellite Launch Center, China"/>
    <d v="2018-03-17T07:10:00"/>
    <s v="Long March 2D | LKW-4"/>
    <s v="StatusActive"/>
    <n v="2975"/>
    <x v="0"/>
    <x v="2"/>
    <x v="5"/>
    <s v="sábado"/>
  </r>
  <r>
    <x v="0"/>
    <s v="SLC-40, Cape Canaveral AFS, Florida, USA"/>
    <d v="2018-03-06T05:33:00"/>
    <s v="Falcon 9 Block 4 | Hispasat 30W-6"/>
    <s v="StatusRetired"/>
    <n v="620"/>
    <x v="0"/>
    <x v="2"/>
    <x v="5"/>
    <s v="martes"/>
  </r>
  <r>
    <x v="3"/>
    <s v="SLC-41, Cape Canaveral AFS, Florida, USA"/>
    <d v="2018-03-01T22:02:00"/>
    <s v="Atlas V 541 | GOES-S (GOES-17)"/>
    <s v="StatusActive"/>
    <n v="1450"/>
    <x v="0"/>
    <x v="2"/>
    <x v="5"/>
    <s v="jueves"/>
  </r>
  <r>
    <x v="9"/>
    <s v="LA-Y1, Tanegashima Space Center, Japan"/>
    <d v="2018-02-27T04:34:00"/>
    <s v="H-IIA 202 | IGS-Optical 6"/>
    <s v="StatusActive"/>
    <n v="900"/>
    <x v="0"/>
    <x v="2"/>
    <x v="6"/>
    <s v="martes"/>
  </r>
  <r>
    <x v="0"/>
    <s v="SLC-4E, Vandenberg AFB, California, USA"/>
    <d v="2018-02-22T14:17:00"/>
    <s v="Falcon 9 Block 3 | PAZ &amp; Tintin A, Tintin B"/>
    <s v="StatusRetired"/>
    <n v="620"/>
    <x v="0"/>
    <x v="2"/>
    <x v="6"/>
    <s v="jueves"/>
  </r>
  <r>
    <x v="2"/>
    <s v="Site 31/6, Baikonur Cosmodrome, Kazakhstan"/>
    <d v="2018-02-13T08:13:00"/>
    <s v="Soyuz 2.1a | Progress MS-08 (69P)"/>
    <s v="StatusActive"/>
    <n v="485"/>
    <x v="0"/>
    <x v="2"/>
    <x v="6"/>
    <s v="martes"/>
  </r>
  <r>
    <x v="0"/>
    <s v="LC-39A, Kennedy Space Center, Florida, USA"/>
    <d v="2018-02-06T20:45:00"/>
    <s v="Falcon Heavy | Test Flight"/>
    <s v="StatusActive"/>
    <n v="900"/>
    <x v="0"/>
    <x v="2"/>
    <x v="6"/>
    <s v="martes"/>
  </r>
  <r>
    <x v="1"/>
    <s v="Site 9401 (SLS-2), Jiuquan Satellite Launch Center, China"/>
    <d v="2018-02-02T07:50:00"/>
    <s v="Long March 2D | CSES &amp; Rideshares"/>
    <s v="StatusActive"/>
    <n v="2975"/>
    <x v="0"/>
    <x v="2"/>
    <x v="6"/>
    <s v="viernes"/>
  </r>
  <r>
    <x v="2"/>
    <s v="Site 1S, Vostochny Cosmodrome, Russia"/>
    <d v="2018-02-01T02:07:00"/>
    <s v="Soyuz 2.1a/Fregat-M | Kanopus-V No. 3-4 &amp; Rideshares"/>
    <s v="StatusActive"/>
    <n v="485"/>
    <x v="0"/>
    <x v="2"/>
    <x v="6"/>
    <s v="jueves"/>
  </r>
  <r>
    <x v="0"/>
    <s v="SLC-40, Cape Canaveral AFS, Florida, USA"/>
    <d v="2018-01-31T21:25:00"/>
    <s v="Falcon 9 Block 3 | GovSat-1 / SES-16"/>
    <s v="StatusRetired"/>
    <n v="620"/>
    <x v="0"/>
    <x v="2"/>
    <x v="7"/>
    <s v="miércoles"/>
  </r>
  <r>
    <x v="10"/>
    <s v="ELA-3, Guiana Space Centre, French Guiana, France"/>
    <d v="2018-01-25T22:20:00"/>
    <s v="Ariane 5 ECA | SES-14/GOLD &amp; Al Yah-3"/>
    <s v="StatusActive"/>
    <n v="2000"/>
    <x v="2"/>
    <x v="2"/>
    <x v="7"/>
    <s v="jueves"/>
  </r>
  <r>
    <x v="1"/>
    <s v="LC-3, Xichang Satellite Launch Center, China"/>
    <d v="2018-01-25T05:39:00"/>
    <s v="Long March 2C | Yaogan 30 J, K &amp; L"/>
    <s v="StatusActive"/>
    <n v="308"/>
    <x v="0"/>
    <x v="2"/>
    <x v="7"/>
    <s v="jueves"/>
  </r>
  <r>
    <x v="7"/>
    <s v="Rocket Lab LC-1A, M?hia Peninsula, New Zealand"/>
    <d v="2018-01-21T01:43:00"/>
    <s v="Electron/Curie | Still Testing"/>
    <s v="StatusActive"/>
    <n v="75"/>
    <x v="0"/>
    <x v="2"/>
    <x v="7"/>
    <s v="domingo"/>
  </r>
  <r>
    <x v="3"/>
    <s v="SLC-41, Cape Canaveral AFS, Florida, USA"/>
    <d v="2018-01-20T00:48:00"/>
    <s v="Atlas V 411 | SBIRS GEO-4"/>
    <s v="StatusActive"/>
    <n v="1150"/>
    <x v="0"/>
    <x v="2"/>
    <x v="7"/>
    <s v="sábado"/>
  </r>
  <r>
    <x v="1"/>
    <s v="Site 95, Jiuquan Satellite Launch Center, China"/>
    <d v="2018-01-19T04:12:00"/>
    <s v="Long March 11 | Jilin-1 07, 08 &amp; Others"/>
    <s v="StatusActive"/>
    <n v="53"/>
    <x v="0"/>
    <x v="2"/>
    <x v="7"/>
    <s v="viernes"/>
  </r>
  <r>
    <x v="4"/>
    <s v="Mu Pad, Uchinoura Space Center, Japan"/>
    <d v="2018-01-17T21:06:00"/>
    <s v="Epsilon PBS | ASNARO 2"/>
    <s v="StatusActive"/>
    <n v="390"/>
    <x v="0"/>
    <x v="2"/>
    <x v="7"/>
    <s v="miércoles"/>
  </r>
  <r>
    <x v="1"/>
    <s v="Site 9401 (SLS-2), Jiuquan Satellite Launch Center, China"/>
    <d v="2018-01-13T07:20:00"/>
    <s v="Long March 2D | LKW-3"/>
    <s v="StatusActive"/>
    <n v="2975"/>
    <x v="0"/>
    <x v="2"/>
    <x v="7"/>
    <s v="sábado"/>
  </r>
  <r>
    <x v="12"/>
    <s v="First Launch Pad, Satish Dhawan Space Centre, India"/>
    <d v="2018-01-12T03:58:00"/>
    <s v="PSLV-XL | Cartosat-2F &amp; Rideshares"/>
    <s v="StatusActive"/>
    <n v="310"/>
    <x v="0"/>
    <x v="2"/>
    <x v="7"/>
    <s v="viernes"/>
  </r>
  <r>
    <x v="1"/>
    <s v="LC-9, Taiyuan Satellite Launch Center, China"/>
    <d v="2018-01-09T03:24:00"/>
    <s v="Long March 2D | SuperView 03 &amp; 04"/>
    <s v="StatusActive"/>
    <n v="2975"/>
    <x v="0"/>
    <x v="2"/>
    <x v="7"/>
    <s v="martes"/>
  </r>
  <r>
    <x v="0"/>
    <s v="SLC-40, Cape Canaveral AFS, Florida, USA"/>
    <d v="2018-01-08T01:00:00"/>
    <s v="Falcon 9 Block 4 | Zuma"/>
    <s v="StatusRetired"/>
    <n v="620"/>
    <x v="0"/>
    <x v="2"/>
    <x v="7"/>
    <s v="lunes"/>
  </r>
  <r>
    <x v="1"/>
    <s v="LC-3, Xichang Satellite Launch Center, China"/>
    <d v="2017-12-25T19:44:00"/>
    <s v="Long March 2C | Yaogan-30 G, H &amp; I"/>
    <s v="StatusActive"/>
    <n v="308"/>
    <x v="0"/>
    <x v="3"/>
    <x v="8"/>
    <s v="lunes"/>
  </r>
  <r>
    <x v="1"/>
    <s v="Site 9401 (SLS-2), Jiuquan Satellite Launch Center, China"/>
    <d v="2017-12-23T04:14:00"/>
    <s v="Long March 2D | LKW-2"/>
    <s v="StatusActive"/>
    <n v="2975"/>
    <x v="0"/>
    <x v="3"/>
    <x v="8"/>
    <s v="sábado"/>
  </r>
  <r>
    <x v="0"/>
    <s v="SLC-4E, Vandenberg AFB, California, USA"/>
    <d v="2017-12-23T01:27:00"/>
    <s v="Falcon 9 Block 3 | Iridium-4"/>
    <s v="StatusRetired"/>
    <n v="620"/>
    <x v="0"/>
    <x v="3"/>
    <x v="8"/>
    <s v="sábado"/>
  </r>
  <r>
    <x v="9"/>
    <s v="LA-Y1, Tanegashima Space Center, Japan"/>
    <d v="2017-12-23T01:26:00"/>
    <s v="H-IIA 202 | GCOM-C &amp; SLATS"/>
    <s v="StatusActive"/>
    <n v="900"/>
    <x v="0"/>
    <x v="3"/>
    <x v="8"/>
    <s v="sábado"/>
  </r>
  <r>
    <x v="0"/>
    <s v="SLC-40, Cape Canaveral AFS, Florida, USA"/>
    <d v="2017-12-15T15:36:00"/>
    <s v="Falcon 9 Block 3 | CRS-13"/>
    <s v="StatusRetired"/>
    <n v="620"/>
    <x v="0"/>
    <x v="3"/>
    <x v="8"/>
    <s v="viernes"/>
  </r>
  <r>
    <x v="1"/>
    <s v="LC-2, Xichang Satellite Launch Center, China"/>
    <d v="2017-12-10T16:41:00"/>
    <s v="Long March 3B/E | Alcomsat-1"/>
    <s v="StatusActive"/>
    <n v="2915"/>
    <x v="0"/>
    <x v="3"/>
    <x v="8"/>
    <s v="domingo"/>
  </r>
  <r>
    <x v="1"/>
    <s v="Site 9401 (SLS-2), Jiuquan Satellite Launch Center, China"/>
    <d v="2017-12-03T04:11:00"/>
    <s v="Long March 2D | LKW-1"/>
    <s v="StatusActive"/>
    <n v="2975"/>
    <x v="0"/>
    <x v="3"/>
    <x v="8"/>
    <s v="domingo"/>
  </r>
  <r>
    <x v="11"/>
    <s v="Site 43/4, Plesetsk Cosmodrome, Russia"/>
    <d v="2017-12-02T10:43:00"/>
    <s v="Soyuz 2.1b | Cosmos 2524"/>
    <s v="StatusActive"/>
    <n v="350"/>
    <x v="0"/>
    <x v="3"/>
    <x v="8"/>
    <s v="sábado"/>
  </r>
  <r>
    <x v="1"/>
    <s v="LC-3, Xichang Satellite Launch Center, China"/>
    <d v="2017-11-24T18:10:00"/>
    <s v="Long March 2C | Yaogan-30 D, E, &amp; F"/>
    <s v="StatusActive"/>
    <n v="308"/>
    <x v="0"/>
    <x v="3"/>
    <x v="9"/>
    <s v="viernes"/>
  </r>
  <r>
    <x v="1"/>
    <s v="LC-9, Taiyuan Satellite Launch Center, China"/>
    <d v="2017-11-14T18:35:00"/>
    <s v="Long March 4C | Fengyun 3D"/>
    <s v="StatusActive"/>
    <n v="6468"/>
    <x v="0"/>
    <x v="3"/>
    <x v="9"/>
    <s v="martes"/>
  </r>
  <r>
    <x v="5"/>
    <s v="LP-0A, Wallops Flight Facility, Virginia, USA"/>
    <d v="2017-11-12T12:19:00"/>
    <s v="Antares 230 | CRS OA-8E"/>
    <s v="StatusRetired"/>
    <n v="850"/>
    <x v="0"/>
    <x v="3"/>
    <x v="9"/>
    <s v="domingo"/>
  </r>
  <r>
    <x v="10"/>
    <s v="ELV-1 (SLV), Guiana Space Centre, French Guiana, France"/>
    <d v="2017-11-08T01:42:00"/>
    <s v="Vega | Mohammed VI-A"/>
    <s v="StatusActive"/>
    <n v="370"/>
    <x v="0"/>
    <x v="3"/>
    <x v="9"/>
    <s v="miércoles"/>
  </r>
  <r>
    <x v="5"/>
    <s v="SLC-576E, Vandenberg AFB, California, USA"/>
    <d v="2017-10-31T21:37:00"/>
    <s v="Minotaur C (Taurus) | SkySat &amp; Flock-3m"/>
    <s v="StatusActive"/>
    <n v="450"/>
    <x v="0"/>
    <x v="3"/>
    <x v="10"/>
    <s v="martes"/>
  </r>
  <r>
    <x v="0"/>
    <s v="LC-39A, Kennedy Space Center, Florida, USA"/>
    <d v="2017-10-30T19:34:00"/>
    <s v="Falcon 9 Block 4 | Koreasat 5A"/>
    <s v="StatusRetired"/>
    <n v="620"/>
    <x v="0"/>
    <x v="3"/>
    <x v="10"/>
    <s v="lunes"/>
  </r>
  <r>
    <x v="3"/>
    <s v="SLC-41, Cape Canaveral AFS, Florida, USA"/>
    <d v="2017-10-15T07:28:00"/>
    <s v="Atlas V 421 | NROL-52"/>
    <s v="StatusActive"/>
    <n v="1230"/>
    <x v="0"/>
    <x v="3"/>
    <x v="10"/>
    <s v="domingo"/>
  </r>
  <r>
    <x v="2"/>
    <s v="Site 31/6, Baikonur Cosmodrome, Kazakhstan"/>
    <d v="2017-10-14T08:46:00"/>
    <s v="Soyuz 2.1a | Progress MS-07 (68P)"/>
    <s v="StatusActive"/>
    <n v="485"/>
    <x v="0"/>
    <x v="3"/>
    <x v="10"/>
    <s v="sábado"/>
  </r>
  <r>
    <x v="14"/>
    <s v="Site 133/3, Plesetsk Cosmodrome, Russia"/>
    <d v="2017-10-13T09:27:00"/>
    <s v="Rokot/Briz KM | Sentinel-5P"/>
    <s v="StatusRetired"/>
    <n v="418"/>
    <x v="0"/>
    <x v="3"/>
    <x v="10"/>
    <s v="viernes"/>
  </r>
  <r>
    <x v="0"/>
    <s v="LC-39A, Kennedy Space Center, Florida, USA"/>
    <d v="2017-10-11T22:53:00"/>
    <s v="Falcon 9 Block 3 | SES-11 / EchoStar 105"/>
    <s v="StatusRetired"/>
    <n v="620"/>
    <x v="0"/>
    <x v="3"/>
    <x v="10"/>
    <s v="miércoles"/>
  </r>
  <r>
    <x v="9"/>
    <s v="LA-Y1, Tanegashima Space Center, Japan"/>
    <d v="2017-10-09T22:01:00"/>
    <s v="H-IIA 202 | QZS-4"/>
    <s v="StatusActive"/>
    <n v="900"/>
    <x v="0"/>
    <x v="3"/>
    <x v="10"/>
    <s v="lunes"/>
  </r>
  <r>
    <x v="0"/>
    <s v="SLC-4E, Vandenberg AFB, California, USA"/>
    <d v="2017-10-09T12:37:00"/>
    <s v="Falcon 9 Block 4 | Iridium-3"/>
    <s v="StatusRetired"/>
    <n v="620"/>
    <x v="0"/>
    <x v="3"/>
    <x v="10"/>
    <s v="lunes"/>
  </r>
  <r>
    <x v="1"/>
    <s v="Site 9401 (SLS-2), Jiuquan Satellite Launch Center, China"/>
    <d v="2017-10-09T04:13:00"/>
    <s v="Long March 2D | VRSS-2"/>
    <s v="StatusActive"/>
    <n v="2975"/>
    <x v="0"/>
    <x v="3"/>
    <x v="10"/>
    <s v="lunes"/>
  </r>
  <r>
    <x v="10"/>
    <s v="ELA-3, Guiana Space Centre, French Guiana, France"/>
    <d v="2017-09-29T21:56:00"/>
    <s v="Ariane 5 ECA | Intelsat 37e, BSAT-4a"/>
    <s v="StatusActive"/>
    <n v="2000"/>
    <x v="0"/>
    <x v="3"/>
    <x v="11"/>
    <s v="viernes"/>
  </r>
  <r>
    <x v="1"/>
    <s v="LC-3, Xichang Satellite Launch Center, China"/>
    <d v="2017-09-29T04:21:00"/>
    <s v="Long March 2C | Yaogan-30 A, B &amp; C"/>
    <s v="StatusActive"/>
    <n v="308"/>
    <x v="0"/>
    <x v="3"/>
    <x v="11"/>
    <s v="viernes"/>
  </r>
  <r>
    <x v="11"/>
    <s v="Site 200/39, Baikonur Cosmodrome, Kazakhstan"/>
    <d v="2017-09-28T18:52:00"/>
    <s v="Proton-M/Briz-M | AsiaSat 9"/>
    <s v="StatusActive"/>
    <n v="650"/>
    <x v="0"/>
    <x v="3"/>
    <x v="11"/>
    <s v="jueves"/>
  </r>
  <r>
    <x v="3"/>
    <s v="SLC-3E, Vandenberg AFB, California, USA"/>
    <d v="2017-09-24T05:49:00"/>
    <s v="Atlas V 541 | NROL-42"/>
    <s v="StatusActive"/>
    <n v="1450"/>
    <x v="0"/>
    <x v="3"/>
    <x v="11"/>
    <s v="domingo"/>
  </r>
  <r>
    <x v="13"/>
    <s v="Site 200/39, Baikonur Cosmodrome, Kazakhstan"/>
    <d v="2017-09-11T19:23:00"/>
    <s v="Proton-M/Briz-M | Amazonas 5"/>
    <s v="StatusActive"/>
    <n v="650"/>
    <x v="0"/>
    <x v="3"/>
    <x v="11"/>
    <s v="lunes"/>
  </r>
  <r>
    <x v="0"/>
    <s v="LC-39A, Kennedy Space Center, Florida, USA"/>
    <d v="2017-09-07T14:00:00"/>
    <s v="Falcon 9 Block 4 | OTV-5"/>
    <s v="StatusRetired"/>
    <n v="620"/>
    <x v="0"/>
    <x v="3"/>
    <x v="11"/>
    <s v="jueves"/>
  </r>
  <r>
    <x v="12"/>
    <s v="First Launch Pad, Satish Dhawan Space Centre, India"/>
    <d v="2017-08-31T13:30:00"/>
    <s v="PSLV-XL | IRNSS-1H"/>
    <s v="StatusActive"/>
    <n v="310"/>
    <x v="1"/>
    <x v="3"/>
    <x v="0"/>
    <s v="jueves"/>
  </r>
  <r>
    <x v="5"/>
    <s v="SLC-46, Cape Canaveral AFS, Florida, USA"/>
    <d v="2017-08-25T06:04:00"/>
    <s v="Minotaur IV | ORS-5"/>
    <s v="StatusActive"/>
    <n v="460"/>
    <x v="0"/>
    <x v="3"/>
    <x v="0"/>
    <s v="viernes"/>
  </r>
  <r>
    <x v="0"/>
    <s v="SLC-4E, Vandenberg AFB, California, USA"/>
    <d v="2017-08-24T18:51:00"/>
    <s v="Falcon 9 Block 3 | Formosat-5"/>
    <s v="StatusRetired"/>
    <n v="620"/>
    <x v="0"/>
    <x v="3"/>
    <x v="0"/>
    <s v="jueves"/>
  </r>
  <r>
    <x v="3"/>
    <s v="SLC-41, Cape Canaveral AFS, Florida, USA"/>
    <d v="2017-08-18T12:29:00"/>
    <s v="Atlas V 401 | TDRS-M (TDRS-13)"/>
    <s v="StatusActive"/>
    <n v="1090"/>
    <x v="0"/>
    <x v="3"/>
    <x v="0"/>
    <s v="viernes"/>
  </r>
  <r>
    <x v="11"/>
    <s v="Site 81/24, Baikonur Cosmodrome, Kazakhstan"/>
    <d v="2017-08-16T22:07:00"/>
    <s v="Proton-M/Briz-M | Blagovest-11L"/>
    <s v="StatusActive"/>
    <n v="650"/>
    <x v="0"/>
    <x v="3"/>
    <x v="0"/>
    <s v="miércoles"/>
  </r>
  <r>
    <x v="0"/>
    <s v="LC-39A, Kennedy Space Center, Florida, USA"/>
    <d v="2017-08-14T16:31:00"/>
    <s v="Falcon 9 Block 4 | CRS-12"/>
    <s v="StatusRetired"/>
    <n v="620"/>
    <x v="0"/>
    <x v="3"/>
    <x v="0"/>
    <s v="lunes"/>
  </r>
  <r>
    <x v="10"/>
    <s v="ELV-1 (SLV), Guiana Space Centre, French Guiana, France"/>
    <d v="2017-08-02T01:58:00"/>
    <s v="Vega | OPSAT 3000 &amp; VEN†æS"/>
    <s v="StatusActive"/>
    <n v="370"/>
    <x v="0"/>
    <x v="3"/>
    <x v="0"/>
    <s v="miércoles"/>
  </r>
  <r>
    <x v="2"/>
    <s v="Site 31/6, Baikonur Cosmodrome, Kazakhstan"/>
    <d v="2017-07-14T06:36:00"/>
    <s v="Soyuz 2.1a/Fregat | Kanopus-V IK &amp; Rideshares"/>
    <s v="StatusActive"/>
    <n v="485"/>
    <x v="2"/>
    <x v="3"/>
    <x v="1"/>
    <s v="viernes"/>
  </r>
  <r>
    <x v="0"/>
    <s v="LC-39A, Kennedy Space Center, Florida, USA"/>
    <d v="2017-07-05T20:25:00"/>
    <s v="Falcon 9 Block 3 | Intelsat 35e"/>
    <s v="StatusRetired"/>
    <n v="620"/>
    <x v="0"/>
    <x v="3"/>
    <x v="1"/>
    <s v="miércoles"/>
  </r>
  <r>
    <x v="10"/>
    <s v="ELA-3, Guiana Space Centre, French Guiana, France"/>
    <d v="2017-06-28T21:15:00"/>
    <s v="Ariane 5 ECA | Hellas Sat 3-Inmarsat S EAN, GSAT-17"/>
    <s v="StatusActive"/>
    <n v="2000"/>
    <x v="0"/>
    <x v="3"/>
    <x v="2"/>
    <s v="miércoles"/>
  </r>
  <r>
    <x v="0"/>
    <s v="SLC-4E, Vandenberg AFB, California, USA"/>
    <d v="2017-06-25T20:25:00"/>
    <s v="Falcon 9 Block 3 | Iridium-2"/>
    <s v="StatusRetired"/>
    <n v="620"/>
    <x v="0"/>
    <x v="3"/>
    <x v="2"/>
    <s v="domingo"/>
  </r>
  <r>
    <x v="0"/>
    <s v="LC-39A, Kennedy Space Center, Florida, USA"/>
    <d v="2017-06-23T19:10:00"/>
    <s v="Falcon 9 Block 3 | BulgariaSat-1"/>
    <s v="StatusRetired"/>
    <n v="620"/>
    <x v="0"/>
    <x v="3"/>
    <x v="2"/>
    <s v="viernes"/>
  </r>
  <r>
    <x v="12"/>
    <s v="First Launch Pad, Satish Dhawan Space Centre, India"/>
    <d v="2017-06-23T03:59:00"/>
    <s v="PSLV-XL | Cartosat-2E &amp; Rideshares"/>
    <s v="StatusActive"/>
    <n v="310"/>
    <x v="0"/>
    <x v="3"/>
    <x v="2"/>
    <s v="viernes"/>
  </r>
  <r>
    <x v="1"/>
    <s v="LC-2, Xichang Satellite Launch Center, China"/>
    <d v="2017-06-18T16:12:00"/>
    <s v="Long March 3B/E | ChinaSat 9A"/>
    <s v="StatusActive"/>
    <n v="2915"/>
    <x v="2"/>
    <x v="3"/>
    <x v="2"/>
    <s v="domingo"/>
  </r>
  <r>
    <x v="1"/>
    <s v="Site 9401 (SLS-2), Jiuquan Satellite Launch Center, China"/>
    <d v="2017-06-15T03:15:00"/>
    <s v="Long March 4B | HXMT &amp; Others"/>
    <s v="StatusActive"/>
    <n v="6468"/>
    <x v="0"/>
    <x v="3"/>
    <x v="2"/>
    <s v="jueves"/>
  </r>
  <r>
    <x v="2"/>
    <s v="Site 31/6, Baikonur Cosmodrome, Kazakhstan"/>
    <d v="2017-06-14T09:20:00"/>
    <s v="Soyuz 2.1a | Progress MS-06 (67P)"/>
    <s v="StatusActive"/>
    <n v="485"/>
    <x v="0"/>
    <x v="3"/>
    <x v="2"/>
    <s v="miércoles"/>
  </r>
  <r>
    <x v="13"/>
    <s v="Site 81/24, Baikonur Cosmodrome, Kazakhstan"/>
    <d v="2017-06-08T03:45:00"/>
    <s v="Proton-M/Briz-M | Echostar 21"/>
    <s v="StatusActive"/>
    <n v="650"/>
    <x v="0"/>
    <x v="3"/>
    <x v="2"/>
    <s v="jueves"/>
  </r>
  <r>
    <x v="12"/>
    <s v="Second Launch Pad, Satish Dhawan Space Centre, India"/>
    <d v="2017-06-05T11:58:00"/>
    <s v="GSLV Mk III | GSAT-19"/>
    <s v="StatusActive"/>
    <n v="620"/>
    <x v="0"/>
    <x v="3"/>
    <x v="2"/>
    <s v="lunes"/>
  </r>
  <r>
    <x v="0"/>
    <s v="LC-39A, Kennedy Space Center, Florida, USA"/>
    <d v="2017-06-03T21:07:00"/>
    <s v="Falcon 9 Block 3 | CRS-11"/>
    <s v="StatusRetired"/>
    <n v="620"/>
    <x v="0"/>
    <x v="3"/>
    <x v="2"/>
    <s v="sábado"/>
  </r>
  <r>
    <x v="10"/>
    <s v="ELA-3, Guiana Space Centre, French Guiana, France"/>
    <d v="2017-06-01T23:45:00"/>
    <s v="Ariane 5 ECA | ViaSat 2, Eutelsat 172B"/>
    <s v="StatusActive"/>
    <n v="2000"/>
    <x v="0"/>
    <x v="3"/>
    <x v="2"/>
    <s v="jueves"/>
  </r>
  <r>
    <x v="9"/>
    <s v="LA-Y1, Tanegashima Space Center, Japan"/>
    <d v="2017-06-01T00:17:00"/>
    <s v="H-IIA 202 | QZS-2"/>
    <s v="StatusActive"/>
    <n v="900"/>
    <x v="0"/>
    <x v="3"/>
    <x v="2"/>
    <s v="jueves"/>
  </r>
  <r>
    <x v="7"/>
    <s v="Rocket Lab LC-1A, M?hia Peninsula, New Zealand"/>
    <d v="2017-05-25T04:20:00"/>
    <s v="Electron | It's a Test"/>
    <s v="StatusActive"/>
    <n v="75"/>
    <x v="1"/>
    <x v="3"/>
    <x v="3"/>
    <s v="jueves"/>
  </r>
  <r>
    <x v="0"/>
    <s v="LC-39A, Kennedy Space Center, Florida, USA"/>
    <d v="2017-05-15T23:21:00"/>
    <s v="Falcon 9 Block 3 | Inmarsat-5 F4"/>
    <s v="StatusRetired"/>
    <n v="620"/>
    <x v="0"/>
    <x v="3"/>
    <x v="3"/>
    <s v="lunes"/>
  </r>
  <r>
    <x v="12"/>
    <s v="Second Launch Pad, Satish Dhawan Space Centre, India"/>
    <d v="2017-05-05T11:27:00"/>
    <s v="GSLV Mk II | GSAT-9"/>
    <s v="StatusActive"/>
    <n v="470"/>
    <x v="0"/>
    <x v="3"/>
    <x v="3"/>
    <s v="viernes"/>
  </r>
  <r>
    <x v="10"/>
    <s v="ELA-3, Guiana Space Centre, French Guiana, France"/>
    <d v="2017-05-04T21:50:00"/>
    <s v="Ariane 5 ECA | Koreasat 7, SGDC-1"/>
    <s v="StatusActive"/>
    <n v="2000"/>
    <x v="0"/>
    <x v="3"/>
    <x v="3"/>
    <s v="jueves"/>
  </r>
  <r>
    <x v="0"/>
    <s v="LC-39A, Kennedy Space Center, Florida, USA"/>
    <d v="2017-05-01T11:15:00"/>
    <s v="Falcon 9 Block 3 | NROL-76"/>
    <s v="StatusRetired"/>
    <n v="620"/>
    <x v="0"/>
    <x v="3"/>
    <x v="3"/>
    <s v="lunes"/>
  </r>
  <r>
    <x v="3"/>
    <s v="SLC-41, Cape Canaveral AFS, Florida, USA"/>
    <d v="2017-04-18T15:11:00"/>
    <s v="Atlas V 401 | CRS OA-7"/>
    <s v="StatusActive"/>
    <n v="1090"/>
    <x v="0"/>
    <x v="3"/>
    <x v="4"/>
    <s v="martes"/>
  </r>
  <r>
    <x v="1"/>
    <s v="LC-2, Xichang Satellite Launch Center, China"/>
    <d v="2017-04-12T11:04:00"/>
    <s v="Long March 3B/E | Shijian 13"/>
    <s v="StatusActive"/>
    <n v="2915"/>
    <x v="0"/>
    <x v="3"/>
    <x v="4"/>
    <s v="miércoles"/>
  </r>
  <r>
    <x v="0"/>
    <s v="LC-39A, Kennedy Space Center, Florida, USA"/>
    <d v="2017-03-30T22:27:00"/>
    <s v="Falcon 9 Block 3 | SES-10"/>
    <s v="StatusRetired"/>
    <n v="620"/>
    <x v="0"/>
    <x v="3"/>
    <x v="5"/>
    <s v="jueves"/>
  </r>
  <r>
    <x v="9"/>
    <s v="LA-Y1, Tanegashima Space Center, Japan"/>
    <d v="2017-03-17T01:20:00"/>
    <s v="H-IIA 202 | IGS-Radar 5"/>
    <s v="StatusActive"/>
    <n v="900"/>
    <x v="0"/>
    <x v="3"/>
    <x v="5"/>
    <s v="viernes"/>
  </r>
  <r>
    <x v="0"/>
    <s v="LC-39A, Kennedy Space Center, Florida, USA"/>
    <d v="2017-03-16T06:00:00"/>
    <s v="Falcon 9 Block 3 | Echostar 23"/>
    <s v="StatusRetired"/>
    <n v="620"/>
    <x v="0"/>
    <x v="3"/>
    <x v="5"/>
    <s v="jueves"/>
  </r>
  <r>
    <x v="10"/>
    <s v="ELV-1 (SLV), Guiana Space Centre, French Guiana, France"/>
    <d v="2017-03-07T01:49:00"/>
    <s v="Vega | Sentinel 2B"/>
    <s v="StatusActive"/>
    <n v="370"/>
    <x v="0"/>
    <x v="3"/>
    <x v="5"/>
    <s v="martes"/>
  </r>
  <r>
    <x v="3"/>
    <s v="SLC-3E, Vandenberg AFB, California, USA"/>
    <d v="2017-03-01T17:49:00"/>
    <s v="Atlas V 401 | NROL-79"/>
    <s v="StatusActive"/>
    <n v="1090"/>
    <x v="0"/>
    <x v="3"/>
    <x v="5"/>
    <s v="miércoles"/>
  </r>
  <r>
    <x v="0"/>
    <s v="LC-39A, Kennedy Space Center, Florida, USA"/>
    <d v="2017-02-19T14:39:00"/>
    <s v="Falcon 9 Block 3 | CRS-10"/>
    <s v="StatusRetired"/>
    <n v="620"/>
    <x v="0"/>
    <x v="3"/>
    <x v="6"/>
    <s v="domingo"/>
  </r>
  <r>
    <x v="12"/>
    <s v="First Launch Pad, Satish Dhawan Space Centre, India"/>
    <d v="2017-02-15T03:58:00"/>
    <s v="PSLV-XL | Cartosat-2D &amp; Rideshares"/>
    <s v="StatusActive"/>
    <n v="310"/>
    <x v="0"/>
    <x v="3"/>
    <x v="6"/>
    <s v="miércoles"/>
  </r>
  <r>
    <x v="10"/>
    <s v="ELA-3, Guiana Space Centre, French Guiana, France"/>
    <d v="2017-02-14T21:39:00"/>
    <s v="Ariane 5 ECA | Intelsat 32e/SkyBrasil-1 &amp; Telkom-3S"/>
    <s v="StatusActive"/>
    <n v="2000"/>
    <x v="0"/>
    <x v="3"/>
    <x v="6"/>
    <s v="martes"/>
  </r>
  <r>
    <x v="3"/>
    <s v="SLC-41, Cape Canaveral AFS, Florida, USA"/>
    <d v="2017-01-21T00:42:00"/>
    <s v="Atlas V 401 | SBIRS GEO-3"/>
    <s v="StatusActive"/>
    <n v="1090"/>
    <x v="0"/>
    <x v="3"/>
    <x v="7"/>
    <s v="sábado"/>
  </r>
  <r>
    <x v="0"/>
    <s v="SLC-4E, Vandenberg AFB, California, USA"/>
    <d v="2017-01-14T17:54:00"/>
    <s v="Falcon 9 Block 3 | Iridium-1"/>
    <s v="StatusRetired"/>
    <n v="620"/>
    <x v="0"/>
    <x v="3"/>
    <x v="7"/>
    <s v="sábado"/>
  </r>
  <r>
    <x v="1"/>
    <s v="LC-2, Xichang Satellite Launch Center, China"/>
    <d v="2017-01-05T15:18:00"/>
    <s v="Long March 3B/E | TJS 2"/>
    <s v="StatusActive"/>
    <n v="2915"/>
    <x v="0"/>
    <x v="3"/>
    <x v="7"/>
    <s v="jueves"/>
  </r>
  <r>
    <x v="1"/>
    <s v="LC-9, Taiyuan Satellite Launch Center, China"/>
    <d v="2016-12-28T03:23:00"/>
    <s v="Long March 2D | SuperView-1 1, 2 &amp; Bayi Kepu 1"/>
    <s v="StatusActive"/>
    <n v="2975"/>
    <x v="2"/>
    <x v="4"/>
    <x v="8"/>
    <s v="miércoles"/>
  </r>
  <r>
    <x v="10"/>
    <s v="ELA-3, Guiana Space Centre, French Guiana, France"/>
    <d v="2016-12-21T20:30:00"/>
    <s v="Ariane 5 ECA | Star One D1, JCSAT-15"/>
    <s v="StatusActive"/>
    <n v="2000"/>
    <x v="0"/>
    <x v="4"/>
    <x v="8"/>
    <s v="miércoles"/>
  </r>
  <r>
    <x v="1"/>
    <s v="Site 9401 (SLS-2), Jiuquan Satellite Launch Center, China"/>
    <d v="2016-12-21T19:22:00"/>
    <s v="Long March 2D | TanSat &amp; Spark 1, 2"/>
    <s v="StatusActive"/>
    <n v="2975"/>
    <x v="0"/>
    <x v="4"/>
    <x v="8"/>
    <s v="miércoles"/>
  </r>
  <r>
    <x v="3"/>
    <s v="SLC-41, Cape Canaveral AFS, Florida, USA"/>
    <d v="2016-12-18T19:13:00"/>
    <s v="Atlas V 431 | EchoStar 19"/>
    <s v="StatusActive"/>
    <n v="1300"/>
    <x v="0"/>
    <x v="4"/>
    <x v="8"/>
    <s v="domingo"/>
  </r>
  <r>
    <x v="5"/>
    <s v="Stargazer, Cape Canaveral AFS, Florida, USA"/>
    <d v="2016-12-15T13:37:00"/>
    <s v="Pegasus XL | CYGNSS"/>
    <s v="StatusActive"/>
    <n v="400"/>
    <x v="0"/>
    <x v="4"/>
    <x v="8"/>
    <s v="jueves"/>
  </r>
  <r>
    <x v="1"/>
    <s v="LC-3, Xichang Satellite Launch Center, China"/>
    <d v="2016-12-10T16:11:00"/>
    <s v="Long March 3B/E | Fengyun 4A"/>
    <s v="StatusActive"/>
    <n v="2915"/>
    <x v="0"/>
    <x v="4"/>
    <x v="8"/>
    <s v="sábado"/>
  </r>
  <r>
    <x v="9"/>
    <s v="LA-Y2, Tanegashima Space Center, Japan"/>
    <d v="2016-12-09T13:26:00"/>
    <s v="H-IIB | HTV-6"/>
    <s v="StatusRetired"/>
    <n v="1125"/>
    <x v="0"/>
    <x v="4"/>
    <x v="8"/>
    <s v="viernes"/>
  </r>
  <r>
    <x v="12"/>
    <s v="First Launch Pad, Satish Dhawan Space Centre, India"/>
    <d v="2016-12-07T04:54:00"/>
    <s v="PSLV-XL | Resourcesat-2A"/>
    <s v="StatusActive"/>
    <n v="310"/>
    <x v="0"/>
    <x v="4"/>
    <x v="8"/>
    <s v="miércoles"/>
  </r>
  <r>
    <x v="10"/>
    <s v="ELV-1 (SLV), Guiana Space Centre, French Guiana, France"/>
    <d v="2016-12-05T13:51:00"/>
    <s v="Vega | G??kt??rk-1A"/>
    <s v="StatusActive"/>
    <n v="370"/>
    <x v="0"/>
    <x v="4"/>
    <x v="8"/>
    <s v="lunes"/>
  </r>
  <r>
    <x v="3"/>
    <s v="SLC-41, Cape Canaveral AFS, Florida, USA"/>
    <d v="2016-11-19T23:42:00"/>
    <s v="Atlas V 541 | GOES-R (GOES-16)"/>
    <s v="StatusActive"/>
    <n v="1450"/>
    <x v="0"/>
    <x v="4"/>
    <x v="9"/>
    <s v="sábado"/>
  </r>
  <r>
    <x v="1"/>
    <s v="Site 9401 (SLS-2), Jiuquan Satellite Launch Center, China"/>
    <d v="2016-11-11T23:14:00"/>
    <s v="Long March 2D | Yunhai-1"/>
    <s v="StatusActive"/>
    <n v="2975"/>
    <x v="0"/>
    <x v="4"/>
    <x v="9"/>
    <s v="viernes"/>
  </r>
  <r>
    <x v="3"/>
    <s v="SLC-3E, Vandenberg AFB, California, USA"/>
    <d v="2016-11-11T18:30:00"/>
    <s v="Atlas V 401 | WorldView-4"/>
    <s v="StatusActive"/>
    <n v="1090"/>
    <x v="0"/>
    <x v="4"/>
    <x v="9"/>
    <s v="viernes"/>
  </r>
  <r>
    <x v="1"/>
    <s v="Site 95, Jiuquan Satellite Launch Center, China"/>
    <d v="2016-11-09T23:42:00"/>
    <s v="Long March 11 | XPNAV 1, Xiaoxiang 1 &amp; Others"/>
    <s v="StatusActive"/>
    <n v="53"/>
    <x v="0"/>
    <x v="4"/>
    <x v="9"/>
    <s v="miércoles"/>
  </r>
  <r>
    <x v="9"/>
    <s v="LA-Y1, Tanegashima Space Center, Japan"/>
    <d v="2016-11-02T06:20:00"/>
    <s v="H-IIA 202 | Himawari 9"/>
    <s v="StatusActive"/>
    <n v="900"/>
    <x v="0"/>
    <x v="4"/>
    <x v="9"/>
    <s v="miércoles"/>
  </r>
  <r>
    <x v="5"/>
    <s v="LP-0A, Wallops Flight Facility, Virginia, USA"/>
    <d v="2016-10-17T23:45:00"/>
    <s v="Antares 230 | CRS OA-5"/>
    <s v="StatusRetired"/>
    <n v="850"/>
    <x v="0"/>
    <x v="4"/>
    <x v="10"/>
    <s v="lunes"/>
  </r>
  <r>
    <x v="10"/>
    <s v="ELA-3, Guiana Space Centre, French Guiana, France"/>
    <d v="2016-10-05T20:30:00"/>
    <s v="Ariane 5 ECA | Sky Muster II, GSAT-18"/>
    <s v="StatusActive"/>
    <n v="2000"/>
    <x v="0"/>
    <x v="4"/>
    <x v="10"/>
    <s v="miércoles"/>
  </r>
  <r>
    <x v="12"/>
    <s v="First Launch Pad, Satish Dhawan Space Centre, India"/>
    <d v="2016-09-26T03:42:00"/>
    <s v="PSLV-G | ScatSat-1 &amp; Rideshares"/>
    <s v="StatusRetired"/>
    <n v="250"/>
    <x v="0"/>
    <x v="4"/>
    <x v="11"/>
    <s v="lunes"/>
  </r>
  <r>
    <x v="10"/>
    <s v="ELV-1 (SLV), Guiana Space Centre, French Guiana, France"/>
    <d v="2016-09-16T01:43:00"/>
    <s v="Vega | PeruSat-1 and SkySats 4-7"/>
    <s v="StatusActive"/>
    <n v="370"/>
    <x v="0"/>
    <x v="4"/>
    <x v="11"/>
    <s v="viernes"/>
  </r>
  <r>
    <x v="3"/>
    <s v="SLC-41, Cape Canaveral AFS, Florida, USA"/>
    <d v="2016-09-08T23:05:00"/>
    <s v="Atlas V 411 | OSIRIS-REx"/>
    <s v="StatusActive"/>
    <n v="1150"/>
    <x v="0"/>
    <x v="4"/>
    <x v="11"/>
    <s v="jueves"/>
  </r>
  <r>
    <x v="12"/>
    <s v="Second Launch Pad, Satish Dhawan Space Centre, India"/>
    <d v="2016-09-08T11:20:00"/>
    <s v="GSLV Mk II | INSAT-3DR"/>
    <s v="StatusActive"/>
    <n v="470"/>
    <x v="0"/>
    <x v="4"/>
    <x v="11"/>
    <s v="jueves"/>
  </r>
  <r>
    <x v="0"/>
    <s v="SLC-40, Cape Canaveral AFS, Florida, USA"/>
    <d v="2016-09-01T13:07:00"/>
    <s v="Falcon 9 Block 3 | AMOS-6"/>
    <s v="StatusRetired"/>
    <n v="620"/>
    <x v="3"/>
    <x v="4"/>
    <x v="11"/>
    <s v="jueves"/>
  </r>
  <r>
    <x v="1"/>
    <s v="LC-9, Taiyuan Satellite Launch Center, China"/>
    <d v="2016-08-31T18:50:00"/>
    <s v="Long March 4C | Gaofen-10"/>
    <s v="StatusActive"/>
    <n v="6468"/>
    <x v="1"/>
    <x v="4"/>
    <x v="0"/>
    <s v="miércoles"/>
  </r>
  <r>
    <x v="10"/>
    <s v="ELA-3, Guiana Space Centre, French Guiana, France"/>
    <d v="2016-08-24T22:16:00"/>
    <s v="Ariane 5 ECA | Intelsat 33e, Intelsat 36"/>
    <s v="StatusActive"/>
    <n v="2000"/>
    <x v="0"/>
    <x v="4"/>
    <x v="0"/>
    <s v="miércoles"/>
  </r>
  <r>
    <x v="3"/>
    <s v="SLC-37B, Cape Canaveral AFS, Florida, USA"/>
    <d v="2016-08-19T04:52:00"/>
    <s v="Delta IV Medium+ (4,2) | AFSPC-6"/>
    <s v="StatusRetired"/>
    <n v="1640"/>
    <x v="0"/>
    <x v="4"/>
    <x v="0"/>
    <s v="viernes"/>
  </r>
  <r>
    <x v="1"/>
    <s v="Site 9401 (SLS-2), Jiuquan Satellite Launch Center, China"/>
    <d v="2016-08-15T17:40:00"/>
    <s v="Long March 2D | QUESS, Lixing-1, &amp; 3CAT 2"/>
    <s v="StatusActive"/>
    <n v="2975"/>
    <x v="0"/>
    <x v="4"/>
    <x v="0"/>
    <s v="lunes"/>
  </r>
  <r>
    <x v="0"/>
    <s v="SLC-40, Cape Canaveral AFS, Florida, USA"/>
    <d v="2016-08-14T05:26:00"/>
    <s v="Falcon 9 Block 3 | JCSAT-16"/>
    <s v="StatusRetired"/>
    <n v="620"/>
    <x v="0"/>
    <x v="4"/>
    <x v="0"/>
    <s v="domingo"/>
  </r>
  <r>
    <x v="1"/>
    <s v="LC-9, Taiyuan Satellite Launch Center, China"/>
    <d v="2016-08-09T22:55:00"/>
    <s v="Long March 4C | Gaofen-3"/>
    <s v="StatusActive"/>
    <n v="6468"/>
    <x v="0"/>
    <x v="4"/>
    <x v="0"/>
    <s v="martes"/>
  </r>
  <r>
    <x v="1"/>
    <s v="LC-3, Xichang Satellite Launch Center, China"/>
    <d v="2016-08-05T16:22:00"/>
    <s v="Long March 3B/E | Tiantong-1 01"/>
    <s v="StatusActive"/>
    <n v="2915"/>
    <x v="0"/>
    <x v="4"/>
    <x v="0"/>
    <s v="viernes"/>
  </r>
  <r>
    <x v="3"/>
    <s v="SLC-41, Cape Canaveral AFS, Florida, USA"/>
    <d v="2016-07-28T12:37:00"/>
    <s v="Atlas V 421 | NROL-61"/>
    <s v="StatusActive"/>
    <n v="1230"/>
    <x v="0"/>
    <x v="4"/>
    <x v="1"/>
    <s v="jueves"/>
  </r>
  <r>
    <x v="0"/>
    <s v="SLC-40, Cape Canaveral AFS, Florida, USA"/>
    <d v="2016-07-18T04:45:00"/>
    <s v="Falcon 9 Block 3 | CRS-9"/>
    <s v="StatusRetired"/>
    <n v="620"/>
    <x v="0"/>
    <x v="4"/>
    <x v="1"/>
    <s v="lunes"/>
  </r>
  <r>
    <x v="1"/>
    <s v="Site 9401 (SLS-2), Jiuquan Satellite Launch Center, China"/>
    <d v="2016-06-29T03:21:00"/>
    <s v="Long March 4B | Shijian 16-02"/>
    <s v="StatusActive"/>
    <n v="6468"/>
    <x v="0"/>
    <x v="4"/>
    <x v="2"/>
    <s v="miércoles"/>
  </r>
  <r>
    <x v="3"/>
    <s v="SLC-41, Cape Canaveral AFS, Florida, USA"/>
    <d v="2016-06-24T14:30:00"/>
    <s v="Atlas V 551 | MUOS-5"/>
    <s v="StatusActive"/>
    <n v="1530"/>
    <x v="0"/>
    <x v="4"/>
    <x v="2"/>
    <s v="viernes"/>
  </r>
  <r>
    <x v="12"/>
    <s v="Second Launch Pad, Satish Dhawan Space Centre, India"/>
    <d v="2016-06-22T03:56:00"/>
    <s v="PSLV-XL | Cartosat-2C &amp; Rideshares"/>
    <s v="StatusActive"/>
    <n v="310"/>
    <x v="0"/>
    <x v="4"/>
    <x v="2"/>
    <s v="miércoles"/>
  </r>
  <r>
    <x v="10"/>
    <s v="ELA-3, Guiana Space Centre, French Guiana, France"/>
    <d v="2016-06-18T05:20:00"/>
    <s v="Ariane 5 ECA | EchoStar 18, BRISat"/>
    <s v="StatusActive"/>
    <n v="2000"/>
    <x v="0"/>
    <x v="4"/>
    <x v="2"/>
    <s v="sábado"/>
  </r>
  <r>
    <x v="0"/>
    <s v="SLC-40, Cape Canaveral AFS, Florida, USA"/>
    <d v="2016-06-15T14:29:00"/>
    <s v="Falcon 9 Block 3 | ABS-2A &amp; Eutelsat 117 West B"/>
    <s v="StatusRetired"/>
    <n v="620"/>
    <x v="0"/>
    <x v="4"/>
    <x v="2"/>
    <s v="miércoles"/>
  </r>
  <r>
    <x v="3"/>
    <s v="SLC-37B, Cape Canaveral AFS, Florida, USA"/>
    <d v="2016-06-11T17:51:00"/>
    <s v="Delta IV Heavy | NROL-37"/>
    <s v="StatusActive"/>
    <n v="3500"/>
    <x v="0"/>
    <x v="4"/>
    <x v="2"/>
    <s v="sábado"/>
  </r>
  <r>
    <x v="13"/>
    <s v="Site 81/24, Baikonur Cosmodrome, Kazakhstan"/>
    <d v="2016-06-09T07:10:00"/>
    <s v="Proton-M/Briz-M | Intelsat 31 / DLA-2"/>
    <s v="StatusActive"/>
    <n v="650"/>
    <x v="0"/>
    <x v="4"/>
    <x v="2"/>
    <s v="jueves"/>
  </r>
  <r>
    <x v="11"/>
    <s v="Site 133/3, Plesetsk Cosmodrome, Russia"/>
    <d v="2016-06-04T14:00:00"/>
    <s v="Rokot/Briz KM | Cosmos 2517"/>
    <s v="StatusRetired"/>
    <n v="418"/>
    <x v="0"/>
    <x v="4"/>
    <x v="2"/>
    <s v="sábado"/>
  </r>
  <r>
    <x v="1"/>
    <s v="LC-9, Taiyuan Satellite Launch Center, China"/>
    <d v="2016-05-30T03:17:00"/>
    <s v="Long March 4B | Ziyuan III-02 &amp; ??uSat-1, 2"/>
    <s v="StatusActive"/>
    <n v="6468"/>
    <x v="0"/>
    <x v="4"/>
    <x v="3"/>
    <s v="lunes"/>
  </r>
  <r>
    <x v="11"/>
    <s v="Site 43/4, Plesetsk Cosmodrome, Russia"/>
    <d v="2016-05-29T08:44:00"/>
    <s v="Soyuz 2.1b/Fregat | GLONASS-M No.51S"/>
    <s v="StatusActive"/>
    <n v="485"/>
    <x v="0"/>
    <x v="4"/>
    <x v="3"/>
    <s v="domingo"/>
  </r>
  <r>
    <x v="0"/>
    <s v="SLC-40, Cape Canaveral AFS, Florida, USA"/>
    <d v="2016-05-27T21:39:00"/>
    <s v="Falcon 9 Block 3 | Thaicom 8"/>
    <s v="StatusRetired"/>
    <n v="620"/>
    <x v="0"/>
    <x v="4"/>
    <x v="3"/>
    <s v="viernes"/>
  </r>
  <r>
    <x v="1"/>
    <s v="Site 9401 (SLS-2), Jiuquan Satellite Launch Center, China"/>
    <d v="2016-05-15T02:43:00"/>
    <s v="Long March 2D | Yaogan 30"/>
    <s v="StatusActive"/>
    <n v="2975"/>
    <x v="0"/>
    <x v="4"/>
    <x v="3"/>
    <s v="domingo"/>
  </r>
  <r>
    <x v="0"/>
    <s v="SLC-40, Cape Canaveral AFS, Florida, USA"/>
    <d v="2016-05-06T05:21:00"/>
    <s v="Falcon 9 Block 3 | JCSAT-14"/>
    <s v="StatusRetired"/>
    <n v="620"/>
    <x v="0"/>
    <x v="4"/>
    <x v="3"/>
    <s v="viernes"/>
  </r>
  <r>
    <x v="12"/>
    <s v="First Launch Pad, Satish Dhawan Space Centre, India"/>
    <d v="2016-04-28T07:20:00"/>
    <s v="PSLV-XL | IRNSS-1G"/>
    <s v="StatusActive"/>
    <n v="310"/>
    <x v="0"/>
    <x v="4"/>
    <x v="4"/>
    <s v="jueves"/>
  </r>
  <r>
    <x v="0"/>
    <s v="SLC-40, Cape Canaveral AFS, Florida, USA"/>
    <d v="2016-04-08T20:43:00"/>
    <s v="Falcon 9 Block 3 | CRS-8"/>
    <s v="StatusRetired"/>
    <n v="620"/>
    <x v="0"/>
    <x v="4"/>
    <x v="4"/>
    <s v="viernes"/>
  </r>
  <r>
    <x v="1"/>
    <s v="Site 9401 (SLS-2), Jiuquan Satellite Launch Center, China"/>
    <d v="2016-04-05T17:38:00"/>
    <s v="Long March 2D | Shijian-10"/>
    <s v="StatusActive"/>
    <n v="2975"/>
    <x v="0"/>
    <x v="4"/>
    <x v="4"/>
    <s v="martes"/>
  </r>
  <r>
    <x v="2"/>
    <s v="Site 31/6, Baikonur Cosmodrome, Kazakhstan"/>
    <d v="2016-03-31T16:23:00"/>
    <s v="Soyuz 2.1a | Progress MS-02"/>
    <s v="StatusActive"/>
    <n v="485"/>
    <x v="0"/>
    <x v="4"/>
    <x v="5"/>
    <s v="jueves"/>
  </r>
  <r>
    <x v="1"/>
    <s v="LC-2, Xichang Satellite Launch Center, China"/>
    <d v="2016-03-29T20:11:00"/>
    <s v="Long March 3A | BeiDou IGSO-6"/>
    <s v="StatusActive"/>
    <n v="697"/>
    <x v="0"/>
    <x v="4"/>
    <x v="5"/>
    <s v="martes"/>
  </r>
  <r>
    <x v="11"/>
    <s v="Site 43/4, Plesetsk Cosmodrome, Russia"/>
    <d v="2016-03-24T09:42:00"/>
    <s v="Soyuz 2.1a | Bars-M 2L"/>
    <s v="StatusActive"/>
    <n v="485"/>
    <x v="0"/>
    <x v="4"/>
    <x v="5"/>
    <s v="jueves"/>
  </r>
  <r>
    <x v="3"/>
    <s v="SLC-41, Cape Canaveral AFS, Florida, USA"/>
    <d v="2016-03-23T03:05:00"/>
    <s v="Atlas V 401 | CRS OA-6"/>
    <s v="StatusActive"/>
    <n v="1090"/>
    <x v="0"/>
    <x v="4"/>
    <x v="5"/>
    <s v="miércoles"/>
  </r>
  <r>
    <x v="2"/>
    <s v="Site 200/39, Baikonur Cosmodrome, Kazakhstan"/>
    <d v="2016-03-14T09:31:00"/>
    <s v="Proton-M/Briz-M | ExoMars Trace Gas Orbiter &amp; Schiaparelli EDM"/>
    <s v="StatusActive"/>
    <n v="650"/>
    <x v="0"/>
    <x v="4"/>
    <x v="5"/>
    <s v="lunes"/>
  </r>
  <r>
    <x v="2"/>
    <s v="Site 31/6, Baikonur Cosmodrome, Kazakhstan"/>
    <d v="2016-03-13T18:56:00"/>
    <s v="Soyuz 2.1b | Resurs-P No.3"/>
    <s v="StatusActive"/>
    <n v="350"/>
    <x v="0"/>
    <x v="4"/>
    <x v="5"/>
    <s v="domingo"/>
  </r>
  <r>
    <x v="12"/>
    <s v="Second Launch Pad, Satish Dhawan Space Centre, India"/>
    <d v="2016-03-10T10:31:00"/>
    <s v="PSLV-XL | IRNSS-1F"/>
    <s v="StatusActive"/>
    <n v="310"/>
    <x v="0"/>
    <x v="4"/>
    <x v="5"/>
    <s v="jueves"/>
  </r>
  <r>
    <x v="10"/>
    <s v="ELA-3, Guiana Space Centre, French Guiana, France"/>
    <d v="2016-03-09T05:20:00"/>
    <s v="Ariane 5 ECA | Eutelsat 65 West A"/>
    <s v="StatusActive"/>
    <n v="2000"/>
    <x v="0"/>
    <x v="4"/>
    <x v="5"/>
    <s v="miércoles"/>
  </r>
  <r>
    <x v="0"/>
    <s v="SLC-40, Cape Canaveral AFS, Florida, USA"/>
    <d v="2016-03-04T23:35:00"/>
    <s v="Falcon 9 Block 3 | SES-9"/>
    <s v="StatusRetired"/>
    <n v="620"/>
    <x v="0"/>
    <x v="4"/>
    <x v="5"/>
    <s v="viernes"/>
  </r>
  <r>
    <x v="9"/>
    <s v="LA-Y1, Tanegashima Space Center, Japan"/>
    <d v="2016-02-17T08:45:00"/>
    <s v="H-IIA 202 | Astro H, Horyu 4 &amp; Kinshachi 2 and 3"/>
    <s v="StatusActive"/>
    <n v="900"/>
    <x v="0"/>
    <x v="4"/>
    <x v="6"/>
    <s v="miércoles"/>
  </r>
  <r>
    <x v="14"/>
    <s v="Site 133/3, Plesetsk Cosmodrome, Russia"/>
    <d v="2016-02-16T17:57:00"/>
    <s v="Rokot/Briz KM | Sentinel-3A"/>
    <s v="StatusRetired"/>
    <n v="418"/>
    <x v="0"/>
    <x v="4"/>
    <x v="6"/>
    <s v="martes"/>
  </r>
  <r>
    <x v="11"/>
    <s v="Site 43/4, Plesetsk Cosmodrome, Russia"/>
    <d v="2016-02-07T00:21:00"/>
    <s v="Soyuz 2.1b/Fregat | GLONASS-M No.50S"/>
    <s v="StatusActive"/>
    <n v="485"/>
    <x v="0"/>
    <x v="4"/>
    <x v="6"/>
    <s v="domingo"/>
  </r>
  <r>
    <x v="3"/>
    <s v="SLC-41, Cape Canaveral AFS, Florida, USA"/>
    <d v="2016-02-05T13:38:00"/>
    <s v="Atlas V 401 | GPS IIF-12"/>
    <s v="StatusActive"/>
    <n v="1090"/>
    <x v="0"/>
    <x v="4"/>
    <x v="6"/>
    <s v="viernes"/>
  </r>
  <r>
    <x v="13"/>
    <s v="Site 200/39, Baikonur Cosmodrome, Kazakhstan"/>
    <d v="2016-01-29T22:20:00"/>
    <s v="Proton-M/Briz-M | Eutelsat 9B"/>
    <s v="StatusActive"/>
    <n v="650"/>
    <x v="0"/>
    <x v="4"/>
    <x v="7"/>
    <s v="viernes"/>
  </r>
  <r>
    <x v="10"/>
    <s v="ELA-3, Guiana Space Centre, French Guiana, France"/>
    <d v="2016-01-27T23:20:00"/>
    <s v="Ariane 5 ECA | Intelsat 29e"/>
    <s v="StatusActive"/>
    <n v="2000"/>
    <x v="0"/>
    <x v="4"/>
    <x v="7"/>
    <s v="miércoles"/>
  </r>
  <r>
    <x v="12"/>
    <s v="Second Launch Pad, Satish Dhawan Space Centre, India"/>
    <d v="2016-01-20T04:01:00"/>
    <s v="PSLV-XL | IRNSS-1E"/>
    <s v="StatusActive"/>
    <n v="310"/>
    <x v="0"/>
    <x v="4"/>
    <x v="7"/>
    <s v="miércoles"/>
  </r>
  <r>
    <x v="0"/>
    <s v="SLC-4E, Vandenberg AFB, California, USA"/>
    <d v="2016-01-17T18:42:00"/>
    <s v="Falcon 9 v1.1 | Jason-3"/>
    <s v="StatusRetired"/>
    <n v="565"/>
    <x v="0"/>
    <x v="4"/>
    <x v="7"/>
    <s v="domingo"/>
  </r>
  <r>
    <x v="1"/>
    <s v="LC-3, Xichang Satellite Launch Center, China"/>
    <d v="2016-01-15T16:57:00"/>
    <s v="Long March 3B/E | Belintersat 1"/>
    <s v="StatusActive"/>
    <n v="2915"/>
    <x v="0"/>
    <x v="4"/>
    <x v="7"/>
    <s v="viernes"/>
  </r>
  <r>
    <x v="0"/>
    <s v="SLC-40, Cape Canaveral AFS, Florida, USA"/>
    <d v="2015-12-22T01:29:00"/>
    <s v="Falcon 9 Block 3 | OG2 Mission 2"/>
    <s v="StatusRetired"/>
    <n v="620"/>
    <x v="0"/>
    <x v="5"/>
    <x v="8"/>
    <s v="martes"/>
  </r>
  <r>
    <x v="12"/>
    <s v="First Launch Pad, Satish Dhawan Space Centre, India"/>
    <d v="2015-12-16T12:30:00"/>
    <s v="PSLV-CA | TeLEOS-1 &amp; Rideshares"/>
    <s v="StatusActive"/>
    <n v="210"/>
    <x v="0"/>
    <x v="5"/>
    <x v="8"/>
    <s v="miércoles"/>
  </r>
  <r>
    <x v="3"/>
    <s v="SLC-41, Cape Canaveral AFS, Florida, USA"/>
    <d v="2015-12-06T21:44:00"/>
    <s v="Atlas V 401 | CRS OA-4"/>
    <s v="StatusActive"/>
    <n v="1090"/>
    <x v="0"/>
    <x v="5"/>
    <x v="8"/>
    <s v="domingo"/>
  </r>
  <r>
    <x v="10"/>
    <s v="ELV-1 (SLV), Guiana Space Centre, French Guiana, France"/>
    <d v="2015-12-03T04:04:00"/>
    <s v="Vega | LISA Pathfinder"/>
    <s v="StatusActive"/>
    <n v="370"/>
    <x v="0"/>
    <x v="5"/>
    <x v="8"/>
    <s v="jueves"/>
  </r>
  <r>
    <x v="10"/>
    <s v="ELA-3, Guiana Space Centre, French Guiana, France"/>
    <d v="2015-11-10T21:34:00"/>
    <s v="Ariane 5 ECA | Arabsat 6B, GSAT-15"/>
    <s v="StatusActive"/>
    <n v="2000"/>
    <x v="0"/>
    <x v="5"/>
    <x v="9"/>
    <s v="martes"/>
  </r>
  <r>
    <x v="15"/>
    <s v="LP-41, Kauai, Pacific Missile Range Facility"/>
    <d v="2015-11-04T00:00:00"/>
    <s v="Super Stripy | HiakaSat, STACEM &amp; Others"/>
    <s v="StatusActive"/>
    <n v="150"/>
    <x v="1"/>
    <x v="5"/>
    <x v="9"/>
    <s v="miércoles"/>
  </r>
  <r>
    <x v="3"/>
    <s v="SLC-41, Cape Canaveral AFS, Florida, USA"/>
    <d v="2015-10-31T16:13:00"/>
    <s v="Atlas V 401 | GPS IIF-11"/>
    <s v="StatusActive"/>
    <n v="1090"/>
    <x v="0"/>
    <x v="5"/>
    <x v="10"/>
    <s v="sábado"/>
  </r>
  <r>
    <x v="3"/>
    <s v="SLC-3E, Vandenberg AFB, California, USA"/>
    <d v="2015-10-08T12:49:00"/>
    <s v="Atlas V 401 | NROL-55"/>
    <s v="StatusActive"/>
    <n v="1090"/>
    <x v="0"/>
    <x v="5"/>
    <x v="10"/>
    <s v="jueves"/>
  </r>
  <r>
    <x v="3"/>
    <s v="SLC-41, Cape Canaveral AFS, Florida, USA"/>
    <d v="2015-10-02T10:28:00"/>
    <s v="Atlas V 421 | Morelos-3"/>
    <s v="StatusActive"/>
    <n v="1230"/>
    <x v="0"/>
    <x v="5"/>
    <x v="10"/>
    <s v="viernes"/>
  </r>
  <r>
    <x v="10"/>
    <s v="ELA-3, Guiana Space Centre, French Guiana, France"/>
    <d v="2015-09-30T20:30:00"/>
    <s v="Ariane 5 ECA | NBN Co 1A, ARSAT-2"/>
    <s v="StatusActive"/>
    <n v="2000"/>
    <x v="0"/>
    <x v="5"/>
    <x v="11"/>
    <s v="miércoles"/>
  </r>
  <r>
    <x v="12"/>
    <s v="First Launch Pad, Satish Dhawan Space Centre, India"/>
    <d v="2015-09-28T04:30:00"/>
    <s v="PSLV-XL | Astrosat &amp; Rideshares"/>
    <s v="StatusActive"/>
    <n v="310"/>
    <x v="0"/>
    <x v="5"/>
    <x v="11"/>
    <s v="lunes"/>
  </r>
  <r>
    <x v="1"/>
    <s v="Site 95, Jiuquan Satellite Launch Center, China"/>
    <d v="2015-09-25T00:00:00"/>
    <s v="Long March 11 | Pujian 1 &amp; Others"/>
    <s v="StatusActive"/>
    <n v="53"/>
    <x v="0"/>
    <x v="5"/>
    <x v="11"/>
    <s v="viernes"/>
  </r>
  <r>
    <x v="11"/>
    <s v="Site 133/3, Plesetsk Cosmodrome, Russia"/>
    <d v="2015-09-23T21:59:00"/>
    <s v="Rokot/Briz KM | Cosmos 2507 to 2509"/>
    <s v="StatusRetired"/>
    <n v="418"/>
    <x v="0"/>
    <x v="5"/>
    <x v="11"/>
    <s v="miércoles"/>
  </r>
  <r>
    <x v="3"/>
    <s v="SLC-41, Cape Canaveral AFS, Florida, USA"/>
    <d v="2015-09-02T10:18:00"/>
    <s v="Atlas V 551 | MUOS-4"/>
    <s v="StatusActive"/>
    <n v="1530"/>
    <x v="0"/>
    <x v="5"/>
    <x v="11"/>
    <s v="miércoles"/>
  </r>
  <r>
    <x v="12"/>
    <s v="Second Launch Pad, Satish Dhawan Space Centre, India"/>
    <d v="2015-08-27T11:22:00"/>
    <s v="GSLV Mk II | GSAT-6"/>
    <s v="StatusActive"/>
    <n v="470"/>
    <x v="0"/>
    <x v="5"/>
    <x v="0"/>
    <s v="jueves"/>
  </r>
  <r>
    <x v="10"/>
    <s v="ELA-3, Guiana Space Centre, French Guiana, France"/>
    <d v="2015-08-20T20:34:00"/>
    <s v="Ariane 5 ECA | Eutelsat 8 West B, Intelsat 34"/>
    <s v="StatusActive"/>
    <n v="2000"/>
    <x v="0"/>
    <x v="5"/>
    <x v="0"/>
    <s v="jueves"/>
  </r>
  <r>
    <x v="9"/>
    <s v="LA-Y2, Tanegashima Space Center, Japan"/>
    <d v="2015-08-19T11:50:00"/>
    <s v="H-IIB | HTV-5"/>
    <s v="StatusRetired"/>
    <n v="1125"/>
    <x v="0"/>
    <x v="5"/>
    <x v="0"/>
    <s v="miércoles"/>
  </r>
  <r>
    <x v="10"/>
    <s v="ELA-3, Guiana Space Centre, French Guiana, France"/>
    <d v="2015-07-15T21:42:00"/>
    <s v="Ariane 5 ECA | Star One C4, MSG-4"/>
    <s v="StatusActive"/>
    <n v="2000"/>
    <x v="0"/>
    <x v="5"/>
    <x v="1"/>
    <s v="miércoles"/>
  </r>
  <r>
    <x v="3"/>
    <s v="SLC-41, Cape Canaveral AFS, Florida, USA"/>
    <d v="2015-07-15T15:36:00"/>
    <s v="Atlas V 401 | GPS IIF-10"/>
    <s v="StatusActive"/>
    <n v="1090"/>
    <x v="0"/>
    <x v="5"/>
    <x v="1"/>
    <s v="miércoles"/>
  </r>
  <r>
    <x v="12"/>
    <s v="First Launch Pad, Satish Dhawan Space Centre, India"/>
    <d v="2015-07-10T16:28:00"/>
    <s v="PSLV-XL | UK-DMC3A/B/C &amp; Rideshares"/>
    <s v="StatusActive"/>
    <n v="310"/>
    <x v="0"/>
    <x v="5"/>
    <x v="1"/>
    <s v="viernes"/>
  </r>
  <r>
    <x v="0"/>
    <s v="SLC-40, Cape Canaveral AFS, Florida, USA"/>
    <d v="2015-06-28T14:21:00"/>
    <s v="Falcon 9 v1.1 | CRS-7"/>
    <s v="StatusRetired"/>
    <n v="565"/>
    <x v="1"/>
    <x v="5"/>
    <x v="2"/>
    <s v="domingo"/>
  </r>
  <r>
    <x v="10"/>
    <s v="ELV-1 (SLV), Guiana Space Centre, French Guiana, France"/>
    <d v="2015-06-23T01:51:00"/>
    <s v="Vega | Sentinel-2A"/>
    <s v="StatusActive"/>
    <n v="370"/>
    <x v="0"/>
    <x v="5"/>
    <x v="2"/>
    <s v="martes"/>
  </r>
  <r>
    <x v="10"/>
    <s v="ELA-3, Guiana Space Centre, French Guiana, France"/>
    <d v="2015-05-27T21:16:00"/>
    <s v="Ariane 5 ECA | DirecTV-15, Sky Mexico 1"/>
    <s v="StatusActive"/>
    <n v="2000"/>
    <x v="0"/>
    <x v="5"/>
    <x v="3"/>
    <s v="miércoles"/>
  </r>
  <r>
    <x v="3"/>
    <s v="SLC-41, Cape Canaveral AFS, Florida, USA"/>
    <d v="2015-05-20T15:05:00"/>
    <s v="Atlas V 501 | OTV-4"/>
    <s v="StatusActive"/>
    <n v="1200"/>
    <x v="0"/>
    <x v="5"/>
    <x v="3"/>
    <s v="miércoles"/>
  </r>
  <r>
    <x v="0"/>
    <s v="SLC-40, Cape Canaveral AFS, Florida, USA"/>
    <d v="2015-04-27T23:03:00"/>
    <s v="Falcon 9 v1.1 | Turkmen??lem52E/MonacoSat"/>
    <s v="StatusRetired"/>
    <n v="565"/>
    <x v="0"/>
    <x v="5"/>
    <x v="4"/>
    <s v="lunes"/>
  </r>
  <r>
    <x v="10"/>
    <s v="ELA-3, Guiana Space Centre, French Guiana, France"/>
    <d v="2015-04-26T20:00:00"/>
    <s v="Ariane 5 ECA | Thor 7, SICRAL-2"/>
    <s v="StatusActive"/>
    <n v="2000"/>
    <x v="0"/>
    <x v="5"/>
    <x v="4"/>
    <s v="domingo"/>
  </r>
  <r>
    <x v="0"/>
    <s v="SLC-40, Cape Canaveral AFS, Florida, USA"/>
    <d v="2015-04-15T20:10:00"/>
    <s v="Falcon 9 v1.1 | CRS-6"/>
    <s v="StatusRetired"/>
    <n v="565"/>
    <x v="0"/>
    <x v="5"/>
    <x v="4"/>
    <s v="miércoles"/>
  </r>
  <r>
    <x v="11"/>
    <s v="Site 133/3, Plesetsk Cosmodrome, Russia"/>
    <d v="2015-03-31T13:47:00"/>
    <s v="Rokot/Briz KM | Cosmos 2504 &amp; Goniets-M 21 to 23"/>
    <s v="StatusRetired"/>
    <n v="418"/>
    <x v="0"/>
    <x v="5"/>
    <x v="5"/>
    <s v="martes"/>
  </r>
  <r>
    <x v="12"/>
    <s v="Second Launch Pad, Satish Dhawan Space Centre, India"/>
    <d v="2015-03-28T11:49:00"/>
    <s v="PSLV-XL | IRNSS-1D"/>
    <s v="StatusActive"/>
    <n v="310"/>
    <x v="0"/>
    <x v="5"/>
    <x v="5"/>
    <s v="sábado"/>
  </r>
  <r>
    <x v="9"/>
    <s v="LA-Y1, Tanegashima Space Center, Japan"/>
    <d v="2015-03-26T01:21:00"/>
    <s v="H-IIA 202 | IGS-Optical 5"/>
    <s v="StatusActive"/>
    <n v="900"/>
    <x v="0"/>
    <x v="5"/>
    <x v="5"/>
    <s v="jueves"/>
  </r>
  <r>
    <x v="16"/>
    <s v="Site 370/13, Yasny Cosmodrome, Russia"/>
    <d v="2015-03-25T22:08:00"/>
    <s v="Dnepr | KompSat-3A"/>
    <s v="StatusRetired"/>
    <n v="290"/>
    <x v="0"/>
    <x v="5"/>
    <x v="5"/>
    <s v="miércoles"/>
  </r>
  <r>
    <x v="3"/>
    <s v="SLC-37B, Cape Canaveral AFS, Florida, USA"/>
    <d v="2015-03-25T18:36:00"/>
    <s v="Delta IV Medium+ (4,2) | GPS IIF-9"/>
    <s v="StatusRetired"/>
    <n v="1640"/>
    <x v="0"/>
    <x v="5"/>
    <x v="5"/>
    <s v="miércoles"/>
  </r>
  <r>
    <x v="3"/>
    <s v="SLC-41, Cape Canaveral AFS, Florida, USA"/>
    <d v="2015-03-13T02:44:00"/>
    <s v="Atlas V 421 | MMS"/>
    <s v="StatusActive"/>
    <n v="1230"/>
    <x v="0"/>
    <x v="5"/>
    <x v="5"/>
    <s v="viernes"/>
  </r>
  <r>
    <x v="0"/>
    <s v="SLC-40, Cape Canaveral AFS, Florida, USA"/>
    <d v="2015-03-02T03:50:00"/>
    <s v="Falcon 9 v1.1 | ABS-3A &amp; EUTELSAT 115 West B"/>
    <s v="StatusRetired"/>
    <n v="565"/>
    <x v="0"/>
    <x v="5"/>
    <x v="5"/>
    <s v="lunes"/>
  </r>
  <r>
    <x v="0"/>
    <s v="SLC-40, Cape Canaveral AFS, Florida, USA"/>
    <d v="2015-02-11T23:03:00"/>
    <s v="Falcon 9 v1.1 | DSCOVR"/>
    <s v="StatusRetired"/>
    <n v="565"/>
    <x v="0"/>
    <x v="5"/>
    <x v="6"/>
    <s v="miércoles"/>
  </r>
  <r>
    <x v="10"/>
    <s v="ELV-1 (SLV), Guiana Space Centre, French Guiana, France"/>
    <d v="2015-02-11T13:40:00"/>
    <s v="Vega | IXV"/>
    <s v="StatusActive"/>
    <n v="370"/>
    <x v="0"/>
    <x v="5"/>
    <x v="6"/>
    <s v="miércoles"/>
  </r>
  <r>
    <x v="9"/>
    <s v="LA-Y1, Tanegashima Space Center, Japan"/>
    <d v="2015-02-01T01:21:00"/>
    <s v="H-IIA 202 | IGS-Radar 5"/>
    <s v="StatusActive"/>
    <n v="900"/>
    <x v="0"/>
    <x v="5"/>
    <x v="6"/>
    <s v="domingo"/>
  </r>
  <r>
    <x v="3"/>
    <s v="SLC-41, Cape Canaveral AFS, Florida, USA"/>
    <d v="2015-01-21T01:04:00"/>
    <s v="Atlas V 551 | MUOS-3"/>
    <s v="StatusActive"/>
    <n v="1530"/>
    <x v="0"/>
    <x v="5"/>
    <x v="7"/>
    <s v="miércoles"/>
  </r>
  <r>
    <x v="0"/>
    <s v="SLC-40, Cape Canaveral AFS, Florida, USA"/>
    <d v="2015-01-10T09:47:00"/>
    <s v="Falcon 9 v1.1 | CRS-5"/>
    <s v="StatusRetired"/>
    <n v="565"/>
    <x v="0"/>
    <x v="5"/>
    <x v="7"/>
    <s v="sábado"/>
  </r>
  <r>
    <x v="12"/>
    <s v="Second Launch Pad, Satish Dhawan Space Centre, India"/>
    <d v="2014-12-18T04:00:00"/>
    <s v="GSLV Mk III | Demo Flight (CARE)"/>
    <s v="StatusActive"/>
    <n v="620"/>
    <x v="0"/>
    <x v="6"/>
    <x v="8"/>
    <s v="jueves"/>
  </r>
  <r>
    <x v="3"/>
    <s v="SLC-3E, Vandenberg AFB, California, USA"/>
    <d v="2014-12-13T03:19:00"/>
    <s v="Atlas V 541 | NROL-35"/>
    <s v="StatusActive"/>
    <n v="1450"/>
    <x v="0"/>
    <x v="6"/>
    <x v="8"/>
    <s v="sábado"/>
  </r>
  <r>
    <x v="10"/>
    <s v="ELA-3, Guiana Space Centre, French Guiana, France"/>
    <d v="2014-12-06T20:40:00"/>
    <s v="Ariane 5 ECA | DirecTV-14, GSAT-16"/>
    <s v="StatusActive"/>
    <n v="2000"/>
    <x v="0"/>
    <x v="6"/>
    <x v="8"/>
    <s v="sábado"/>
  </r>
  <r>
    <x v="3"/>
    <s v="SLC-37B, Cape Canaveral AFS, Florida, USA"/>
    <d v="2014-12-05T12:05:00"/>
    <s v="Delta IV Heavy | EFT-1"/>
    <s v="StatusActive"/>
    <n v="3500"/>
    <x v="0"/>
    <x v="6"/>
    <x v="8"/>
    <s v="viernes"/>
  </r>
  <r>
    <x v="9"/>
    <s v="LA-Y1, Tanegashima Space Center, Japan"/>
    <d v="2014-12-03T04:22:00"/>
    <s v="H-IIA 202 | Hayabusa 2 &amp; Others"/>
    <s v="StatusActive"/>
    <n v="900"/>
    <x v="0"/>
    <x v="6"/>
    <x v="8"/>
    <s v="miércoles"/>
  </r>
  <r>
    <x v="16"/>
    <s v="Site 370/13, Yasny Cosmodrome, Russia"/>
    <d v="2014-11-06T07:35:00"/>
    <s v="Dnepr | Sasuke &amp; Others"/>
    <s v="StatusRetired"/>
    <n v="290"/>
    <x v="0"/>
    <x v="6"/>
    <x v="9"/>
    <s v="jueves"/>
  </r>
  <r>
    <x v="3"/>
    <s v="SLC-41, Cape Canaveral AFS, Florida, USA"/>
    <d v="2014-10-29T17:21:00"/>
    <s v="Atlas V 401 | GPS IIF-8"/>
    <s v="StatusActive"/>
    <n v="1090"/>
    <x v="0"/>
    <x v="6"/>
    <x v="10"/>
    <s v="miércoles"/>
  </r>
  <r>
    <x v="5"/>
    <s v="LP-0A, Wallops Flight Facility, Virginia, USA"/>
    <d v="2014-10-28T22:22:00"/>
    <s v="Antares 130 | CRS Orb-3"/>
    <s v="StatusRetired"/>
    <n v="800"/>
    <x v="1"/>
    <x v="6"/>
    <x v="10"/>
    <s v="martes"/>
  </r>
  <r>
    <x v="10"/>
    <s v="ELA-3, Guiana Space Centre, French Guiana, France"/>
    <d v="2014-10-16T21:43:00"/>
    <s v="Ariane 5 ECA | Intelsat 30, ARSAT-1"/>
    <s v="StatusActive"/>
    <n v="2000"/>
    <x v="0"/>
    <x v="6"/>
    <x v="10"/>
    <s v="jueves"/>
  </r>
  <r>
    <x v="12"/>
    <s v="First Launch Pad, Satish Dhawan Space Centre, India"/>
    <d v="2014-10-16T20:02:00"/>
    <s v="PSLV-XL | IRNSS-1C"/>
    <s v="StatusActive"/>
    <n v="310"/>
    <x v="0"/>
    <x v="6"/>
    <x v="10"/>
    <s v="jueves"/>
  </r>
  <r>
    <x v="9"/>
    <s v="LA-Y1, Tanegashima Space Center, Japan"/>
    <d v="2014-10-07T05:16:00"/>
    <s v="H-IIA 202 | Himawari 8"/>
    <s v="StatusActive"/>
    <n v="900"/>
    <x v="0"/>
    <x v="6"/>
    <x v="10"/>
    <s v="martes"/>
  </r>
  <r>
    <x v="0"/>
    <s v="SLC-40, Cape Canaveral AFS, Florida, USA"/>
    <d v="2014-09-21T05:52:00"/>
    <s v="Falcon 9 v1.1 | CRS-4"/>
    <s v="StatusRetired"/>
    <n v="565"/>
    <x v="0"/>
    <x v="6"/>
    <x v="11"/>
    <s v="domingo"/>
  </r>
  <r>
    <x v="3"/>
    <s v="SLC-41, Cape Canaveral AFS, Florida, USA"/>
    <d v="2014-09-17T00:10:00"/>
    <s v="Atlas V 401 | CLIO"/>
    <s v="StatusActive"/>
    <n v="1090"/>
    <x v="0"/>
    <x v="6"/>
    <x v="11"/>
    <s v="miércoles"/>
  </r>
  <r>
    <x v="10"/>
    <s v="ELA-3, Guiana Space Centre, French Guiana, France"/>
    <d v="2014-09-11T22:05:00"/>
    <s v="Ariane 5 ECA | MEASAT 3b, Optus 10"/>
    <s v="StatusActive"/>
    <n v="2000"/>
    <x v="0"/>
    <x v="6"/>
    <x v="11"/>
    <s v="jueves"/>
  </r>
  <r>
    <x v="0"/>
    <s v="SLC-40, Cape Canaveral AFS, Florida, USA"/>
    <d v="2014-09-07T05:00:00"/>
    <s v="Falcon 9 v1.1 | AsiaSat 6"/>
    <s v="StatusRetired"/>
    <n v="565"/>
    <x v="0"/>
    <x v="6"/>
    <x v="11"/>
    <s v="domingo"/>
  </r>
  <r>
    <x v="3"/>
    <s v="SLC-3E, Vandenberg AFB, California, USA"/>
    <d v="2014-08-13T18:30:00"/>
    <s v="Atlas V 401 | WorldView 3"/>
    <s v="StatusActive"/>
    <n v="1090"/>
    <x v="0"/>
    <x v="6"/>
    <x v="0"/>
    <s v="miércoles"/>
  </r>
  <r>
    <x v="0"/>
    <s v="SLC-40, Cape Canaveral AFS, Florida, USA"/>
    <d v="2014-08-05T08:00:00"/>
    <s v="Falcon 9 v1.1 | AsiaSat 8"/>
    <s v="StatusRetired"/>
    <n v="565"/>
    <x v="0"/>
    <x v="6"/>
    <x v="0"/>
    <s v="martes"/>
  </r>
  <r>
    <x v="3"/>
    <s v="SLC-41, Cape Canaveral AFS, Florida, USA"/>
    <d v="2014-08-02T03:23:00"/>
    <s v="Atlas V 401 | GPS IIF-7"/>
    <s v="StatusActive"/>
    <n v="1090"/>
    <x v="0"/>
    <x v="6"/>
    <x v="0"/>
    <s v="sábado"/>
  </r>
  <r>
    <x v="3"/>
    <s v="SLC-37B, Cape Canaveral AFS, Florida, USA"/>
    <d v="2014-07-28T23:28:00"/>
    <s v="Delta IV Medium+ (4,2) | AFSPC-4"/>
    <s v="StatusRetired"/>
    <n v="1640"/>
    <x v="0"/>
    <x v="6"/>
    <x v="1"/>
    <s v="lunes"/>
  </r>
  <r>
    <x v="0"/>
    <s v="SLC-40, Cape Canaveral AFS, Florida, USA"/>
    <d v="2014-07-14T15:15:00"/>
    <s v="Falcon 9 v1.1 | OG2 Mission 1"/>
    <s v="StatusRetired"/>
    <n v="565"/>
    <x v="0"/>
    <x v="6"/>
    <x v="1"/>
    <s v="lunes"/>
  </r>
  <r>
    <x v="5"/>
    <s v="LP-0A, Wallops Flight Facility, Virginia, USA"/>
    <d v="2014-07-13T16:52:00"/>
    <s v="Antares 120 | CRS Orb-2"/>
    <s v="StatusRetired"/>
    <n v="800"/>
    <x v="0"/>
    <x v="6"/>
    <x v="1"/>
    <s v="domingo"/>
  </r>
  <r>
    <x v="11"/>
    <s v="Site 133/3, Plesetsk Cosmodrome, Russia"/>
    <d v="2014-07-03T12:43:00"/>
    <s v="Rokot/Briz KM | Goniets-M 18 to 20"/>
    <s v="StatusRetired"/>
    <n v="418"/>
    <x v="0"/>
    <x v="6"/>
    <x v="1"/>
    <s v="jueves"/>
  </r>
  <r>
    <x v="12"/>
    <s v="First Launch Pad, Satish Dhawan Space Centre, India"/>
    <d v="2014-06-30T04:22:00"/>
    <s v="PSLV-CA | SPOT-7 &amp; Rideshares"/>
    <s v="StatusActive"/>
    <n v="210"/>
    <x v="0"/>
    <x v="6"/>
    <x v="2"/>
    <s v="lunes"/>
  </r>
  <r>
    <x v="16"/>
    <s v="Site 370/13, Yasny Cosmodrome, Russia"/>
    <d v="2014-06-19T19:11:00"/>
    <s v="Dnepr | Deimos 2"/>
    <s v="StatusRetired"/>
    <n v="290"/>
    <x v="0"/>
    <x v="6"/>
    <x v="2"/>
    <s v="jueves"/>
  </r>
  <r>
    <x v="9"/>
    <s v="LA-Y1, Tanegashima Space Center, Japan"/>
    <d v="2014-05-24T03:05:00"/>
    <s v="H-IIA 202 | Daichi 2, SPROUT &amp; Others"/>
    <s v="StatusActive"/>
    <n v="900"/>
    <x v="0"/>
    <x v="6"/>
    <x v="3"/>
    <s v="sábado"/>
  </r>
  <r>
    <x v="11"/>
    <s v="Site 133/3, Plesetsk Cosmodrome, Russia"/>
    <d v="2014-05-23T05:27:00"/>
    <s v="Rokot/Briz KM | Cosmos 2496 to 2499"/>
    <s v="StatusRetired"/>
    <n v="418"/>
    <x v="0"/>
    <x v="6"/>
    <x v="3"/>
    <s v="viernes"/>
  </r>
  <r>
    <x v="3"/>
    <s v="SLC-41, Cape Canaveral AFS, Florida, USA"/>
    <d v="2014-05-22T13:09:00"/>
    <s v="Atlas V 401 | NROL-33"/>
    <s v="StatusActive"/>
    <n v="1090"/>
    <x v="0"/>
    <x v="6"/>
    <x v="3"/>
    <s v="jueves"/>
  </r>
  <r>
    <x v="3"/>
    <s v="SLC-37B, Cape Canaveral AFS, Florida, USA"/>
    <d v="2014-05-17T00:03:00"/>
    <s v="Delta IV Medium+ (4,2) | GPS IIF-6"/>
    <s v="StatusRetired"/>
    <n v="1640"/>
    <x v="0"/>
    <x v="6"/>
    <x v="3"/>
    <s v="sábado"/>
  </r>
  <r>
    <x v="10"/>
    <s v="ELV-1 (SLV), Guiana Space Centre, French Guiana, France"/>
    <d v="2014-04-30T01:35:00"/>
    <s v="Vega | KazEOSat-1"/>
    <s v="StatusActive"/>
    <n v="370"/>
    <x v="0"/>
    <x v="6"/>
    <x v="4"/>
    <s v="miércoles"/>
  </r>
  <r>
    <x v="0"/>
    <s v="SLC-40, Cape Canaveral AFS, Florida, USA"/>
    <d v="2014-04-18T19:25:00"/>
    <s v="Falcon 9 v1.1 | CRS-3"/>
    <s v="StatusRetired"/>
    <n v="565"/>
    <x v="0"/>
    <x v="6"/>
    <x v="4"/>
    <s v="viernes"/>
  </r>
  <r>
    <x v="3"/>
    <s v="SLC-41, Cape Canaveral AFS, Florida, USA"/>
    <d v="2014-04-10T17:45:00"/>
    <s v="Atlas V 541 | NROL-67"/>
    <s v="StatusActive"/>
    <n v="1450"/>
    <x v="0"/>
    <x v="6"/>
    <x v="4"/>
    <s v="jueves"/>
  </r>
  <r>
    <x v="12"/>
    <s v="First Launch Pad, Satish Dhawan Space Centre, India"/>
    <d v="2014-04-04T11:44:00"/>
    <s v="PSLV-XL | IRNSS-1B"/>
    <s v="StatusActive"/>
    <n v="310"/>
    <x v="0"/>
    <x v="6"/>
    <x v="4"/>
    <s v="viernes"/>
  </r>
  <r>
    <x v="3"/>
    <s v="SLC-3E, Vandenberg AFB, California, USA"/>
    <d v="2014-04-03T14:46:00"/>
    <s v="Atlas V 401 | DMSP-5D3 F19"/>
    <s v="StatusActive"/>
    <n v="1090"/>
    <x v="0"/>
    <x v="6"/>
    <x v="4"/>
    <s v="jueves"/>
  </r>
  <r>
    <x v="10"/>
    <s v="ELA-3, Guiana Space Centre, French Guiana, France"/>
    <d v="2014-03-22T22:04:00"/>
    <s v="Ariane 5 ECA | Astra 5B, Amazonas 4A"/>
    <s v="StatusActive"/>
    <n v="2000"/>
    <x v="0"/>
    <x v="6"/>
    <x v="5"/>
    <s v="sábado"/>
  </r>
  <r>
    <x v="9"/>
    <s v="LA-Y1, Tanegashima Space Center, Japan"/>
    <d v="2014-02-27T18:37:00"/>
    <s v="H-IIA 202 | GPM-Core &amp; Others"/>
    <s v="StatusActive"/>
    <n v="900"/>
    <x v="0"/>
    <x v="6"/>
    <x v="6"/>
    <s v="jueves"/>
  </r>
  <r>
    <x v="3"/>
    <s v="SLC-37B, Cape Canaveral AFS, Florida, USA"/>
    <d v="2014-02-21T01:59:00"/>
    <s v="Delta IV Medium+ (4,2) | GPS IIF-5"/>
    <s v="StatusRetired"/>
    <n v="1640"/>
    <x v="0"/>
    <x v="6"/>
    <x v="6"/>
    <s v="viernes"/>
  </r>
  <r>
    <x v="10"/>
    <s v="ELA-3, Guiana Space Centre, French Guiana, France"/>
    <d v="2014-02-06T21:30:00"/>
    <s v="Ariane 5 ECA | ABS-2, Athena-Fidus"/>
    <s v="StatusActive"/>
    <n v="2000"/>
    <x v="0"/>
    <x v="6"/>
    <x v="6"/>
    <s v="jueves"/>
  </r>
  <r>
    <x v="3"/>
    <s v="SLC-41, Cape Canaveral AFS, Florida, USA"/>
    <d v="2014-01-24T02:33:00"/>
    <s v="Atlas V 401 | TDRS-L"/>
    <s v="StatusActive"/>
    <n v="1090"/>
    <x v="0"/>
    <x v="6"/>
    <x v="7"/>
    <s v="viernes"/>
  </r>
  <r>
    <x v="5"/>
    <s v="LP-0A, Wallops Flight Facility, Virginia, USA"/>
    <d v="2014-01-09T18:07:00"/>
    <s v="Antares 120 | CRS Orb-1"/>
    <s v="StatusRetired"/>
    <n v="800"/>
    <x v="0"/>
    <x v="6"/>
    <x v="7"/>
    <s v="jueves"/>
  </r>
  <r>
    <x v="0"/>
    <s v="SLC-40, Cape Canaveral AFS, Florida, USA"/>
    <d v="2014-01-06T22:06:00"/>
    <s v="Falcon 9 v1.1 | Thaicom 6"/>
    <s v="StatusRetired"/>
    <n v="565"/>
    <x v="0"/>
    <x v="6"/>
    <x v="7"/>
    <s v="lunes"/>
  </r>
  <r>
    <x v="12"/>
    <s v="Second Launch Pad, Satish Dhawan Space Centre, India"/>
    <d v="2014-01-05T10:48:00"/>
    <s v="GSLV Mk II | GSAT-14"/>
    <s v="StatusActive"/>
    <n v="470"/>
    <x v="0"/>
    <x v="6"/>
    <x v="7"/>
    <s v="domingo"/>
  </r>
  <r>
    <x v="11"/>
    <s v="Site 133/3, Plesetsk Cosmodrome, Russia"/>
    <d v="2013-12-25T00:31:00"/>
    <s v="Rokot/Briz KM | Cosmos 2488 to 2491"/>
    <s v="StatusRetired"/>
    <n v="418"/>
    <x v="0"/>
    <x v="7"/>
    <x v="8"/>
    <s v="miércoles"/>
  </r>
  <r>
    <x v="3"/>
    <s v="SLC-3E, Vandenberg AFB, California, USA"/>
    <d v="2013-12-06T07:14:00"/>
    <s v="Atlas V 501 | NROL-39"/>
    <s v="StatusActive"/>
    <n v="1200"/>
    <x v="0"/>
    <x v="7"/>
    <x v="8"/>
    <s v="viernes"/>
  </r>
  <r>
    <x v="0"/>
    <s v="SLC-40, Cape Canaveral AFS, Florida, USA"/>
    <d v="2013-12-03T22:41:00"/>
    <s v="Falcon 9 v1.1 | SES-8"/>
    <s v="StatusRetired"/>
    <n v="565"/>
    <x v="0"/>
    <x v="7"/>
    <x v="8"/>
    <s v="martes"/>
  </r>
  <r>
    <x v="11"/>
    <s v="Site 133/3, Plesetsk Cosmodrome, Russia"/>
    <d v="2013-11-22T12:02:00"/>
    <s v="Rokot/Briz KM | SWARM"/>
    <s v="StatusRetired"/>
    <n v="418"/>
    <x v="0"/>
    <x v="7"/>
    <x v="9"/>
    <s v="viernes"/>
  </r>
  <r>
    <x v="16"/>
    <s v="Site 370/13, Yasny Cosmodrome, Russia"/>
    <d v="2013-11-21T07:10:00"/>
    <s v="Dnepr | DubaiSat 2 &amp; Others"/>
    <s v="StatusRetired"/>
    <n v="290"/>
    <x v="0"/>
    <x v="7"/>
    <x v="9"/>
    <s v="jueves"/>
  </r>
  <r>
    <x v="5"/>
    <s v="LP-0B, Wallops Flight Facility, Virginia, USA"/>
    <d v="2013-11-20T01:15:00"/>
    <s v="Minotaur I | ORS-3"/>
    <s v="StatusActive"/>
    <n v="400"/>
    <x v="0"/>
    <x v="7"/>
    <x v="9"/>
    <s v="miércoles"/>
  </r>
  <r>
    <x v="3"/>
    <s v="SLC-41, Cape Canaveral AFS, Florida, USA"/>
    <d v="2013-11-18T18:28:00"/>
    <s v="Atlas V 401 | MAVEN"/>
    <s v="StatusActive"/>
    <n v="1090"/>
    <x v="0"/>
    <x v="7"/>
    <x v="9"/>
    <s v="lunes"/>
  </r>
  <r>
    <x v="12"/>
    <s v="First Launch Pad, Satish Dhawan Space Centre, India"/>
    <d v="2013-11-05T09:08:00"/>
    <s v="PSLV-XL | Mars Orbiter Mission"/>
    <s v="StatusActive"/>
    <n v="310"/>
    <x v="0"/>
    <x v="7"/>
    <x v="9"/>
    <s v="martes"/>
  </r>
  <r>
    <x v="0"/>
    <s v="SLC-4E, Vandenberg AFB, California, USA"/>
    <d v="2013-09-29T16:00:00"/>
    <s v="Falcon 9 v1.1 | CASSIOPE"/>
    <s v="StatusRetired"/>
    <n v="565"/>
    <x v="0"/>
    <x v="7"/>
    <x v="11"/>
    <s v="domingo"/>
  </r>
  <r>
    <x v="3"/>
    <s v="SLC-41, Cape Canaveral AFS, Florida, USA"/>
    <d v="2013-09-18T08:10:00"/>
    <s v="Atlas V 531 | AEHF-3"/>
    <s v="StatusActive"/>
    <n v="1400"/>
    <x v="0"/>
    <x v="7"/>
    <x v="11"/>
    <s v="miércoles"/>
  </r>
  <r>
    <x v="5"/>
    <s v="LP-0A, Wallops Flight Facility, Virginia, USA"/>
    <d v="2013-09-13T14:58:00"/>
    <s v="Antares 110 | CRS Orb-D1"/>
    <s v="StatusRetired"/>
    <n v="800"/>
    <x v="0"/>
    <x v="7"/>
    <x v="11"/>
    <s v="viernes"/>
  </r>
  <r>
    <x v="11"/>
    <s v="Site 133/3, Plesetsk Cosmodrome, Russia"/>
    <d v="2013-09-11T23:23:00"/>
    <s v="Rokot/Briz KM | Goniets-M 14, 16 and 17"/>
    <s v="StatusRetired"/>
    <n v="418"/>
    <x v="0"/>
    <x v="7"/>
    <x v="11"/>
    <s v="miércoles"/>
  </r>
  <r>
    <x v="5"/>
    <s v="LP-0B, Wallops Flight Facility, Virginia, USA"/>
    <d v="2013-09-07T03:27:00"/>
    <s v="Minotaur V | LADEE"/>
    <s v="StatusActive"/>
    <n v="550"/>
    <x v="0"/>
    <x v="7"/>
    <x v="11"/>
    <s v="sábado"/>
  </r>
  <r>
    <x v="10"/>
    <s v="ELA-3, Guiana Space Centre, French Guiana, France"/>
    <d v="2013-08-29T20:30:00"/>
    <s v="Ariane 5 ECA | Eutelsat 25B/Es'hail 1, GSAT-7"/>
    <s v="StatusActive"/>
    <n v="2000"/>
    <x v="0"/>
    <x v="7"/>
    <x v="0"/>
    <s v="jueves"/>
  </r>
  <r>
    <x v="3"/>
    <s v="SLC-6, Vandenberg AFB, California, USA"/>
    <d v="2013-08-28T18:03:00"/>
    <s v="Delta IV Heavy | NROL-65"/>
    <s v="StatusActive"/>
    <n v="3500"/>
    <x v="0"/>
    <x v="7"/>
    <x v="0"/>
    <s v="miércoles"/>
  </r>
  <r>
    <x v="16"/>
    <s v="Site 370/13, Yasny Cosmodrome, Russia"/>
    <d v="2013-08-22T14:39:00"/>
    <s v="Dnepr | KompSat-5"/>
    <s v="StatusRetired"/>
    <n v="290"/>
    <x v="0"/>
    <x v="7"/>
    <x v="0"/>
    <s v="jueves"/>
  </r>
  <r>
    <x v="9"/>
    <s v="LA-Y2, Tanegashima Space Center, Japan"/>
    <d v="2013-08-03T19:48:00"/>
    <s v="H-IIB | HTV-4"/>
    <s v="StatusRetired"/>
    <n v="1125"/>
    <x v="0"/>
    <x v="7"/>
    <x v="0"/>
    <s v="sábado"/>
  </r>
  <r>
    <x v="10"/>
    <s v="ELA-3, Guiana Space Centre, French Guiana, France"/>
    <d v="2013-07-25T19:54:00"/>
    <s v="Ariane 5 ECA | Alphasat I-XL, INSAT-3D"/>
    <s v="StatusActive"/>
    <n v="2000"/>
    <x v="0"/>
    <x v="7"/>
    <x v="1"/>
    <s v="jueves"/>
  </r>
  <r>
    <x v="3"/>
    <s v="SLC-41, Cape Canaveral AFS, Florida, USA"/>
    <d v="2013-07-19T13:00:00"/>
    <s v="Atlas V 551 | MUOS-2"/>
    <s v="StatusActive"/>
    <n v="1530"/>
    <x v="0"/>
    <x v="7"/>
    <x v="1"/>
    <s v="viernes"/>
  </r>
  <r>
    <x v="11"/>
    <s v="Site 81/24, Baikonur Cosmodrome, Kazakhstan"/>
    <d v="2013-07-02T02:38:00"/>
    <s v="Proton-M/DM-3 | Cosmos 2488, 2489 &amp; 2490"/>
    <s v="StatusActive"/>
    <n v="650"/>
    <x v="1"/>
    <x v="7"/>
    <x v="1"/>
    <s v="martes"/>
  </r>
  <r>
    <x v="12"/>
    <s v="First Launch Pad, Satish Dhawan Space Centre, India"/>
    <d v="2013-07-01T18:11:00"/>
    <s v="PSLV-XL | IRNSS-1A"/>
    <s v="StatusActive"/>
    <n v="310"/>
    <x v="0"/>
    <x v="7"/>
    <x v="1"/>
    <s v="lunes"/>
  </r>
  <r>
    <x v="5"/>
    <s v="Stargazer, Vandenberg AFB, California, USA"/>
    <d v="2013-06-28T02:27:00"/>
    <s v="Pegasus XL | IRIS"/>
    <s v="StatusActive"/>
    <n v="400"/>
    <x v="0"/>
    <x v="7"/>
    <x v="2"/>
    <s v="viernes"/>
  </r>
  <r>
    <x v="3"/>
    <s v="SLC-41, Cape Canaveral AFS, Florida, USA"/>
    <d v="2013-05-15T21:38:00"/>
    <s v="Atlas V 401 | GPS IIF-4"/>
    <s v="StatusActive"/>
    <n v="1090"/>
    <x v="0"/>
    <x v="7"/>
    <x v="3"/>
    <s v="miércoles"/>
  </r>
  <r>
    <x v="10"/>
    <s v="ELV-1 (SLV), Guiana Space Centre, French Guiana, France"/>
    <d v="2013-05-07T02:06:00"/>
    <s v="Vega | Proba-V, VNREDSat-1A &amp; ESTCube-1"/>
    <s v="StatusActive"/>
    <n v="370"/>
    <x v="0"/>
    <x v="7"/>
    <x v="3"/>
    <s v="martes"/>
  </r>
  <r>
    <x v="5"/>
    <s v="LP-0A, Wallops Flight Facility, Virginia, USA"/>
    <d v="2013-04-21T21:00:00"/>
    <s v="Antares 110 | Antares A-ONE"/>
    <s v="StatusRetired"/>
    <n v="800"/>
    <x v="0"/>
    <x v="7"/>
    <x v="4"/>
    <s v="domingo"/>
  </r>
  <r>
    <x v="3"/>
    <s v="SLC-41, Cape Canaveral AFS, Florida, USA"/>
    <d v="2013-03-19T21:21:00"/>
    <s v="Atlas V 401 | SBIRS GEO-2"/>
    <s v="StatusActive"/>
    <n v="1090"/>
    <x v="0"/>
    <x v="7"/>
    <x v="5"/>
    <s v="martes"/>
  </r>
  <r>
    <x v="0"/>
    <s v="SLC-40, Cape Canaveral AFS, Florida, USA"/>
    <d v="2013-03-01T15:10:00"/>
    <s v="Falcon 9 v1.0 | CRS-2"/>
    <s v="StatusRetired"/>
    <n v="595"/>
    <x v="0"/>
    <x v="7"/>
    <x v="5"/>
    <s v="viernes"/>
  </r>
  <r>
    <x v="12"/>
    <s v="First Launch Pad, Satish Dhawan Space Centre, India"/>
    <d v="2013-02-25T12:31:00"/>
    <s v="PSLV-CA | SARAL &amp; Rideshares"/>
    <s v="StatusActive"/>
    <n v="210"/>
    <x v="0"/>
    <x v="7"/>
    <x v="6"/>
    <s v="lunes"/>
  </r>
  <r>
    <x v="3"/>
    <s v="SLC-3E, Vandenberg AFB, California, USA"/>
    <d v="2013-02-11T18:02:00"/>
    <s v="Atlas V 401 | Landsat 8"/>
    <s v="StatusActive"/>
    <n v="1090"/>
    <x v="0"/>
    <x v="7"/>
    <x v="6"/>
    <s v="lunes"/>
  </r>
  <r>
    <x v="10"/>
    <s v="ELA-3, Guiana Space Centre, French Guiana, France"/>
    <d v="2013-02-07T21:36:00"/>
    <s v="Ariane 5 ECA | Amazonas-3, Azerspace-1 (Africasat-1A)"/>
    <s v="StatusActive"/>
    <n v="2000"/>
    <x v="0"/>
    <x v="7"/>
    <x v="6"/>
    <s v="jueves"/>
  </r>
  <r>
    <x v="3"/>
    <s v="SLC-41, Cape Canaveral AFS, Florida, USA"/>
    <d v="2013-01-31T01:48:00"/>
    <s v="Atlas V 401 | TDRS-K"/>
    <s v="StatusActive"/>
    <n v="1090"/>
    <x v="0"/>
    <x v="7"/>
    <x v="7"/>
    <s v="jueves"/>
  </r>
  <r>
    <x v="9"/>
    <s v="LA-Y1, Tanegashima Space Center, Japan"/>
    <d v="2013-01-27T04:40:00"/>
    <s v="H-IIA 202 | IGS-Optical 5V &amp; IGS-Radar 4"/>
    <s v="StatusActive"/>
    <n v="900"/>
    <x v="0"/>
    <x v="7"/>
    <x v="7"/>
    <s v="domingo"/>
  </r>
  <r>
    <x v="11"/>
    <s v="Site 133/3, Plesetsk Cosmodrome, Russia"/>
    <d v="2013-01-15T16:24:00"/>
    <s v="Rokot/Briz KM | Cosmos 2482 to 2484"/>
    <s v="StatusRetired"/>
    <n v="418"/>
    <x v="2"/>
    <x v="7"/>
    <x v="7"/>
    <s v="martes"/>
  </r>
  <r>
    <x v="10"/>
    <s v="ELA-3, Guiana Space Centre, French Guiana, France"/>
    <d v="2012-12-19T21:49:00"/>
    <s v="Ariane 5 ECA | Skynet 5D, Mexsat-3"/>
    <s v="StatusActive"/>
    <n v="2000"/>
    <x v="0"/>
    <x v="8"/>
    <x v="8"/>
    <s v="miércoles"/>
  </r>
  <r>
    <x v="3"/>
    <s v="SLC-41, Cape Canaveral AFS, Florida, USA"/>
    <d v="2012-12-11T18:03:00"/>
    <s v="Atlas V 501 | OTV-3"/>
    <s v="StatusActive"/>
    <n v="1200"/>
    <x v="0"/>
    <x v="8"/>
    <x v="8"/>
    <s v="martes"/>
  </r>
  <r>
    <x v="10"/>
    <s v="ELS, Guiana Space Centre, French Guiana, France"/>
    <d v="2012-12-02T02:02:00"/>
    <s v="Soyuz ST-A/Fregat | Pl??iades 1B"/>
    <s v="StatusActive"/>
    <n v="800"/>
    <x v="0"/>
    <x v="8"/>
    <x v="8"/>
    <s v="domingo"/>
  </r>
  <r>
    <x v="10"/>
    <s v="ELA-3, Guiana Space Centre, French Guiana, France"/>
    <d v="2012-11-10T21:05:00"/>
    <s v="Ariane 5 ECA | Eutelsat 21B, Star One C3"/>
    <s v="StatusActive"/>
    <n v="2000"/>
    <x v="0"/>
    <x v="8"/>
    <x v="9"/>
    <s v="sábado"/>
  </r>
  <r>
    <x v="0"/>
    <s v="SLC-40, Cape Canaveral AFS, Florida, USA"/>
    <d v="2012-10-08T00:35:00"/>
    <s v="Falcon 9 v1.0 | CRS-1"/>
    <s v="StatusRetired"/>
    <n v="595"/>
    <x v="2"/>
    <x v="8"/>
    <x v="10"/>
    <s v="lunes"/>
  </r>
  <r>
    <x v="3"/>
    <s v="SLC-37B, Cape Canaveral AFS, Florida, USA"/>
    <d v="2012-10-04T12:10:00"/>
    <s v="Delta IV Medium+ (4,2) | GPS IIF-3"/>
    <s v="StatusRetired"/>
    <n v="1640"/>
    <x v="0"/>
    <x v="8"/>
    <x v="10"/>
    <s v="jueves"/>
  </r>
  <r>
    <x v="10"/>
    <s v="ELA-3, Guiana Space Centre, French Guiana, France"/>
    <d v="2012-09-28T21:18:00"/>
    <s v="Ariane 5 ECA | Astra 2F, GSAT-10"/>
    <s v="StatusActive"/>
    <n v="2000"/>
    <x v="0"/>
    <x v="8"/>
    <x v="11"/>
    <s v="viernes"/>
  </r>
  <r>
    <x v="3"/>
    <s v="SLC-3E, Vandenberg AFB, California, USA"/>
    <d v="2012-09-13T21:39:00"/>
    <s v="Atlas V 401 | NROL-36"/>
    <s v="StatusActive"/>
    <n v="1090"/>
    <x v="0"/>
    <x v="8"/>
    <x v="11"/>
    <s v="jueves"/>
  </r>
  <r>
    <x v="12"/>
    <s v="First Launch Pad, Satish Dhawan Space Centre, India"/>
    <d v="2012-09-09T04:23:00"/>
    <s v="PSLV-CA | SPOT-6 &amp; mRESINS &amp; PROITERES"/>
    <s v="StatusActive"/>
    <n v="210"/>
    <x v="0"/>
    <x v="8"/>
    <x v="11"/>
    <s v="domingo"/>
  </r>
  <r>
    <x v="3"/>
    <s v="SLC-41, Cape Canaveral AFS, Florida, USA"/>
    <d v="2012-08-30T08:05:00"/>
    <s v="Atlas V 401 | Van Allen Probes (RBSP)"/>
    <s v="StatusActive"/>
    <n v="1090"/>
    <x v="0"/>
    <x v="8"/>
    <x v="0"/>
    <s v="jueves"/>
  </r>
  <r>
    <x v="10"/>
    <s v="ELA-3, Guiana Space Centre, French Guiana, France"/>
    <d v="2012-08-02T20:54:00"/>
    <s v="Ariane 5 ECA | Intelsat 20, HYLAS 2"/>
    <s v="StatusActive"/>
    <n v="2000"/>
    <x v="0"/>
    <x v="8"/>
    <x v="0"/>
    <s v="jueves"/>
  </r>
  <r>
    <x v="11"/>
    <s v="Site 133/3, Plesetsk Cosmodrome, Russia"/>
    <d v="2012-07-28T01:35:00"/>
    <s v="Rokot/Briz KM | Cosmos 2481 &amp; Goniets-M 13 and 15"/>
    <s v="StatusRetired"/>
    <n v="418"/>
    <x v="0"/>
    <x v="8"/>
    <x v="1"/>
    <s v="sábado"/>
  </r>
  <r>
    <x v="9"/>
    <s v="LA-Y2, Tanegashima Space Center, Japan"/>
    <d v="2012-07-21T02:06:00"/>
    <s v="H-IIB | HTV-3"/>
    <s v="StatusRetired"/>
    <n v="1125"/>
    <x v="0"/>
    <x v="8"/>
    <x v="1"/>
    <s v="sábado"/>
  </r>
  <r>
    <x v="10"/>
    <s v="ELA-3, Guiana Space Centre, French Guiana, France"/>
    <d v="2012-07-05T21:36:00"/>
    <s v="Ariane 5 ECA | EchoStar XVII, MSG-3"/>
    <s v="StatusActive"/>
    <n v="2000"/>
    <x v="0"/>
    <x v="8"/>
    <x v="1"/>
    <s v="jueves"/>
  </r>
  <r>
    <x v="3"/>
    <s v="SLC-37B, Cape Canaveral AFS, Florida, USA"/>
    <d v="2012-06-29T13:15:00"/>
    <s v="Delta IV Heavy | NROL-15"/>
    <s v="StatusActive"/>
    <n v="3500"/>
    <x v="0"/>
    <x v="8"/>
    <x v="2"/>
    <s v="viernes"/>
  </r>
  <r>
    <x v="3"/>
    <s v="SLC-41, Cape Canaveral AFS, Florida, USA"/>
    <d v="2012-06-20T12:28:00"/>
    <s v="Atlas V 401 | NROL-38"/>
    <s v="StatusActive"/>
    <n v="1090"/>
    <x v="0"/>
    <x v="8"/>
    <x v="2"/>
    <s v="miércoles"/>
  </r>
  <r>
    <x v="5"/>
    <s v="Stargazer, Ronald Reagan Ballistic Missile Defense Test Site, Marshall Islands, USA"/>
    <d v="2012-06-13T16:00:00"/>
    <s v="Pegasus XL | NuSTAR"/>
    <s v="StatusActive"/>
    <n v="400"/>
    <x v="0"/>
    <x v="8"/>
    <x v="2"/>
    <s v="miércoles"/>
  </r>
  <r>
    <x v="0"/>
    <s v="SLC-40, Cape Canaveral AFS, Florida, USA"/>
    <d v="2012-05-22T07:44:00"/>
    <s v="Falcon 9 v1.0 | COTS-2+"/>
    <s v="StatusRetired"/>
    <n v="595"/>
    <x v="0"/>
    <x v="8"/>
    <x v="3"/>
    <s v="martes"/>
  </r>
  <r>
    <x v="9"/>
    <s v="LA-Y1, Tanegashima Space Center, Japan"/>
    <d v="2012-05-17T16:39:00"/>
    <s v="H-IIA 202 | Shizuku, KOMPSAT 3 &amp; Others"/>
    <s v="StatusActive"/>
    <n v="900"/>
    <x v="0"/>
    <x v="8"/>
    <x v="3"/>
    <s v="jueves"/>
  </r>
  <r>
    <x v="10"/>
    <s v="ELA-3, Guiana Space Centre, French Guiana, France"/>
    <d v="2012-05-15T22:13:00"/>
    <s v="Ariane 5 ECA | JCSAT-13, Vinasat-2"/>
    <s v="StatusActive"/>
    <n v="2000"/>
    <x v="0"/>
    <x v="8"/>
    <x v="3"/>
    <s v="martes"/>
  </r>
  <r>
    <x v="3"/>
    <s v="SLC-41, Cape Canaveral AFS, Florida, USA"/>
    <d v="2012-05-04T18:42:00"/>
    <s v="Atlas V 531 | AEHF-2"/>
    <s v="StatusActive"/>
    <n v="1400"/>
    <x v="0"/>
    <x v="8"/>
    <x v="3"/>
    <s v="viernes"/>
  </r>
  <r>
    <x v="12"/>
    <s v="First Launch Pad, Satish Dhawan Space Centre, India"/>
    <d v="2012-04-26T00:17:00"/>
    <s v="PSLV-XL | RISAT-1"/>
    <s v="StatusActive"/>
    <n v="310"/>
    <x v="0"/>
    <x v="8"/>
    <x v="4"/>
    <s v="jueves"/>
  </r>
  <r>
    <x v="12"/>
    <s v="First Launch Pad, Satish Dhawan Space Centre, India"/>
    <d v="2012-04-26T00:00:00"/>
    <s v="PSLV-XL | PSLV- C19 RISAT-1"/>
    <s v="StatusActive"/>
    <n v="310"/>
    <x v="0"/>
    <x v="8"/>
    <x v="4"/>
    <s v="jueves"/>
  </r>
  <r>
    <x v="3"/>
    <s v="SLC-41, Cape Canaveral AFS, Florida, USA"/>
    <d v="2012-02-24T22:15:00"/>
    <s v="Atlas V 551 | MUOS-1"/>
    <s v="StatusActive"/>
    <n v="1530"/>
    <x v="0"/>
    <x v="8"/>
    <x v="6"/>
    <s v="viernes"/>
  </r>
  <r>
    <x v="17"/>
    <s v="ELV-1 (SLV), Guiana Space Centre, French Guiana, France"/>
    <d v="2012-02-13T10:00:00"/>
    <s v="Vega | Lares, AlmaSat-1 &amp; 7 cubesats"/>
    <s v="StatusActive"/>
    <n v="370"/>
    <x v="0"/>
    <x v="8"/>
    <x v="6"/>
    <s v="lunes"/>
  </r>
  <r>
    <x v="10"/>
    <s v="ELS, Guiana Space Centre, French Guiana, France"/>
    <d v="2011-12-17T02:03:00"/>
    <s v="Soyuz ST-A/Fregat | Pl??iades 1A, SSOT, Elisa"/>
    <s v="StatusActive"/>
    <n v="800"/>
    <x v="0"/>
    <x v="9"/>
    <x v="8"/>
    <s v="sábado"/>
  </r>
  <r>
    <x v="9"/>
    <s v="LA-Y1, Tanegashima Space Center, Japan"/>
    <d v="2011-12-12T01:21:00"/>
    <s v="H-IIA 202 | IGS-Radar 3"/>
    <s v="StatusActive"/>
    <n v="900"/>
    <x v="0"/>
    <x v="9"/>
    <x v="8"/>
    <s v="lunes"/>
  </r>
  <r>
    <x v="3"/>
    <s v="SLC-41, Cape Canaveral AFS, Florida, USA"/>
    <d v="2011-11-26T15:02:00"/>
    <s v="Atlas V 541 | Mars Science Laboratory"/>
    <s v="StatusActive"/>
    <n v="1450"/>
    <x v="0"/>
    <x v="9"/>
    <x v="9"/>
    <s v="sábado"/>
  </r>
  <r>
    <x v="12"/>
    <s v="First Launch Pad, Satish Dhawan Space Centre, India"/>
    <d v="2011-10-12T05:31:00"/>
    <s v="PSLV-CA | Megha-Tropiques &amp; Rideshares"/>
    <s v="StatusActive"/>
    <n v="210"/>
    <x v="0"/>
    <x v="9"/>
    <x v="10"/>
    <s v="miércoles"/>
  </r>
  <r>
    <x v="5"/>
    <s v="LP-1, Pacific Spaceport Complex, Alaska, USA"/>
    <d v="2011-09-27T15:49:00"/>
    <s v="Minotaur IV | TacSat-4"/>
    <s v="StatusActive"/>
    <n v="460"/>
    <x v="0"/>
    <x v="9"/>
    <x v="11"/>
    <s v="martes"/>
  </r>
  <r>
    <x v="9"/>
    <s v="LA-Y1, Tanegashima Space Center, Japan"/>
    <d v="2011-09-23T04:36:00"/>
    <s v="H-IIA 202 | IGS-Optical 4"/>
    <s v="StatusActive"/>
    <n v="900"/>
    <x v="0"/>
    <x v="9"/>
    <x v="11"/>
    <s v="viernes"/>
  </r>
  <r>
    <x v="10"/>
    <s v="ELA-3, Guiana Space Centre, French Guiana, France"/>
    <d v="2011-09-21T21:38:00"/>
    <s v="Ariane 5 ECA | Arabsat-5C, SES-2"/>
    <s v="StatusActive"/>
    <n v="2000"/>
    <x v="0"/>
    <x v="9"/>
    <x v="11"/>
    <s v="miércoles"/>
  </r>
  <r>
    <x v="9"/>
    <s v="LA-Y1, Tanegashima Space Center, Japan"/>
    <d v="2011-09-11T11:17:00"/>
    <s v="H-IIA 202 | Michibiki 1"/>
    <s v="StatusActive"/>
    <n v="900"/>
    <x v="0"/>
    <x v="9"/>
    <x v="11"/>
    <s v="domingo"/>
  </r>
  <r>
    <x v="16"/>
    <s v="Site 370/13, Yasny Cosmodrome, Russia"/>
    <d v="2011-08-17T07:12:00"/>
    <s v="Dnepr | Sich 2 &amp; Others"/>
    <s v="StatusRetired"/>
    <n v="290"/>
    <x v="0"/>
    <x v="9"/>
    <x v="0"/>
    <s v="miércoles"/>
  </r>
  <r>
    <x v="10"/>
    <s v="ELA-3, Guiana Space Centre, French Guiana, France"/>
    <d v="2011-08-06T22:52:00"/>
    <s v="Ariane 5 ECA | Astra 1N, BSAT-3C (JCSAT-110R)"/>
    <s v="StatusActive"/>
    <n v="2000"/>
    <x v="0"/>
    <x v="9"/>
    <x v="0"/>
    <s v="sábado"/>
  </r>
  <r>
    <x v="3"/>
    <s v="SLC-41, Cape Canaveral AFS, Florida, USA"/>
    <d v="2011-08-05T16:25:00"/>
    <s v="Atlas V 551 | Juno"/>
    <s v="StatusActive"/>
    <n v="1530"/>
    <x v="0"/>
    <x v="9"/>
    <x v="0"/>
    <s v="viernes"/>
  </r>
  <r>
    <x v="3"/>
    <s v="SLC-37B, Cape Canaveral AFS, Florida, USA"/>
    <d v="2011-07-16T06:41:00"/>
    <s v="Delta IV Medium+ (4,2) | GPS IIF-2"/>
    <s v="StatusRetired"/>
    <n v="1640"/>
    <x v="0"/>
    <x v="9"/>
    <x v="1"/>
    <s v="sábado"/>
  </r>
  <r>
    <x v="12"/>
    <s v="Second Launch Pad, Satish Dhawan Space Centre, India"/>
    <d v="2011-07-15T11:18:00"/>
    <s v="PSLV-XL | GSAT-12"/>
    <s v="StatusActive"/>
    <n v="310"/>
    <x v="0"/>
    <x v="9"/>
    <x v="1"/>
    <s v="viernes"/>
  </r>
  <r>
    <x v="18"/>
    <s v="LC-39A, Kennedy Space Center, Florida, USA"/>
    <d v="2011-07-08T15:29:00"/>
    <s v="Space Shuttle Atlantis | STS-135"/>
    <s v="StatusRetired"/>
    <n v="4500"/>
    <x v="0"/>
    <x v="9"/>
    <x v="1"/>
    <s v="viernes"/>
  </r>
  <r>
    <x v="5"/>
    <s v="LP-0B, Wallops Flight Facility, Virginia, USA"/>
    <d v="2011-06-30T03:09:00"/>
    <s v="Minotaur I | ORS-1"/>
    <s v="StatusActive"/>
    <n v="400"/>
    <x v="0"/>
    <x v="9"/>
    <x v="2"/>
    <s v="jueves"/>
  </r>
  <r>
    <x v="10"/>
    <s v="ELA-3, Guiana Space Centre, French Guiana, France"/>
    <d v="2011-05-20T20:38:00"/>
    <s v="Ariane 5 ECA | ST-2, GSAT-8"/>
    <s v="StatusActive"/>
    <n v="2000"/>
    <x v="0"/>
    <x v="9"/>
    <x v="3"/>
    <s v="viernes"/>
  </r>
  <r>
    <x v="18"/>
    <s v="LC-39A, Kennedy Space Center, Florida, USA"/>
    <d v="2011-05-16T12:56:00"/>
    <s v="Space Shuttle Endeavour | STS-134"/>
    <s v="StatusRetired"/>
    <n v="4500"/>
    <x v="0"/>
    <x v="9"/>
    <x v="3"/>
    <s v="lunes"/>
  </r>
  <r>
    <x v="3"/>
    <s v="SLC-41, Cape Canaveral AFS, Florida, USA"/>
    <d v="2011-05-07T18:10:00"/>
    <s v="Atlas V 401 | SBIRS GEO-1"/>
    <s v="StatusActive"/>
    <n v="1090"/>
    <x v="0"/>
    <x v="9"/>
    <x v="3"/>
    <s v="sábado"/>
  </r>
  <r>
    <x v="10"/>
    <s v="ELA-3, Guiana Space Centre, French Guiana, France"/>
    <d v="2011-04-22T21:37:00"/>
    <s v="Ariane 5 ECA | Yahsat 1A, Intelsat 28 (New Dawn)"/>
    <s v="StatusActive"/>
    <n v="2000"/>
    <x v="0"/>
    <x v="9"/>
    <x v="4"/>
    <s v="viernes"/>
  </r>
  <r>
    <x v="12"/>
    <s v="First Launch Pad, Satish Dhawan Space Centre, India"/>
    <d v="2011-04-20T04:42:00"/>
    <s v="PSLV-G | ResourceSat-2 &amp; X-Sat &amp; YouthSat"/>
    <s v="StatusRetired"/>
    <n v="250"/>
    <x v="0"/>
    <x v="9"/>
    <x v="4"/>
    <s v="miércoles"/>
  </r>
  <r>
    <x v="3"/>
    <s v="SLC-3E, Vandenberg AFB, California, USA"/>
    <d v="2011-04-15T04:24:00"/>
    <s v="Atlas V 411 | NROL-34"/>
    <s v="StatusActive"/>
    <n v="1150"/>
    <x v="0"/>
    <x v="9"/>
    <x v="4"/>
    <s v="viernes"/>
  </r>
  <r>
    <x v="3"/>
    <s v="SLC-37B, Cape Canaveral AFS, Florida, USA"/>
    <d v="2011-03-11T22:38:00"/>
    <s v="Delta IV Medium+ (4,2) | NROL-27"/>
    <s v="StatusRetired"/>
    <n v="1640"/>
    <x v="0"/>
    <x v="9"/>
    <x v="5"/>
    <s v="viernes"/>
  </r>
  <r>
    <x v="3"/>
    <s v="SLC-41, Cape Canaveral AFS, Florida, USA"/>
    <d v="2011-03-05T22:46:00"/>
    <s v="Atlas V 501 | OTV-2"/>
    <s v="StatusActive"/>
    <n v="1200"/>
    <x v="0"/>
    <x v="9"/>
    <x v="5"/>
    <s v="sábado"/>
  </r>
  <r>
    <x v="5"/>
    <s v="SLC-576E, Vandenberg AFB, California, USA"/>
    <d v="2011-03-04T10:09:00"/>
    <s v="Minotaur C (Taurus) | Glory, KySat-1, Hermes, and Explorer-1 [PRIME]"/>
    <s v="StatusActive"/>
    <n v="450"/>
    <x v="1"/>
    <x v="9"/>
    <x v="5"/>
    <s v="viernes"/>
  </r>
  <r>
    <x v="18"/>
    <s v="LC-39A, Kennedy Space Center, Florida, USA"/>
    <d v="2011-02-24T21:53:00"/>
    <s v="Space Shuttle Discovery | STS-133"/>
    <s v="StatusRetired"/>
    <n v="4500"/>
    <x v="0"/>
    <x v="9"/>
    <x v="6"/>
    <s v="jueves"/>
  </r>
  <r>
    <x v="5"/>
    <s v="SLC-8, Vandenberg AFB, California, USA"/>
    <d v="2011-02-06T12:26:00"/>
    <s v="Minotaur I | NROL-66"/>
    <s v="StatusActive"/>
    <n v="400"/>
    <x v="0"/>
    <x v="9"/>
    <x v="6"/>
    <s v="domingo"/>
  </r>
  <r>
    <x v="11"/>
    <s v="Site 133/3, Plesetsk Cosmodrome, Russia"/>
    <d v="2011-02-01T14:00:00"/>
    <s v="Rokot/Briz KM | Cosmos 2470"/>
    <s v="StatusRetired"/>
    <n v="418"/>
    <x v="2"/>
    <x v="9"/>
    <x v="6"/>
    <s v="martes"/>
  </r>
  <r>
    <x v="9"/>
    <s v="LA-Y2, Tanegashima Space Center, Japan"/>
    <d v="2011-01-22T05:37:00"/>
    <s v="H-IIB | HTV-2"/>
    <s v="StatusRetired"/>
    <n v="1125"/>
    <x v="0"/>
    <x v="9"/>
    <x v="7"/>
    <s v="sábado"/>
  </r>
  <r>
    <x v="3"/>
    <s v="SLC-6, Vandenberg AFB, California, USA"/>
    <d v="2011-01-20T21:10:00"/>
    <s v="Delta IV Heavy | NROL-49"/>
    <s v="StatusActive"/>
    <n v="3500"/>
    <x v="0"/>
    <x v="9"/>
    <x v="7"/>
    <s v="jueves"/>
  </r>
  <r>
    <x v="10"/>
    <s v="ELA-3, Guiana Space Centre, French Guiana, France"/>
    <d v="2010-12-29T21:27:00"/>
    <s v="Ariane 5 ECA | Koreasat 6, Hispasat-1E"/>
    <s v="StatusActive"/>
    <n v="2000"/>
    <x v="0"/>
    <x v="10"/>
    <x v="8"/>
    <s v="miércoles"/>
  </r>
  <r>
    <x v="12"/>
    <s v="Second Launch Pad, Satish Dhawan Space Centre, India"/>
    <d v="2010-12-25T10:34:00"/>
    <s v="GSLV Mk I | GSAT-5P"/>
    <s v="StatusRetired"/>
    <n v="470"/>
    <x v="1"/>
    <x v="10"/>
    <x v="8"/>
    <s v="sábado"/>
  </r>
  <r>
    <x v="0"/>
    <s v="SLC-40, Cape Canaveral AFS, Florida, USA"/>
    <d v="2010-12-08T15:43:00"/>
    <s v="Falcon 9 v1.0 | COTS-1"/>
    <s v="StatusRetired"/>
    <n v="595"/>
    <x v="0"/>
    <x v="10"/>
    <x v="8"/>
    <s v="miércoles"/>
  </r>
  <r>
    <x v="10"/>
    <s v="ELA-3, Guiana Space Centre, French Guiana, France"/>
    <d v="2010-11-26T18:39:00"/>
    <s v="Ariane 5 ECA | Intelsat 17, HYLAS-1"/>
    <s v="StatusActive"/>
    <n v="2000"/>
    <x v="0"/>
    <x v="10"/>
    <x v="9"/>
    <s v="viernes"/>
  </r>
  <r>
    <x v="3"/>
    <s v="SLC-37B, Cape Canaveral AFS, Florida, USA"/>
    <d v="2010-11-21T22:58:00"/>
    <s v="Delta IV Heavy | NROL-32"/>
    <s v="StatusActive"/>
    <n v="3500"/>
    <x v="0"/>
    <x v="10"/>
    <x v="9"/>
    <s v="domingo"/>
  </r>
  <r>
    <x v="5"/>
    <s v="LP-1, Pacific Spaceport Complex, Alaska, USA"/>
    <d v="2010-11-20T01:25:00"/>
    <s v="Minotaur IV | STP-S26"/>
    <s v="StatusActive"/>
    <n v="460"/>
    <x v="0"/>
    <x v="10"/>
    <x v="9"/>
    <s v="sábado"/>
  </r>
  <r>
    <x v="10"/>
    <s v="ELA-3, Guiana Space Centre, French Guiana, France"/>
    <d v="2010-10-28T23:51:00"/>
    <s v="Ariane 5 ECA | Eutelsat W3B, BSAT-3B"/>
    <s v="StatusActive"/>
    <n v="2000"/>
    <x v="0"/>
    <x v="10"/>
    <x v="10"/>
    <s v="jueves"/>
  </r>
  <r>
    <x v="5"/>
    <s v="SLC-8, Vandenberg AFB, California, USA"/>
    <d v="2010-09-26T04:41:00"/>
    <s v="Minotaur IV | SBSS"/>
    <s v="StatusActive"/>
    <n v="460"/>
    <x v="0"/>
    <x v="10"/>
    <x v="11"/>
    <s v="domingo"/>
  </r>
  <r>
    <x v="3"/>
    <s v="SLC-3E, Vandenberg AFB, California, USA"/>
    <d v="2010-09-21T04:03:00"/>
    <s v="Atlas V 501 | NROL-41"/>
    <s v="StatusActive"/>
    <n v="1200"/>
    <x v="0"/>
    <x v="10"/>
    <x v="11"/>
    <s v="martes"/>
  </r>
  <r>
    <x v="11"/>
    <s v="Site 133/3, Plesetsk Cosmodrome, Russia"/>
    <d v="2010-09-08T03:30:00"/>
    <s v="Rokot/Briz KM | Cosmos 2467, 2468 and Goniets-M 12"/>
    <s v="StatusRetired"/>
    <n v="418"/>
    <x v="0"/>
    <x v="10"/>
    <x v="11"/>
    <s v="miércoles"/>
  </r>
  <r>
    <x v="3"/>
    <s v="SLC-41, Cape Canaveral AFS, Florida, USA"/>
    <d v="2010-08-14T11:07:00"/>
    <s v="Atlas V 531 | AEHF-1"/>
    <s v="StatusActive"/>
    <n v="1400"/>
    <x v="0"/>
    <x v="10"/>
    <x v="0"/>
    <s v="sábado"/>
  </r>
  <r>
    <x v="10"/>
    <s v="ELA-3, Guiana Space Centre, French Guiana, France"/>
    <d v="2010-08-04T20:45:00"/>
    <s v="Ariane 5 ECA | Nilesat-201, Rascom-QAF 1R"/>
    <s v="StatusActive"/>
    <n v="2000"/>
    <x v="0"/>
    <x v="10"/>
    <x v="0"/>
    <s v="miércoles"/>
  </r>
  <r>
    <x v="12"/>
    <s v="First Launch Pad, Satish Dhawan Space Centre, India"/>
    <d v="2010-07-12T03:52:00"/>
    <s v="PSLV-CA | Cartosat-2B &amp; Rideshares"/>
    <s v="StatusActive"/>
    <n v="210"/>
    <x v="0"/>
    <x v="10"/>
    <x v="1"/>
    <s v="lunes"/>
  </r>
  <r>
    <x v="10"/>
    <s v="ELA-3, Guiana Space Centre, French Guiana, France"/>
    <d v="2010-06-26T21:41:00"/>
    <s v="Ariane 5 ECA | Arabsat-5A, COMS-1"/>
    <s v="StatusActive"/>
    <n v="2000"/>
    <x v="0"/>
    <x v="10"/>
    <x v="2"/>
    <s v="sábado"/>
  </r>
  <r>
    <x v="16"/>
    <s v="Site 109/95, Baikonur Cosmodrome, Kazakhstan"/>
    <d v="2010-06-21T02:14:00"/>
    <s v="Dnepr | TanDEM-X"/>
    <s v="StatusRetired"/>
    <n v="290"/>
    <x v="0"/>
    <x v="10"/>
    <x v="2"/>
    <s v="lunes"/>
  </r>
  <r>
    <x v="16"/>
    <s v="Site 370/13, Yasny Cosmodrome, Russia"/>
    <d v="2010-06-15T14:42:00"/>
    <s v="Dnepr | Picard &amp; Others"/>
    <s v="StatusRetired"/>
    <n v="290"/>
    <x v="0"/>
    <x v="10"/>
    <x v="2"/>
    <s v="martes"/>
  </r>
  <r>
    <x v="0"/>
    <s v="SLC-40, Cape Canaveral AFS, Florida, USA"/>
    <d v="2010-06-04T18:45:00"/>
    <s v="Falcon 9 v1.0 | Flight 1"/>
    <s v="StatusRetired"/>
    <n v="595"/>
    <x v="0"/>
    <x v="10"/>
    <x v="2"/>
    <s v="viernes"/>
  </r>
  <r>
    <x v="14"/>
    <s v="Site 133/3, Plesetsk Cosmodrome, Russia"/>
    <d v="2010-06-02T01:59:00"/>
    <s v="Rokot/Briz KM | SERVIS-2"/>
    <s v="StatusRetired"/>
    <n v="418"/>
    <x v="0"/>
    <x v="10"/>
    <x v="2"/>
    <s v="miércoles"/>
  </r>
  <r>
    <x v="3"/>
    <s v="SLC-37B, Cape Canaveral AFS, Florida, USA"/>
    <d v="2010-05-28T03:00:00"/>
    <s v="Delta IV Medium+ (4,2) | GPS IIF-1"/>
    <s v="StatusRetired"/>
    <n v="1640"/>
    <x v="0"/>
    <x v="10"/>
    <x v="3"/>
    <s v="viernes"/>
  </r>
  <r>
    <x v="10"/>
    <s v="ELA-3, Guiana Space Centre, French Guiana, France"/>
    <d v="2010-05-21T22:01:00"/>
    <s v="Ariane 5 ECA | Astra 3B  &amp; COMSATBw-2"/>
    <s v="StatusActive"/>
    <n v="2000"/>
    <x v="0"/>
    <x v="10"/>
    <x v="3"/>
    <s v="viernes"/>
  </r>
  <r>
    <x v="18"/>
    <s v="LC-39A, Kennedy Space Center, Florida, USA"/>
    <d v="2010-05-14T18:20:00"/>
    <s v="Space Shuttle Atlantis | STS-132"/>
    <s v="StatusRetired"/>
    <n v="4500"/>
    <x v="0"/>
    <x v="10"/>
    <x v="3"/>
    <s v="viernes"/>
  </r>
  <r>
    <x v="9"/>
    <s v="LA-Y1, Tanegashima Space Center, Japan"/>
    <d v="2010-05-10T21:58:00"/>
    <s v="H-IIA 202 | Akatsuki, IKAROS &amp; Others"/>
    <s v="StatusActive"/>
    <n v="900"/>
    <x v="0"/>
    <x v="10"/>
    <x v="3"/>
    <s v="lunes"/>
  </r>
  <r>
    <x v="3"/>
    <s v="SLC-41, Cape Canaveral AFS, Florida, USA"/>
    <d v="2010-04-22T23:52:00"/>
    <s v="Atlas V 501 | OTV-1"/>
    <s v="StatusActive"/>
    <n v="1200"/>
    <x v="0"/>
    <x v="10"/>
    <x v="4"/>
    <s v="jueves"/>
  </r>
  <r>
    <x v="12"/>
    <s v="Second Launch Pad, Satish Dhawan Space Centre, India"/>
    <d v="2010-04-15T10:57:00"/>
    <s v="GSLV Mk II | GSAT-4"/>
    <s v="StatusActive"/>
    <n v="470"/>
    <x v="1"/>
    <x v="10"/>
    <x v="4"/>
    <s v="jueves"/>
  </r>
  <r>
    <x v="16"/>
    <s v="Site 109/95, Baikonur Cosmodrome, Kazakhstan"/>
    <d v="2010-04-08T13:57:00"/>
    <s v="Dnepr | CryoSat-2"/>
    <s v="StatusRetired"/>
    <n v="290"/>
    <x v="0"/>
    <x v="10"/>
    <x v="4"/>
    <s v="jueves"/>
  </r>
  <r>
    <x v="18"/>
    <s v="LC-39A, Kennedy Space Center, Florida, USA"/>
    <d v="2010-04-05T10:21:00"/>
    <s v="Space Shuttle Discovery | STS-131"/>
    <s v="StatusRetired"/>
    <n v="4500"/>
    <x v="0"/>
    <x v="10"/>
    <x v="4"/>
    <s v="lunes"/>
  </r>
  <r>
    <x v="3"/>
    <s v="SLC-37B, Cape Canaveral AFS, Florida, USA"/>
    <d v="2010-03-04T23:57:00"/>
    <s v="Delta IV Medium+ (4,2) | GOES 15"/>
    <s v="StatusRetired"/>
    <n v="1640"/>
    <x v="0"/>
    <x v="10"/>
    <x v="5"/>
    <s v="jueves"/>
  </r>
  <r>
    <x v="3"/>
    <s v="SLC-41, Cape Canaveral AFS, Florida, USA"/>
    <d v="2010-02-11T15:23:00"/>
    <s v="Atlas V 401 | SDO"/>
    <s v="StatusActive"/>
    <n v="1090"/>
    <x v="0"/>
    <x v="10"/>
    <x v="6"/>
    <s v="jueves"/>
  </r>
  <r>
    <x v="18"/>
    <s v="LC-39A, Kennedy Space Center, Florida, USA"/>
    <d v="2010-02-08T09:14:00"/>
    <s v="Space Shuttle Endeavour | STS-130"/>
    <s v="StatusRetired"/>
    <n v="4500"/>
    <x v="0"/>
    <x v="10"/>
    <x v="6"/>
    <s v="lunes"/>
  </r>
  <r>
    <x v="9"/>
    <s v="LA-Y1, Tanegashima Space Center, Japan"/>
    <d v="2009-11-28T01:21:00"/>
    <s v="H-IIA 202 | IGS-Optical 3"/>
    <s v="StatusActive"/>
    <n v="900"/>
    <x v="0"/>
    <x v="11"/>
    <x v="9"/>
    <s v="sábado"/>
  </r>
  <r>
    <x v="3"/>
    <s v="SLC-41, Cape Canaveral AFS, Florida, USA"/>
    <d v="2009-11-23T06:55:00"/>
    <s v="Atlas V 431 | Intersat 14"/>
    <s v="StatusActive"/>
    <n v="1300"/>
    <x v="0"/>
    <x v="11"/>
    <x v="9"/>
    <s v="lunes"/>
  </r>
  <r>
    <x v="18"/>
    <s v="LC-39A, Kennedy Space Center, Florida, USA"/>
    <d v="2009-11-16T19:28:00"/>
    <s v="Space Shuttle Atlantis | STS-129"/>
    <s v="StatusRetired"/>
    <n v="4500"/>
    <x v="0"/>
    <x v="11"/>
    <x v="9"/>
    <s v="lunes"/>
  </r>
  <r>
    <x v="14"/>
    <s v="Site 133/3, Plesetsk Cosmodrome, Russia"/>
    <d v="2009-11-02T01:50:00"/>
    <s v="Rokot/Briz KM | SMOS and Proba-2"/>
    <s v="StatusRetired"/>
    <n v="418"/>
    <x v="0"/>
    <x v="11"/>
    <x v="9"/>
    <s v="lunes"/>
  </r>
  <r>
    <x v="10"/>
    <s v="ELA-3, Guiana Space Centre, French Guiana, France"/>
    <d v="2009-10-29T20:00:00"/>
    <s v="Ariane 5 ECA | NSS-12 &amp; Thor-6"/>
    <s v="StatusActive"/>
    <n v="2000"/>
    <x v="0"/>
    <x v="11"/>
    <x v="10"/>
    <s v="jueves"/>
  </r>
  <r>
    <x v="18"/>
    <s v="LC-39B, Kennedy Space Center, Florida, USA"/>
    <d v="2009-10-28T15:30:00"/>
    <s v="Ares 1-X | Ares 1-X Test Flight"/>
    <s v="StatusRetired"/>
    <n v="4500"/>
    <x v="0"/>
    <x v="11"/>
    <x v="10"/>
    <s v="miércoles"/>
  </r>
  <r>
    <x v="3"/>
    <s v="SLC-3E, Vandenberg AFB, California, USA"/>
    <d v="2009-10-18T16:12:00"/>
    <s v="Atlas V 401 | DMSP-5D3-F18"/>
    <s v="StatusActive"/>
    <n v="1090"/>
    <x v="0"/>
    <x v="11"/>
    <x v="10"/>
    <s v="domingo"/>
  </r>
  <r>
    <x v="10"/>
    <s v="ELA-3, Guiana Space Centre, French Guiana, France"/>
    <d v="2009-10-01T21:59:00"/>
    <s v="Ariane 5 ECA | Amazonas 2 &amp; COMSATBw-1"/>
    <s v="StatusActive"/>
    <n v="2000"/>
    <x v="0"/>
    <x v="11"/>
    <x v="10"/>
    <s v="jueves"/>
  </r>
  <r>
    <x v="12"/>
    <s v="First Launch Pad, Satish Dhawan Space Centre, India"/>
    <d v="2009-09-23T06:21:00"/>
    <s v="PSLV-CA | Oceansat-2 &amp; Rideshares"/>
    <s v="StatusActive"/>
    <n v="210"/>
    <x v="0"/>
    <x v="11"/>
    <x v="11"/>
    <s v="miércoles"/>
  </r>
  <r>
    <x v="9"/>
    <s v="LA-Y2, Tanegashima Space Center, Japan"/>
    <d v="2009-09-10T17:01:00"/>
    <s v="H-IIB | HTV-1"/>
    <s v="StatusRetired"/>
    <n v="1125"/>
    <x v="0"/>
    <x v="11"/>
    <x v="11"/>
    <s v="jueves"/>
  </r>
  <r>
    <x v="3"/>
    <s v="SLC-41, Cape Canaveral AFS, Florida, USA"/>
    <d v="2009-09-08T21:35:00"/>
    <s v="Atlas V 401 | PAN"/>
    <s v="StatusActive"/>
    <n v="1090"/>
    <x v="0"/>
    <x v="11"/>
    <x v="11"/>
    <s v="martes"/>
  </r>
  <r>
    <x v="18"/>
    <s v="LC-39A, Kennedy Space Center, Florida, USA"/>
    <d v="2009-08-28T03:59:00"/>
    <s v="Space Shuttle Discovery | STS-128"/>
    <s v="StatusRetired"/>
    <n v="4500"/>
    <x v="0"/>
    <x v="11"/>
    <x v="0"/>
    <s v="viernes"/>
  </r>
  <r>
    <x v="10"/>
    <s v="ELA-3, Guiana Space Centre, French Guiana, France"/>
    <d v="2009-08-21T22:09:00"/>
    <s v="Ariane 5 ECA | JCSAT-12 &amp; Optus D3"/>
    <s v="StatusActive"/>
    <n v="2000"/>
    <x v="0"/>
    <x v="11"/>
    <x v="0"/>
    <s v="viernes"/>
  </r>
  <r>
    <x v="16"/>
    <s v="Site 109/95, Baikonur Cosmodrome, Kazakhstan"/>
    <d v="2009-07-29T18:46:00"/>
    <s v="Dnepr | DubaiSat 1 &amp; Others"/>
    <s v="StatusRetired"/>
    <n v="290"/>
    <x v="0"/>
    <x v="11"/>
    <x v="1"/>
    <s v="miércoles"/>
  </r>
  <r>
    <x v="18"/>
    <s v="LC-39A, Kennedy Space Center, Florida, USA"/>
    <d v="2009-07-15T22:03:00"/>
    <s v="Space Shuttle Endeavour | STS-127"/>
    <s v="StatusRetired"/>
    <n v="4500"/>
    <x v="0"/>
    <x v="11"/>
    <x v="1"/>
    <s v="miércoles"/>
  </r>
  <r>
    <x v="0"/>
    <s v="Omelek Island, Ronald Reagan Ballistic Missile Defense Test Site, Marshall Islands, USA"/>
    <d v="2009-07-14T03:35:00"/>
    <s v="Falcon 1 | RazakSat"/>
    <s v="StatusRetired"/>
    <n v="70"/>
    <x v="0"/>
    <x v="11"/>
    <x v="1"/>
    <s v="martes"/>
  </r>
  <r>
    <x v="11"/>
    <s v="Site 133/3, Plesetsk Cosmodrome, Russia"/>
    <d v="2009-07-06T01:26:00"/>
    <s v="Rokot/Briz KM | Cosmos 2451 to 2453"/>
    <s v="StatusRetired"/>
    <n v="418"/>
    <x v="0"/>
    <x v="11"/>
    <x v="1"/>
    <s v="lunes"/>
  </r>
  <r>
    <x v="10"/>
    <s v="ELA-3, Guiana Space Centre, French Guiana, France"/>
    <d v="2009-07-01T19:52:00"/>
    <s v="Ariane 5 ECA | TerreStar-1"/>
    <s v="StatusActive"/>
    <n v="2000"/>
    <x v="0"/>
    <x v="11"/>
    <x v="1"/>
    <s v="miércoles"/>
  </r>
  <r>
    <x v="3"/>
    <s v="SLC-37B, Cape Canaveral AFS, Florida, USA"/>
    <d v="2009-06-27T22:51:00"/>
    <s v="Delta IV Medium+ (4,2) | GOES-O"/>
    <s v="StatusRetired"/>
    <n v="1640"/>
    <x v="0"/>
    <x v="11"/>
    <x v="2"/>
    <s v="sábado"/>
  </r>
  <r>
    <x v="3"/>
    <s v="SLC-41, Cape Canaveral AFS, Florida, USA"/>
    <d v="2009-06-18T17:32:00"/>
    <s v="Atlas V 421 | LRO/LCROSS"/>
    <s v="StatusActive"/>
    <n v="1230"/>
    <x v="0"/>
    <x v="11"/>
    <x v="2"/>
    <s v="jueves"/>
  </r>
  <r>
    <x v="5"/>
    <s v="LP-0B, Wallops Flight Facility, Virginia, USA"/>
    <d v="2009-05-19T23:55:00"/>
    <s v="Minotaur I | TacSat-3 / PharmaSat / AeroCube 3 / HawkSat I / CP6"/>
    <s v="StatusActive"/>
    <n v="400"/>
    <x v="0"/>
    <x v="11"/>
    <x v="3"/>
    <s v="martes"/>
  </r>
  <r>
    <x v="10"/>
    <s v="ELA-3, Guiana Space Centre, French Guiana, France"/>
    <d v="2009-05-14T13:12:00"/>
    <s v="Ariane 5 ECA | Herschel Space Observatory &amp; Planck"/>
    <s v="StatusActive"/>
    <n v="2000"/>
    <x v="0"/>
    <x v="11"/>
    <x v="3"/>
    <s v="jueves"/>
  </r>
  <r>
    <x v="18"/>
    <s v="LC-39A, Kennedy Space Center, Florida, USA"/>
    <d v="2009-05-11T18:01:00"/>
    <s v="Space Shuttle Atlantis | STS-125"/>
    <s v="StatusRetired"/>
    <n v="4500"/>
    <x v="0"/>
    <x v="11"/>
    <x v="3"/>
    <s v="lunes"/>
  </r>
  <r>
    <x v="12"/>
    <s v="Second Launch Pad, Satish Dhawan Space Centre, India"/>
    <d v="2009-04-20T01:15:00"/>
    <s v="PSLV-CA | RISAT-2 &amp; ANUSAT"/>
    <s v="StatusActive"/>
    <n v="210"/>
    <x v="0"/>
    <x v="11"/>
    <x v="4"/>
    <s v="lunes"/>
  </r>
  <r>
    <x v="3"/>
    <s v="SLC-41, Cape Canaveral AFS, Florida, USA"/>
    <d v="2009-04-04T00:31:00"/>
    <s v="Atlas V 421 | WGS-2"/>
    <s v="StatusActive"/>
    <n v="1230"/>
    <x v="0"/>
    <x v="11"/>
    <x v="4"/>
    <s v="sábado"/>
  </r>
  <r>
    <x v="14"/>
    <s v="Site 133/3, Plesetsk Cosmodrome, Russia"/>
    <d v="2009-03-17T14:21:00"/>
    <s v="Rokot/Briz KM | GOCE"/>
    <s v="StatusRetired"/>
    <n v="418"/>
    <x v="0"/>
    <x v="11"/>
    <x v="5"/>
    <s v="martes"/>
  </r>
  <r>
    <x v="18"/>
    <s v="LC-39A, Kennedy Space Center, Florida, USA"/>
    <d v="2009-03-15T23:43:00"/>
    <s v="Space Shuttle Discovery | STS-119"/>
    <s v="StatusRetired"/>
    <n v="4500"/>
    <x v="0"/>
    <x v="11"/>
    <x v="5"/>
    <s v="domingo"/>
  </r>
  <r>
    <x v="5"/>
    <s v="SLC-576E, Vandenberg AFB, California, USA"/>
    <d v="2009-02-24T09:55:00"/>
    <s v="Minotaur C (Taurus) | Orbiting Carbon Observatory"/>
    <s v="StatusActive"/>
    <n v="450"/>
    <x v="1"/>
    <x v="11"/>
    <x v="6"/>
    <s v="martes"/>
  </r>
  <r>
    <x v="10"/>
    <s v="ELA-3, Guiana Space Centre, French Guiana, France"/>
    <d v="2009-02-12T22:09:00"/>
    <s v="Ariane 5 ECA | Hot Bird 10, NSS-9, Spirale-A &amp; B"/>
    <s v="StatusActive"/>
    <n v="2000"/>
    <x v="0"/>
    <x v="11"/>
    <x v="6"/>
    <s v="jueves"/>
  </r>
  <r>
    <x v="9"/>
    <s v="LA-Y1, Tanegashima Space Center, Japan"/>
    <d v="2009-01-23T03:54:00"/>
    <s v="H-IIA 202 | Ibuki, Maido 1 &amp; Others"/>
    <s v="StatusActive"/>
    <n v="900"/>
    <x v="0"/>
    <x v="11"/>
    <x v="7"/>
    <s v="viernes"/>
  </r>
  <r>
    <x v="3"/>
    <s v="SLC-37B, Cape Canaveral AFS, Florida, USA"/>
    <d v="2009-01-18T02:47:00"/>
    <s v="Delta IV Heavy | NROL-26"/>
    <s v="StatusActive"/>
    <n v="3500"/>
    <x v="0"/>
    <x v="11"/>
    <x v="7"/>
    <s v="domingo"/>
  </r>
  <r>
    <x v="10"/>
    <s v="ELA-3, Guiana Space Centre, French Guiana, France"/>
    <d v="2008-12-20T22:35:00"/>
    <s v="Ariane 5 ECA | Hot Bird 9 &amp; Eutelsat W2M"/>
    <s v="StatusActive"/>
    <n v="2000"/>
    <x v="0"/>
    <x v="12"/>
    <x v="8"/>
    <s v="sábado"/>
  </r>
  <r>
    <x v="18"/>
    <s v="LC-39A, Kennedy Space Center, Florida, USA"/>
    <d v="2008-11-15T00:55:00"/>
    <s v="Space Shuttle Endeavour | STS-126"/>
    <s v="StatusRetired"/>
    <n v="4500"/>
    <x v="0"/>
    <x v="12"/>
    <x v="9"/>
    <s v="sábado"/>
  </r>
  <r>
    <x v="1"/>
    <s v="Site 9401 (SLS-2), Jiuquan Satellite Launch Center, China"/>
    <d v="2008-11-05T00:15:00"/>
    <s v="Long March 2D | Shiyan-3 &amp; Chuangxin-1(02)"/>
    <s v="StatusActive"/>
    <n v="2975"/>
    <x v="0"/>
    <x v="12"/>
    <x v="9"/>
    <s v="miércoles"/>
  </r>
  <r>
    <x v="1"/>
    <s v="Site 9401 (SLS-2), Jiuquan Satellite Launch Center, China"/>
    <d v="2008-11-05T00:15:00"/>
    <s v="Long March 2D | Shiyan-3 &amp; Chuangxin-1(02)"/>
    <s v="StatusActive"/>
    <n v="2975"/>
    <x v="0"/>
    <x v="12"/>
    <x v="9"/>
    <s v="miércoles"/>
  </r>
  <r>
    <x v="1"/>
    <s v="LC-2, Xichang Satellite Launch Center, China"/>
    <d v="2008-10-29T16:53:00"/>
    <s v="Long March 3B/E | VENESAT 1"/>
    <s v="StatusActive"/>
    <n v="2915"/>
    <x v="0"/>
    <x v="12"/>
    <x v="10"/>
    <s v="miércoles"/>
  </r>
  <r>
    <x v="1"/>
    <s v="LC-9, Taiyuan Satellite Launch Center, China"/>
    <d v="2008-10-25T01:15:00"/>
    <s v="Long March 4B | Shijian-6E &amp; F"/>
    <s v="StatusActive"/>
    <n v="6468"/>
    <x v="0"/>
    <x v="12"/>
    <x v="10"/>
    <s v="sábado"/>
  </r>
  <r>
    <x v="12"/>
    <s v="Second Launch Pad, Satish Dhawan Space Centre, India"/>
    <d v="2008-10-22T00:52:00"/>
    <s v="PSLV-XL | Chandrayaan-1"/>
    <s v="StatusActive"/>
    <n v="310"/>
    <x v="0"/>
    <x v="12"/>
    <x v="10"/>
    <s v="miércoles"/>
  </r>
  <r>
    <x v="5"/>
    <s v="Stargazer, Ronald Reagan Ballistic Missile Defense Test Site, Marshall Islands, USA"/>
    <d v="2008-10-19T17:47:00"/>
    <s v="Pegasus XL | IBEX"/>
    <s v="StatusActive"/>
    <n v="400"/>
    <x v="0"/>
    <x v="12"/>
    <x v="10"/>
    <s v="domingo"/>
  </r>
  <r>
    <x v="16"/>
    <s v="Site 370/13, Yasny Cosmodrome, Russia"/>
    <d v="2008-10-01T06:37:00"/>
    <s v="Dnepr | THEOS 1"/>
    <s v="StatusRetired"/>
    <n v="290"/>
    <x v="0"/>
    <x v="12"/>
    <x v="10"/>
    <s v="miércoles"/>
  </r>
  <r>
    <x v="0"/>
    <s v="Omelek Island, Ronald Reagan Ballistic Missile Defense Test Site, Marshall Islands, USA"/>
    <d v="2008-09-28T23:15:00"/>
    <s v="Falcon 1 | RatSat"/>
    <s v="StatusRetired"/>
    <n v="70"/>
    <x v="0"/>
    <x v="12"/>
    <x v="11"/>
    <s v="domingo"/>
  </r>
  <r>
    <x v="16"/>
    <s v="Site 109/95, Baikonur Cosmodrome, Kazakhstan"/>
    <d v="2008-08-29T07:15:00"/>
    <s v="Dnepr | RapidEye 1 to 5"/>
    <s v="StatusRetired"/>
    <n v="290"/>
    <x v="0"/>
    <x v="12"/>
    <x v="0"/>
    <s v="viernes"/>
  </r>
  <r>
    <x v="10"/>
    <s v="ELA-3, Guiana Space Centre, French Guiana, France"/>
    <d v="2008-08-14T20:44:00"/>
    <s v="Ariane 5 ECA | Superbird-7 &amp; AMC-21"/>
    <s v="StatusActive"/>
    <n v="2000"/>
    <x v="0"/>
    <x v="12"/>
    <x v="0"/>
    <s v="jueves"/>
  </r>
  <r>
    <x v="0"/>
    <s v="Omelek Island, Ronald Reagan Ballistic Missile Defense Test Site, Marshall Islands, USA"/>
    <d v="2008-08-03T03:34:00"/>
    <s v="Falcon 1 | Flight 3"/>
    <s v="StatusRetired"/>
    <n v="70"/>
    <x v="1"/>
    <x v="12"/>
    <x v="0"/>
    <s v="domingo"/>
  </r>
  <r>
    <x v="10"/>
    <s v="ELA-3, Guiana Space Centre, French Guiana, France"/>
    <d v="2008-07-07T21:47:00"/>
    <s v="Ariane 5 ECA | ProtoStar-1 &amp; Badr-6"/>
    <s v="StatusActive"/>
    <n v="2000"/>
    <x v="0"/>
    <x v="12"/>
    <x v="1"/>
    <s v="lunes"/>
  </r>
  <r>
    <x v="10"/>
    <s v="ELA-3, Guiana Space Centre, French Guiana, France"/>
    <d v="2008-06-12T22:05:00"/>
    <s v="Ariane 5 ECA | Skynet 5C &amp; Turksat 3A"/>
    <s v="StatusActive"/>
    <n v="2000"/>
    <x v="0"/>
    <x v="12"/>
    <x v="2"/>
    <s v="jueves"/>
  </r>
  <r>
    <x v="18"/>
    <s v="LC-39A, Kennedy Space Center, Florida, USA"/>
    <d v="2008-05-31T21:02:00"/>
    <s v="Space Shuttle Discovery | STS-124"/>
    <s v="StatusRetired"/>
    <n v="4500"/>
    <x v="0"/>
    <x v="12"/>
    <x v="3"/>
    <s v="sábado"/>
  </r>
  <r>
    <x v="1"/>
    <s v="LC-7, Taiyuan Satellite Launch Center, China"/>
    <d v="2008-05-27T03:02:00"/>
    <s v="Long March 4C | Fengyun-3A"/>
    <s v="StatusActive"/>
    <n v="6468"/>
    <x v="0"/>
    <x v="12"/>
    <x v="3"/>
    <s v="martes"/>
  </r>
  <r>
    <x v="11"/>
    <s v="Site 133/3, Plesetsk Cosmodrome, Russia"/>
    <d v="2008-05-23T15:20:00"/>
    <s v="Rokot/Briz KM | Cosmos 2437 to 2439, Youbilielnyi"/>
    <s v="StatusRetired"/>
    <n v="418"/>
    <x v="0"/>
    <x v="12"/>
    <x v="3"/>
    <s v="viernes"/>
  </r>
  <r>
    <x v="12"/>
    <s v="Second Launch Pad, Satish Dhawan Space Centre, India"/>
    <d v="2008-04-28T03:53:00"/>
    <s v="PSLV-CA | Cartosat-2A &amp; Rideshares"/>
    <s v="StatusActive"/>
    <n v="210"/>
    <x v="0"/>
    <x v="12"/>
    <x v="4"/>
    <s v="lunes"/>
  </r>
  <r>
    <x v="1"/>
    <s v="LC-2, Xichang Satellite Launch Center, China"/>
    <d v="2008-04-25T15:35:00"/>
    <s v="Long March 3C | Tianlian I-01"/>
    <s v="StatusActive"/>
    <n v="2014"/>
    <x v="0"/>
    <x v="12"/>
    <x v="4"/>
    <s v="viernes"/>
  </r>
  <r>
    <x v="10"/>
    <s v="ELA-3, Guiana Space Centre, French Guiana, France"/>
    <d v="2008-04-18T22:17:00"/>
    <s v="Ariane 5 ECA | Star One C2 &amp; Vinasat-1"/>
    <s v="StatusActive"/>
    <n v="2000"/>
    <x v="0"/>
    <x v="12"/>
    <x v="4"/>
    <s v="viernes"/>
  </r>
  <r>
    <x v="5"/>
    <s v="Stargazer, Ronald Reagan Ballistic Missile Defense Test Site, Marshall Islands, USA"/>
    <d v="2008-04-15T17:01:00"/>
    <s v="Pegasus XL | C/NOFS"/>
    <s v="StatusActive"/>
    <n v="400"/>
    <x v="0"/>
    <x v="12"/>
    <x v="4"/>
    <s v="martes"/>
  </r>
  <r>
    <x v="3"/>
    <s v="SLC-41, Cape Canaveral AFS, Florida, USA"/>
    <d v="2008-04-14T20:12:00"/>
    <s v="Atlas V 421 | ICO G1"/>
    <s v="StatusActive"/>
    <n v="1230"/>
    <x v="0"/>
    <x v="12"/>
    <x v="4"/>
    <s v="lunes"/>
  </r>
  <r>
    <x v="3"/>
    <s v="SLC-3E, Vandenberg AFB, California, USA"/>
    <d v="2008-03-13T10:02:00"/>
    <s v="Atlas V 411 | NROL-28"/>
    <s v="StatusActive"/>
    <n v="1150"/>
    <x v="0"/>
    <x v="12"/>
    <x v="5"/>
    <s v="jueves"/>
  </r>
  <r>
    <x v="18"/>
    <s v="LC-39A, Kennedy Space Center, Florida, USA"/>
    <d v="2008-03-11T06:28:00"/>
    <s v="Space Shuttle Endeavour | STS-123"/>
    <s v="StatusRetired"/>
    <n v="4500"/>
    <x v="0"/>
    <x v="12"/>
    <x v="5"/>
    <s v="martes"/>
  </r>
  <r>
    <x v="9"/>
    <s v="LA-Y1, Tanegashima Space Center, Japan"/>
    <d v="2008-02-23T08:55:00"/>
    <s v="H-IIA 202 | Kizuna"/>
    <s v="StatusActive"/>
    <n v="900"/>
    <x v="0"/>
    <x v="12"/>
    <x v="6"/>
    <s v="sábado"/>
  </r>
  <r>
    <x v="18"/>
    <s v="LC-39A, Kennedy Space Center, Florida, USA"/>
    <d v="2008-02-07T19:45:00"/>
    <s v="Space Shuttle Atlantis | STS-122"/>
    <s v="StatusRetired"/>
    <n v="4500"/>
    <x v="0"/>
    <x v="12"/>
    <x v="6"/>
    <s v="jueves"/>
  </r>
  <r>
    <x v="12"/>
    <s v="First Launch Pad, Satish Dhawan Space Centre, India"/>
    <d v="2008-01-21T03:45:00"/>
    <s v="PSLV-CA | TecSAR"/>
    <s v="StatusActive"/>
    <n v="210"/>
    <x v="0"/>
    <x v="12"/>
    <x v="7"/>
    <s v="lunes"/>
  </r>
  <r>
    <x v="3"/>
    <s v="SLC-41, Cape Canaveral AFS, Florida, USA"/>
    <d v="2007-12-10T22:05:00"/>
    <s v="Atlas V 401 | NROL-24"/>
    <s v="StatusActive"/>
    <n v="1090"/>
    <x v="0"/>
    <x v="13"/>
    <x v="8"/>
    <s v="lunes"/>
  </r>
  <r>
    <x v="10"/>
    <s v="ELA-3, Guiana Space Centre, French Guiana, France"/>
    <d v="2007-11-14T22:03:00"/>
    <s v="Ariane 5 ECA | Skynet 5B &amp; Star One C1"/>
    <s v="StatusActive"/>
    <n v="2000"/>
    <x v="0"/>
    <x v="13"/>
    <x v="9"/>
    <s v="miércoles"/>
  </r>
  <r>
    <x v="1"/>
    <s v="LC-7, Taiyuan Satellite Launch Center, China"/>
    <d v="2007-11-11T22:48:00"/>
    <s v="Long March 4C | Yaogan 3"/>
    <s v="StatusActive"/>
    <n v="6468"/>
    <x v="0"/>
    <x v="13"/>
    <x v="9"/>
    <s v="domingo"/>
  </r>
  <r>
    <x v="3"/>
    <s v="SLC-37B, Cape Canaveral AFS, Florida, USA"/>
    <d v="2007-11-11T01:50:00"/>
    <s v="Delta IV Heavy | DSP-23"/>
    <s v="StatusActive"/>
    <n v="3500"/>
    <x v="0"/>
    <x v="13"/>
    <x v="9"/>
    <s v="domingo"/>
  </r>
  <r>
    <x v="18"/>
    <s v="LC-39A, Kennedy Space Center, Florida, USA"/>
    <d v="2007-10-23T03:38:00"/>
    <s v="Space Shuttle Discovery | STS-120"/>
    <s v="StatusRetired"/>
    <n v="4500"/>
    <x v="0"/>
    <x v="13"/>
    <x v="10"/>
    <s v="martes"/>
  </r>
  <r>
    <x v="3"/>
    <s v="SLC-41, Cape Canaveral AFS, Florida, USA"/>
    <d v="2007-10-11T00:22:00"/>
    <s v="Atlas V 421 | WSG-1"/>
    <s v="StatusActive"/>
    <n v="1230"/>
    <x v="0"/>
    <x v="13"/>
    <x v="10"/>
    <s v="jueves"/>
  </r>
  <r>
    <x v="1"/>
    <s v="LC-7, Taiyuan Satellite Launch Center, China"/>
    <d v="2007-09-19T03:26:00"/>
    <s v="Long March 4B | CBERS-2B"/>
    <s v="StatusActive"/>
    <n v="6468"/>
    <x v="0"/>
    <x v="13"/>
    <x v="11"/>
    <s v="miércoles"/>
  </r>
  <r>
    <x v="12"/>
    <s v="Second Launch Pad, Satish Dhawan Space Centre, India"/>
    <d v="2007-09-02T12:51:00"/>
    <s v="GSLV Mk I | INSAT-4CR"/>
    <s v="StatusRetired"/>
    <n v="470"/>
    <x v="2"/>
    <x v="13"/>
    <x v="11"/>
    <s v="domingo"/>
  </r>
  <r>
    <x v="10"/>
    <s v="ELA-3, Guiana Space Centre, French Guiana, France"/>
    <d v="2007-08-14T23:44:00"/>
    <s v="Ariane 5 ECA | Spaceway-3 &amp; BSat-3A"/>
    <s v="StatusActive"/>
    <n v="2000"/>
    <x v="0"/>
    <x v="13"/>
    <x v="0"/>
    <s v="martes"/>
  </r>
  <r>
    <x v="18"/>
    <s v="LC-39A, Kennedy Space Center, Florida, USA"/>
    <d v="2007-08-08T22:36:00"/>
    <s v="Space Shuttle Endeavour | STS-118"/>
    <s v="StatusRetired"/>
    <n v="4500"/>
    <x v="0"/>
    <x v="13"/>
    <x v="0"/>
    <s v="miércoles"/>
  </r>
  <r>
    <x v="16"/>
    <s v="Site 370/13, Yasny Cosmodrome, Russia"/>
    <d v="2007-06-28T15:02:00"/>
    <s v="Dnepr | Genesis 2"/>
    <s v="StatusRetired"/>
    <n v="290"/>
    <x v="0"/>
    <x v="13"/>
    <x v="2"/>
    <s v="jueves"/>
  </r>
  <r>
    <x v="3"/>
    <s v="SLC-41, Cape Canaveral AFS, Florida, USA"/>
    <d v="2007-06-15T15:11:00"/>
    <s v="Atlas V 401 | NROL-30 &amp; NOSS-3"/>
    <s v="StatusActive"/>
    <n v="1090"/>
    <x v="2"/>
    <x v="13"/>
    <x v="2"/>
    <s v="viernes"/>
  </r>
  <r>
    <x v="16"/>
    <s v="Site 109/95, Baikonur Cosmodrome, Kazakhstan"/>
    <d v="2007-06-15T02:14:00"/>
    <s v="Dnepr | TerraSAR-X"/>
    <s v="StatusRetired"/>
    <n v="290"/>
    <x v="0"/>
    <x v="13"/>
    <x v="2"/>
    <s v="viernes"/>
  </r>
  <r>
    <x v="18"/>
    <s v="LC-39A, Kennedy Space Center, Florida, USA"/>
    <d v="2007-06-08T23:38:00"/>
    <s v="Space Shuttle Atlantis | STS-117"/>
    <s v="StatusRetired"/>
    <n v="4500"/>
    <x v="0"/>
    <x v="13"/>
    <x v="2"/>
    <s v="viernes"/>
  </r>
  <r>
    <x v="1"/>
    <s v="LC-2, Xichang Satellite Launch Center, China"/>
    <d v="2007-05-31T16:08:00"/>
    <s v="Long March 3A | SinoSat 3"/>
    <s v="StatusActive"/>
    <n v="697"/>
    <x v="0"/>
    <x v="13"/>
    <x v="3"/>
    <s v="jueves"/>
  </r>
  <r>
    <x v="1"/>
    <s v="Site 9401 (SLS-2), Jiuquan Satellite Launch Center, China"/>
    <d v="2007-05-25T07:12:00"/>
    <s v="Long March 2D | Yaogan 2 &amp; ZDPS-1"/>
    <s v="StatusActive"/>
    <n v="2975"/>
    <x v="0"/>
    <x v="13"/>
    <x v="3"/>
    <s v="viernes"/>
  </r>
  <r>
    <x v="1"/>
    <s v="LC-2, Xichang Satellite Launch Center, China"/>
    <d v="2007-05-13T16:01:00"/>
    <s v="Long March 3B/E | NIGCOMSAT-1"/>
    <s v="StatusActive"/>
    <n v="2915"/>
    <x v="0"/>
    <x v="13"/>
    <x v="3"/>
    <s v="domingo"/>
  </r>
  <r>
    <x v="10"/>
    <s v="ELA-3, Guiana Space Centre, French Guiana, France"/>
    <d v="2007-05-04T22:29:00"/>
    <s v="Ariane 5 ECA | Astra 1L &amp; Galaxy 17"/>
    <s v="StatusActive"/>
    <n v="2000"/>
    <x v="0"/>
    <x v="13"/>
    <x v="3"/>
    <s v="viernes"/>
  </r>
  <r>
    <x v="5"/>
    <s v="Stargazer, Vandenberg AFB, California, USA"/>
    <d v="2007-04-25T20:26:00"/>
    <s v="Pegasus XL | AIM"/>
    <s v="StatusActive"/>
    <n v="400"/>
    <x v="0"/>
    <x v="13"/>
    <x v="4"/>
    <s v="miércoles"/>
  </r>
  <r>
    <x v="5"/>
    <s v="LP-0B, Wallops Flight Facility, Virginia, USA"/>
    <d v="2007-04-24T06:48:00"/>
    <s v="Minotaur I | NFIRE"/>
    <s v="StatusActive"/>
    <n v="400"/>
    <x v="0"/>
    <x v="13"/>
    <x v="4"/>
    <s v="martes"/>
  </r>
  <r>
    <x v="12"/>
    <s v="Second Launch Pad, Satish Dhawan Space Centre, India"/>
    <d v="2007-04-23T10:00:00"/>
    <s v="PSLV-CA | AGILE &amp; AAM"/>
    <s v="StatusActive"/>
    <n v="210"/>
    <x v="0"/>
    <x v="13"/>
    <x v="4"/>
    <s v="lunes"/>
  </r>
  <r>
    <x v="16"/>
    <s v="Site 109/95, Baikonur Cosmodrome, Kazakhstan"/>
    <d v="2007-04-17T06:46:00"/>
    <s v="Dnepr | EgyptSat 1 &amp; Others"/>
    <s v="StatusRetired"/>
    <n v="290"/>
    <x v="0"/>
    <x v="13"/>
    <x v="4"/>
    <s v="martes"/>
  </r>
  <r>
    <x v="1"/>
    <s v="LC-2, Xichang Satellite Launch Center, China"/>
    <d v="2007-04-13T20:11:00"/>
    <s v="Long March 3A | Compass-M1"/>
    <s v="StatusActive"/>
    <n v="697"/>
    <x v="0"/>
    <x v="13"/>
    <x v="4"/>
    <s v="viernes"/>
  </r>
  <r>
    <x v="1"/>
    <s v="LC-7, Taiyuan Satellite Launch Center, China"/>
    <d v="2007-04-11T03:27:00"/>
    <s v="Long March 2C | Haiyang-1B"/>
    <s v="StatusActive"/>
    <n v="308"/>
    <x v="0"/>
    <x v="13"/>
    <x v="4"/>
    <s v="miércoles"/>
  </r>
  <r>
    <x v="0"/>
    <s v="Omelek Island, Ronald Reagan Ballistic Missile Defense Test Site, Marshall Islands, USA"/>
    <d v="2007-03-21T01:10:00"/>
    <s v="Falcon 1 | DemoSat"/>
    <s v="StatusRetired"/>
    <n v="70"/>
    <x v="1"/>
    <x v="13"/>
    <x v="5"/>
    <s v="miércoles"/>
  </r>
  <r>
    <x v="10"/>
    <s v="ELA-3, Guiana Space Centre, French Guiana, France"/>
    <d v="2007-03-11T22:03:00"/>
    <s v="Ariane 5 ECA | Skynet 5A &amp; INSAT-4B"/>
    <s v="StatusActive"/>
    <n v="2000"/>
    <x v="0"/>
    <x v="13"/>
    <x v="5"/>
    <s v="domingo"/>
  </r>
  <r>
    <x v="3"/>
    <s v="SLC-41, Cape Canaveral AFS, Florida, USA"/>
    <d v="2007-03-09T03:10:00"/>
    <s v="Atlas V 401 | STP-1, FalconSat-3"/>
    <s v="StatusActive"/>
    <n v="1090"/>
    <x v="0"/>
    <x v="13"/>
    <x v="5"/>
    <s v="viernes"/>
  </r>
  <r>
    <x v="1"/>
    <s v="LC-2, Xichang Satellite Launch Center, China"/>
    <d v="2007-02-02T16:28:00"/>
    <s v="Long March 3A | Beidou-1D"/>
    <s v="StatusActive"/>
    <n v="697"/>
    <x v="0"/>
    <x v="13"/>
    <x v="6"/>
    <s v="viernes"/>
  </r>
  <r>
    <x v="12"/>
    <s v="First Launch Pad, Satish Dhawan Space Centre, India"/>
    <d v="2007-01-10T03:54:00"/>
    <s v="PSLV-G | Cartosat-2 &amp; SRE-1 &amp; Rideshares"/>
    <s v="StatusRetired"/>
    <n v="250"/>
    <x v="0"/>
    <x v="13"/>
    <x v="7"/>
    <s v="miércoles"/>
  </r>
  <r>
    <x v="5"/>
    <s v="LP-0B, Wallops Flight Facility, Virginia, USA"/>
    <d v="2006-12-16T12:00:00"/>
    <s v="Minotaur I | TacSat-2 &amp; GeneSat-1"/>
    <s v="StatusActive"/>
    <n v="400"/>
    <x v="0"/>
    <x v="14"/>
    <x v="8"/>
    <s v="sábado"/>
  </r>
  <r>
    <x v="18"/>
    <s v="LC-39B, Kennedy Space Center, Florida, USA"/>
    <d v="2006-12-10T00:47:00"/>
    <s v="Space Shuttle Discovery | STS-116"/>
    <s v="StatusRetired"/>
    <n v="4500"/>
    <x v="0"/>
    <x v="14"/>
    <x v="8"/>
    <s v="domingo"/>
  </r>
  <r>
    <x v="10"/>
    <s v="ELA-3, Guiana Space Centre, French Guiana, France"/>
    <d v="2006-12-08T22:08:00"/>
    <s v="Ariane 5 ECA | WildBlue-1 &amp; AMC-18"/>
    <s v="StatusActive"/>
    <n v="2000"/>
    <x v="0"/>
    <x v="14"/>
    <x v="8"/>
    <s v="viernes"/>
  </r>
  <r>
    <x v="1"/>
    <s v="LC-2, Xichang Satellite Launch Center, China"/>
    <d v="2006-12-08T00:53:00"/>
    <s v="Long March 3A | Fengyun-2D"/>
    <s v="StatusActive"/>
    <n v="697"/>
    <x v="0"/>
    <x v="14"/>
    <x v="8"/>
    <s v="viernes"/>
  </r>
  <r>
    <x v="19"/>
    <s v="SLC-6, Vandenberg AFB, California, USA"/>
    <d v="2006-11-04T13:53:00"/>
    <s v="Delta IV Medium | DMSP F17"/>
    <s v="StatusRetired"/>
    <n v="1330"/>
    <x v="0"/>
    <x v="14"/>
    <x v="9"/>
    <s v="sábado"/>
  </r>
  <r>
    <x v="1"/>
    <s v="LC-7, Taiyuan Satellite Launch Center, China"/>
    <d v="2006-10-23T23:34:00"/>
    <s v="Long March 4B | Shijian-6C &amp; 6D"/>
    <s v="StatusActive"/>
    <n v="6468"/>
    <x v="0"/>
    <x v="14"/>
    <x v="10"/>
    <s v="lunes"/>
  </r>
  <r>
    <x v="10"/>
    <s v="ELA-3, Guiana Space Centre, French Guiana, France"/>
    <d v="2006-10-13T20:56:00"/>
    <s v="Ariane 5 ECA | DirecTV-9S, Optus D1, LDREX-2"/>
    <s v="StatusActive"/>
    <n v="2000"/>
    <x v="0"/>
    <x v="14"/>
    <x v="10"/>
    <s v="viernes"/>
  </r>
  <r>
    <x v="1"/>
    <s v="LC-2, Xichang Satellite Launch Center, China"/>
    <d v="2006-09-12T16:02:00"/>
    <s v="Long March 3A | Chinasat-22A"/>
    <s v="StatusActive"/>
    <n v="697"/>
    <x v="0"/>
    <x v="14"/>
    <x v="11"/>
    <s v="martes"/>
  </r>
  <r>
    <x v="9"/>
    <s v="LA-Y1, Tanegashima Space Center, Japan"/>
    <d v="2006-09-11T04:35:00"/>
    <s v="H-IIA 202 | IGS-Optical 2"/>
    <s v="StatusActive"/>
    <n v="900"/>
    <x v="0"/>
    <x v="14"/>
    <x v="11"/>
    <s v="lunes"/>
  </r>
  <r>
    <x v="18"/>
    <s v="LC-39B, Kennedy Space Center, Florida, USA"/>
    <d v="2006-09-09T15:14:00"/>
    <s v="Space Shuttle Atlantis | STS-115"/>
    <s v="StatusRetired"/>
    <n v="4500"/>
    <x v="0"/>
    <x v="14"/>
    <x v="11"/>
    <s v="sábado"/>
  </r>
  <r>
    <x v="1"/>
    <s v="Site 9401 (SLS-2), Jiuquan Satellite Launch Center, China"/>
    <d v="2006-09-09T07:00:00"/>
    <s v="Long March 2C | Shijian-8"/>
    <s v="StatusActive"/>
    <n v="308"/>
    <x v="0"/>
    <x v="14"/>
    <x v="11"/>
    <s v="sábado"/>
  </r>
  <r>
    <x v="10"/>
    <s v="ELA-3, Guiana Space Centre, French Guiana, France"/>
    <d v="2006-08-11T22:15:00"/>
    <s v="Ariane 5 ECA | JCSAT-10 &amp; Syracuse 3B"/>
    <s v="StatusActive"/>
    <n v="2000"/>
    <x v="0"/>
    <x v="14"/>
    <x v="0"/>
    <s v="viernes"/>
  </r>
  <r>
    <x v="14"/>
    <s v="Site 133/3, Plesetsk Cosmodrome, Russia"/>
    <d v="2006-07-28T07:05:00"/>
    <s v="Rokot/Briz KM | KompSat-2"/>
    <s v="StatusRetired"/>
    <n v="418"/>
    <x v="0"/>
    <x v="14"/>
    <x v="1"/>
    <s v="viernes"/>
  </r>
  <r>
    <x v="16"/>
    <s v="Site 109/95, Baikonur Cosmodrome, Kazakhstan"/>
    <d v="2006-07-26T19:43:00"/>
    <s v="Dnepr | BelKa 1 &amp; Others"/>
    <s v="StatusRetired"/>
    <n v="290"/>
    <x v="1"/>
    <x v="14"/>
    <x v="1"/>
    <s v="miércoles"/>
  </r>
  <r>
    <x v="16"/>
    <s v="Site 370/13, Yasny Cosmodrome, Russia"/>
    <d v="2006-07-12T14:53:00"/>
    <s v="Dnepr | Genesis 1"/>
    <s v="StatusRetired"/>
    <n v="290"/>
    <x v="0"/>
    <x v="14"/>
    <x v="1"/>
    <s v="miércoles"/>
  </r>
  <r>
    <x v="12"/>
    <s v="Second Launch Pad, Satish Dhawan Space Centre, India"/>
    <d v="2006-07-10T12:08:00"/>
    <s v="GSLV Mk I | INSAT-4C"/>
    <s v="StatusRetired"/>
    <n v="470"/>
    <x v="1"/>
    <x v="14"/>
    <x v="1"/>
    <s v="lunes"/>
  </r>
  <r>
    <x v="18"/>
    <s v="LC-39B, Kennedy Space Center, Florida, USA"/>
    <d v="2006-07-04T18:37:00"/>
    <s v="Space Shuttle Discovery | STS-121"/>
    <s v="StatusRetired"/>
    <n v="4500"/>
    <x v="0"/>
    <x v="14"/>
    <x v="1"/>
    <s v="martes"/>
  </r>
  <r>
    <x v="19"/>
    <s v="SLC-6, Vandenberg AFB, California, USA"/>
    <d v="2006-06-28T03:33:00"/>
    <s v="Delta IV Medium+ (4,2) | NROL-22"/>
    <s v="StatusRetired"/>
    <n v="1640"/>
    <x v="0"/>
    <x v="14"/>
    <x v="2"/>
    <s v="miércoles"/>
  </r>
  <r>
    <x v="10"/>
    <s v="ELA-3, Guiana Space Centre, French Guiana, France"/>
    <d v="2006-05-27T21:09:00"/>
    <s v="Ariane 5 ECA | Satmex-6 &amp; Thaicom-5"/>
    <s v="StatusActive"/>
    <n v="2000"/>
    <x v="0"/>
    <x v="14"/>
    <x v="3"/>
    <s v="sábado"/>
  </r>
  <r>
    <x v="19"/>
    <s v="SLC-37B, Cape Canaveral AFS, Florida, USA"/>
    <d v="2006-05-24T22:11:00"/>
    <s v="Delta IV Medium+ (4,2) | GOES-N (GOES-13)"/>
    <s v="StatusRetired"/>
    <n v="1640"/>
    <x v="0"/>
    <x v="14"/>
    <x v="3"/>
    <s v="miércoles"/>
  </r>
  <r>
    <x v="1"/>
    <s v="LC-7, Taiyuan Satellite Launch Center, China"/>
    <d v="2006-04-26T22:48:00"/>
    <s v="Long March 4C | Yaogan 1"/>
    <s v="StatusActive"/>
    <n v="6468"/>
    <x v="0"/>
    <x v="14"/>
    <x v="4"/>
    <s v="miércoles"/>
  </r>
  <r>
    <x v="13"/>
    <s v="SLC-41, Cape Canaveral AFS, Florida, USA"/>
    <d v="2006-04-20T20:27:00"/>
    <s v="Atlas V 411 | Astra 1KR"/>
    <s v="StatusActive"/>
    <n v="1150"/>
    <x v="0"/>
    <x v="14"/>
    <x v="4"/>
    <s v="jueves"/>
  </r>
  <r>
    <x v="5"/>
    <s v="SLC-8, Vandenberg AFB, California, USA"/>
    <d v="2006-04-15T01:40:00"/>
    <s v="Minotaur I | COSMIC (FORMOSAT-3)"/>
    <s v="StatusActive"/>
    <n v="400"/>
    <x v="0"/>
    <x v="14"/>
    <x v="4"/>
    <s v="sábado"/>
  </r>
  <r>
    <x v="5"/>
    <s v="Stargazer, Vandenberg AFB, California, USA"/>
    <d v="2006-03-28T20:10:00"/>
    <s v="Pegasus XL | ST-5"/>
    <s v="StatusActive"/>
    <n v="400"/>
    <x v="0"/>
    <x v="14"/>
    <x v="5"/>
    <s v="martes"/>
  </r>
  <r>
    <x v="0"/>
    <s v="Omelek Island, Ronald Reagan Ballistic Missile Defense Test Site, Marshall Islands, USA"/>
    <d v="2006-03-24T21:30:00"/>
    <s v="Falcon 1 | FalconSat-2"/>
    <s v="StatusRetired"/>
    <n v="70"/>
    <x v="1"/>
    <x v="14"/>
    <x v="5"/>
    <s v="viernes"/>
  </r>
  <r>
    <x v="10"/>
    <s v="ELA-3, Guiana Space Centre, French Guiana, France"/>
    <d v="2006-03-11T22:33:00"/>
    <s v="Ariane 5 ECA | Spainsat &amp; Hot Bird 7A"/>
    <s v="StatusActive"/>
    <n v="2000"/>
    <x v="0"/>
    <x v="14"/>
    <x v="5"/>
    <s v="sábado"/>
  </r>
  <r>
    <x v="13"/>
    <s v="SLC-41, Cape Canaveral AFS, Florida, USA"/>
    <d v="2006-01-19T19:00:00"/>
    <s v="Atlas V 551 | New Horizons"/>
    <s v="StatusActive"/>
    <n v="1530"/>
    <x v="0"/>
    <x v="14"/>
    <x v="7"/>
    <s v="jueves"/>
  </r>
  <r>
    <x v="10"/>
    <s v="ELA-3, Guiana Space Centre, French Guiana, France"/>
    <d v="2005-11-16T23:46:00"/>
    <s v="Ariane 5 ECA | Spaceway-2 &amp; Telkom-2"/>
    <s v="StatusActive"/>
    <n v="2000"/>
    <x v="0"/>
    <x v="15"/>
    <x v="9"/>
    <s v="miércoles"/>
  </r>
  <r>
    <x v="14"/>
    <s v="Site 133/3, Plesetsk Cosmodrome, Russia"/>
    <d v="2005-10-08T15:02:00"/>
    <s v="Rokot/Briz KM | CryoSat-1"/>
    <s v="StatusRetired"/>
    <n v="418"/>
    <x v="1"/>
    <x v="15"/>
    <x v="10"/>
    <s v="sábado"/>
  </r>
  <r>
    <x v="5"/>
    <s v="SLC-8, Vandenberg AFB, California, USA"/>
    <d v="2005-09-22T19:24:00"/>
    <s v="Minotaur I | Streak (STP-R1)"/>
    <s v="StatusActive"/>
    <n v="400"/>
    <x v="0"/>
    <x v="15"/>
    <x v="11"/>
    <s v="jueves"/>
  </r>
  <r>
    <x v="1"/>
    <s v="Site 9401 (SLS-2), Jiuquan Satellite Launch Center, China"/>
    <d v="2005-08-29T08:45:00"/>
    <s v="Long March 2D | FSW-3 No. 3"/>
    <s v="StatusActive"/>
    <n v="2975"/>
    <x v="0"/>
    <x v="15"/>
    <x v="0"/>
    <s v="lunes"/>
  </r>
  <r>
    <x v="11"/>
    <s v="Site 133/3, Plesetsk Cosmodrome, Russia"/>
    <d v="2005-08-26T18:34:00"/>
    <s v="Rokot/Briz KM | Monitor-E"/>
    <s v="StatusRetired"/>
    <n v="418"/>
    <x v="0"/>
    <x v="15"/>
    <x v="0"/>
    <s v="viernes"/>
  </r>
  <r>
    <x v="16"/>
    <s v="Site 109/95, Baikonur Cosmodrome, Kazakhstan"/>
    <d v="2005-08-23T21:09:00"/>
    <s v="Dnepr | Kirari and Reimei"/>
    <s v="StatusRetired"/>
    <n v="290"/>
    <x v="0"/>
    <x v="15"/>
    <x v="0"/>
    <s v="martes"/>
  </r>
  <r>
    <x v="13"/>
    <s v="SLC-41, Cape Canaveral AFS, Florida, USA"/>
    <d v="2005-08-12T11:43:00"/>
    <s v="Atlas V 401 | Mars Reconnaissance Orbiter"/>
    <s v="StatusActive"/>
    <n v="1090"/>
    <x v="0"/>
    <x v="15"/>
    <x v="0"/>
    <s v="viernes"/>
  </r>
  <r>
    <x v="1"/>
    <s v="Site 9401 (SLS-2), Jiuquan Satellite Launch Center, China"/>
    <d v="2005-08-02T07:30:00"/>
    <s v="Long March 2C | FSW-4 No. 2"/>
    <s v="StatusActive"/>
    <n v="308"/>
    <x v="0"/>
    <x v="15"/>
    <x v="0"/>
    <s v="martes"/>
  </r>
  <r>
    <x v="18"/>
    <s v="LC-39B, Kennedy Space Center, Florida, USA"/>
    <d v="2005-07-26T14:39:00"/>
    <s v="Space Shuttle Discovery | STS-114"/>
    <s v="StatusRetired"/>
    <n v="4500"/>
    <x v="0"/>
    <x v="15"/>
    <x v="1"/>
    <s v="martes"/>
  </r>
  <r>
    <x v="1"/>
    <s v="Site 9401 (SLS-2), Jiuquan Satellite Launch Center, China"/>
    <d v="2005-07-05T22:40:00"/>
    <s v="Long March 2D | Shijian-7"/>
    <s v="StatusActive"/>
    <n v="2975"/>
    <x v="0"/>
    <x v="15"/>
    <x v="1"/>
    <s v="martes"/>
  </r>
  <r>
    <x v="12"/>
    <s v="Second Launch Pad, Satish Dhawan Space Centre, India"/>
    <d v="2005-05-05T04:45:00"/>
    <s v="PSLV-G | Cartosat-1 &amp; HAMSAT"/>
    <s v="StatusRetired"/>
    <n v="250"/>
    <x v="0"/>
    <x v="15"/>
    <x v="3"/>
    <s v="jueves"/>
  </r>
  <r>
    <x v="5"/>
    <s v="Stargazer, Vandenberg AFB, California, USA"/>
    <d v="2005-04-15T17:27:00"/>
    <s v="Pegasus XL | DART"/>
    <s v="StatusActive"/>
    <n v="400"/>
    <x v="0"/>
    <x v="15"/>
    <x v="4"/>
    <s v="viernes"/>
  </r>
  <r>
    <x v="5"/>
    <s v="SLC-8, Vandenberg AFB, California, USA"/>
    <d v="2005-04-11T13:35:00"/>
    <s v="Minotaur I | XSS-11"/>
    <s v="StatusActive"/>
    <n v="400"/>
    <x v="0"/>
    <x v="15"/>
    <x v="4"/>
    <s v="lunes"/>
  </r>
  <r>
    <x v="13"/>
    <s v="SLC-41, Cape Canaveral AFS, Florida, USA"/>
    <d v="2005-03-11T21:42:00"/>
    <s v="Atlas V 431 | Inmarsat-4 F1"/>
    <s v="StatusActive"/>
    <n v="1300"/>
    <x v="0"/>
    <x v="15"/>
    <x v="5"/>
    <s v="viernes"/>
  </r>
  <r>
    <x v="10"/>
    <s v="ELA-3, Guiana Space Centre, French Guiana, France"/>
    <d v="2005-02-12T21:03:00"/>
    <s v="Ariane 5 ECA | XTAR-EUR, Maqsat-B2, Sloshsat-FLEVO"/>
    <s v="StatusActive"/>
    <n v="2000"/>
    <x v="0"/>
    <x v="15"/>
    <x v="6"/>
    <s v="sábado"/>
  </r>
  <r>
    <x v="19"/>
    <s v="SLC-37B, Cape Canaveral AFS, Florida, USA"/>
    <d v="2004-12-21T21:50:00"/>
    <s v="Delta IV Heavy | DemoSat and 3CS-1 &amp; 2"/>
    <s v="StatusActive"/>
    <n v="3500"/>
    <x v="2"/>
    <x v="16"/>
    <x v="8"/>
    <s v="martes"/>
  </r>
  <r>
    <x v="10"/>
    <s v="ELA-3, Guiana Space Centre, French Guiana, France"/>
    <d v="2004-12-18T16:26:00"/>
    <s v="Ariane 5 G+ | Helios 2A, Essaim-1,2,3,4, PARASOL, Nanosat 01"/>
    <s v="StatusRetired"/>
    <n v="1900"/>
    <x v="0"/>
    <x v="16"/>
    <x v="8"/>
    <s v="sábado"/>
  </r>
  <r>
    <x v="13"/>
    <s v="SLC-41, Cape Canaveral AFS, Florida, USA"/>
    <d v="2004-12-17T12:07:00"/>
    <s v="Atlas V 521 | AMC-16"/>
    <s v="StatusActive"/>
    <n v="1350"/>
    <x v="0"/>
    <x v="16"/>
    <x v="8"/>
    <s v="viernes"/>
  </r>
  <r>
    <x v="1"/>
    <s v="LC-3, Xichang Satellite Launch Center, China"/>
    <d v="2004-11-18T10:45:00"/>
    <s v="Long March 2C | Shiyan-2"/>
    <s v="StatusActive"/>
    <n v="308"/>
    <x v="0"/>
    <x v="16"/>
    <x v="9"/>
    <s v="jueves"/>
  </r>
  <r>
    <x v="11"/>
    <s v="Site 43/4, Plesetsk Cosmodrome, Russia"/>
    <d v="2004-11-08T18:29:00"/>
    <s v="Soyuz 2.1a | Demo Flight"/>
    <s v="StatusActive"/>
    <n v="485"/>
    <x v="0"/>
    <x v="16"/>
    <x v="9"/>
    <s v="lunes"/>
  </r>
  <r>
    <x v="1"/>
    <s v="LC-7, Taiyuan Satellite Launch Center, China"/>
    <d v="2004-11-06T03:10:00"/>
    <s v="Long March 4B | Ziyuan ll-03"/>
    <s v="StatusActive"/>
    <n v="6468"/>
    <x v="0"/>
    <x v="16"/>
    <x v="9"/>
    <s v="sábado"/>
  </r>
  <r>
    <x v="1"/>
    <s v="LC-2, Xichang Satellite Launch Center, China"/>
    <d v="2004-10-19T01:20:00"/>
    <s v="Long March 3A | Fengyun-2C"/>
    <s v="StatusActive"/>
    <n v="697"/>
    <x v="0"/>
    <x v="16"/>
    <x v="10"/>
    <s v="martes"/>
  </r>
  <r>
    <x v="1"/>
    <s v="Site 9401 (SLS-2), Jiuquan Satellite Launch Center, China"/>
    <d v="2004-09-27T08:00:00"/>
    <s v="Long March 2D | FSW-3 No.2"/>
    <s v="StatusActive"/>
    <n v="2975"/>
    <x v="0"/>
    <x v="16"/>
    <x v="11"/>
    <s v="lunes"/>
  </r>
  <r>
    <x v="12"/>
    <s v="First Launch Pad, Satish Dhawan Space Centre, India"/>
    <d v="2004-09-20T10:31:00"/>
    <s v="GSLV Mk I | GSAT-3"/>
    <s v="StatusRetired"/>
    <n v="470"/>
    <x v="0"/>
    <x v="16"/>
    <x v="11"/>
    <s v="lunes"/>
  </r>
  <r>
    <x v="1"/>
    <s v="LC-7, Taiyuan Satellite Launch Center, China"/>
    <d v="2004-09-08T23:14:00"/>
    <s v="Long March 4B | Shijian-6A &amp; 6B"/>
    <s v="StatusActive"/>
    <n v="6468"/>
    <x v="0"/>
    <x v="16"/>
    <x v="11"/>
    <s v="miércoles"/>
  </r>
  <r>
    <x v="1"/>
    <s v="Site 9401 (SLS-2), Jiuquan Satellite Launch Center, China"/>
    <d v="2004-08-29T07:50:00"/>
    <s v="Long March 2C | FSW-4 No.1"/>
    <s v="StatusActive"/>
    <n v="308"/>
    <x v="0"/>
    <x v="16"/>
    <x v="0"/>
    <s v="domingo"/>
  </r>
  <r>
    <x v="1"/>
    <s v="LC-7, Taiyuan Satellite Launch Center, China"/>
    <d v="2004-07-25T07:05:00"/>
    <s v="Long March 2C | Double Star 2"/>
    <s v="StatusActive"/>
    <n v="308"/>
    <x v="0"/>
    <x v="16"/>
    <x v="1"/>
    <s v="domingo"/>
  </r>
  <r>
    <x v="10"/>
    <s v="ELA-3, Guiana Space Centre, French Guiana, France"/>
    <d v="2004-07-18T00:44:00"/>
    <s v="Ariane 5 G+ | Anik F2"/>
    <s v="StatusRetired"/>
    <n v="1900"/>
    <x v="0"/>
    <x v="16"/>
    <x v="1"/>
    <s v="domingo"/>
  </r>
  <r>
    <x v="16"/>
    <s v="Site 109/95, Baikonur Cosmodrome, Kazakhstan"/>
    <d v="2004-06-29T06:30:00"/>
    <s v="Dnepr | DEMETER &amp; Others"/>
    <s v="StatusRetired"/>
    <n v="290"/>
    <x v="0"/>
    <x v="16"/>
    <x v="2"/>
    <s v="martes"/>
  </r>
  <r>
    <x v="5"/>
    <s v="SLC-576E, Vandenberg AFB, California, USA"/>
    <d v="2004-05-20T17:47:00"/>
    <s v="Minotaur C (Taurus) | ROCSAT-2"/>
    <s v="StatusActive"/>
    <n v="450"/>
    <x v="0"/>
    <x v="16"/>
    <x v="3"/>
    <s v="jueves"/>
  </r>
  <r>
    <x v="1"/>
    <s v="LC-3, Xichang Satellite Launch Center, China"/>
    <d v="2004-04-18T15:59:00"/>
    <s v="Long March 2C | Shiyan-1 &amp; Nano Satellite 1"/>
    <s v="StatusActive"/>
    <n v="308"/>
    <x v="0"/>
    <x v="16"/>
    <x v="4"/>
    <s v="domingo"/>
  </r>
  <r>
    <x v="10"/>
    <s v="ELA-3, Guiana Space Centre, French Guiana, France"/>
    <d v="2004-03-02T07:17:00"/>
    <s v="Ariane 5 G+ | Rosetta &amp; Philae"/>
    <s v="StatusRetired"/>
    <n v="1900"/>
    <x v="0"/>
    <x v="16"/>
    <x v="5"/>
    <s v="martes"/>
  </r>
  <r>
    <x v="1"/>
    <s v="LC-3, Xichang Satellite Launch Center, China"/>
    <d v="2003-12-29T19:06:00"/>
    <s v="Long March 2C | Double Star 1"/>
    <s v="StatusActive"/>
    <n v="308"/>
    <x v="0"/>
    <x v="17"/>
    <x v="8"/>
    <s v="lunes"/>
  </r>
  <r>
    <x v="1"/>
    <s v="LC-2, Xichang Satellite Launch Center, China"/>
    <d v="2003-11-14T16:01:00"/>
    <s v="Long March 3A | Chinasat-20"/>
    <s v="StatusActive"/>
    <n v="697"/>
    <x v="0"/>
    <x v="17"/>
    <x v="9"/>
    <s v="viernes"/>
  </r>
  <r>
    <x v="1"/>
    <s v="Site 9401 (SLS-2), Jiuquan Satellite Launch Center, China"/>
    <d v="2003-11-03T07:20:00"/>
    <s v="Long March 2D | FSW-3 No.1"/>
    <s v="StatusActive"/>
    <n v="2975"/>
    <x v="0"/>
    <x v="17"/>
    <x v="9"/>
    <s v="lunes"/>
  </r>
  <r>
    <x v="14"/>
    <s v="Site 133/3, Plesetsk Cosmodrome, Russia"/>
    <d v="2003-10-30T13:43:00"/>
    <s v="Rokot/Briz KM | SERVIS-1"/>
    <s v="StatusRetired"/>
    <n v="418"/>
    <x v="0"/>
    <x v="17"/>
    <x v="10"/>
    <s v="jueves"/>
  </r>
  <r>
    <x v="1"/>
    <s v="LC-7, Taiyuan Satellite Launch Center, China"/>
    <d v="2003-10-21T03:16:00"/>
    <s v="Long March 4B | CBERS-2 &amp; Chuangxin 1(01)"/>
    <s v="StatusActive"/>
    <n v="6468"/>
    <x v="0"/>
    <x v="17"/>
    <x v="10"/>
    <s v="martes"/>
  </r>
  <r>
    <x v="20"/>
    <s v="SLC-4W, Vandenberg AFB, California, USA"/>
    <d v="2003-10-18T16:17:00"/>
    <s v="Titan II(23)G | USA-172"/>
    <s v="StatusRetired"/>
    <n v="350"/>
    <x v="0"/>
    <x v="17"/>
    <x v="10"/>
    <s v="sábado"/>
  </r>
  <r>
    <x v="12"/>
    <s v="First Launch Pad, Satish Dhawan Space Centre, India"/>
    <d v="2003-10-17T04:52:00"/>
    <s v="PSLV-G | RESOURCESAT-1 (IRS-P6)"/>
    <s v="StatusRetired"/>
    <n v="250"/>
    <x v="0"/>
    <x v="17"/>
    <x v="10"/>
    <s v="viernes"/>
  </r>
  <r>
    <x v="19"/>
    <s v="SLC-37B, Cape Canaveral AFS, Florida, USA"/>
    <d v="2003-08-29T23:13:00"/>
    <s v="Delta IV Medium | DSCS-3 B6"/>
    <s v="StatusRetired"/>
    <n v="1330"/>
    <x v="0"/>
    <x v="17"/>
    <x v="0"/>
    <s v="viernes"/>
  </r>
  <r>
    <x v="5"/>
    <s v="Stargazer, Vandenberg AFB, California, USA"/>
    <d v="2003-08-13T02:09:00"/>
    <s v="Pegasus XL | SCISAT-1"/>
    <s v="StatusActive"/>
    <n v="400"/>
    <x v="0"/>
    <x v="17"/>
    <x v="0"/>
    <s v="miércoles"/>
  </r>
  <r>
    <x v="13"/>
    <s v="SLC-41, Cape Canaveral AFS, Florida, USA"/>
    <d v="2003-07-17T23:45:00"/>
    <s v="Atlas V 521 | Rainbow 1"/>
    <s v="StatusActive"/>
    <n v="1350"/>
    <x v="0"/>
    <x v="17"/>
    <x v="1"/>
    <s v="jueves"/>
  </r>
  <r>
    <x v="14"/>
    <s v="Site 133/3, Plesetsk Cosmodrome, Russia"/>
    <d v="2003-06-30T14:15:00"/>
    <s v="Rokot/Briz KM | Monitor-E GVM &amp; Others"/>
    <s v="StatusRetired"/>
    <n v="418"/>
    <x v="0"/>
    <x v="17"/>
    <x v="2"/>
    <s v="lunes"/>
  </r>
  <r>
    <x v="5"/>
    <s v="Stargazer, Vandenberg AFB, California, USA"/>
    <d v="2003-06-26T18:55:00"/>
    <s v="Pegasus XL | OrbView-3"/>
    <s v="StatusActive"/>
    <n v="400"/>
    <x v="0"/>
    <x v="17"/>
    <x v="2"/>
    <s v="jueves"/>
  </r>
  <r>
    <x v="1"/>
    <s v="LC-2, Xichang Satellite Launch Center, China"/>
    <d v="2003-05-24T16:34:00"/>
    <s v="Long March 3A | Beidou-1C"/>
    <s v="StatusActive"/>
    <n v="697"/>
    <x v="0"/>
    <x v="17"/>
    <x v="3"/>
    <s v="sábado"/>
  </r>
  <r>
    <x v="13"/>
    <s v="SLC-41, Cape Canaveral AFS, Florida, USA"/>
    <d v="2003-05-13T22:10:00"/>
    <s v="Atlas V 401 | HellasSat-2"/>
    <s v="StatusActive"/>
    <n v="1090"/>
    <x v="0"/>
    <x v="17"/>
    <x v="3"/>
    <s v="martes"/>
  </r>
  <r>
    <x v="12"/>
    <s v="First Launch Pad, Satish Dhawan Space Centre, India"/>
    <d v="2003-05-08T11:28:00"/>
    <s v="GSLV Mk I | GSAT-2"/>
    <s v="StatusRetired"/>
    <n v="470"/>
    <x v="0"/>
    <x v="17"/>
    <x v="3"/>
    <s v="jueves"/>
  </r>
  <r>
    <x v="5"/>
    <s v="Stargazer, Cape Canaveral AFS, Florida, USA"/>
    <d v="2003-04-28T12:00:00"/>
    <s v="Pegasus XL | GALEX"/>
    <s v="StatusActive"/>
    <n v="400"/>
    <x v="0"/>
    <x v="17"/>
    <x v="4"/>
    <s v="lunes"/>
  </r>
  <r>
    <x v="19"/>
    <s v="SLC-37B, Cape Canaveral AFS, Florida, USA"/>
    <d v="2003-03-11T00:59:00"/>
    <s v="Delta IV Medium | DSCS-3 A3"/>
    <s v="StatusRetired"/>
    <n v="1330"/>
    <x v="0"/>
    <x v="17"/>
    <x v="5"/>
    <s v="martes"/>
  </r>
  <r>
    <x v="5"/>
    <s v="Stargazer, Cape Canaveral AFS, Florida, USA"/>
    <d v="2003-01-25T20:13:00"/>
    <s v="Pegasus XL | SORCE"/>
    <s v="StatusActive"/>
    <n v="400"/>
    <x v="0"/>
    <x v="17"/>
    <x v="7"/>
    <s v="sábado"/>
  </r>
  <r>
    <x v="18"/>
    <s v="LC-39A, Kennedy Space Center, Florida, USA"/>
    <d v="2003-01-16T15:39:00"/>
    <s v="Space Shuttle Columbia | STS-107"/>
    <s v="StatusRetired"/>
    <n v="4500"/>
    <x v="1"/>
    <x v="17"/>
    <x v="7"/>
    <s v="jueves"/>
  </r>
  <r>
    <x v="20"/>
    <s v="SLC-4W, Vandenberg AFB, California, USA"/>
    <d v="2003-01-06T14:19:00"/>
    <s v="Titan II(23)G | Coriolis"/>
    <s v="StatusRetired"/>
    <n v="350"/>
    <x v="0"/>
    <x v="17"/>
    <x v="7"/>
    <s v="lunes"/>
  </r>
  <r>
    <x v="16"/>
    <s v="Site 109/95, Baikonur Cosmodrome, Kazakhstan"/>
    <d v="2002-12-20T00:00:00"/>
    <s v="Dnepr | Rubin 2 &amp; Others"/>
    <s v="StatusRetired"/>
    <n v="290"/>
    <x v="0"/>
    <x v="18"/>
    <x v="8"/>
    <s v="viernes"/>
  </r>
  <r>
    <x v="9"/>
    <s v="LA-Y1, Tanegashima Space Center, Japan"/>
    <d v="2002-12-14T01:31:00"/>
    <s v="H-IIA 202 | Midori 2, WEOS &amp; Others"/>
    <s v="StatusActive"/>
    <n v="900"/>
    <x v="0"/>
    <x v="18"/>
    <x v="8"/>
    <s v="sábado"/>
  </r>
  <r>
    <x v="10"/>
    <s v="ELA-3, Guiana Space Centre, French Guiana, France"/>
    <d v="2002-12-11T22:22:00"/>
    <s v="Ariane 5 ECA | Hot Bird 7, Stentor, MFD-A, MFD-B"/>
    <s v="StatusActive"/>
    <n v="2000"/>
    <x v="1"/>
    <x v="18"/>
    <x v="8"/>
    <s v="miércoles"/>
  </r>
  <r>
    <x v="18"/>
    <s v="LC-39A, Kennedy Space Center, Florida, USA"/>
    <d v="2002-11-24T00:49:00"/>
    <s v="Space Shuttle Endeavour | STS-113"/>
    <s v="StatusRetired"/>
    <n v="4500"/>
    <x v="0"/>
    <x v="18"/>
    <x v="9"/>
    <s v="domingo"/>
  </r>
  <r>
    <x v="19"/>
    <s v="SLC-37B, Cape Canaveral AFS, Florida, USA"/>
    <d v="2002-11-20T22:39:00"/>
    <s v="Delta IV Medium+ (4,2) | Eutelsat W5"/>
    <s v="StatusRetired"/>
    <n v="1640"/>
    <x v="0"/>
    <x v="18"/>
    <x v="9"/>
    <s v="miércoles"/>
  </r>
  <r>
    <x v="1"/>
    <s v="LC-7, Taiyuan Satellite Launch Center, China"/>
    <d v="2002-10-27T03:17:00"/>
    <s v="Long March 4B | Ziyuan ll-02"/>
    <s v="StatusActive"/>
    <n v="6468"/>
    <x v="0"/>
    <x v="18"/>
    <x v="10"/>
    <s v="domingo"/>
  </r>
  <r>
    <x v="18"/>
    <s v="LC-39B, Kennedy Space Center, Florida, USA"/>
    <d v="2002-10-07T19:45:00"/>
    <s v="Space Shuttle Atlantis | STS-112"/>
    <s v="StatusRetired"/>
    <n v="4500"/>
    <x v="0"/>
    <x v="18"/>
    <x v="10"/>
    <s v="lunes"/>
  </r>
  <r>
    <x v="12"/>
    <s v="First Launch Pad, Satish Dhawan Space Centre, India"/>
    <d v="2002-09-12T10:23:00"/>
    <s v="PSLV-G | C4 - MetSat-1 (Kalpana-1)"/>
    <s v="StatusRetired"/>
    <n v="250"/>
    <x v="0"/>
    <x v="18"/>
    <x v="11"/>
    <s v="jueves"/>
  </r>
  <r>
    <x v="13"/>
    <s v="SLC-41, Cape Canaveral AFS, Florida, USA"/>
    <d v="2002-08-21T22:05:00"/>
    <s v="Atlas V 401 | Hot Bird 6"/>
    <s v="StatusActive"/>
    <n v="1090"/>
    <x v="0"/>
    <x v="18"/>
    <x v="0"/>
    <s v="miércoles"/>
  </r>
  <r>
    <x v="20"/>
    <s v="SLC-4W, Vandenberg AFB, California, USA"/>
    <d v="2002-06-24T18:23:00"/>
    <s v="Titan II(23)G | NOAA-17"/>
    <s v="StatusRetired"/>
    <n v="350"/>
    <x v="0"/>
    <x v="18"/>
    <x v="2"/>
    <s v="lunes"/>
  </r>
  <r>
    <x v="14"/>
    <s v="Site 133/3, Plesetsk Cosmodrome, Russia"/>
    <d v="2002-06-20T09:33:00"/>
    <s v="Rokot/Briz KM | Iridium SV97 and SV98"/>
    <s v="StatusRetired"/>
    <n v="418"/>
    <x v="0"/>
    <x v="18"/>
    <x v="2"/>
    <s v="jueves"/>
  </r>
  <r>
    <x v="18"/>
    <s v="LC-39A, Kennedy Space Center, Florida, USA"/>
    <d v="2002-06-05T21:22:00"/>
    <s v="Space Shuttle Endeavour | STS-111"/>
    <s v="StatusRetired"/>
    <n v="4500"/>
    <x v="0"/>
    <x v="18"/>
    <x v="2"/>
    <s v="miércoles"/>
  </r>
  <r>
    <x v="1"/>
    <s v="LC-7, Taiyuan Satellite Launch Center, China"/>
    <d v="2002-05-15T01:50:00"/>
    <s v="Long March 4B | Fengyun-1D &amp; Haiyang-1A"/>
    <s v="StatusActive"/>
    <n v="6468"/>
    <x v="0"/>
    <x v="18"/>
    <x v="3"/>
    <s v="miércoles"/>
  </r>
  <r>
    <x v="18"/>
    <s v="LC-39B, Kennedy Space Center, Florida, USA"/>
    <d v="2002-04-08T20:44:00"/>
    <s v="Space Shuttle Atlantis | STS-110"/>
    <s v="StatusRetired"/>
    <n v="4500"/>
    <x v="0"/>
    <x v="18"/>
    <x v="4"/>
    <s v="lunes"/>
  </r>
  <r>
    <x v="14"/>
    <s v="Site 133/3, Plesetsk Cosmodrome, Russia"/>
    <d v="2002-03-17T09:21:00"/>
    <s v="Rokot/Briz KM | GRACE 1 &amp; 2"/>
    <s v="StatusRetired"/>
    <n v="418"/>
    <x v="0"/>
    <x v="18"/>
    <x v="5"/>
    <s v="domingo"/>
  </r>
  <r>
    <x v="18"/>
    <s v="LC-39A, Kennedy Space Center, Florida, USA"/>
    <d v="2002-03-01T11:22:00"/>
    <s v="Space Shuttle Columbia | STS-109"/>
    <s v="StatusRetired"/>
    <n v="4500"/>
    <x v="0"/>
    <x v="18"/>
    <x v="5"/>
    <s v="viernes"/>
  </r>
  <r>
    <x v="5"/>
    <s v="Stargazer, Cape Canaveral AFS, Florida, USA"/>
    <d v="2002-02-05T20:58:00"/>
    <s v="Pegasus XL | RHESSI"/>
    <s v="StatusActive"/>
    <n v="400"/>
    <x v="0"/>
    <x v="18"/>
    <x v="6"/>
    <s v="martes"/>
  </r>
  <r>
    <x v="18"/>
    <s v="LC-39B, Kennedy Space Center, Florida, USA"/>
    <d v="2001-12-05T22:19:00"/>
    <s v="Space Shuttle Endeavour | STS-108"/>
    <s v="StatusRetired"/>
    <n v="4500"/>
    <x v="0"/>
    <x v="19"/>
    <x v="8"/>
    <s v="miércoles"/>
  </r>
  <r>
    <x v="12"/>
    <s v="First Launch Pad, Satish Dhawan Space Centre, India"/>
    <d v="2001-10-22T10:23:00"/>
    <s v="PSLV-G | TES, BIRD &amp; PROBA"/>
    <s v="StatusRetired"/>
    <n v="250"/>
    <x v="0"/>
    <x v="19"/>
    <x v="10"/>
    <s v="lunes"/>
  </r>
  <r>
    <x v="5"/>
    <s v="SLC-576E, Vandenberg AFB, California, USA"/>
    <d v="2001-09-21T18:49:00"/>
    <s v="Minotaur C (Taurus) | Orbview-4/QuikTOMS"/>
    <s v="StatusActive"/>
    <n v="450"/>
    <x v="1"/>
    <x v="19"/>
    <x v="11"/>
    <s v="viernes"/>
  </r>
  <r>
    <x v="9"/>
    <s v="LA-Y1, Tanegashima Space Center, Japan"/>
    <d v="2001-08-29T07:00:00"/>
    <s v="H-IIA 202 | VEP 2 &amp; LRE"/>
    <s v="StatusActive"/>
    <n v="900"/>
    <x v="0"/>
    <x v="19"/>
    <x v="0"/>
    <s v="miércoles"/>
  </r>
  <r>
    <x v="18"/>
    <s v="LC-39A, Kennedy Space Center, Florida, USA"/>
    <d v="2001-08-10T21:10:00"/>
    <s v="Space Shuttle Discovery | STS-105"/>
    <s v="StatusRetired"/>
    <n v="4500"/>
    <x v="0"/>
    <x v="19"/>
    <x v="0"/>
    <s v="viernes"/>
  </r>
  <r>
    <x v="18"/>
    <s v="LC-39B, Kennedy Space Center, Florida, USA"/>
    <d v="2001-07-12T09:03:00"/>
    <s v="Space Shuttle Atlantis | STS-104"/>
    <s v="StatusRetired"/>
    <n v="4500"/>
    <x v="0"/>
    <x v="19"/>
    <x v="1"/>
    <s v="jueves"/>
  </r>
  <r>
    <x v="18"/>
    <s v="LC-39A, Kennedy Space Center, Florida, USA"/>
    <d v="2001-04-19T18:40:00"/>
    <s v="Space Shuttle Endeavour | STS-100"/>
    <s v="StatusRetired"/>
    <n v="4500"/>
    <x v="0"/>
    <x v="19"/>
    <x v="4"/>
    <s v="jueves"/>
  </r>
  <r>
    <x v="12"/>
    <s v="First Launch Pad, Satish Dhawan Space Centre, India"/>
    <d v="2001-04-18T10:13:00"/>
    <s v="GSLV Mk I | GSAT-1"/>
    <s v="StatusRetired"/>
    <n v="470"/>
    <x v="2"/>
    <x v="19"/>
    <x v="4"/>
    <s v="miércoles"/>
  </r>
  <r>
    <x v="18"/>
    <s v="LC-39B, Kennedy Space Center, Florida, USA"/>
    <d v="2001-03-08T11:42:00"/>
    <s v="Space Shuttle Discovery | STS-102"/>
    <s v="StatusRetired"/>
    <n v="4500"/>
    <x v="0"/>
    <x v="19"/>
    <x v="5"/>
    <s v="jueves"/>
  </r>
  <r>
    <x v="18"/>
    <s v="LC-39A, Kennedy Space Center, Florida, USA"/>
    <d v="2001-02-07T23:13:00"/>
    <s v="Space Shuttle Atlantis | STS-98"/>
    <s v="StatusRetired"/>
    <n v="4500"/>
    <x v="0"/>
    <x v="19"/>
    <x v="6"/>
    <s v="miércoles"/>
  </r>
  <r>
    <x v="1"/>
    <s v="LC-2, Xichang Satellite Launch Center, China"/>
    <d v="2000-12-20T16:20:00"/>
    <s v="Long March 3A | Beidou-1B"/>
    <s v="StatusActive"/>
    <n v="697"/>
    <x v="0"/>
    <x v="20"/>
    <x v="8"/>
    <s v="miércoles"/>
  </r>
  <r>
    <x v="18"/>
    <s v="LC-39B, Kennedy Space Center, Florida, USA"/>
    <d v="2000-11-30T03:06:00"/>
    <s v="Space Shuttle Endeavour | STS-97"/>
    <s v="StatusRetired"/>
    <n v="4500"/>
    <x v="0"/>
    <x v="20"/>
    <x v="9"/>
    <s v="jueves"/>
  </r>
  <r>
    <x v="1"/>
    <s v="LC-2, Xichang Satellite Launch Center, China"/>
    <d v="2000-10-30T16:02:00"/>
    <s v="Long March 3A | Beidou-1A"/>
    <s v="StatusActive"/>
    <n v="697"/>
    <x v="0"/>
    <x v="20"/>
    <x v="10"/>
    <s v="lunes"/>
  </r>
  <r>
    <x v="18"/>
    <s v="LC-39A, Kennedy Space Center, Florida, USA"/>
    <d v="2000-10-11T23:17:00"/>
    <s v="Space Shuttle Discovery | STS-92"/>
    <s v="StatusRetired"/>
    <n v="4500"/>
    <x v="0"/>
    <x v="20"/>
    <x v="10"/>
    <s v="miércoles"/>
  </r>
  <r>
    <x v="5"/>
    <s v="Stargazer, Ronald Reagan Ballistic Missile Defense Test Site, Marshall Islands, USA"/>
    <d v="2000-10-09T05:38:00"/>
    <s v="Pegasus | HETE 2"/>
    <s v="StatusRetired"/>
    <n v="400"/>
    <x v="0"/>
    <x v="20"/>
    <x v="10"/>
    <s v="lunes"/>
  </r>
  <r>
    <x v="16"/>
    <s v="Site 109/95, Baikonur Cosmodrome, Kazakhstan"/>
    <d v="2000-09-26T10:05:00"/>
    <s v="Dnepr | Megsat 1 &amp; Others"/>
    <s v="StatusRetired"/>
    <n v="290"/>
    <x v="0"/>
    <x v="20"/>
    <x v="11"/>
    <s v="martes"/>
  </r>
  <r>
    <x v="20"/>
    <s v="SLC-4W, Vandenberg AFB, California, USA"/>
    <d v="2000-09-21T10:22:00"/>
    <s v="Titan II(23)G | NOAA-16"/>
    <s v="StatusRetired"/>
    <n v="350"/>
    <x v="0"/>
    <x v="20"/>
    <x v="11"/>
    <s v="jueves"/>
  </r>
  <r>
    <x v="18"/>
    <s v="LC-39B, Kennedy Space Center, Florida, USA"/>
    <d v="2000-09-08T12:45:00"/>
    <s v="Space Shuttle Atlantis | STS-106"/>
    <s v="StatusRetired"/>
    <n v="4500"/>
    <x v="0"/>
    <x v="20"/>
    <x v="11"/>
    <s v="viernes"/>
  </r>
  <r>
    <x v="5"/>
    <s v="SLC-8, Vandenberg AFB, California, USA"/>
    <d v="2000-07-19T20:09:00"/>
    <s v="Minotaur I | MightySat 2.1"/>
    <s v="StatusActive"/>
    <n v="400"/>
    <x v="0"/>
    <x v="20"/>
    <x v="1"/>
    <s v="miércoles"/>
  </r>
  <r>
    <x v="5"/>
    <s v="Stargazer, Vandenberg AFB, California, USA"/>
    <d v="2000-06-07T13:19:00"/>
    <s v="Pegasus XL | TSX-5"/>
    <s v="StatusActive"/>
    <n v="400"/>
    <x v="0"/>
    <x v="20"/>
    <x v="2"/>
    <s v="miércoles"/>
  </r>
  <r>
    <x v="18"/>
    <s v="LC-39A, Kennedy Space Center, Florida, USA"/>
    <d v="2000-05-19T10:11:00"/>
    <s v="Space Shuttle Atlantis | STS-101"/>
    <s v="StatusRetired"/>
    <n v="4500"/>
    <x v="0"/>
    <x v="20"/>
    <x v="3"/>
    <s v="viernes"/>
  </r>
  <r>
    <x v="14"/>
    <s v="Site 133/3, Plesetsk Cosmodrome, Russia"/>
    <d v="2000-05-16T08:27:00"/>
    <s v="Rokot/Briz KM | SimSat 1 &amp; 2 (Iridium)"/>
    <s v="StatusRetired"/>
    <n v="418"/>
    <x v="0"/>
    <x v="20"/>
    <x v="3"/>
    <s v="martes"/>
  </r>
  <r>
    <x v="5"/>
    <s v="SLC-576E, Vandenberg AFB, California, USA"/>
    <d v="2000-03-12T09:29:00"/>
    <s v="Minotaur C (Taurus) | Multispectral Thermal Imager (MTI)"/>
    <s v="StatusActive"/>
    <n v="450"/>
    <x v="0"/>
    <x v="20"/>
    <x v="5"/>
    <s v="domingo"/>
  </r>
  <r>
    <x v="18"/>
    <s v="LC-39A, Kennedy Space Center, Florida, USA"/>
    <d v="2000-02-11T16:43:00"/>
    <s v="Space Shuttle Endeavour | STS-99"/>
    <s v="StatusRetired"/>
    <n v="4500"/>
    <x v="0"/>
    <x v="20"/>
    <x v="6"/>
    <s v="viernes"/>
  </r>
  <r>
    <x v="5"/>
    <s v="SLC-8, Vandenberg AFB, California, USA"/>
    <d v="2000-01-27T03:03:00"/>
    <s v="Minotaur I | JAWSat"/>
    <s v="StatusActive"/>
    <n v="400"/>
    <x v="0"/>
    <x v="20"/>
    <x v="7"/>
    <s v="jueves"/>
  </r>
  <r>
    <x v="1"/>
    <s v="LC-2, Xichang Satellite Launch Center, China"/>
    <d v="2000-01-25T16:45:00"/>
    <s v="Long March 3A | ChinaSat-22"/>
    <s v="StatusActive"/>
    <n v="697"/>
    <x v="0"/>
    <x v="20"/>
    <x v="7"/>
    <s v="martes"/>
  </r>
  <r>
    <x v="5"/>
    <s v="SLC-576E, Vandenberg AFB, California, USA"/>
    <d v="1999-12-31T07:13:00"/>
    <s v="Minotaur C (Taurus) | KOMPSAT &amp; ACRIMSAT"/>
    <s v="StatusActive"/>
    <n v="450"/>
    <x v="0"/>
    <x v="21"/>
    <x v="8"/>
    <s v="viernes"/>
  </r>
  <r>
    <x v="18"/>
    <s v="LC-39A, Kennedy Space Center, Florida, USA"/>
    <d v="1999-12-20T00:50:00"/>
    <s v="Space Shuttle Discovery | STS-103"/>
    <s v="StatusRetired"/>
    <n v="4500"/>
    <x v="0"/>
    <x v="21"/>
    <x v="8"/>
    <s v="lunes"/>
  </r>
  <r>
    <x v="20"/>
    <s v="SLC-4W, Vandenberg AFB, California, USA"/>
    <d v="1999-12-12T17:36:00"/>
    <s v="Titan II(23)G | USA-147"/>
    <s v="StatusRetired"/>
    <n v="350"/>
    <x v="0"/>
    <x v="21"/>
    <x v="8"/>
    <s v="domingo"/>
  </r>
  <r>
    <x v="5"/>
    <s v="Stargazer, Vandenberg AFB, California, USA"/>
    <d v="1999-12-04T18:53:00"/>
    <s v="Pegasus XL/HAPS | Orbcomm D1-D8"/>
    <s v="StatusActive"/>
    <n v="400"/>
    <x v="0"/>
    <x v="21"/>
    <x v="8"/>
    <s v="sábado"/>
  </r>
  <r>
    <x v="1"/>
    <s v="LC-7, Taiyuan Satellite Launch Center, China"/>
    <d v="1999-10-14T03:15:00"/>
    <s v="Long March 4B | CBERS-1 &amp; SACI 1"/>
    <s v="StatusActive"/>
    <n v="6468"/>
    <x v="0"/>
    <x v="21"/>
    <x v="10"/>
    <s v="jueves"/>
  </r>
  <r>
    <x v="18"/>
    <s v="LC-39B, Kennedy Space Center, Florida, USA"/>
    <d v="1999-07-23T04:31:00"/>
    <s v="Space Shuttle Columbia | STS-93"/>
    <s v="StatusRetired"/>
    <n v="4500"/>
    <x v="0"/>
    <x v="21"/>
    <x v="1"/>
    <s v="viernes"/>
  </r>
  <r>
    <x v="20"/>
    <s v="SLC-4W, Vandenberg AFB, California, USA"/>
    <d v="1999-06-20T02:15:00"/>
    <s v="Titan II(23)G | QuikSCAT"/>
    <s v="StatusRetired"/>
    <n v="350"/>
    <x v="0"/>
    <x v="21"/>
    <x v="2"/>
    <s v="domingo"/>
  </r>
  <r>
    <x v="1"/>
    <s v="LC-7, Taiyuan Satellite Launch Center, China"/>
    <d v="1999-06-11T17:15:00"/>
    <s v="Long March 2C | Iridium 92 &amp; 93"/>
    <s v="StatusActive"/>
    <n v="308"/>
    <x v="0"/>
    <x v="21"/>
    <x v="2"/>
    <s v="viernes"/>
  </r>
  <r>
    <x v="12"/>
    <s v="First Launch Pad, Satish Dhawan Space Centre, India"/>
    <d v="1999-05-29T11:52:00"/>
    <s v="PSLV-G | IRS-P4, DLR-Tubsat, &amp; Kitsat-3"/>
    <s v="StatusRetired"/>
    <n v="250"/>
    <x v="0"/>
    <x v="21"/>
    <x v="3"/>
    <s v="sábado"/>
  </r>
  <r>
    <x v="18"/>
    <s v="LC-39B, Kennedy Space Center, Florida, USA"/>
    <d v="1999-05-27T10:49:00"/>
    <s v="Space Shuttle Discovery | STS-96"/>
    <s v="StatusRetired"/>
    <n v="4500"/>
    <x v="0"/>
    <x v="21"/>
    <x v="3"/>
    <s v="jueves"/>
  </r>
  <r>
    <x v="5"/>
    <s v="Stargazer, Vandenberg AFB, California, USA"/>
    <d v="1999-05-18T05:09:00"/>
    <s v="Pegasus XL/HAPS | TERRIERS &amp; MUBLCOM"/>
    <s v="StatusActive"/>
    <n v="400"/>
    <x v="0"/>
    <x v="21"/>
    <x v="3"/>
    <s v="martes"/>
  </r>
  <r>
    <x v="1"/>
    <s v="LC-7, Taiyuan Satellite Launch Center, China"/>
    <d v="1999-05-10T01:33:00"/>
    <s v="Long March 4B | Fengyun 1C &amp; Shijian-5"/>
    <s v="StatusActive"/>
    <n v="6468"/>
    <x v="0"/>
    <x v="21"/>
    <x v="3"/>
    <s v="lunes"/>
  </r>
  <r>
    <x v="16"/>
    <s v="Site 109/95, Baikonur Cosmodrome, Kazakhstan"/>
    <d v="1999-04-21T00:00:00"/>
    <s v="Dnepr | UoSat 12"/>
    <s v="StatusRetired"/>
    <n v="290"/>
    <x v="0"/>
    <x v="21"/>
    <x v="4"/>
    <s v="miércoles"/>
  </r>
  <r>
    <x v="5"/>
    <s v="Stargazer, Vandenberg AFB, California, USA"/>
    <d v="1999-03-05T02:56:00"/>
    <s v="Pegasus XL | WIRE"/>
    <s v="StatusActive"/>
    <n v="400"/>
    <x v="0"/>
    <x v="21"/>
    <x v="5"/>
    <s v="viernes"/>
  </r>
  <r>
    <x v="1"/>
    <s v="LC-7, Taiyuan Satellite Launch Center, China"/>
    <d v="1998-12-19T11:39:00"/>
    <s v="Long March 2C | Iridium 88 &amp; 89"/>
    <s v="StatusActive"/>
    <n v="308"/>
    <x v="0"/>
    <x v="22"/>
    <x v="8"/>
    <s v="sábado"/>
  </r>
  <r>
    <x v="5"/>
    <s v="Stargazer, Vandenberg AFB, California, USA"/>
    <d v="1998-12-06T00:57:00"/>
    <s v="Pegasus XL | SWAS"/>
    <s v="StatusActive"/>
    <n v="400"/>
    <x v="0"/>
    <x v="22"/>
    <x v="8"/>
    <s v="domingo"/>
  </r>
  <r>
    <x v="18"/>
    <s v="LC-39A, Kennedy Space Center, Florida, USA"/>
    <d v="1998-12-04T08:35:00"/>
    <s v="Space Shuttle Endeavour | STS-88"/>
    <s v="StatusRetired"/>
    <n v="4500"/>
    <x v="0"/>
    <x v="22"/>
    <x v="8"/>
    <s v="viernes"/>
  </r>
  <r>
    <x v="18"/>
    <s v="LC-39B, Kennedy Space Center, Florida, USA"/>
    <d v="1998-10-29T19:19:00"/>
    <s v="Space Shuttle Discovery | STS-95"/>
    <s v="StatusRetired"/>
    <n v="4500"/>
    <x v="0"/>
    <x v="22"/>
    <x v="10"/>
    <s v="jueves"/>
  </r>
  <r>
    <x v="5"/>
    <s v="Stargazer, Cape Canaveral AFS, Florida, USA"/>
    <d v="1998-10-22T00:02:00"/>
    <s v="Pegasus | SCD-2"/>
    <s v="StatusRetired"/>
    <n v="400"/>
    <x v="0"/>
    <x v="22"/>
    <x v="10"/>
    <s v="jueves"/>
  </r>
  <r>
    <x v="5"/>
    <s v="SLC-576E, Vandenberg AFB, California, USA"/>
    <d v="1998-10-03T10:04:00"/>
    <s v="Minotaur C (Taurus) | STEX (NROL-8)"/>
    <s v="StatusActive"/>
    <n v="450"/>
    <x v="0"/>
    <x v="22"/>
    <x v="10"/>
    <s v="sábado"/>
  </r>
  <r>
    <x v="5"/>
    <s v="Stargazer, Wallops Flight Facility, Virginia, USA"/>
    <d v="1998-09-23T05:06:00"/>
    <s v="Pegasus XL/HAPS | Orbcomm C1 - C8"/>
    <s v="StatusActive"/>
    <n v="400"/>
    <x v="0"/>
    <x v="22"/>
    <x v="11"/>
    <s v="miércoles"/>
  </r>
  <r>
    <x v="1"/>
    <s v="LC-7, Taiyuan Satellite Launch Center, China"/>
    <d v="1998-08-19T23:01:00"/>
    <s v="Long March 2C | Iridium 76 &amp; 78"/>
    <s v="StatusActive"/>
    <n v="308"/>
    <x v="0"/>
    <x v="22"/>
    <x v="0"/>
    <s v="miércoles"/>
  </r>
  <r>
    <x v="5"/>
    <s v="Stargazer, Wallops Flight Facility, Virginia, USA"/>
    <d v="1998-08-02T16:24:00"/>
    <s v="Pegasus XL/HAPS | Orbcomm B1 - B8"/>
    <s v="StatusActive"/>
    <n v="400"/>
    <x v="0"/>
    <x v="22"/>
    <x v="0"/>
    <s v="domingo"/>
  </r>
  <r>
    <x v="18"/>
    <s v="LC-39A, Kennedy Space Center, Florida, USA"/>
    <d v="1998-06-02T22:06:00"/>
    <s v="Space Shuttle Discovery | STS-91"/>
    <s v="StatusRetired"/>
    <n v="4500"/>
    <x v="0"/>
    <x v="22"/>
    <x v="2"/>
    <s v="martes"/>
  </r>
  <r>
    <x v="20"/>
    <s v="SLC-4W, Vandenberg AFB, California, USA"/>
    <d v="1998-05-13T15:52:00"/>
    <s v="Titan II(23)G | NOAA-15"/>
    <s v="StatusRetired"/>
    <n v="350"/>
    <x v="0"/>
    <x v="22"/>
    <x v="3"/>
    <s v="miércoles"/>
  </r>
  <r>
    <x v="1"/>
    <s v="LC-7, Taiyuan Satellite Launch Center, China"/>
    <d v="1998-05-02T09:16:00"/>
    <s v="Long March 2C | Iridium 69 &amp; 71"/>
    <s v="StatusActive"/>
    <n v="308"/>
    <x v="0"/>
    <x v="22"/>
    <x v="3"/>
    <s v="sábado"/>
  </r>
  <r>
    <x v="18"/>
    <s v="LC-39B, Kennedy Space Center, Florida, USA"/>
    <d v="1998-04-17T18:19:00"/>
    <s v="Space Shuttle Columbia | STS-90"/>
    <s v="StatusRetired"/>
    <n v="4500"/>
    <x v="0"/>
    <x v="22"/>
    <x v="4"/>
    <s v="viernes"/>
  </r>
  <r>
    <x v="5"/>
    <s v="Stargazer, Vandenberg AFB, California, USA"/>
    <d v="1998-04-02T16:24:00"/>
    <s v="Pegasus XL | TRACE"/>
    <s v="StatusActive"/>
    <n v="400"/>
    <x v="0"/>
    <x v="22"/>
    <x v="4"/>
    <s v="jueves"/>
  </r>
  <r>
    <x v="1"/>
    <s v="LC-7, Taiyuan Satellite Launch Center, China"/>
    <d v="1998-03-25T17:01:00"/>
    <s v="Long March 2C | Iridium 51 &amp; 61"/>
    <s v="StatusActive"/>
    <n v="308"/>
    <x v="0"/>
    <x v="22"/>
    <x v="5"/>
    <s v="miércoles"/>
  </r>
  <r>
    <x v="5"/>
    <s v="Stargazer, Wallops Flight Facility, Virginia, USA"/>
    <d v="1998-02-26T07:07:00"/>
    <s v="Pegasus XL | SNOE &amp; BATSAT"/>
    <s v="StatusActive"/>
    <n v="400"/>
    <x v="0"/>
    <x v="22"/>
    <x v="6"/>
    <s v="jueves"/>
  </r>
  <r>
    <x v="5"/>
    <s v="SLC-576E, Vandenberg AFB, California, USA"/>
    <d v="1998-02-10T13:20:00"/>
    <s v="Minotaur C (Taurus) | GFO &amp; Orbcomm 11 and 12"/>
    <s v="StatusActive"/>
    <n v="450"/>
    <x v="0"/>
    <x v="22"/>
    <x v="6"/>
    <s v="martes"/>
  </r>
  <r>
    <x v="18"/>
    <s v="LC-39A, Kennedy Space Center, Florida, USA"/>
    <d v="1998-01-22T02:48:00"/>
    <s v="Space Shuttle Endeavour | STS-89"/>
    <s v="StatusRetired"/>
    <n v="4500"/>
    <x v="0"/>
    <x v="22"/>
    <x v="7"/>
    <s v="jueves"/>
  </r>
  <r>
    <x v="5"/>
    <s v="Stargazer, Wallops Flight Facility, Virginia, USA"/>
    <d v="1997-12-23T19:11:00"/>
    <s v="Pegasus XL/HAPS | Orbcomm A1-A8"/>
    <s v="StatusActive"/>
    <n v="400"/>
    <x v="0"/>
    <x v="23"/>
    <x v="8"/>
    <s v="martes"/>
  </r>
  <r>
    <x v="1"/>
    <s v="LC-7, Taiyuan Satellite Launch Center, China"/>
    <d v="1997-12-08T07:16:00"/>
    <s v="Long March 2C | Iridium 42 &amp; 44"/>
    <s v="StatusActive"/>
    <n v="308"/>
    <x v="0"/>
    <x v="23"/>
    <x v="8"/>
    <s v="lunes"/>
  </r>
  <r>
    <x v="18"/>
    <s v="LC-39B, Kennedy Space Center, Florida, USA"/>
    <d v="1997-11-19T19:46:00"/>
    <s v="Space Shuttle Columbia | STS-87"/>
    <s v="StatusRetired"/>
    <n v="4500"/>
    <x v="0"/>
    <x v="23"/>
    <x v="9"/>
    <s v="miércoles"/>
  </r>
  <r>
    <x v="5"/>
    <s v="Stargazer, Wallops Flight Facility, Virginia, USA"/>
    <d v="1997-10-22T13:13:00"/>
    <s v="Pegasus XL | STEP-4"/>
    <s v="StatusActive"/>
    <n v="400"/>
    <x v="0"/>
    <x v="23"/>
    <x v="10"/>
    <s v="miércoles"/>
  </r>
  <r>
    <x v="12"/>
    <s v="First Launch Pad, Satish Dhawan Space Centre, India"/>
    <d v="1997-09-29T10:20:00"/>
    <s v="PSLV-G | IRS-1D"/>
    <s v="StatusRetired"/>
    <n v="250"/>
    <x v="2"/>
    <x v="23"/>
    <x v="11"/>
    <s v="lunes"/>
  </r>
  <r>
    <x v="18"/>
    <s v="LC-39A, Kennedy Space Center, Florida, USA"/>
    <d v="1997-09-25T14:34:00"/>
    <s v="Space Shuttle Atlantis | STS-86"/>
    <s v="StatusRetired"/>
    <n v="4500"/>
    <x v="0"/>
    <x v="23"/>
    <x v="11"/>
    <s v="jueves"/>
  </r>
  <r>
    <x v="1"/>
    <s v="LC-7, Taiyuan Satellite Launch Center, China"/>
    <d v="1997-09-01T14:00:00"/>
    <s v="Long March 2C | Iridium mass simulator A&amp;B"/>
    <s v="StatusActive"/>
    <n v="308"/>
    <x v="0"/>
    <x v="23"/>
    <x v="11"/>
    <s v="lunes"/>
  </r>
  <r>
    <x v="5"/>
    <s v="Stargazer, Vandenberg AFB, California, USA"/>
    <d v="1997-08-29T15:02:00"/>
    <s v="Pegasus XL | FORTE"/>
    <s v="StatusActive"/>
    <n v="400"/>
    <x v="0"/>
    <x v="23"/>
    <x v="0"/>
    <s v="viernes"/>
  </r>
  <r>
    <x v="18"/>
    <s v="LC-39A, Kennedy Space Center, Florida, USA"/>
    <d v="1997-08-07T14:41:00"/>
    <s v="Space Shuttle Discovery | STS-85"/>
    <s v="StatusRetired"/>
    <n v="4500"/>
    <x v="0"/>
    <x v="23"/>
    <x v="0"/>
    <s v="jueves"/>
  </r>
  <r>
    <x v="5"/>
    <s v="Stargazer, Base Aerea de Gando, Gran Canaria"/>
    <d v="1997-08-01T20:20:00"/>
    <s v="Pegasus XL | OrbView-2"/>
    <s v="StatusActive"/>
    <n v="400"/>
    <x v="0"/>
    <x v="23"/>
    <x v="0"/>
    <s v="viernes"/>
  </r>
  <r>
    <x v="18"/>
    <s v="LC-39A, Kennedy Space Center, Florida, USA"/>
    <d v="1997-07-01T18:02:00"/>
    <s v="Space Shuttle Columbia | STS-94"/>
    <s v="StatusRetired"/>
    <n v="4500"/>
    <x v="0"/>
    <x v="23"/>
    <x v="1"/>
    <s v="martes"/>
  </r>
  <r>
    <x v="18"/>
    <s v="LC-39A, Kennedy Space Center, Florida, USA"/>
    <d v="1997-05-15T08:07:00"/>
    <s v="Space Shuttle Atlantis | STS-84"/>
    <s v="StatusRetired"/>
    <n v="4500"/>
    <x v="0"/>
    <x v="23"/>
    <x v="3"/>
    <s v="jueves"/>
  </r>
  <r>
    <x v="1"/>
    <s v="LC-2, Xichang Satellite Launch Center, China"/>
    <d v="1997-05-11T16:17:00"/>
    <s v="Long March 3A | ChinaSat 6"/>
    <s v="StatusActive"/>
    <n v="697"/>
    <x v="0"/>
    <x v="23"/>
    <x v="3"/>
    <s v="domingo"/>
  </r>
  <r>
    <x v="5"/>
    <s v="Stargazer, Base Aerea de Gando, Gran Canaria"/>
    <d v="1997-04-21T11:59:00"/>
    <s v="Pegasus XL | MiniSat &amp; Celestis space burial"/>
    <s v="StatusActive"/>
    <n v="400"/>
    <x v="0"/>
    <x v="23"/>
    <x v="4"/>
    <s v="lunes"/>
  </r>
  <r>
    <x v="18"/>
    <s v="LC-39A, Kennedy Space Center, Florida, USA"/>
    <d v="1997-04-04T19:20:00"/>
    <s v="Space Shuttle Columbia | STS-83"/>
    <s v="StatusRetired"/>
    <n v="4500"/>
    <x v="0"/>
    <x v="23"/>
    <x v="4"/>
    <s v="viernes"/>
  </r>
  <r>
    <x v="20"/>
    <s v="SLC-4W, Vandenberg AFB, California, USA"/>
    <d v="1997-04-04T16:47:00"/>
    <s v="Titan II(23)G | USA-131"/>
    <s v="StatusRetired"/>
    <n v="350"/>
    <x v="0"/>
    <x v="23"/>
    <x v="4"/>
    <s v="viernes"/>
  </r>
  <r>
    <x v="18"/>
    <s v="LC-39A, Kennedy Space Center, Florida, USA"/>
    <d v="1997-02-11T08:55:00"/>
    <s v="Space Shuttle Discovery | STS-82"/>
    <s v="StatusRetired"/>
    <n v="4500"/>
    <x v="0"/>
    <x v="23"/>
    <x v="6"/>
    <s v="martes"/>
  </r>
  <r>
    <x v="18"/>
    <s v="LC-39B, Kennedy Space Center, Florida, USA"/>
    <d v="1997-01-12T09:27:00"/>
    <s v="Space Shuttle Atlantis | STS-81"/>
    <s v="StatusRetired"/>
    <n v="4500"/>
    <x v="0"/>
    <x v="23"/>
    <x v="7"/>
    <s v="domingo"/>
  </r>
  <r>
    <x v="18"/>
    <s v="LC-39B, Kennedy Space Center, Florida, USA"/>
    <d v="1996-12-07T11:49:00"/>
    <s v="Space Shuttle Columbia | STS-80"/>
    <s v="StatusRetired"/>
    <n v="4500"/>
    <x v="0"/>
    <x v="24"/>
    <x v="8"/>
    <s v="sábado"/>
  </r>
  <r>
    <x v="5"/>
    <s v="Stargazer, Vandenberg AFB, California, USA"/>
    <d v="1996-11-04T17:08:00"/>
    <s v="Pegasus XL | HETE &amp; SAC-B"/>
    <s v="StatusActive"/>
    <n v="400"/>
    <x v="1"/>
    <x v="24"/>
    <x v="9"/>
    <s v="lunes"/>
  </r>
  <r>
    <x v="1"/>
    <s v="Site 138 (LA-2B), Jiuquan Satellite Launch Center, China"/>
    <d v="1996-10-20T07:20:00"/>
    <s v="Long March 2D | FSW-2 No.3"/>
    <s v="StatusActive"/>
    <n v="2975"/>
    <x v="0"/>
    <x v="24"/>
    <x v="10"/>
    <s v="domingo"/>
  </r>
  <r>
    <x v="18"/>
    <s v="LC-39A, Kennedy Space Center, Florida, USA"/>
    <d v="1996-09-16T08:54:00"/>
    <s v="Space Shuttle Atlantis | STS-79"/>
    <s v="StatusRetired"/>
    <n v="4500"/>
    <x v="0"/>
    <x v="24"/>
    <x v="11"/>
    <s v="lunes"/>
  </r>
  <r>
    <x v="5"/>
    <s v="Stargazer, Vandenberg AFB, California, USA"/>
    <d v="1996-08-21T09:47:00"/>
    <s v="Pegasus XL | FAST"/>
    <s v="StatusActive"/>
    <n v="400"/>
    <x v="0"/>
    <x v="24"/>
    <x v="0"/>
    <s v="miércoles"/>
  </r>
  <r>
    <x v="5"/>
    <s v="Stargazer, Vandenberg AFB, California, USA"/>
    <d v="1996-07-02T07:48:00"/>
    <s v="Pegasus XL | TOMS"/>
    <s v="StatusActive"/>
    <n v="400"/>
    <x v="0"/>
    <x v="24"/>
    <x v="1"/>
    <s v="martes"/>
  </r>
  <r>
    <x v="18"/>
    <s v="LC-39B, Kennedy Space Center, Florida, USA"/>
    <d v="1996-06-20T14:49:00"/>
    <s v="Space Shuttle Columbia | STS-78"/>
    <s v="StatusRetired"/>
    <n v="4500"/>
    <x v="0"/>
    <x v="24"/>
    <x v="2"/>
    <s v="jueves"/>
  </r>
  <r>
    <x v="18"/>
    <s v="LC-39B, Kennedy Space Center, Florida, USA"/>
    <d v="1996-05-19T10:30:00"/>
    <s v="Space Shuttle Endeavour | STS-77"/>
    <s v="StatusRetired"/>
    <n v="4500"/>
    <x v="0"/>
    <x v="24"/>
    <x v="3"/>
    <s v="domingo"/>
  </r>
  <r>
    <x v="5"/>
    <s v="Stargazer, Vandenberg AFB, California, USA"/>
    <d v="1996-05-17T02:44:00"/>
    <s v="Pegasus | MSTI-3"/>
    <s v="StatusRetired"/>
    <n v="400"/>
    <x v="0"/>
    <x v="24"/>
    <x v="3"/>
    <s v="viernes"/>
  </r>
  <r>
    <x v="18"/>
    <s v="LC-39B, Kennedy Space Center, Florida, USA"/>
    <d v="1996-03-22T08:13:00"/>
    <s v="Space Shuttle Atlantis | STS-76"/>
    <s v="StatusRetired"/>
    <n v="4500"/>
    <x v="0"/>
    <x v="24"/>
    <x v="5"/>
    <s v="viernes"/>
  </r>
  <r>
    <x v="12"/>
    <s v="First Launch Pad, Satish Dhawan Space Centre, India"/>
    <d v="1996-03-21T04:53:00"/>
    <s v="PSLV-G | IRS-P3"/>
    <s v="StatusRetired"/>
    <n v="250"/>
    <x v="0"/>
    <x v="24"/>
    <x v="5"/>
    <s v="jueves"/>
  </r>
  <r>
    <x v="5"/>
    <s v="Stargazer, Vandenberg AFB, California, USA"/>
    <d v="1996-03-09T01:53:00"/>
    <s v="Pegasus XL | REX II"/>
    <s v="StatusActive"/>
    <n v="400"/>
    <x v="0"/>
    <x v="24"/>
    <x v="5"/>
    <s v="sábado"/>
  </r>
  <r>
    <x v="18"/>
    <s v="LC-39B, Kennedy Space Center, Florida, USA"/>
    <d v="1996-02-22T20:18:00"/>
    <s v="Space Shuttle Columbia | STS-75"/>
    <s v="StatusRetired"/>
    <n v="4500"/>
    <x v="0"/>
    <x v="24"/>
    <x v="6"/>
    <s v="jueves"/>
  </r>
  <r>
    <x v="18"/>
    <s v="LC-39B, Kennedy Space Center, Florida, USA"/>
    <d v="1996-01-11T09:41:00"/>
    <s v="Space Shuttle Endeavour | STS-72"/>
    <s v="StatusRetired"/>
    <n v="4500"/>
    <x v="0"/>
    <x v="24"/>
    <x v="7"/>
    <s v="jueves"/>
  </r>
  <r>
    <x v="18"/>
    <s v="LC-39A, Kennedy Space Center, Florida, USA"/>
    <d v="1995-11-12T12:30:00"/>
    <s v="Space Shuttle Atlantis | STS-74"/>
    <s v="StatusRetired"/>
    <n v="4500"/>
    <x v="0"/>
    <x v="25"/>
    <x v="9"/>
    <s v="domingo"/>
  </r>
  <r>
    <x v="21"/>
    <s v="LP-0A, Wallops Flight Facility, Virginia, USA"/>
    <d v="1995-10-23T22:03:00"/>
    <s v="Conestoga-1620 | METEOR"/>
    <s v="StatusRetired"/>
    <n v="200"/>
    <x v="1"/>
    <x v="25"/>
    <x v="10"/>
    <s v="lunes"/>
  </r>
  <r>
    <x v="18"/>
    <s v="LC-39B, Kennedy Space Center, Florida, USA"/>
    <d v="1995-10-20T13:53:00"/>
    <s v="Space Shuttle Columbia | STS-73"/>
    <s v="StatusRetired"/>
    <n v="4500"/>
    <x v="0"/>
    <x v="25"/>
    <x v="10"/>
    <s v="viernes"/>
  </r>
  <r>
    <x v="18"/>
    <s v="LC-39A, Kennedy Space Center, Florida, USA"/>
    <d v="1995-09-07T15:09:00"/>
    <s v="Space Shuttle Endeavour | STS-69"/>
    <s v="StatusRetired"/>
    <n v="4500"/>
    <x v="0"/>
    <x v="25"/>
    <x v="11"/>
    <s v="jueves"/>
  </r>
  <r>
    <x v="18"/>
    <s v="LC-39B, Kennedy Space Center, Florida, USA"/>
    <d v="1995-07-13T13:41:00"/>
    <s v="Space Shuttle Discovery | STS-70"/>
    <s v="StatusRetired"/>
    <n v="4500"/>
    <x v="0"/>
    <x v="25"/>
    <x v="1"/>
    <s v="jueves"/>
  </r>
  <r>
    <x v="18"/>
    <s v="LC-39A, Kennedy Space Center, Florida, USA"/>
    <d v="1995-06-27T19:32:00"/>
    <s v="Space Shuttle Atlantis | STS-71"/>
    <s v="StatusRetired"/>
    <n v="4500"/>
    <x v="0"/>
    <x v="25"/>
    <x v="2"/>
    <s v="martes"/>
  </r>
  <r>
    <x v="5"/>
    <s v="Stargazer, Vandenberg AFB, California, USA"/>
    <d v="1995-06-22T19:58:00"/>
    <s v="Pegasus XL | STEP-3"/>
    <s v="StatusActive"/>
    <n v="400"/>
    <x v="1"/>
    <x v="25"/>
    <x v="2"/>
    <s v="jueves"/>
  </r>
  <r>
    <x v="5"/>
    <s v="Stargazer, Vandenberg AFB, California, USA"/>
    <d v="1995-04-03T13:48:00"/>
    <s v="Pegasus | Orbcomm F1 and F2 &amp; OrbView-1"/>
    <s v="StatusRetired"/>
    <n v="400"/>
    <x v="0"/>
    <x v="25"/>
    <x v="4"/>
    <s v="lunes"/>
  </r>
  <r>
    <x v="18"/>
    <s v="LC-39A, Kennedy Space Center, Florida, USA"/>
    <d v="1995-03-02T06:38:00"/>
    <s v="Space Shuttle Endeavour | STS-67"/>
    <s v="StatusRetired"/>
    <n v="4500"/>
    <x v="0"/>
    <x v="25"/>
    <x v="5"/>
    <s v="jueves"/>
  </r>
  <r>
    <x v="18"/>
    <s v="LC-39B, Kennedy Space Center, Florida, USA"/>
    <d v="1995-02-03T05:22:00"/>
    <s v="Space Shuttle Discovery | STS-63"/>
    <s v="StatusRetired"/>
    <n v="4500"/>
    <x v="0"/>
    <x v="25"/>
    <x v="6"/>
    <s v="viernes"/>
  </r>
  <r>
    <x v="1"/>
    <s v="LC-2, Xichang Satellite Launch Center, China"/>
    <d v="1994-11-29T17:02:00"/>
    <s v="Long March 3A | Chinasat-5"/>
    <s v="StatusActive"/>
    <n v="697"/>
    <x v="2"/>
    <x v="26"/>
    <x v="9"/>
    <s v="martes"/>
  </r>
  <r>
    <x v="18"/>
    <s v="LC-39B, Kennedy Space Center, Florida, USA"/>
    <d v="1994-11-03T16:59:00"/>
    <s v="Space Shuttle Atlantis | STS-66"/>
    <s v="StatusRetired"/>
    <n v="4500"/>
    <x v="0"/>
    <x v="26"/>
    <x v="9"/>
    <s v="jueves"/>
  </r>
  <r>
    <x v="12"/>
    <s v="First Launch Pad, Satish Dhawan Space Centre, India"/>
    <d v="1994-10-15T05:05:00"/>
    <s v="PSLV-G | IRS-P2"/>
    <s v="StatusRetired"/>
    <n v="250"/>
    <x v="0"/>
    <x v="26"/>
    <x v="10"/>
    <s v="sábado"/>
  </r>
  <r>
    <x v="18"/>
    <s v="LC-39A, Kennedy Space Center, Florida, USA"/>
    <d v="1994-09-30T11:16:00"/>
    <s v="Space Shuttle Endeavour | STS-68"/>
    <s v="StatusRetired"/>
    <n v="4500"/>
    <x v="0"/>
    <x v="26"/>
    <x v="11"/>
    <s v="viernes"/>
  </r>
  <r>
    <x v="18"/>
    <s v="LC-39B, Kennedy Space Center, Florida, USA"/>
    <d v="1994-09-09T22:22:00"/>
    <s v="Space Shuttle Discovery | STS-64"/>
    <s v="StatusRetired"/>
    <n v="4500"/>
    <x v="0"/>
    <x v="26"/>
    <x v="11"/>
    <s v="viernes"/>
  </r>
  <r>
    <x v="5"/>
    <s v="NB-52B Carrier, Edwards AFB, California, USA"/>
    <d v="1994-09-03T14:38:00"/>
    <s v="Pegasus | APEX"/>
    <s v="StatusRetired"/>
    <n v="400"/>
    <x v="0"/>
    <x v="26"/>
    <x v="11"/>
    <s v="sábado"/>
  </r>
  <r>
    <x v="18"/>
    <s v="LC-39A, Kennedy Space Center, Florida, USA"/>
    <d v="1994-07-08T04:43:00"/>
    <s v="Space Shuttle Columbia | STS-65"/>
    <s v="StatusRetired"/>
    <n v="4500"/>
    <x v="0"/>
    <x v="26"/>
    <x v="1"/>
    <s v="viernes"/>
  </r>
  <r>
    <x v="1"/>
    <s v="Site 138 (LA-2B), Jiuquan Satellite Launch Center, China"/>
    <d v="1994-07-03T08:00:00"/>
    <s v="Long March 2D | FSW-2 No.2"/>
    <s v="StatusActive"/>
    <n v="2975"/>
    <x v="0"/>
    <x v="26"/>
    <x v="1"/>
    <s v="domingo"/>
  </r>
  <r>
    <x v="5"/>
    <s v="Stargazer, Vandenberg AFB, California, USA"/>
    <d v="1994-06-27T21:15:00"/>
    <s v="Pegasus XL | STEP-1"/>
    <s v="StatusActive"/>
    <n v="400"/>
    <x v="1"/>
    <x v="26"/>
    <x v="2"/>
    <s v="lunes"/>
  </r>
  <r>
    <x v="5"/>
    <s v="NB-52B Carrier, Edwards AFB, California, USA"/>
    <d v="1994-05-19T17:03:00"/>
    <s v="Pegasus/HAPS | STEP-2"/>
    <s v="StatusRetired"/>
    <n v="400"/>
    <x v="2"/>
    <x v="26"/>
    <x v="3"/>
    <s v="jueves"/>
  </r>
  <r>
    <x v="18"/>
    <s v="LC-39A, Kennedy Space Center, Florida, USA"/>
    <d v="1994-04-09T11:05:00"/>
    <s v="Space Shuttle Endeavour | STS-59"/>
    <s v="StatusRetired"/>
    <n v="4500"/>
    <x v="0"/>
    <x v="26"/>
    <x v="4"/>
    <s v="sábado"/>
  </r>
  <r>
    <x v="5"/>
    <s v="SLC-576E, Vandenberg AFB, California, USA"/>
    <d v="1994-03-13T22:32:00"/>
    <s v="Minotaur C (Taurus) | STEP Mission 0 &amp; DARPASAT"/>
    <s v="StatusActive"/>
    <n v="450"/>
    <x v="0"/>
    <x v="26"/>
    <x v="5"/>
    <s v="domingo"/>
  </r>
  <r>
    <x v="18"/>
    <s v="LC-39B, Kennedy Space Center, Florida, USA"/>
    <d v="1994-03-04T13:53:00"/>
    <s v="Space Shuttle Columbia | STS-62"/>
    <s v="StatusRetired"/>
    <n v="4500"/>
    <x v="0"/>
    <x v="26"/>
    <x v="5"/>
    <s v="viernes"/>
  </r>
  <r>
    <x v="1"/>
    <s v="LC-2, Xichang Satellite Launch Center, China"/>
    <d v="1994-02-08T08:34:00"/>
    <s v="Long March 3A | Shijian 4, Kuafu-1 (mass simulator)"/>
    <s v="StatusActive"/>
    <n v="697"/>
    <x v="0"/>
    <x v="26"/>
    <x v="6"/>
    <s v="martes"/>
  </r>
  <r>
    <x v="18"/>
    <s v="LC-39A, Kennedy Space Center, Florida, USA"/>
    <d v="1994-02-03T12:10:00"/>
    <s v="Space Shuttle Discovery | STS-60"/>
    <s v="StatusRetired"/>
    <n v="4500"/>
    <x v="0"/>
    <x v="26"/>
    <x v="6"/>
    <s v="jueves"/>
  </r>
  <r>
    <x v="22"/>
    <s v="SLC-4W, Vandenberg AFB, California, USA"/>
    <d v="1994-01-25T16:34:00"/>
    <s v="Titan II(23)G | Clementine"/>
    <s v="StatusRetired"/>
    <n v="350"/>
    <x v="0"/>
    <x v="26"/>
    <x v="7"/>
    <s v="martes"/>
  </r>
  <r>
    <x v="18"/>
    <s v="LC-39B, Kennedy Space Center, Florida, USA"/>
    <d v="1993-12-02T09:27:00"/>
    <s v="Space Shuttle Endeavour | STS-61"/>
    <s v="StatusRetired"/>
    <n v="4500"/>
    <x v="0"/>
    <x v="27"/>
    <x v="8"/>
    <s v="jueves"/>
  </r>
  <r>
    <x v="18"/>
    <s v="LC-39B, Kennedy Space Center, Florida, USA"/>
    <d v="1993-10-18T14:53:00"/>
    <s v="Space Shuttle Columbia | STS-58"/>
    <s v="StatusRetired"/>
    <n v="4500"/>
    <x v="0"/>
    <x v="27"/>
    <x v="10"/>
    <s v="lunes"/>
  </r>
  <r>
    <x v="1"/>
    <s v="Site 138 (LA-2B), Jiuquan Satellite Launch Center, China"/>
    <d v="1993-10-08T08:00:00"/>
    <s v="Long March 2C | FSW-1 No.5"/>
    <s v="StatusActive"/>
    <n v="308"/>
    <x v="0"/>
    <x v="27"/>
    <x v="10"/>
    <s v="viernes"/>
  </r>
  <r>
    <x v="22"/>
    <s v="SLC-4W, Vandenberg AFB, California, USA"/>
    <d v="1993-10-05T17:56:00"/>
    <s v="Titan II(23)G | Landsat 6"/>
    <s v="StatusRetired"/>
    <n v="350"/>
    <x v="1"/>
    <x v="27"/>
    <x v="10"/>
    <s v="martes"/>
  </r>
  <r>
    <x v="12"/>
    <s v="First Launch Pad, Satish Dhawan Space Centre, India"/>
    <d v="1993-09-20T05:12:00"/>
    <s v="PSLV-G | IRS-P1"/>
    <s v="StatusRetired"/>
    <n v="250"/>
    <x v="1"/>
    <x v="27"/>
    <x v="11"/>
    <s v="lunes"/>
  </r>
  <r>
    <x v="18"/>
    <s v="LC-39B, Kennedy Space Center, Florida, USA"/>
    <d v="1993-09-12T11:45:00"/>
    <s v="Space Shuttle Discovery | STS-51"/>
    <s v="StatusRetired"/>
    <n v="4500"/>
    <x v="0"/>
    <x v="27"/>
    <x v="11"/>
    <s v="domingo"/>
  </r>
  <r>
    <x v="18"/>
    <s v="LC-39B, Kennedy Space Center, Florida, USA"/>
    <d v="1993-06-21T13:07:00"/>
    <s v="Space Shuttle Endeavour | STS-57"/>
    <s v="StatusRetired"/>
    <n v="4500"/>
    <x v="0"/>
    <x v="27"/>
    <x v="2"/>
    <s v="lunes"/>
  </r>
  <r>
    <x v="18"/>
    <s v="LC-39A, Kennedy Space Center, Florida, USA"/>
    <d v="1993-04-26T14:50:00"/>
    <s v="Space Shuttle Columbia | STS-55"/>
    <s v="StatusRetired"/>
    <n v="4500"/>
    <x v="0"/>
    <x v="27"/>
    <x v="4"/>
    <s v="lunes"/>
  </r>
  <r>
    <x v="5"/>
    <s v="NB-52B Carrier, Edwards AFB, California, USA"/>
    <d v="1993-04-25T13:56:00"/>
    <s v="Pegasus | ALEXIS"/>
    <s v="StatusRetired"/>
    <n v="400"/>
    <x v="0"/>
    <x v="27"/>
    <x v="4"/>
    <s v="domingo"/>
  </r>
  <r>
    <x v="18"/>
    <s v="LC-39B, Kennedy Space Center, Florida, USA"/>
    <d v="1993-04-08T05:29:00"/>
    <s v="Space Shuttle Discovery | STS-56"/>
    <s v="StatusRetired"/>
    <n v="4500"/>
    <x v="0"/>
    <x v="27"/>
    <x v="4"/>
    <s v="jueves"/>
  </r>
  <r>
    <x v="5"/>
    <s v="NB-52B Carrier, Cape Canaveral AFS, Florida, USA"/>
    <d v="1993-02-09T14:30:00"/>
    <s v="Pegasus | SCD-1"/>
    <s v="StatusRetired"/>
    <n v="400"/>
    <x v="0"/>
    <x v="27"/>
    <x v="6"/>
    <s v="martes"/>
  </r>
  <r>
    <x v="18"/>
    <s v="LC-39B, Kennedy Space Center, Florida, USA"/>
    <d v="1993-01-13T13:59:00"/>
    <s v="Space Shuttle Endeavour | STS-54"/>
    <s v="StatusRetired"/>
    <n v="4500"/>
    <x v="0"/>
    <x v="27"/>
    <x v="7"/>
    <s v="miércoles"/>
  </r>
  <r>
    <x v="18"/>
    <s v="LC-39A, Kennedy Space Center, Florida, USA"/>
    <d v="1992-12-02T13:24:00"/>
    <s v="Space Shuttle Discovery | STS-53"/>
    <s v="StatusRetired"/>
    <n v="4500"/>
    <x v="0"/>
    <x v="28"/>
    <x v="8"/>
    <s v="miércoles"/>
  </r>
  <r>
    <x v="18"/>
    <s v="LC-39B, Kennedy Space Center, Florida, USA"/>
    <d v="1992-10-22T17:09:00"/>
    <s v="Space Shuttle Columbia | STS-52"/>
    <s v="StatusRetired"/>
    <n v="4500"/>
    <x v="0"/>
    <x v="28"/>
    <x v="10"/>
    <s v="jueves"/>
  </r>
  <r>
    <x v="1"/>
    <s v="Site 138 (LA-2B), Jiuquan Satellite Launch Center, China"/>
    <d v="1992-10-06T06:20:00"/>
    <s v="Long March 2C | FSW-1 No.4, Freja"/>
    <s v="StatusActive"/>
    <n v="308"/>
    <x v="0"/>
    <x v="28"/>
    <x v="10"/>
    <s v="martes"/>
  </r>
  <r>
    <x v="22"/>
    <s v="SLC-40, Cape Canaveral AFS, Florida, USA"/>
    <d v="1992-09-25T17:05:00"/>
    <s v="Commercial Titan III | Mars Observer"/>
    <s v="StatusRetired"/>
    <n v="1366"/>
    <x v="0"/>
    <x v="28"/>
    <x v="11"/>
    <s v="viernes"/>
  </r>
  <r>
    <x v="18"/>
    <s v="LC-39B, Kennedy Space Center, Florida, USA"/>
    <d v="1992-09-12T14:23:00"/>
    <s v="Space Shuttle Endeavour | STS-47"/>
    <s v="StatusRetired"/>
    <n v="4500"/>
    <x v="0"/>
    <x v="28"/>
    <x v="11"/>
    <s v="sábado"/>
  </r>
  <r>
    <x v="1"/>
    <s v="Site 138 (LA-2B), Jiuquan Satellite Launch Center, China"/>
    <d v="1992-08-09T08:00:00"/>
    <s v="Long March 2D | FSW-2 No.1"/>
    <s v="StatusActive"/>
    <n v="2975"/>
    <x v="0"/>
    <x v="28"/>
    <x v="0"/>
    <s v="domingo"/>
  </r>
  <r>
    <x v="18"/>
    <s v="LC-39B, Kennedy Space Center, Florida, USA"/>
    <d v="1992-07-31T13:56:00"/>
    <s v="Space Shuttle Atlantis | STS-46"/>
    <s v="StatusRetired"/>
    <n v="4500"/>
    <x v="0"/>
    <x v="28"/>
    <x v="1"/>
    <s v="viernes"/>
  </r>
  <r>
    <x v="18"/>
    <s v="LC-39A, Kennedy Space Center, Florida, USA"/>
    <d v="1992-06-25T16:12:00"/>
    <s v="Space Shuttle Columbia | STS-50"/>
    <s v="StatusRetired"/>
    <n v="4500"/>
    <x v="0"/>
    <x v="28"/>
    <x v="2"/>
    <s v="jueves"/>
  </r>
  <r>
    <x v="18"/>
    <s v="LC-39B, Kennedy Space Center, Florida, USA"/>
    <d v="1992-05-07T23:40:00"/>
    <s v="Space Shuttle Endeavour | STS-49"/>
    <s v="StatusRetired"/>
    <n v="4500"/>
    <x v="0"/>
    <x v="28"/>
    <x v="3"/>
    <s v="jueves"/>
  </r>
  <r>
    <x v="22"/>
    <s v="SLC-4W, Vandenberg AFB, California, USA"/>
    <d v="1992-04-25T08:53:00"/>
    <s v="Titan II(23)G | USA-81"/>
    <s v="StatusRetired"/>
    <n v="350"/>
    <x v="0"/>
    <x v="28"/>
    <x v="4"/>
    <s v="sábado"/>
  </r>
  <r>
    <x v="18"/>
    <s v="LC-39A, Kennedy Space Center, Florida, USA"/>
    <d v="1992-03-24T13:13:00"/>
    <s v="Space Shuttle Atlantis | STS-45"/>
    <s v="StatusRetired"/>
    <n v="4500"/>
    <x v="0"/>
    <x v="28"/>
    <x v="5"/>
    <s v="martes"/>
  </r>
  <r>
    <x v="18"/>
    <s v="LC-39A, Kennedy Space Center, Florida, USA"/>
    <d v="1992-01-22T14:52:00"/>
    <s v="Space Shuttle Discovery | STS-42"/>
    <s v="StatusRetired"/>
    <n v="4500"/>
    <x v="0"/>
    <x v="28"/>
    <x v="7"/>
    <s v="miércoles"/>
  </r>
  <r>
    <x v="18"/>
    <s v="LC-39A, Kennedy Space Center, Florida, USA"/>
    <d v="1991-11-24T23:44:00"/>
    <s v="Space Shuttle Atlantis | STS-44"/>
    <s v="StatusRetired"/>
    <n v="4500"/>
    <x v="0"/>
    <x v="29"/>
    <x v="9"/>
    <s v="domingo"/>
  </r>
  <r>
    <x v="18"/>
    <s v="LC-39A, Kennedy Space Center, Florida, USA"/>
    <d v="1991-09-12T23:11:00"/>
    <s v="Space Shuttle Discovery | STS-48"/>
    <s v="StatusRetired"/>
    <n v="4500"/>
    <x v="0"/>
    <x v="29"/>
    <x v="11"/>
    <s v="jueves"/>
  </r>
  <r>
    <x v="18"/>
    <s v="LC-39A, Kennedy Space Center, Florida, USA"/>
    <d v="1991-08-02T15:02:00"/>
    <s v="Space Shuttle Atlantis | STS-43"/>
    <s v="StatusRetired"/>
    <n v="4500"/>
    <x v="0"/>
    <x v="29"/>
    <x v="0"/>
    <s v="viernes"/>
  </r>
  <r>
    <x v="5"/>
    <s v="NB-52B Carrier, Edwards AFB, California, USA"/>
    <d v="1991-07-21T17:33:00"/>
    <s v="Pegasus/HAPS | 7 Microsats"/>
    <s v="StatusRetired"/>
    <n v="400"/>
    <x v="2"/>
    <x v="29"/>
    <x v="1"/>
    <s v="domingo"/>
  </r>
  <r>
    <x v="18"/>
    <s v="LC-39B, Kennedy Space Center, Florida, USA"/>
    <d v="1991-06-05T13:24:00"/>
    <s v="Space Shuttle Columbia | STS-40"/>
    <s v="StatusRetired"/>
    <n v="4500"/>
    <x v="0"/>
    <x v="29"/>
    <x v="2"/>
    <s v="miércoles"/>
  </r>
  <r>
    <x v="18"/>
    <s v="LC-39A, Kennedy Space Center, Florida, USA"/>
    <d v="1991-04-28T11:33:00"/>
    <s v="Space Shuttle Discovery | STS-39"/>
    <s v="StatusRetired"/>
    <n v="4500"/>
    <x v="0"/>
    <x v="29"/>
    <x v="4"/>
    <s v="domingo"/>
  </r>
  <r>
    <x v="18"/>
    <s v="LC-39B, Kennedy Space Center, Florida, USA"/>
    <d v="1991-04-05T14:22:00"/>
    <s v="Space Shuttle Atlantis | STS-37"/>
    <s v="StatusRetired"/>
    <n v="4500"/>
    <x v="0"/>
    <x v="29"/>
    <x v="4"/>
    <s v="viernes"/>
  </r>
  <r>
    <x v="18"/>
    <s v="LC-39B, Kennedy Space Center, Florida, USA"/>
    <d v="1990-12-02T06:49:00"/>
    <s v="Space Shuttle Columbia | STS-35"/>
    <s v="StatusRetired"/>
    <n v="4500"/>
    <x v="0"/>
    <x v="30"/>
    <x v="8"/>
    <s v="domingo"/>
  </r>
  <r>
    <x v="18"/>
    <s v="LC-39A, Kennedy Space Center, Florida, USA"/>
    <d v="1990-11-15T23:48:00"/>
    <s v="Space Shuttle Atlantis | STS-38"/>
    <s v="StatusRetired"/>
    <n v="4500"/>
    <x v="0"/>
    <x v="30"/>
    <x v="9"/>
    <s v="jueves"/>
  </r>
  <r>
    <x v="18"/>
    <s v="LC-39B, Kennedy Space Center, Florida, USA"/>
    <d v="1990-10-06T11:47:00"/>
    <s v="Space Shuttle Discovery | STS-41"/>
    <s v="StatusRetired"/>
    <n v="4500"/>
    <x v="0"/>
    <x v="30"/>
    <x v="10"/>
    <s v="sábado"/>
  </r>
  <r>
    <x v="1"/>
    <s v="Site 138 (LA-2B), Jiuquan Satellite Launch Center, China"/>
    <d v="1990-10-05T06:14:00"/>
    <s v="Long March 2C | FSW-1 No.3"/>
    <s v="StatusActive"/>
    <n v="308"/>
    <x v="0"/>
    <x v="30"/>
    <x v="10"/>
    <s v="viernes"/>
  </r>
  <r>
    <x v="22"/>
    <s v="SLC-40, Cape Canaveral AFS, Florida, USA"/>
    <d v="1990-06-23T11:19:00"/>
    <s v="Commercial Titan III | Intelsat 604"/>
    <s v="StatusRetired"/>
    <n v="1366"/>
    <x v="0"/>
    <x v="30"/>
    <x v="2"/>
    <s v="sábado"/>
  </r>
  <r>
    <x v="18"/>
    <s v="LC-39B, Kennedy Space Center, Florida, USA"/>
    <d v="1990-04-24T12:33:00"/>
    <s v="Space Shuttle Discovery | STS-31"/>
    <s v="StatusRetired"/>
    <n v="4500"/>
    <x v="0"/>
    <x v="30"/>
    <x v="4"/>
    <s v="martes"/>
  </r>
  <r>
    <x v="5"/>
    <s v="NB-52B Carrier, Edwards AFB, California, USA"/>
    <d v="1990-04-05T19:10:00"/>
    <s v="Pegasus | Pegsat &amp; NavySat"/>
    <s v="StatusRetired"/>
    <n v="400"/>
    <x v="0"/>
    <x v="30"/>
    <x v="4"/>
    <s v="jueves"/>
  </r>
  <r>
    <x v="22"/>
    <s v="SLC-40, Cape Canaveral AFS, Florida, USA"/>
    <d v="1990-03-14T11:52:00"/>
    <s v="Commercial Titan III | Intelsat 603"/>
    <s v="StatusRetired"/>
    <n v="1366"/>
    <x v="1"/>
    <x v="30"/>
    <x v="5"/>
    <s v="miércoles"/>
  </r>
  <r>
    <x v="18"/>
    <s v="LC-39A, Kennedy Space Center, Florida, USA"/>
    <d v="1990-02-28T07:50:00"/>
    <s v="Space Shuttle Atlantis | STS-36"/>
    <s v="StatusRetired"/>
    <n v="4500"/>
    <x v="0"/>
    <x v="30"/>
    <x v="6"/>
    <s v="miércoles"/>
  </r>
  <r>
    <x v="18"/>
    <s v="LC-39A, Kennedy Space Center, Florida, USA"/>
    <d v="1990-01-09T12:35:00"/>
    <s v="Space Shuttle Columbia | STS-32"/>
    <s v="StatusRetired"/>
    <n v="4500"/>
    <x v="0"/>
    <x v="30"/>
    <x v="7"/>
    <s v="martes"/>
  </r>
  <r>
    <x v="22"/>
    <s v="SLC-40, Cape Canaveral AFS, Florida, USA"/>
    <d v="1990-01-01T00:07:00"/>
    <s v="Commercial Titan III | Skynet 4A &amp; JCSAT-2"/>
    <s v="StatusRetired"/>
    <n v="1366"/>
    <x v="0"/>
    <x v="30"/>
    <x v="7"/>
    <s v="lunes"/>
  </r>
  <r>
    <x v="18"/>
    <s v="LC-39B, Kennedy Space Center, Florida, USA"/>
    <d v="1989-11-23T00:23:00"/>
    <s v="Space Shuttle Discovery | STS-33R"/>
    <s v="StatusRetired"/>
    <n v="4500"/>
    <x v="0"/>
    <x v="31"/>
    <x v="9"/>
    <s v="jueves"/>
  </r>
  <r>
    <x v="18"/>
    <s v="LC-39B, Kennedy Space Center, Florida, USA"/>
    <d v="1989-10-18T16:53:00"/>
    <s v="Space Shuttle Atlantis | STS-34R"/>
    <s v="StatusRetired"/>
    <n v="4500"/>
    <x v="0"/>
    <x v="31"/>
    <x v="10"/>
    <s v="miércoles"/>
  </r>
  <r>
    <x v="22"/>
    <s v="SLC-4W, Vandenberg AFB, California, USA"/>
    <d v="1989-09-06T01:48:00"/>
    <s v="Titan II(23)G | USA-45"/>
    <s v="StatusRetired"/>
    <n v="350"/>
    <x v="0"/>
    <x v="31"/>
    <x v="11"/>
    <s v="miércoles"/>
  </r>
  <r>
    <x v="18"/>
    <s v="LC-39B, Kennedy Space Center, Florida, USA"/>
    <d v="1989-08-08T12:37:00"/>
    <s v="Space Shuttle Columbia | STS-28R"/>
    <s v="StatusRetired"/>
    <n v="4500"/>
    <x v="0"/>
    <x v="31"/>
    <x v="0"/>
    <s v="martes"/>
  </r>
  <r>
    <x v="18"/>
    <s v="LC-39B, Kennedy Space Center, Florida, USA"/>
    <d v="1989-05-04T18:46:00"/>
    <s v="Space Shuttle Atlantis | STS-30R"/>
    <s v="StatusRetired"/>
    <n v="4500"/>
    <x v="0"/>
    <x v="31"/>
    <x v="3"/>
    <s v="jueves"/>
  </r>
  <r>
    <x v="18"/>
    <s v="LC-39B, Kennedy Space Center, Florida, USA"/>
    <d v="1989-03-13T14:57:00"/>
    <s v="Space Shuttle Discovery | STS-29R"/>
    <s v="StatusRetired"/>
    <n v="4500"/>
    <x v="0"/>
    <x v="31"/>
    <x v="5"/>
    <s v="lunes"/>
  </r>
  <r>
    <x v="18"/>
    <s v="LC-39B, Kennedy Space Center, Florida, USA"/>
    <d v="1988-12-02T14:30:00"/>
    <s v="Space Shuttle Atlantis | STS-27R"/>
    <s v="StatusRetired"/>
    <n v="4500"/>
    <x v="0"/>
    <x v="32"/>
    <x v="8"/>
    <s v="viernes"/>
  </r>
  <r>
    <x v="23"/>
    <s v="Site 110/37, Baikonur Cosmodrome, Kazakhstan"/>
    <d v="1988-11-15T03:00:00"/>
    <s v="Energiya/Buran | Buran"/>
    <s v="StatusRetired"/>
    <m/>
    <x v="0"/>
    <x v="32"/>
    <x v="9"/>
    <s v="martes"/>
  </r>
  <r>
    <x v="18"/>
    <s v="LC-39A, Kennedy Space Center, Florida, USA"/>
    <d v="1988-09-29T15:37:00"/>
    <s v="Space Shuttle Discovery | STS-26R"/>
    <s v="StatusRetired"/>
    <n v="4500"/>
    <x v="0"/>
    <x v="32"/>
    <x v="11"/>
    <s v="jueves"/>
  </r>
  <r>
    <x v="22"/>
    <s v="SLC-4W, Vandenberg AFB, California, USA"/>
    <d v="1988-09-05T09:25:00"/>
    <s v="Titan II(23)G | USA-32"/>
    <s v="StatusRetired"/>
    <n v="350"/>
    <x v="0"/>
    <x v="32"/>
    <x v="11"/>
    <s v="lunes"/>
  </r>
  <r>
    <x v="1"/>
    <s v="Site 138 (LA-2B), Jiuquan Satellite Launch Center, China"/>
    <d v="1988-08-05T07:29:00"/>
    <s v="Long March 2C | FSW-1 No.2"/>
    <s v="StatusActive"/>
    <n v="308"/>
    <x v="0"/>
    <x v="32"/>
    <x v="0"/>
    <s v="viernes"/>
  </r>
  <r>
    <x v="1"/>
    <s v="Site 138 (LA-2B), Jiuquan Satellite Launch Center, China"/>
    <d v="1987-09-09T07:15:00"/>
    <s v="Long March 2C | FSW-1 No.1"/>
    <s v="StatusActive"/>
    <n v="308"/>
    <x v="0"/>
    <x v="33"/>
    <x v="11"/>
    <s v="miércoles"/>
  </r>
  <r>
    <x v="1"/>
    <s v="Site 138 (LA-2B), Jiuquan Satellite Launch Center, China"/>
    <d v="1987-08-05T06:39:00"/>
    <s v="Long March 2C | FSW-0 No.9"/>
    <s v="StatusActive"/>
    <n v="308"/>
    <x v="0"/>
    <x v="33"/>
    <x v="0"/>
    <s v="miércoles"/>
  </r>
  <r>
    <x v="23"/>
    <s v="Site 250, Baikonur Cosmodrome, Kazakhstan"/>
    <d v="1987-05-15T17:30:00"/>
    <s v="Energiya/Polyus | Polyus Space Station"/>
    <s v="StatusRetired"/>
    <m/>
    <x v="0"/>
    <x v="33"/>
    <x v="3"/>
    <s v="viernes"/>
  </r>
  <r>
    <x v="1"/>
    <s v="Site 138 (LA-2B), Jiuquan Satellite Launch Center, China"/>
    <d v="1986-10-06T05:40:00"/>
    <s v="Long March 2C | FSW-0 No.8"/>
    <s v="StatusActive"/>
    <n v="308"/>
    <x v="0"/>
    <x v="34"/>
    <x v="10"/>
    <s v="lunes"/>
  </r>
  <r>
    <x v="18"/>
    <s v="LC-39A, Kennedy Space Center, Florida, USA"/>
    <d v="1986-01-28T16:38:00"/>
    <s v="Space Shuttle Challenger | STS-51-L"/>
    <s v="StatusRetired"/>
    <n v="4500"/>
    <x v="1"/>
    <x v="34"/>
    <x v="7"/>
    <s v="martes"/>
  </r>
  <r>
    <x v="18"/>
    <s v="LC-39A, Kennedy Space Center, Florida, USA"/>
    <d v="1986-01-12T11:55:00"/>
    <s v="Space Shuttle Columbia | STS-61-C"/>
    <s v="StatusRetired"/>
    <n v="4500"/>
    <x v="0"/>
    <x v="34"/>
    <x v="7"/>
    <s v="domingo"/>
  </r>
  <r>
    <x v="18"/>
    <s v="LC-39A, Kennedy Space Center, Florida, USA"/>
    <d v="1985-11-27T00:29:00"/>
    <s v="Space Shuttle Atlantis | STS-61-B"/>
    <s v="StatusRetired"/>
    <n v="4500"/>
    <x v="0"/>
    <x v="35"/>
    <x v="9"/>
    <s v="miércoles"/>
  </r>
  <r>
    <x v="18"/>
    <s v="LC-39A, Kennedy Space Center, Florida, USA"/>
    <d v="1985-11-06T17:00:00"/>
    <s v="Space Shuttle Challenger | STS-61-A"/>
    <s v="StatusRetired"/>
    <n v="4500"/>
    <x v="0"/>
    <x v="35"/>
    <x v="9"/>
    <s v="miércoles"/>
  </r>
  <r>
    <x v="1"/>
    <s v="Site 138 (LA-2B), Jiuquan Satellite Launch Center, China"/>
    <d v="1985-10-21T05:04:00"/>
    <s v="Long March 2C | FSW-0 No.7"/>
    <s v="StatusActive"/>
    <n v="308"/>
    <x v="0"/>
    <x v="35"/>
    <x v="10"/>
    <s v="lunes"/>
  </r>
  <r>
    <x v="18"/>
    <s v="LC-39A, Kennedy Space Center, Florida, USA"/>
    <d v="1985-10-03T15:15:00"/>
    <s v="Space Shuttle Atlantis | STS-51-J"/>
    <s v="StatusRetired"/>
    <n v="4500"/>
    <x v="0"/>
    <x v="35"/>
    <x v="10"/>
    <s v="jueves"/>
  </r>
  <r>
    <x v="18"/>
    <s v="LC-39A, Kennedy Space Center, Florida, USA"/>
    <d v="1985-08-27T10:58:00"/>
    <s v="Space Shuttle Discovery | STS-51-I"/>
    <s v="StatusRetired"/>
    <n v="4500"/>
    <x v="0"/>
    <x v="35"/>
    <x v="0"/>
    <s v="martes"/>
  </r>
  <r>
    <x v="18"/>
    <s v="LC-39A, Kennedy Space Center, Florida, USA"/>
    <d v="1985-07-25T21:00:00"/>
    <s v="Space Shuttle Challenger | STS-51-F"/>
    <s v="StatusRetired"/>
    <n v="4500"/>
    <x v="0"/>
    <x v="35"/>
    <x v="1"/>
    <s v="jueves"/>
  </r>
  <r>
    <x v="18"/>
    <s v="LC-39A, Kennedy Space Center, Florida, USA"/>
    <d v="1985-06-17T11:33:00"/>
    <s v="Space Shuttle Discovery | STS-51-G"/>
    <s v="StatusRetired"/>
    <n v="4500"/>
    <x v="0"/>
    <x v="35"/>
    <x v="2"/>
    <s v="lunes"/>
  </r>
  <r>
    <x v="18"/>
    <s v="LC-39A, Kennedy Space Center, Florida, USA"/>
    <d v="1985-05-06T16:02:00"/>
    <s v="Space Shuttle Challenger | STS-51-B"/>
    <s v="StatusRetired"/>
    <n v="4500"/>
    <x v="0"/>
    <x v="35"/>
    <x v="3"/>
    <s v="lunes"/>
  </r>
  <r>
    <x v="18"/>
    <s v="LC-39A, Kennedy Space Center, Florida, USA"/>
    <d v="1985-04-12T13:59:00"/>
    <s v="Space Shuttle Discovery | STS-51-D"/>
    <s v="StatusRetired"/>
    <n v="4500"/>
    <x v="0"/>
    <x v="35"/>
    <x v="4"/>
    <s v="viernes"/>
  </r>
  <r>
    <x v="18"/>
    <s v="LC-39A, Kennedy Space Center, Florida, USA"/>
    <d v="1985-01-24T19:50:00"/>
    <s v="Space Shuttle Discovery | STS-51-C"/>
    <s v="StatusRetired"/>
    <n v="4500"/>
    <x v="0"/>
    <x v="35"/>
    <x v="7"/>
    <s v="jueves"/>
  </r>
  <r>
    <x v="18"/>
    <s v="LC-39A, Kennedy Space Center, Florida, USA"/>
    <d v="1984-11-08T12:15:00"/>
    <s v="Space Shuttle Discovery | STS-51-A"/>
    <s v="StatusRetired"/>
    <n v="4500"/>
    <x v="0"/>
    <x v="36"/>
    <x v="9"/>
    <s v="jueves"/>
  </r>
  <r>
    <x v="18"/>
    <s v="LC-39A, Kennedy Space Center, Florida, USA"/>
    <d v="1984-10-05T11:03:00"/>
    <s v="Space Shuttle Challenger | STS-41-G"/>
    <s v="StatusRetired"/>
    <n v="4500"/>
    <x v="0"/>
    <x v="36"/>
    <x v="10"/>
    <s v="viernes"/>
  </r>
  <r>
    <x v="1"/>
    <s v="Site 138 (LA-2B), Jiuquan Satellite Launch Center, China"/>
    <d v="1984-09-12T05:44:00"/>
    <s v="Long March 2C | FSW-0 No.6"/>
    <s v="StatusActive"/>
    <n v="308"/>
    <x v="0"/>
    <x v="36"/>
    <x v="11"/>
    <s v="miércoles"/>
  </r>
  <r>
    <x v="18"/>
    <s v="LC-39A, Kennedy Space Center, Florida, USA"/>
    <d v="1984-08-30T12:41:00"/>
    <s v="Space Shuttle Discovery | STS-41-D"/>
    <s v="StatusRetired"/>
    <n v="4500"/>
    <x v="0"/>
    <x v="36"/>
    <x v="0"/>
    <s v="jueves"/>
  </r>
  <r>
    <x v="18"/>
    <s v="LC-39A, Kennedy Space Center, Florida, USA"/>
    <d v="1984-04-06T13:58:00"/>
    <s v="Space Shuttle Challenger | STS-41-C"/>
    <s v="StatusRetired"/>
    <n v="4500"/>
    <x v="0"/>
    <x v="36"/>
    <x v="4"/>
    <s v="viernes"/>
  </r>
  <r>
    <x v="18"/>
    <s v="LC-39A, Kennedy Space Center, Florida, USA"/>
    <d v="1984-02-03T13:00:00"/>
    <s v="Space Shuttle Challenger | STS-41-B"/>
    <s v="StatusRetired"/>
    <n v="4500"/>
    <x v="0"/>
    <x v="36"/>
    <x v="6"/>
    <s v="viernes"/>
  </r>
  <r>
    <x v="18"/>
    <s v="LC-39A, Kennedy Space Center, Florida, USA"/>
    <d v="1983-11-28T16:00:00"/>
    <s v="Space Shuttle Columbia | STS-9"/>
    <s v="StatusRetired"/>
    <n v="4500"/>
    <x v="0"/>
    <x v="37"/>
    <x v="9"/>
    <s v="lunes"/>
  </r>
  <r>
    <x v="18"/>
    <s v="LC-39A, Kennedy Space Center, Florida, USA"/>
    <d v="1983-09-05T07:40:00"/>
    <s v="Space Shuttle Challenger | STS-8"/>
    <s v="StatusRetired"/>
    <n v="4500"/>
    <x v="0"/>
    <x v="37"/>
    <x v="11"/>
    <s v="lunes"/>
  </r>
  <r>
    <x v="1"/>
    <s v="Site 138 (LA-2B), Jiuquan Satellite Launch Center, China"/>
    <d v="1983-08-19T06:00:00"/>
    <s v="Long March 2C | FSW-0 No.5"/>
    <s v="StatusActive"/>
    <n v="308"/>
    <x v="0"/>
    <x v="37"/>
    <x v="0"/>
    <s v="viernes"/>
  </r>
  <r>
    <x v="18"/>
    <s v="LC-39A, Kennedy Space Center, Florida, USA"/>
    <d v="1983-06-18T11:33:00"/>
    <s v="Space Shuttle Challenger | STS-7"/>
    <s v="StatusRetired"/>
    <n v="4500"/>
    <x v="0"/>
    <x v="37"/>
    <x v="2"/>
    <s v="sábado"/>
  </r>
  <r>
    <x v="18"/>
    <s v="LC-39A, Kennedy Space Center, Florida, USA"/>
    <d v="1983-04-04T18:30:00"/>
    <s v="Space Shuttle Challenger | STS-6"/>
    <s v="StatusRetired"/>
    <n v="4500"/>
    <x v="0"/>
    <x v="37"/>
    <x v="4"/>
    <s v="lunes"/>
  </r>
  <r>
    <x v="18"/>
    <s v="LC-39A, Kennedy Space Center, Florida, USA"/>
    <d v="1982-11-11T12:19:00"/>
    <s v="Space Shuttle Columbia | STS-5"/>
    <s v="StatusRetired"/>
    <n v="4500"/>
    <x v="0"/>
    <x v="38"/>
    <x v="9"/>
    <s v="jueves"/>
  </r>
  <r>
    <x v="1"/>
    <s v="Site 138 (LA-2B), Jiuquan Satellite Launch Center, China"/>
    <d v="1982-09-09T07:19:00"/>
    <s v="Long March 2C | FSW-0 No.4"/>
    <s v="StatusActive"/>
    <n v="308"/>
    <x v="0"/>
    <x v="38"/>
    <x v="11"/>
    <s v="jueves"/>
  </r>
  <r>
    <x v="18"/>
    <s v="LC-39A, Kennedy Space Center, Florida, USA"/>
    <d v="1982-06-27T16:09:00"/>
    <s v="Space Shuttle Columbia | STS-4"/>
    <s v="StatusRetired"/>
    <n v="4500"/>
    <x v="0"/>
    <x v="38"/>
    <x v="2"/>
    <s v="domingo"/>
  </r>
  <r>
    <x v="18"/>
    <s v="LC-39A, Kennedy Space Center, Florida, USA"/>
    <d v="1982-03-22T16:00:00"/>
    <s v="Space Shuttle Columbia | STS-3"/>
    <s v="StatusRetired"/>
    <n v="4500"/>
    <x v="0"/>
    <x v="38"/>
    <x v="5"/>
    <s v="lunes"/>
  </r>
  <r>
    <x v="18"/>
    <s v="LC-39A, Kennedy Space Center, Florida, USA"/>
    <d v="1981-11-12T15:09:00"/>
    <s v="Space Shuttle Columbia | STS-2"/>
    <s v="StatusRetired"/>
    <n v="4500"/>
    <x v="0"/>
    <x v="39"/>
    <x v="9"/>
    <s v="jueves"/>
  </r>
  <r>
    <x v="18"/>
    <s v="LC-39A, Kennedy Space Center, Florida, USA"/>
    <d v="1981-04-12T12:00:00"/>
    <s v="Space Shuttle Columbia | STS-1"/>
    <s v="StatusRetired"/>
    <n v="4500"/>
    <x v="0"/>
    <x v="39"/>
    <x v="4"/>
    <s v="domingo"/>
  </r>
  <r>
    <x v="18"/>
    <s v="LC-39A, Kennedy Space Center, Florida, USA"/>
    <d v="1973-05-14T17:30:00"/>
    <s v="Saturn V | Skylab 1"/>
    <s v="StatusRetired"/>
    <m/>
    <x v="0"/>
    <x v="40"/>
    <x v="3"/>
    <s v="lunes"/>
  </r>
  <r>
    <x v="18"/>
    <s v="LC-39A, Kennedy Space Center, Florida, USA"/>
    <d v="1972-12-19T19:24:00"/>
    <s v="Saturn V | Apollo 17"/>
    <s v="StatusRetired"/>
    <m/>
    <x v="0"/>
    <x v="41"/>
    <x v="8"/>
    <s v="martes"/>
  </r>
  <r>
    <x v="18"/>
    <s v="LC-39A, Kennedy Space Center, Florida, USA"/>
    <d v="1972-04-16T17:54:00"/>
    <s v="Saturn V | Apollo 16"/>
    <s v="StatusRetired"/>
    <m/>
    <x v="0"/>
    <x v="41"/>
    <x v="4"/>
    <s v="domingo"/>
  </r>
  <r>
    <x v="18"/>
    <s v="LC-39A, Kennedy Space Center, Florida, USA"/>
    <d v="1971-07-26T13:34:00"/>
    <s v="Saturn V | Apollo 15"/>
    <s v="StatusRetired"/>
    <m/>
    <x v="0"/>
    <x v="42"/>
    <x v="1"/>
    <s v="lunes"/>
  </r>
  <r>
    <x v="18"/>
    <s v="LC-39A, Kennedy Space Center, Florida, USA"/>
    <d v="1971-01-31T21:03:00"/>
    <s v="Saturn V | Apollo 14"/>
    <s v="StatusRetired"/>
    <m/>
    <x v="0"/>
    <x v="42"/>
    <x v="7"/>
    <s v="domingo"/>
  </r>
  <r>
    <x v="18"/>
    <s v="LC-39A, Kennedy Space Center, Florida, USA"/>
    <d v="1970-04-11T19:13:00"/>
    <s v="Saturn V | Apollo 13"/>
    <s v="StatusRetired"/>
    <m/>
    <x v="0"/>
    <x v="43"/>
    <x v="4"/>
    <s v="sábado"/>
  </r>
  <r>
    <x v="18"/>
    <s v="LC-39A, Kennedy Space Center, Florida, USA"/>
    <d v="1969-11-14T16:22:00"/>
    <s v="Saturn V | Apollo 12"/>
    <s v="StatusRetired"/>
    <m/>
    <x v="0"/>
    <x v="44"/>
    <x v="9"/>
    <s v="viernes"/>
  </r>
  <r>
    <x v="18"/>
    <s v="LC-39A, Kennedy Space Center, Florida, USA"/>
    <d v="1969-07-16T13:32:00"/>
    <s v="Saturn V | Apollo 11"/>
    <s v="StatusRetired"/>
    <m/>
    <x v="0"/>
    <x v="44"/>
    <x v="1"/>
    <s v="miércoles"/>
  </r>
  <r>
    <x v="24"/>
    <s v="SLC-4W, Vandenberg AFB, California, USA"/>
    <d v="1969-06-03T16:49:00"/>
    <s v="Titan IIIB | OPS 1077"/>
    <s v="StatusRetired"/>
    <n v="590"/>
    <x v="0"/>
    <x v="44"/>
    <x v="2"/>
    <s v="martes"/>
  </r>
  <r>
    <x v="18"/>
    <s v="LC-39B, Kennedy Space Center, Florida, USA"/>
    <d v="1969-05-18T16:49:00"/>
    <s v="Saturn V | Apollo 10"/>
    <s v="StatusRetired"/>
    <m/>
    <x v="0"/>
    <x v="44"/>
    <x v="3"/>
    <s v="domingo"/>
  </r>
  <r>
    <x v="24"/>
    <s v="SLC-4W, Vandenberg AFB, California, USA"/>
    <d v="1969-04-15T17:30:00"/>
    <s v="Titan IIIB | OPS 5310"/>
    <s v="StatusRetired"/>
    <n v="590"/>
    <x v="0"/>
    <x v="44"/>
    <x v="4"/>
    <s v="martes"/>
  </r>
  <r>
    <x v="24"/>
    <s v="SLC-4W, Vandenberg AFB, California, USA"/>
    <d v="1969-03-04T19:30:00"/>
    <s v="Titan IIIB | OPS 4248"/>
    <s v="StatusRetired"/>
    <n v="590"/>
    <x v="0"/>
    <x v="44"/>
    <x v="5"/>
    <s v="martes"/>
  </r>
  <r>
    <x v="18"/>
    <s v="LC-39A, Kennedy Space Center, Florida, USA"/>
    <d v="1969-03-03T16:00:00"/>
    <s v="Saturn V | Apollo 9"/>
    <s v="StatusRetired"/>
    <m/>
    <x v="0"/>
    <x v="44"/>
    <x v="5"/>
    <s v="lunes"/>
  </r>
  <r>
    <x v="24"/>
    <s v="SLC-4W, Vandenberg AFB, California, USA"/>
    <d v="1969-01-22T19:10:00"/>
    <s v="Titan IIIB | OPS 7585"/>
    <s v="StatusRetired"/>
    <n v="590"/>
    <x v="0"/>
    <x v="44"/>
    <x v="7"/>
    <s v="miércoles"/>
  </r>
  <r>
    <x v="18"/>
    <s v="LC-39A, Kennedy Space Center, Florida, USA"/>
    <d v="1968-12-21T12:51:00"/>
    <s v="Saturn V | Apollo 8"/>
    <s v="StatusRetired"/>
    <m/>
    <x v="0"/>
    <x v="45"/>
    <x v="8"/>
    <s v="sábado"/>
  </r>
  <r>
    <x v="24"/>
    <s v="SLC-4W, Vandenberg AFB, California, USA"/>
    <d v="1968-12-04T19:23:00"/>
    <s v="Titan IIIB | OPS 6518"/>
    <s v="StatusRetired"/>
    <n v="590"/>
    <x v="0"/>
    <x v="45"/>
    <x v="8"/>
    <s v="miércoles"/>
  </r>
  <r>
    <x v="24"/>
    <s v="SLC-4W, Vandenberg AFB, California, USA"/>
    <d v="1968-11-06T19:10:00"/>
    <s v="Titan IIIB | OPS 5296"/>
    <s v="StatusRetired"/>
    <n v="590"/>
    <x v="0"/>
    <x v="45"/>
    <x v="9"/>
    <s v="miércoles"/>
  </r>
  <r>
    <x v="24"/>
    <s v="SLC-4W, Vandenberg AFB, California, USA"/>
    <d v="1968-08-06T18:30:00"/>
    <s v="Titan IIIB | OPS 5247"/>
    <s v="StatusRetired"/>
    <n v="590"/>
    <x v="0"/>
    <x v="45"/>
    <x v="0"/>
    <s v="martes"/>
  </r>
  <r>
    <x v="24"/>
    <s v="SLC-4W, Vandenberg AFB, California, USA"/>
    <d v="1968-08-06T16:33:00"/>
    <s v="Titan IIIB | OPS 5187"/>
    <s v="StatusRetired"/>
    <n v="590"/>
    <x v="0"/>
    <x v="45"/>
    <x v="0"/>
    <s v="martes"/>
  </r>
  <r>
    <x v="24"/>
    <s v="SLC-4W, Vandenberg AFB, California, USA"/>
    <d v="1968-06-05T17:31:00"/>
    <s v="Titan IIIB | OPS 5138"/>
    <s v="StatusRetired"/>
    <n v="590"/>
    <x v="0"/>
    <x v="45"/>
    <x v="2"/>
    <s v="miércoles"/>
  </r>
  <r>
    <x v="24"/>
    <s v="SLC-4W, Vandenberg AFB, California, USA"/>
    <d v="1968-04-17T17:00:00"/>
    <s v="Titan IIIB | OPS 5105"/>
    <s v="StatusRetired"/>
    <n v="590"/>
    <x v="0"/>
    <x v="45"/>
    <x v="4"/>
    <s v="miércoles"/>
  </r>
  <r>
    <x v="18"/>
    <s v="LC-39A, Kennedy Space Center, Florida, USA"/>
    <d v="1968-04-04T12:00:00"/>
    <s v="Saturn V | Apollo 6"/>
    <s v="StatusRetired"/>
    <m/>
    <x v="2"/>
    <x v="45"/>
    <x v="4"/>
    <s v="jueves"/>
  </r>
  <r>
    <x v="24"/>
    <s v="SLC-4W, Vandenberg AFB, California, USA"/>
    <d v="1968-03-13T19:55:00"/>
    <s v="Titan IIIB | OPS 5057"/>
    <s v="StatusRetired"/>
    <n v="590"/>
    <x v="0"/>
    <x v="45"/>
    <x v="5"/>
    <s v="miércoles"/>
  </r>
  <r>
    <x v="24"/>
    <s v="SLC-4W, Vandenberg AFB, California, USA"/>
    <d v="1968-01-18T19:04:00"/>
    <s v="Titan IIIB | OPS 5028"/>
    <s v="StatusRetired"/>
    <n v="590"/>
    <x v="0"/>
    <x v="45"/>
    <x v="7"/>
    <s v="jueves"/>
  </r>
  <r>
    <x v="24"/>
    <s v="SLC-4W, Vandenberg AFB, California, USA"/>
    <d v="1967-12-05T18:45:00"/>
    <s v="Titan IIIB | OPS 5000"/>
    <s v="StatusRetired"/>
    <n v="590"/>
    <x v="0"/>
    <x v="46"/>
    <x v="8"/>
    <s v="martes"/>
  </r>
  <r>
    <x v="18"/>
    <s v="LC-39A, Kennedy Space Center, Florida, USA"/>
    <d v="1967-11-09T12:00:00"/>
    <s v="Saturn V | Apollo 4"/>
    <s v="StatusRetired"/>
    <m/>
    <x v="0"/>
    <x v="46"/>
    <x v="9"/>
    <s v="jueves"/>
  </r>
  <r>
    <x v="24"/>
    <s v="SLC-4W, Vandenberg AFB, California, USA"/>
    <d v="1967-10-25T19:15:00"/>
    <s v="Titan IIIB | OPS 4995"/>
    <s v="StatusRetired"/>
    <n v="590"/>
    <x v="0"/>
    <x v="46"/>
    <x v="10"/>
    <s v="miércoles"/>
  </r>
  <r>
    <x v="24"/>
    <s v="SLC-4W, Vandenberg AFB, California, USA"/>
    <d v="1967-09-19T18:28:00"/>
    <s v="Titan IIIB | OPS 4941"/>
    <s v="StatusRetired"/>
    <n v="590"/>
    <x v="0"/>
    <x v="46"/>
    <x v="11"/>
    <s v="martes"/>
  </r>
  <r>
    <x v="24"/>
    <s v="SLC-4W, Vandenberg AFB, California, USA"/>
    <d v="1967-08-16T17:02:00"/>
    <s v="Titan IIIB | OPS 4866"/>
    <s v="StatusRetired"/>
    <n v="590"/>
    <x v="0"/>
    <x v="46"/>
    <x v="0"/>
    <s v="miércoles"/>
  </r>
  <r>
    <x v="24"/>
    <s v="SLC-4W, Vandenberg AFB, California, USA"/>
    <d v="1967-06-20T16:19:00"/>
    <s v="Titan IIIB | OPS 4282"/>
    <s v="StatusRetired"/>
    <n v="590"/>
    <x v="2"/>
    <x v="46"/>
    <x v="2"/>
    <s v="martes"/>
  </r>
  <r>
    <x v="24"/>
    <s v="SLC-4W, Vandenberg AFB, California, USA"/>
    <d v="1967-04-26T00:00:00"/>
    <s v="Titan IIIB | OPS 4243"/>
    <s v="StatusRetired"/>
    <n v="590"/>
    <x v="1"/>
    <x v="46"/>
    <x v="4"/>
    <s v="miércoles"/>
  </r>
  <r>
    <x v="24"/>
    <s v="SLC-4W, Vandenberg AFB, California, USA"/>
    <d v="1967-02-24T19:55:00"/>
    <s v="Titan IIIB | OPS 4204"/>
    <s v="StatusRetired"/>
    <n v="590"/>
    <x v="0"/>
    <x v="46"/>
    <x v="6"/>
    <s v="viernes"/>
  </r>
  <r>
    <x v="24"/>
    <s v="SLC-4W, Vandenberg AFB, California, USA"/>
    <d v="1966-12-14T18:14:00"/>
    <s v="Titan IIIB | OPS 8968"/>
    <s v="StatusRetired"/>
    <n v="590"/>
    <x v="0"/>
    <x v="47"/>
    <x v="8"/>
    <s v="miércoles"/>
  </r>
  <r>
    <x v="24"/>
    <s v="SLC-4W, Vandenberg AFB, California, USA"/>
    <d v="1966-09-28T19:12:00"/>
    <s v="Titan IIIB | OPS 4096"/>
    <s v="StatusRetired"/>
    <n v="590"/>
    <x v="0"/>
    <x v="47"/>
    <x v="11"/>
    <s v="miércoles"/>
  </r>
  <r>
    <x v="24"/>
    <s v="SLC-4W, Vandenberg AFB, California, USA"/>
    <d v="1966-07-29T18:43:00"/>
    <s v="Titan IIIB | KH-8"/>
    <s v="StatusRetired"/>
    <n v="590"/>
    <x v="0"/>
    <x v="47"/>
    <x v="1"/>
    <s v="viernes"/>
  </r>
  <r>
    <x v="24"/>
    <s v="SLC-20, Cape Canaveral AFS, Florida, USA"/>
    <d v="1965-05-06T15:00:00"/>
    <s v="Titan IIIA | LES 2 &amp; LCS 1"/>
    <s v="StatusRetired"/>
    <n v="6323"/>
    <x v="0"/>
    <x v="48"/>
    <x v="3"/>
    <s v="jueves"/>
  </r>
  <r>
    <x v="24"/>
    <s v="SLC-20, Cape Canaveral AFS, Florida, USA"/>
    <d v="1965-02-11T15:19:00"/>
    <s v="Titan IIIA | LES 1"/>
    <s v="StatusRetired"/>
    <n v="6323"/>
    <x v="0"/>
    <x v="48"/>
    <x v="6"/>
    <s v="jueves"/>
  </r>
  <r>
    <x v="24"/>
    <s v="SLC-20, Cape Canaveral AFS, Florida, USA"/>
    <d v="1964-12-10T16:52:00"/>
    <s v="Titan IIIA | Transtage 2"/>
    <s v="StatusRetired"/>
    <n v="6323"/>
    <x v="0"/>
    <x v="49"/>
    <x v="8"/>
    <s v="jueves"/>
  </r>
  <r>
    <x v="24"/>
    <s v="SLC-20, Cape Canaveral AFS, Florida, USA"/>
    <d v="1964-09-01T15:00:00"/>
    <s v="Titan IIIA | Transtage 1"/>
    <s v="StatusRetired"/>
    <n v="6323"/>
    <x v="1"/>
    <x v="49"/>
    <x v="11"/>
    <s v="mar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350FA-2068-4FD3-9DBB-57627DE3CE78}" name="TablaDinámica1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6" firstHeaderRow="1" firstDataRow="1" firstDataCol="1" rowPageCount="1" colPageCount="1"/>
  <pivotFields count="10">
    <pivotField axis="axisRow" showAll="0" sortType="descending">
      <items count="57">
        <item m="1" x="42"/>
        <item m="1" x="53"/>
        <item x="10"/>
        <item m="1" x="54"/>
        <item m="1" x="47"/>
        <item m="1" x="28"/>
        <item x="19"/>
        <item x="1"/>
        <item m="1" x="34"/>
        <item m="1" x="49"/>
        <item m="1" x="48"/>
        <item m="1" x="46"/>
        <item x="21"/>
        <item x="17"/>
        <item x="14"/>
        <item m="1" x="29"/>
        <item x="6"/>
        <item m="1" x="44"/>
        <item m="1" x="25"/>
        <item x="13"/>
        <item m="1" x="26"/>
        <item m="1" x="27"/>
        <item m="1" x="39"/>
        <item m="1" x="30"/>
        <item x="12"/>
        <item x="4"/>
        <item m="1" x="38"/>
        <item m="1" x="35"/>
        <item m="1" x="36"/>
        <item x="16"/>
        <item m="1" x="33"/>
        <item m="1" x="32"/>
        <item x="20"/>
        <item x="22"/>
        <item x="9"/>
        <item m="1" x="41"/>
        <item x="18"/>
        <item x="5"/>
        <item m="1" x="52"/>
        <item m="1" x="31"/>
        <item m="1" x="50"/>
        <item x="7"/>
        <item x="2"/>
        <item x="23"/>
        <item x="15"/>
        <item m="1" x="37"/>
        <item x="0"/>
        <item m="1" x="40"/>
        <item m="1" x="43"/>
        <item x="3"/>
        <item x="24"/>
        <item m="1" x="55"/>
        <item m="1" x="51"/>
        <item x="8"/>
        <item x="11"/>
        <item m="1"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2" showAll="0"/>
    <pivotField showAll="0"/>
    <pivotField showAll="0"/>
    <pivotField showAll="0"/>
    <pivotField dataField="1" showAll="0"/>
    <pivotField axis="axisPage" showAll="0">
      <items count="65">
        <item m="1" x="63"/>
        <item m="1" x="62"/>
        <item m="1" x="61"/>
        <item m="1" x="60"/>
        <item m="1" x="59"/>
        <item m="1" x="58"/>
        <item m="1" x="57"/>
        <item x="49"/>
        <item x="48"/>
        <item x="47"/>
        <item x="46"/>
        <item x="45"/>
        <item x="44"/>
        <item x="43"/>
        <item x="42"/>
        <item x="41"/>
        <item x="40"/>
        <item m="1" x="56"/>
        <item m="1" x="55"/>
        <item m="1" x="54"/>
        <item m="1" x="53"/>
        <item m="1" x="52"/>
        <item m="1" x="51"/>
        <item m="1" x="5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0"/>
  </rowFields>
  <rowItems count="13">
    <i>
      <x v="7"/>
    </i>
    <i>
      <x v="46"/>
    </i>
    <i>
      <x v="42"/>
    </i>
    <i>
      <x v="41"/>
    </i>
    <i>
      <x v="2"/>
    </i>
    <i>
      <x v="24"/>
    </i>
    <i>
      <x v="54"/>
    </i>
    <i>
      <x v="49"/>
    </i>
    <i>
      <x v="37"/>
    </i>
    <i>
      <x v="25"/>
    </i>
    <i>
      <x v="19"/>
    </i>
    <i>
      <x v="34"/>
    </i>
    <i t="grand">
      <x/>
    </i>
  </rowItems>
  <colItems count="1">
    <i/>
  </colItems>
  <pageFields count="1">
    <pageField fld="7" item="62" hier="-1"/>
  </pageFields>
  <dataFields count="1">
    <dataField name="Cuenta de Mission_Status" fld="6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35F39-EF21-4107-9F56-724E104761FF}" name="TablaDiná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15" firstHeaderRow="1" firstDataRow="1" firstDataCol="1"/>
  <pivotFields count="10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>
      <items count="65">
        <item h="1" m="1" x="63"/>
        <item h="1" m="1" x="62"/>
        <item h="1" m="1" x="61"/>
        <item h="1" m="1" x="60"/>
        <item h="1" m="1" x="59"/>
        <item h="1" m="1" x="58"/>
        <item h="1" m="1" x="57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m="1" x="56"/>
        <item h="1" m="1" x="55"/>
        <item h="1" m="1" x="54"/>
        <item h="1" m="1" x="53"/>
        <item h="1" m="1" x="52"/>
        <item h="1" m="1" x="51"/>
        <item h="1" m="1" x="5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12"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uenta de Organisation" fld="0" subtotal="count" baseField="7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B5B53-AB2B-47AB-9664-661D40B8568F}" name="TablaDinámica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U16" firstHeaderRow="1" firstDataRow="2" firstDataCol="1"/>
  <pivotFields count="10">
    <pivotField axis="axisCol" showAll="0">
      <items count="57">
        <item m="1" x="42"/>
        <item m="1" x="53"/>
        <item x="10"/>
        <item m="1" x="54"/>
        <item m="1" x="47"/>
        <item m="1" x="28"/>
        <item x="19"/>
        <item x="1"/>
        <item m="1" x="34"/>
        <item m="1" x="49"/>
        <item m="1" x="48"/>
        <item m="1" x="46"/>
        <item x="21"/>
        <item x="17"/>
        <item x="14"/>
        <item m="1" x="29"/>
        <item x="6"/>
        <item m="1" x="44"/>
        <item m="1" x="25"/>
        <item x="13"/>
        <item m="1" x="26"/>
        <item m="1" x="27"/>
        <item m="1" x="39"/>
        <item m="1" x="30"/>
        <item x="12"/>
        <item x="4"/>
        <item m="1" x="38"/>
        <item m="1" x="35"/>
        <item m="1" x="36"/>
        <item x="16"/>
        <item m="1" x="33"/>
        <item m="1" x="32"/>
        <item x="20"/>
        <item x="22"/>
        <item x="9"/>
        <item m="1" x="41"/>
        <item x="18"/>
        <item x="5"/>
        <item m="1" x="52"/>
        <item m="1" x="31"/>
        <item m="1" x="50"/>
        <item x="7"/>
        <item x="2"/>
        <item x="23"/>
        <item x="15"/>
        <item m="1" x="37"/>
        <item x="0"/>
        <item m="1" x="40"/>
        <item m="1" x="43"/>
        <item x="3"/>
        <item x="24"/>
        <item m="1" x="55"/>
        <item m="1" x="51"/>
        <item x="8"/>
        <item x="11"/>
        <item m="1" x="45"/>
        <item t="default"/>
      </items>
    </pivotField>
    <pivotField dataField="1" showAll="0"/>
    <pivotField numFmtId="22" showAll="0"/>
    <pivotField showAll="0"/>
    <pivotField showAll="0"/>
    <pivotField showAll="0"/>
    <pivotField showAll="0"/>
    <pivotField axis="axisRow" showAll="0">
      <items count="65">
        <item h="1" m="1" x="63"/>
        <item h="1" m="1" x="62"/>
        <item h="1" m="1" x="61"/>
        <item h="1" m="1" x="60"/>
        <item h="1" m="1" x="59"/>
        <item h="1" m="1" x="58"/>
        <item h="1" m="1" x="57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m="1" x="56"/>
        <item h="1" m="1" x="55"/>
        <item h="1" m="1" x="54"/>
        <item h="1" m="1" x="53"/>
        <item h="1" m="1" x="52"/>
        <item h="1" m="1" x="51"/>
        <item h="1" m="1" x="5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12"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0"/>
  </colFields>
  <colItems count="20">
    <i>
      <x v="2"/>
    </i>
    <i>
      <x v="7"/>
    </i>
    <i>
      <x v="13"/>
    </i>
    <i>
      <x v="14"/>
    </i>
    <i>
      <x v="16"/>
    </i>
    <i>
      <x v="19"/>
    </i>
    <i>
      <x v="24"/>
    </i>
    <i>
      <x v="25"/>
    </i>
    <i>
      <x v="29"/>
    </i>
    <i>
      <x v="34"/>
    </i>
    <i>
      <x v="36"/>
    </i>
    <i>
      <x v="37"/>
    </i>
    <i>
      <x v="41"/>
    </i>
    <i>
      <x v="42"/>
    </i>
    <i>
      <x v="44"/>
    </i>
    <i>
      <x v="46"/>
    </i>
    <i>
      <x v="49"/>
    </i>
    <i>
      <x v="53"/>
    </i>
    <i>
      <x v="54"/>
    </i>
    <i t="grand">
      <x/>
    </i>
  </colItems>
  <dataFields count="1">
    <dataField name="Cuenta de Location" fld="1" subtotal="count" baseField="7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4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6"/>
            </reference>
            <reference field="7" count="1">
              <x v="21"/>
            </reference>
          </references>
        </pivotArea>
      </pivotAreas>
    </conditionalFormat>
  </conditionalFormat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F23D6-F8BA-4071-AEAF-B8DE3A6DD549}" name="TablaDinámica5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0">
    <pivotField showAll="0"/>
    <pivotField showAll="0"/>
    <pivotField numFmtId="22" showAll="0"/>
    <pivotField showAll="0"/>
    <pivotField showAll="0"/>
    <pivotField dataField="1" showAll="0"/>
    <pivotField showAll="0"/>
    <pivotField axis="axisRow" showAll="0">
      <items count="65">
        <item h="1" m="1" x="63"/>
        <item h="1" m="1" x="62"/>
        <item h="1" m="1" x="61"/>
        <item h="1" m="1" x="60"/>
        <item h="1" m="1" x="59"/>
        <item h="1" m="1" x="58"/>
        <item h="1" m="1" x="57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m="1" x="56"/>
        <item h="1" m="1" x="55"/>
        <item h="1" m="1" x="54"/>
        <item h="1" m="1" x="53"/>
        <item h="1" m="1" x="52"/>
        <item h="1" m="1" x="51"/>
        <item h="1" m="1" x="5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12"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Promedio de Price" fld="5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FD82A-5941-4E9B-8268-49591765660E}" name="TablaDinámica6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6" firstHeaderRow="1" firstDataRow="1" firstDataCol="1"/>
  <pivotFields count="10">
    <pivotField showAll="0"/>
    <pivotField showAll="0"/>
    <pivotField numFmtId="22" showAll="0"/>
    <pivotField showAll="0"/>
    <pivotField showAll="0"/>
    <pivotField showAll="0"/>
    <pivotField dataField="1" showAll="0"/>
    <pivotField showAll="0"/>
    <pivotField name="Month" axis="axisRow" showAll="0">
      <items count="13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t="default"/>
      </items>
    </pivotField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Mission_Status" fld="6" subtotal="count" baseField="8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524E6-2333-4739-BCA8-A362B8C8A366}" name="TablaDinámica7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F16" firstHeaderRow="1" firstDataRow="2" firstDataCol="1"/>
  <pivotFields count="10">
    <pivotField showAll="0"/>
    <pivotField showAll="0"/>
    <pivotField numFmtId="22"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Row" showAll="0">
      <items count="65">
        <item h="1" m="1" x="63"/>
        <item h="1" m="1" x="62"/>
        <item h="1" m="1" x="61"/>
        <item h="1" m="1" x="60"/>
        <item h="1" m="1" x="59"/>
        <item h="1" m="1" x="58"/>
        <item h="1" m="1" x="57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m="1" x="56"/>
        <item h="1" m="1" x="55"/>
        <item h="1" m="1" x="54"/>
        <item h="1" m="1" x="53"/>
        <item h="1" m="1" x="52"/>
        <item h="1" m="1" x="51"/>
        <item h="1" m="1" x="5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12"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Mission_Status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0FE96-CB81-4A6E-B761-0AD1181D95E0}" name="TablaDinámica1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:O14" firstHeaderRow="1" firstDataRow="2" firstDataCol="1"/>
  <pivotFields count="10">
    <pivotField showAll="0"/>
    <pivotField showAll="0"/>
    <pivotField numFmtId="22"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Row" showAll="0">
      <items count="65">
        <item h="1" m="1" x="63"/>
        <item h="1" m="1" x="62"/>
        <item h="1" m="1" x="61"/>
        <item h="1" m="1" x="60"/>
        <item h="1" m="1" x="59"/>
        <item h="1" m="1" x="58"/>
        <item h="1" m="1" x="57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m="1" x="56"/>
        <item h="1" m="1" x="55"/>
        <item h="1" m="1" x="54"/>
        <item h="1" m="1" x="53"/>
        <item h="1" m="1" x="52"/>
        <item h="1" m="1" x="51"/>
        <item h="1" m="1" x="5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12"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Mission_Status" fld="6" subtotal="count" baseField="7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4053D-E6B3-4AF1-9661-1E604B011BE8}" name="TablaDinámica1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:G13" firstHeaderRow="1" firstDataRow="1" firstDataCol="1"/>
  <pivotFields count="10">
    <pivotField showAll="0"/>
    <pivotField showAll="0"/>
    <pivotField numFmtId="22" showAll="0"/>
    <pivotField showAll="0"/>
    <pivotField showAll="0"/>
    <pivotField dataField="1" showAll="0"/>
    <pivotField showAll="0"/>
    <pivotField axis="axisRow" showAll="0">
      <items count="65">
        <item h="1" m="1" x="63"/>
        <item h="1" m="1" x="62"/>
        <item h="1" m="1" x="61"/>
        <item h="1" m="1" x="60"/>
        <item h="1" m="1" x="59"/>
        <item h="1" m="1" x="58"/>
        <item h="1" m="1" x="57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m="1" x="56"/>
        <item h="1" m="1" x="55"/>
        <item h="1" m="1" x="54"/>
        <item h="1" m="1" x="53"/>
        <item h="1" m="1" x="52"/>
        <item h="1" m="1" x="51"/>
        <item h="1" m="1" x="5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12"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Promedio de Price" fld="5" subtotal="average" baseField="7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6BB2CD1-C468-4B96-9D21-D5F63BF0F695}" autoFormatId="16" applyNumberFormats="0" applyBorderFormats="0" applyFontFormats="0" applyPatternFormats="0" applyAlignmentFormats="0" applyWidthHeightFormats="0">
  <queryTableRefresh nextId="13">
    <queryTableFields count="10">
      <queryTableField id="3" name="Organisation" tableColumnId="3"/>
      <queryTableField id="4" name="Location" tableColumnId="4"/>
      <queryTableField id="5" name="Date" tableColumnId="5"/>
      <queryTableField id="6" name="Detail" tableColumnId="6"/>
      <queryTableField id="7" name="Rocket_Status" tableColumnId="7"/>
      <queryTableField id="8" name="Price" tableColumnId="8"/>
      <queryTableField id="9" name="Mission_Status" tableColumnId="9"/>
      <queryTableField id="10" name="Año" tableColumnId="10"/>
      <queryTableField id="11" name="Nombre del mes" tableColumnId="11"/>
      <queryTableField id="12" name="Nombre del día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235BBB0C-38E5-40B5-8F4A-E3C3B08BB19A}" sourceName="Año">
  <pivotTables>
    <pivotTable tabId="3" name="TablaDinámica1"/>
  </pivotTables>
  <data>
    <tabular pivotCacheId="1303066742">
      <items count="64">
        <i x="49"/>
        <i x="48"/>
        <i x="47"/>
        <i x="46"/>
        <i x="45"/>
        <i x="44"/>
        <i x="43"/>
        <i x="42"/>
        <i x="41"/>
        <i x="40"/>
        <i x="39"/>
        <i x="38"/>
        <i x="37"/>
        <i x="36"/>
        <i x="35"/>
        <i x="34"/>
        <i x="33"/>
        <i x="32"/>
        <i x="31"/>
        <i x="30"/>
        <i x="29"/>
        <i x="28"/>
        <i x="27"/>
        <i x="26"/>
        <i x="25"/>
        <i x="24"/>
        <i x="23"/>
        <i x="22"/>
        <i x="21"/>
        <i x="20"/>
        <i x="19"/>
        <i x="18"/>
        <i x="17"/>
        <i x="16"/>
        <i x="15"/>
        <i x="14"/>
        <i x="13"/>
        <i x="12"/>
        <i x="11"/>
        <i x="10"/>
        <i x="9"/>
        <i x="8"/>
        <i x="7"/>
        <i x="6"/>
        <i x="5"/>
        <i x="4"/>
        <i x="3"/>
        <i x="2"/>
        <i x="1" s="1"/>
        <i x="0"/>
        <i x="63" nd="1"/>
        <i x="62" nd="1"/>
        <i x="61" nd="1"/>
        <i x="60" nd="1"/>
        <i x="59" nd="1"/>
        <i x="58" nd="1"/>
        <i x="57" nd="1"/>
        <i x="56" nd="1"/>
        <i x="55" nd="1"/>
        <i x="54" nd="1"/>
        <i x="53" nd="1"/>
        <i x="52" nd="1"/>
        <i x="51" nd="1"/>
        <i x="5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73CBD5DC-67FA-4A96-9F62-51B1F0D25848}" cache="SegmentaciónDeDatos_Año" caption="Año" startItem="42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848C4-14A0-4B1D-B1B7-6E2F45AB3809}" name="mission_launches" displayName="mission_launches" ref="A1:J965" tableType="queryTable" totalsRowShown="0">
  <autoFilter ref="A1:J965" xr:uid="{D35848C4-14A0-4B1D-B1B7-6E2F45AB3809}"/>
  <tableColumns count="10">
    <tableColumn id="3" xr3:uid="{FD23ED4C-098C-49E5-A753-7B96A2F10F9F}" uniqueName="3" name="Organisation" queryTableFieldId="3" dataDxfId="8"/>
    <tableColumn id="4" xr3:uid="{E53E45D3-B4CE-4FC7-A363-F08EA86C30E9}" uniqueName="4" name="Location" queryTableFieldId="4" dataDxfId="7"/>
    <tableColumn id="5" xr3:uid="{55A2241A-B145-4529-A6EC-E33FA421C97E}" uniqueName="5" name="Date" queryTableFieldId="5" dataDxfId="6"/>
    <tableColumn id="6" xr3:uid="{7271F8B5-FB35-4E98-89E9-49378EFFDB0D}" uniqueName="6" name="Detail" queryTableFieldId="6" dataDxfId="5"/>
    <tableColumn id="7" xr3:uid="{C85B1D02-B2AE-42A5-B8BA-F9AB1316317F}" uniqueName="7" name="Rocket_Status" queryTableFieldId="7" dataDxfId="4"/>
    <tableColumn id="8" xr3:uid="{7BCA5594-D1AE-42ED-8E39-8460020455CF}" uniqueName="8" name="Price" queryTableFieldId="8" dataDxfId="3"/>
    <tableColumn id="9" xr3:uid="{86907A51-EA62-49F8-B12C-EE820836D305}" uniqueName="9" name="Mission_Status" queryTableFieldId="9" dataDxfId="2"/>
    <tableColumn id="10" xr3:uid="{501368DE-5510-41C3-A141-532B630C35A9}" uniqueName="10" name="Año" queryTableFieldId="10"/>
    <tableColumn id="11" xr3:uid="{FDAA69E6-C3C9-45AB-8771-B9BEDB7F68CC}" uniqueName="11" name="Nombre del mes" queryTableFieldId="11" dataDxfId="1"/>
    <tableColumn id="12" xr3:uid="{A9864DE0-C5B4-4E8F-84B2-A362D0E8C3DB}" uniqueName="12" name="Nombre del día" queryTableFieldId="12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sefercanapaydn/mission-launch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DFCB-893C-4600-B829-924B4DBFA19E}">
  <dimension ref="A1:N36"/>
  <sheetViews>
    <sheetView tabSelected="1" topLeftCell="A14" workbookViewId="0">
      <selection activeCell="A26" sqref="A26"/>
    </sheetView>
  </sheetViews>
  <sheetFormatPr baseColWidth="10" defaultRowHeight="15" x14ac:dyDescent="0.25"/>
  <cols>
    <col min="1" max="1" width="13" bestFit="1" customWidth="1"/>
  </cols>
  <sheetData>
    <row r="1" spans="1:5" ht="18" x14ac:dyDescent="0.25">
      <c r="A1" s="22" t="s">
        <v>1106</v>
      </c>
    </row>
    <row r="3" spans="1:5" x14ac:dyDescent="0.25">
      <c r="A3" s="5" t="s">
        <v>1109</v>
      </c>
    </row>
    <row r="4" spans="1:5" x14ac:dyDescent="0.25">
      <c r="A4" s="5"/>
    </row>
    <row r="5" spans="1:5" x14ac:dyDescent="0.25">
      <c r="A5" s="5" t="s">
        <v>1107</v>
      </c>
    </row>
    <row r="6" spans="1:5" x14ac:dyDescent="0.25">
      <c r="A6" s="23" t="s">
        <v>1108</v>
      </c>
    </row>
    <row r="8" spans="1:5" ht="18" x14ac:dyDescent="0.25">
      <c r="A8" s="22" t="s">
        <v>1110</v>
      </c>
    </row>
    <row r="10" spans="1:5" x14ac:dyDescent="0.25">
      <c r="A10" t="s">
        <v>1111</v>
      </c>
    </row>
    <row r="11" spans="1:5" x14ac:dyDescent="0.25">
      <c r="A11" t="s">
        <v>1112</v>
      </c>
    </row>
    <row r="13" spans="1:5" ht="18" x14ac:dyDescent="0.25">
      <c r="A13" s="22" t="s">
        <v>1113</v>
      </c>
    </row>
    <row r="14" spans="1:5" x14ac:dyDescent="0.25">
      <c r="A14" s="9"/>
    </row>
    <row r="15" spans="1:5" x14ac:dyDescent="0.25">
      <c r="A15" s="9" t="s">
        <v>1115</v>
      </c>
      <c r="E15" t="s">
        <v>1116</v>
      </c>
    </row>
    <row r="16" spans="1:5" x14ac:dyDescent="0.25">
      <c r="A16" s="9"/>
    </row>
    <row r="17" spans="1:14" x14ac:dyDescent="0.25">
      <c r="A17" s="9" t="s">
        <v>1114</v>
      </c>
      <c r="E17" t="s">
        <v>1117</v>
      </c>
    </row>
    <row r="18" spans="1:14" x14ac:dyDescent="0.25">
      <c r="A18" s="9"/>
    </row>
    <row r="19" spans="1:14" x14ac:dyDescent="0.25">
      <c r="A19" s="9" t="s">
        <v>1127</v>
      </c>
      <c r="E19" t="s">
        <v>1118</v>
      </c>
    </row>
    <row r="20" spans="1:14" x14ac:dyDescent="0.25">
      <c r="A20" s="9"/>
    </row>
    <row r="21" spans="1:14" x14ac:dyDescent="0.25">
      <c r="A21" s="9" t="s">
        <v>1128</v>
      </c>
      <c r="E21" t="s">
        <v>1119</v>
      </c>
    </row>
    <row r="22" spans="1:14" x14ac:dyDescent="0.25">
      <c r="A22" s="9"/>
    </row>
    <row r="23" spans="1:14" ht="18.75" x14ac:dyDescent="0.3">
      <c r="A23" s="11" t="s">
        <v>1120</v>
      </c>
    </row>
    <row r="24" spans="1:14" x14ac:dyDescent="0.25">
      <c r="A24" s="24" t="s">
        <v>1124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1:14" x14ac:dyDescent="0.25">
      <c r="A25" s="25" t="s">
        <v>1121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1:14" x14ac:dyDescent="0.25">
      <c r="A26" s="25" t="s">
        <v>1125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x14ac:dyDescent="0.25">
      <c r="A27" s="24" t="s">
        <v>1122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4" x14ac:dyDescent="0.25">
      <c r="A28" s="24" t="s">
        <v>1123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5">
      <c r="A29" s="24" t="s">
        <v>1126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1:14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</sheetData>
  <hyperlinks>
    <hyperlink ref="A6" r:id="rId1" display="https://www.kaggle.com/datasets/sefercanapaydn/mission-launches" xr:uid="{829BA8F4-0321-46DF-8AA4-E19F1D0B57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FAB7-2EC1-4FE5-999F-52D83E1A4FEB}">
  <dimension ref="A1:J965"/>
  <sheetViews>
    <sheetView zoomScale="89" zoomScaleNormal="89" workbookViewId="0">
      <selection activeCell="F2" sqref="F2"/>
    </sheetView>
  </sheetViews>
  <sheetFormatPr baseColWidth="10" defaultRowHeight="15" x14ac:dyDescent="0.25"/>
  <cols>
    <col min="1" max="1" width="14.7109375" bestFit="1" customWidth="1"/>
    <col min="2" max="2" width="79.42578125" bestFit="1" customWidth="1"/>
    <col min="3" max="3" width="16.7109375" bestFit="1" customWidth="1"/>
    <col min="4" max="4" width="62.140625" bestFit="1" customWidth="1"/>
    <col min="5" max="5" width="16.140625" bestFit="1" customWidth="1"/>
    <col min="6" max="6" width="8" bestFit="1" customWidth="1"/>
    <col min="7" max="7" width="16.85546875" bestFit="1" customWidth="1"/>
    <col min="8" max="8" width="7" bestFit="1" customWidth="1"/>
    <col min="9" max="9" width="18.140625" bestFit="1" customWidth="1"/>
    <col min="10" max="10" width="17" bestFit="1" customWidth="1"/>
    <col min="11" max="11" width="18.140625" bestFit="1" customWidth="1"/>
    <col min="12" max="12" width="1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2">
        <v>44050.216666666667</v>
      </c>
      <c r="D2" s="1" t="s">
        <v>12</v>
      </c>
      <c r="E2" s="1" t="s">
        <v>13</v>
      </c>
      <c r="F2" s="1">
        <v>500</v>
      </c>
      <c r="G2" s="1" t="s">
        <v>14</v>
      </c>
      <c r="H2">
        <v>2020</v>
      </c>
      <c r="I2" s="1" t="s">
        <v>15</v>
      </c>
      <c r="J2" s="1" t="s">
        <v>16</v>
      </c>
    </row>
    <row r="3" spans="1:10" x14ac:dyDescent="0.25">
      <c r="A3" s="1" t="s">
        <v>17</v>
      </c>
      <c r="B3" s="1" t="s">
        <v>18</v>
      </c>
      <c r="C3" s="2">
        <v>44049.167361111111</v>
      </c>
      <c r="D3" s="1" t="s">
        <v>19</v>
      </c>
      <c r="E3" s="1" t="s">
        <v>13</v>
      </c>
      <c r="F3" s="1">
        <v>2975</v>
      </c>
      <c r="G3" s="1" t="s">
        <v>14</v>
      </c>
      <c r="H3">
        <v>2020</v>
      </c>
      <c r="I3" s="1" t="s">
        <v>15</v>
      </c>
      <c r="J3" s="1" t="s">
        <v>20</v>
      </c>
    </row>
    <row r="4" spans="1:10" x14ac:dyDescent="0.25">
      <c r="A4" s="1" t="s">
        <v>22</v>
      </c>
      <c r="B4" s="1" t="s">
        <v>23</v>
      </c>
      <c r="C4" s="2">
        <v>44042.892361111109</v>
      </c>
      <c r="D4" s="1" t="s">
        <v>24</v>
      </c>
      <c r="E4" s="1" t="s">
        <v>13</v>
      </c>
      <c r="F4" s="1">
        <v>650</v>
      </c>
      <c r="G4" s="1" t="s">
        <v>14</v>
      </c>
      <c r="H4">
        <v>2020</v>
      </c>
      <c r="I4" s="1" t="s">
        <v>25</v>
      </c>
      <c r="J4" s="1" t="s">
        <v>20</v>
      </c>
    </row>
    <row r="5" spans="1:10" x14ac:dyDescent="0.25">
      <c r="A5" s="1" t="s">
        <v>26</v>
      </c>
      <c r="B5" s="1" t="s">
        <v>27</v>
      </c>
      <c r="C5" s="2">
        <v>44042.493055555555</v>
      </c>
      <c r="D5" s="1" t="s">
        <v>28</v>
      </c>
      <c r="E5" s="1" t="s">
        <v>13</v>
      </c>
      <c r="F5" s="1">
        <v>1450</v>
      </c>
      <c r="G5" s="1" t="s">
        <v>14</v>
      </c>
      <c r="H5">
        <v>2020</v>
      </c>
      <c r="I5" s="1" t="s">
        <v>25</v>
      </c>
      <c r="J5" s="1" t="s">
        <v>20</v>
      </c>
    </row>
    <row r="6" spans="1:10" x14ac:dyDescent="0.25">
      <c r="A6" s="1" t="s">
        <v>17</v>
      </c>
      <c r="B6" s="1" t="s">
        <v>29</v>
      </c>
      <c r="C6" s="2">
        <v>44037.134027777778</v>
      </c>
      <c r="D6" s="1" t="s">
        <v>30</v>
      </c>
      <c r="E6" s="1" t="s">
        <v>13</v>
      </c>
      <c r="F6" s="1">
        <v>6468</v>
      </c>
      <c r="G6" s="1" t="s">
        <v>14</v>
      </c>
      <c r="H6">
        <v>2020</v>
      </c>
      <c r="I6" s="1" t="s">
        <v>25</v>
      </c>
      <c r="J6" s="1" t="s">
        <v>31</v>
      </c>
    </row>
    <row r="7" spans="1:10" x14ac:dyDescent="0.25">
      <c r="A7" s="1" t="s">
        <v>22</v>
      </c>
      <c r="B7" s="1" t="s">
        <v>32</v>
      </c>
      <c r="C7" s="2">
        <v>44035.601388888892</v>
      </c>
      <c r="D7" s="1" t="s">
        <v>33</v>
      </c>
      <c r="E7" s="1" t="s">
        <v>13</v>
      </c>
      <c r="F7" s="1">
        <v>485</v>
      </c>
      <c r="G7" s="1" t="s">
        <v>14</v>
      </c>
      <c r="H7">
        <v>2020</v>
      </c>
      <c r="I7" s="1" t="s">
        <v>25</v>
      </c>
      <c r="J7" s="1" t="s">
        <v>20</v>
      </c>
    </row>
    <row r="8" spans="1:10" x14ac:dyDescent="0.25">
      <c r="A8" s="1" t="s">
        <v>10</v>
      </c>
      <c r="B8" s="1" t="s">
        <v>34</v>
      </c>
      <c r="C8" s="2">
        <v>44032.895833333336</v>
      </c>
      <c r="D8" s="1" t="s">
        <v>35</v>
      </c>
      <c r="E8" s="1" t="s">
        <v>13</v>
      </c>
      <c r="F8" s="1">
        <v>500</v>
      </c>
      <c r="G8" s="1" t="s">
        <v>14</v>
      </c>
      <c r="H8">
        <v>2020</v>
      </c>
      <c r="I8" s="1" t="s">
        <v>25</v>
      </c>
      <c r="J8" s="1" t="s">
        <v>36</v>
      </c>
    </row>
    <row r="9" spans="1:10" x14ac:dyDescent="0.25">
      <c r="A9" s="1" t="s">
        <v>37</v>
      </c>
      <c r="B9" s="1" t="s">
        <v>38</v>
      </c>
      <c r="C9" s="2">
        <v>44031.915277777778</v>
      </c>
      <c r="D9" s="1" t="s">
        <v>39</v>
      </c>
      <c r="E9" s="1" t="s">
        <v>13</v>
      </c>
      <c r="F9" s="1">
        <v>900</v>
      </c>
      <c r="G9" s="1" t="s">
        <v>14</v>
      </c>
      <c r="H9">
        <v>2020</v>
      </c>
      <c r="I9" s="1" t="s">
        <v>25</v>
      </c>
      <c r="J9" s="1" t="s">
        <v>40</v>
      </c>
    </row>
    <row r="10" spans="1:10" x14ac:dyDescent="0.25">
      <c r="A10" s="1" t="s">
        <v>41</v>
      </c>
      <c r="B10" s="1" t="s">
        <v>42</v>
      </c>
      <c r="C10" s="2">
        <v>44027.573611111111</v>
      </c>
      <c r="D10" s="1" t="s">
        <v>43</v>
      </c>
      <c r="E10" s="1" t="s">
        <v>13</v>
      </c>
      <c r="F10" s="1">
        <v>460</v>
      </c>
      <c r="G10" s="1" t="s">
        <v>14</v>
      </c>
      <c r="H10">
        <v>2020</v>
      </c>
      <c r="I10" s="1" t="s">
        <v>25</v>
      </c>
      <c r="J10" s="1" t="s">
        <v>44</v>
      </c>
    </row>
    <row r="11" spans="1:10" x14ac:dyDescent="0.25">
      <c r="A11" s="1" t="s">
        <v>45</v>
      </c>
      <c r="B11" s="1" t="s">
        <v>46</v>
      </c>
      <c r="C11" s="2">
        <v>44022.178472222222</v>
      </c>
      <c r="D11" s="1" t="s">
        <v>47</v>
      </c>
      <c r="E11" s="1" t="s">
        <v>13</v>
      </c>
      <c r="F11" s="1">
        <v>283</v>
      </c>
      <c r="G11" s="1" t="s">
        <v>48</v>
      </c>
      <c r="H11">
        <v>2020</v>
      </c>
      <c r="I11" s="1" t="s">
        <v>25</v>
      </c>
      <c r="J11" s="1" t="s">
        <v>16</v>
      </c>
    </row>
    <row r="12" spans="1:10" x14ac:dyDescent="0.25">
      <c r="A12" s="1" t="s">
        <v>17</v>
      </c>
      <c r="B12" s="1" t="s">
        <v>49</v>
      </c>
      <c r="C12" s="2">
        <v>44021.507638888892</v>
      </c>
      <c r="D12" s="1" t="s">
        <v>50</v>
      </c>
      <c r="E12" s="1" t="s">
        <v>13</v>
      </c>
      <c r="F12" s="1">
        <v>2915</v>
      </c>
      <c r="G12" s="1" t="s">
        <v>14</v>
      </c>
      <c r="H12">
        <v>2020</v>
      </c>
      <c r="I12" s="1" t="s">
        <v>25</v>
      </c>
      <c r="J12" s="1" t="s">
        <v>20</v>
      </c>
    </row>
    <row r="13" spans="1:10" x14ac:dyDescent="0.25">
      <c r="A13" s="1" t="s">
        <v>17</v>
      </c>
      <c r="B13" s="1" t="s">
        <v>18</v>
      </c>
      <c r="C13" s="2">
        <v>44016.988888888889</v>
      </c>
      <c r="D13" s="1" t="s">
        <v>51</v>
      </c>
      <c r="E13" s="1" t="s">
        <v>13</v>
      </c>
      <c r="F13" s="1">
        <v>2975</v>
      </c>
      <c r="G13" s="1" t="s">
        <v>14</v>
      </c>
      <c r="H13">
        <v>2020</v>
      </c>
      <c r="I13" s="1" t="s">
        <v>25</v>
      </c>
      <c r="J13" s="1" t="s">
        <v>31</v>
      </c>
    </row>
    <row r="14" spans="1:10" x14ac:dyDescent="0.25">
      <c r="A14" s="1" t="s">
        <v>52</v>
      </c>
      <c r="B14" s="1" t="s">
        <v>53</v>
      </c>
      <c r="C14" s="2">
        <v>44016.888194444444</v>
      </c>
      <c r="D14" s="1" t="s">
        <v>54</v>
      </c>
      <c r="E14" s="1" t="s">
        <v>13</v>
      </c>
      <c r="F14" s="1">
        <v>75</v>
      </c>
      <c r="G14" s="1" t="s">
        <v>48</v>
      </c>
      <c r="H14">
        <v>2020</v>
      </c>
      <c r="I14" s="1" t="s">
        <v>25</v>
      </c>
      <c r="J14" s="1" t="s">
        <v>31</v>
      </c>
    </row>
    <row r="15" spans="1:10" x14ac:dyDescent="0.25">
      <c r="A15" s="1" t="s">
        <v>17</v>
      </c>
      <c r="B15" s="1" t="s">
        <v>29</v>
      </c>
      <c r="C15" s="2">
        <v>44015.131944444445</v>
      </c>
      <c r="D15" s="1" t="s">
        <v>55</v>
      </c>
      <c r="E15" s="1" t="s">
        <v>13</v>
      </c>
      <c r="F15" s="1">
        <v>6468</v>
      </c>
      <c r="G15" s="1" t="s">
        <v>14</v>
      </c>
      <c r="H15">
        <v>2020</v>
      </c>
      <c r="I15" s="1" t="s">
        <v>25</v>
      </c>
      <c r="J15" s="1" t="s">
        <v>16</v>
      </c>
    </row>
    <row r="16" spans="1:10" x14ac:dyDescent="0.25">
      <c r="A16" s="1" t="s">
        <v>10</v>
      </c>
      <c r="B16" s="1" t="s">
        <v>34</v>
      </c>
      <c r="C16" s="2">
        <v>44012.840277777781</v>
      </c>
      <c r="D16" s="1" t="s">
        <v>56</v>
      </c>
      <c r="E16" s="1" t="s">
        <v>13</v>
      </c>
      <c r="F16" s="1">
        <v>500</v>
      </c>
      <c r="G16" s="1" t="s">
        <v>14</v>
      </c>
      <c r="H16">
        <v>2020</v>
      </c>
      <c r="I16" s="1" t="s">
        <v>57</v>
      </c>
      <c r="J16" s="1" t="s">
        <v>21</v>
      </c>
    </row>
    <row r="17" spans="1:10" x14ac:dyDescent="0.25">
      <c r="A17" s="1" t="s">
        <v>17</v>
      </c>
      <c r="B17" s="1" t="s">
        <v>58</v>
      </c>
      <c r="C17" s="2">
        <v>44005.071527777778</v>
      </c>
      <c r="D17" s="1" t="s">
        <v>59</v>
      </c>
      <c r="E17" s="1" t="s">
        <v>13</v>
      </c>
      <c r="F17" s="1">
        <v>2915</v>
      </c>
      <c r="G17" s="1" t="s">
        <v>14</v>
      </c>
      <c r="H17">
        <v>2020</v>
      </c>
      <c r="I17" s="1" t="s">
        <v>57</v>
      </c>
      <c r="J17" s="1" t="s">
        <v>21</v>
      </c>
    </row>
    <row r="18" spans="1:10" x14ac:dyDescent="0.25">
      <c r="A18" s="1" t="s">
        <v>17</v>
      </c>
      <c r="B18" s="1" t="s">
        <v>18</v>
      </c>
      <c r="C18" s="2">
        <v>43999.304861111108</v>
      </c>
      <c r="D18" s="1" t="s">
        <v>60</v>
      </c>
      <c r="E18" s="1" t="s">
        <v>13</v>
      </c>
      <c r="F18" s="1">
        <v>2975</v>
      </c>
      <c r="G18" s="1" t="s">
        <v>14</v>
      </c>
      <c r="H18">
        <v>2020</v>
      </c>
      <c r="I18" s="1" t="s">
        <v>57</v>
      </c>
      <c r="J18" s="1" t="s">
        <v>44</v>
      </c>
    </row>
    <row r="19" spans="1:10" x14ac:dyDescent="0.25">
      <c r="A19" s="1" t="s">
        <v>10</v>
      </c>
      <c r="B19" s="1" t="s">
        <v>34</v>
      </c>
      <c r="C19" s="2">
        <v>43995.38958333333</v>
      </c>
      <c r="D19" s="1" t="s">
        <v>61</v>
      </c>
      <c r="E19" s="1" t="s">
        <v>13</v>
      </c>
      <c r="F19" s="1">
        <v>500</v>
      </c>
      <c r="G19" s="1" t="s">
        <v>14</v>
      </c>
      <c r="H19">
        <v>2020</v>
      </c>
      <c r="I19" s="1" t="s">
        <v>57</v>
      </c>
      <c r="J19" s="1" t="s">
        <v>31</v>
      </c>
    </row>
    <row r="20" spans="1:10" x14ac:dyDescent="0.25">
      <c r="A20" s="1" t="s">
        <v>52</v>
      </c>
      <c r="B20" s="1" t="s">
        <v>53</v>
      </c>
      <c r="C20" s="2">
        <v>43995.216666666667</v>
      </c>
      <c r="D20" s="1" t="s">
        <v>62</v>
      </c>
      <c r="E20" s="1" t="s">
        <v>13</v>
      </c>
      <c r="F20" s="1">
        <v>75</v>
      </c>
      <c r="G20" s="1" t="s">
        <v>14</v>
      </c>
      <c r="H20">
        <v>2020</v>
      </c>
      <c r="I20" s="1" t="s">
        <v>57</v>
      </c>
      <c r="J20" s="1" t="s">
        <v>31</v>
      </c>
    </row>
    <row r="21" spans="1:10" x14ac:dyDescent="0.25">
      <c r="A21" s="1" t="s">
        <v>17</v>
      </c>
      <c r="B21" s="1" t="s">
        <v>29</v>
      </c>
      <c r="C21" s="2">
        <v>43992.771527777775</v>
      </c>
      <c r="D21" s="1" t="s">
        <v>63</v>
      </c>
      <c r="E21" s="1" t="s">
        <v>13</v>
      </c>
      <c r="F21" s="1">
        <v>308</v>
      </c>
      <c r="G21" s="1" t="s">
        <v>14</v>
      </c>
      <c r="H21">
        <v>2020</v>
      </c>
      <c r="I21" s="1" t="s">
        <v>57</v>
      </c>
      <c r="J21" s="1" t="s">
        <v>44</v>
      </c>
    </row>
    <row r="22" spans="1:10" x14ac:dyDescent="0.25">
      <c r="A22" s="1" t="s">
        <v>10</v>
      </c>
      <c r="B22" s="1" t="s">
        <v>34</v>
      </c>
      <c r="C22" s="2">
        <v>43986.059027777781</v>
      </c>
      <c r="D22" s="1" t="s">
        <v>64</v>
      </c>
      <c r="E22" s="1" t="s">
        <v>13</v>
      </c>
      <c r="F22" s="1">
        <v>500</v>
      </c>
      <c r="G22" s="1" t="s">
        <v>14</v>
      </c>
      <c r="H22">
        <v>2020</v>
      </c>
      <c r="I22" s="1" t="s">
        <v>57</v>
      </c>
      <c r="J22" s="1" t="s">
        <v>20</v>
      </c>
    </row>
    <row r="23" spans="1:10" x14ac:dyDescent="0.25">
      <c r="A23" s="1" t="s">
        <v>17</v>
      </c>
      <c r="B23" s="1" t="s">
        <v>18</v>
      </c>
      <c r="C23" s="2">
        <v>43982.370138888888</v>
      </c>
      <c r="D23" s="1" t="s">
        <v>65</v>
      </c>
      <c r="E23" s="1" t="s">
        <v>13</v>
      </c>
      <c r="F23" s="1">
        <v>2975</v>
      </c>
      <c r="G23" s="1" t="s">
        <v>14</v>
      </c>
      <c r="H23">
        <v>2020</v>
      </c>
      <c r="I23" s="1" t="s">
        <v>66</v>
      </c>
      <c r="J23" s="1" t="s">
        <v>40</v>
      </c>
    </row>
    <row r="24" spans="1:10" x14ac:dyDescent="0.25">
      <c r="A24" s="1" t="s">
        <v>10</v>
      </c>
      <c r="B24" s="1" t="s">
        <v>11</v>
      </c>
      <c r="C24" s="2">
        <v>43981.806944444441</v>
      </c>
      <c r="D24" s="1" t="s">
        <v>67</v>
      </c>
      <c r="E24" s="1" t="s">
        <v>13</v>
      </c>
      <c r="F24" s="1">
        <v>500</v>
      </c>
      <c r="G24" s="1" t="s">
        <v>14</v>
      </c>
      <c r="H24">
        <v>2020</v>
      </c>
      <c r="I24" s="1" t="s">
        <v>66</v>
      </c>
      <c r="J24" s="1" t="s">
        <v>31</v>
      </c>
    </row>
    <row r="25" spans="1:10" x14ac:dyDescent="0.25">
      <c r="A25" s="1" t="s">
        <v>17</v>
      </c>
      <c r="B25" s="1" t="s">
        <v>68</v>
      </c>
      <c r="C25" s="2">
        <v>43980.842361111114</v>
      </c>
      <c r="D25" s="1" t="s">
        <v>69</v>
      </c>
      <c r="E25" s="1" t="s">
        <v>13</v>
      </c>
      <c r="F25" s="1">
        <v>53</v>
      </c>
      <c r="G25" s="1" t="s">
        <v>14</v>
      </c>
      <c r="H25">
        <v>2020</v>
      </c>
      <c r="I25" s="1" t="s">
        <v>66</v>
      </c>
      <c r="J25" s="1" t="s">
        <v>16</v>
      </c>
    </row>
    <row r="26" spans="1:10" x14ac:dyDescent="0.25">
      <c r="A26" s="1" t="s">
        <v>70</v>
      </c>
      <c r="B26" s="1" t="s">
        <v>71</v>
      </c>
      <c r="C26" s="2">
        <v>43976.826388888891</v>
      </c>
      <c r="D26" s="1" t="s">
        <v>72</v>
      </c>
      <c r="E26" s="1" t="s">
        <v>13</v>
      </c>
      <c r="F26" s="1">
        <v>120</v>
      </c>
      <c r="G26" s="1" t="s">
        <v>48</v>
      </c>
      <c r="H26">
        <v>2020</v>
      </c>
      <c r="I26" s="1" t="s">
        <v>66</v>
      </c>
      <c r="J26" s="1" t="s">
        <v>36</v>
      </c>
    </row>
    <row r="27" spans="1:10" x14ac:dyDescent="0.25">
      <c r="A27" s="1" t="s">
        <v>75</v>
      </c>
      <c r="B27" s="1" t="s">
        <v>76</v>
      </c>
      <c r="C27" s="2">
        <v>43971.729861111111</v>
      </c>
      <c r="D27" s="1" t="s">
        <v>77</v>
      </c>
      <c r="E27" s="1" t="s">
        <v>78</v>
      </c>
      <c r="F27" s="1">
        <v>1125</v>
      </c>
      <c r="G27" s="1" t="s">
        <v>14</v>
      </c>
      <c r="H27">
        <v>2020</v>
      </c>
      <c r="I27" s="1" t="s">
        <v>66</v>
      </c>
      <c r="J27" s="1" t="s">
        <v>44</v>
      </c>
    </row>
    <row r="28" spans="1:10" x14ac:dyDescent="0.25">
      <c r="A28" s="1" t="s">
        <v>26</v>
      </c>
      <c r="B28" s="1" t="s">
        <v>27</v>
      </c>
      <c r="C28" s="2">
        <v>43968.551388888889</v>
      </c>
      <c r="D28" s="1" t="s">
        <v>79</v>
      </c>
      <c r="E28" s="1" t="s">
        <v>13</v>
      </c>
      <c r="F28" s="1">
        <v>1200</v>
      </c>
      <c r="G28" s="1" t="s">
        <v>14</v>
      </c>
      <c r="H28">
        <v>2020</v>
      </c>
      <c r="I28" s="1" t="s">
        <v>66</v>
      </c>
      <c r="J28" s="1" t="s">
        <v>40</v>
      </c>
    </row>
    <row r="29" spans="1:10" x14ac:dyDescent="0.25">
      <c r="A29" s="1" t="s">
        <v>22</v>
      </c>
      <c r="B29" s="1" t="s">
        <v>32</v>
      </c>
      <c r="C29" s="2">
        <v>43946.07708333333</v>
      </c>
      <c r="D29" s="1" t="s">
        <v>80</v>
      </c>
      <c r="E29" s="1" t="s">
        <v>13</v>
      </c>
      <c r="F29" s="1">
        <v>485</v>
      </c>
      <c r="G29" s="1" t="s">
        <v>14</v>
      </c>
      <c r="H29">
        <v>2020</v>
      </c>
      <c r="I29" s="1" t="s">
        <v>81</v>
      </c>
      <c r="J29" s="1" t="s">
        <v>31</v>
      </c>
    </row>
    <row r="30" spans="1:10" x14ac:dyDescent="0.25">
      <c r="A30" s="1" t="s">
        <v>10</v>
      </c>
      <c r="B30" s="1" t="s">
        <v>11</v>
      </c>
      <c r="C30" s="2">
        <v>43943.8125</v>
      </c>
      <c r="D30" s="1" t="s">
        <v>82</v>
      </c>
      <c r="E30" s="1" t="s">
        <v>13</v>
      </c>
      <c r="F30" s="1">
        <v>500</v>
      </c>
      <c r="G30" s="1" t="s">
        <v>14</v>
      </c>
      <c r="H30">
        <v>2020</v>
      </c>
      <c r="I30" s="1" t="s">
        <v>81</v>
      </c>
      <c r="J30" s="1" t="s">
        <v>44</v>
      </c>
    </row>
    <row r="31" spans="1:10" x14ac:dyDescent="0.25">
      <c r="A31" s="1" t="s">
        <v>17</v>
      </c>
      <c r="B31" s="1" t="s">
        <v>58</v>
      </c>
      <c r="C31" s="2">
        <v>43930.490277777775</v>
      </c>
      <c r="D31" s="1" t="s">
        <v>83</v>
      </c>
      <c r="E31" s="1" t="s">
        <v>13</v>
      </c>
      <c r="F31" s="1">
        <v>2915</v>
      </c>
      <c r="G31" s="1" t="s">
        <v>48</v>
      </c>
      <c r="H31">
        <v>2020</v>
      </c>
      <c r="I31" s="1" t="s">
        <v>81</v>
      </c>
      <c r="J31" s="1" t="s">
        <v>20</v>
      </c>
    </row>
    <row r="32" spans="1:10" x14ac:dyDescent="0.25">
      <c r="A32" s="1" t="s">
        <v>22</v>
      </c>
      <c r="B32" s="1" t="s">
        <v>32</v>
      </c>
      <c r="C32" s="2">
        <v>43930.336805555555</v>
      </c>
      <c r="D32" s="1" t="s">
        <v>84</v>
      </c>
      <c r="E32" s="1" t="s">
        <v>13</v>
      </c>
      <c r="F32" s="1">
        <v>485</v>
      </c>
      <c r="G32" s="1" t="s">
        <v>14</v>
      </c>
      <c r="H32">
        <v>2020</v>
      </c>
      <c r="I32" s="1" t="s">
        <v>81</v>
      </c>
      <c r="J32" s="1" t="s">
        <v>20</v>
      </c>
    </row>
    <row r="33" spans="1:10" x14ac:dyDescent="0.25">
      <c r="A33" s="1" t="s">
        <v>26</v>
      </c>
      <c r="B33" s="1" t="s">
        <v>27</v>
      </c>
      <c r="C33" s="2">
        <v>43916.845833333333</v>
      </c>
      <c r="D33" s="1" t="s">
        <v>85</v>
      </c>
      <c r="E33" s="1" t="s">
        <v>13</v>
      </c>
      <c r="F33" s="1">
        <v>1530</v>
      </c>
      <c r="G33" s="1" t="s">
        <v>14</v>
      </c>
      <c r="H33">
        <v>2020</v>
      </c>
      <c r="I33" s="1" t="s">
        <v>86</v>
      </c>
      <c r="J33" s="1" t="s">
        <v>20</v>
      </c>
    </row>
    <row r="34" spans="1:10" x14ac:dyDescent="0.25">
      <c r="A34" s="1" t="s">
        <v>17</v>
      </c>
      <c r="B34" s="1" t="s">
        <v>49</v>
      </c>
      <c r="C34" s="2">
        <v>43914.154861111114</v>
      </c>
      <c r="D34" s="1" t="s">
        <v>87</v>
      </c>
      <c r="E34" s="1" t="s">
        <v>13</v>
      </c>
      <c r="F34" s="1">
        <v>308</v>
      </c>
      <c r="G34" s="1" t="s">
        <v>14</v>
      </c>
      <c r="H34">
        <v>2020</v>
      </c>
      <c r="I34" s="1" t="s">
        <v>86</v>
      </c>
      <c r="J34" s="1" t="s">
        <v>21</v>
      </c>
    </row>
    <row r="35" spans="1:10" x14ac:dyDescent="0.25">
      <c r="A35" s="1" t="s">
        <v>88</v>
      </c>
      <c r="B35" s="1" t="s">
        <v>32</v>
      </c>
      <c r="C35" s="2">
        <v>43911.712500000001</v>
      </c>
      <c r="D35" s="1" t="s">
        <v>89</v>
      </c>
      <c r="E35" s="1" t="s">
        <v>13</v>
      </c>
      <c r="F35" s="1">
        <v>485</v>
      </c>
      <c r="G35" s="1" t="s">
        <v>14</v>
      </c>
      <c r="H35">
        <v>2020</v>
      </c>
      <c r="I35" s="1" t="s">
        <v>86</v>
      </c>
      <c r="J35" s="1" t="s">
        <v>31</v>
      </c>
    </row>
    <row r="36" spans="1:10" x14ac:dyDescent="0.25">
      <c r="A36" s="1" t="s">
        <v>10</v>
      </c>
      <c r="B36" s="1" t="s">
        <v>11</v>
      </c>
      <c r="C36" s="2">
        <v>43908.511111111111</v>
      </c>
      <c r="D36" s="1" t="s">
        <v>90</v>
      </c>
      <c r="E36" s="1" t="s">
        <v>13</v>
      </c>
      <c r="F36" s="1">
        <v>500</v>
      </c>
      <c r="G36" s="1" t="s">
        <v>14</v>
      </c>
      <c r="H36">
        <v>2020</v>
      </c>
      <c r="I36" s="1" t="s">
        <v>86</v>
      </c>
      <c r="J36" s="1" t="s">
        <v>44</v>
      </c>
    </row>
    <row r="37" spans="1:10" x14ac:dyDescent="0.25">
      <c r="A37" s="1" t="s">
        <v>17</v>
      </c>
      <c r="B37" s="1" t="s">
        <v>58</v>
      </c>
      <c r="C37" s="2">
        <v>43899.496527777781</v>
      </c>
      <c r="D37" s="1" t="s">
        <v>91</v>
      </c>
      <c r="E37" s="1" t="s">
        <v>13</v>
      </c>
      <c r="F37" s="1">
        <v>2915</v>
      </c>
      <c r="G37" s="1" t="s">
        <v>14</v>
      </c>
      <c r="H37">
        <v>2020</v>
      </c>
      <c r="I37" s="1" t="s">
        <v>86</v>
      </c>
      <c r="J37" s="1" t="s">
        <v>36</v>
      </c>
    </row>
    <row r="38" spans="1:10" x14ac:dyDescent="0.25">
      <c r="A38" s="1" t="s">
        <v>10</v>
      </c>
      <c r="B38" s="1" t="s">
        <v>34</v>
      </c>
      <c r="C38" s="2">
        <v>43897.201388888891</v>
      </c>
      <c r="D38" s="1" t="s">
        <v>92</v>
      </c>
      <c r="E38" s="1" t="s">
        <v>13</v>
      </c>
      <c r="F38" s="1">
        <v>500</v>
      </c>
      <c r="G38" s="1" t="s">
        <v>14</v>
      </c>
      <c r="H38">
        <v>2020</v>
      </c>
      <c r="I38" s="1" t="s">
        <v>86</v>
      </c>
      <c r="J38" s="1" t="s">
        <v>31</v>
      </c>
    </row>
    <row r="39" spans="1:10" x14ac:dyDescent="0.25">
      <c r="A39" s="1" t="s">
        <v>73</v>
      </c>
      <c r="B39" s="1" t="s">
        <v>93</v>
      </c>
      <c r="C39" s="2">
        <v>43881.35</v>
      </c>
      <c r="D39" s="1" t="s">
        <v>94</v>
      </c>
      <c r="E39" s="1" t="s">
        <v>13</v>
      </c>
      <c r="F39" s="1">
        <v>485</v>
      </c>
      <c r="G39" s="1" t="s">
        <v>14</v>
      </c>
      <c r="H39">
        <v>2020</v>
      </c>
      <c r="I39" s="1" t="s">
        <v>95</v>
      </c>
      <c r="J39" s="1" t="s">
        <v>20</v>
      </c>
    </row>
    <row r="40" spans="1:10" x14ac:dyDescent="0.25">
      <c r="A40" s="1" t="s">
        <v>17</v>
      </c>
      <c r="B40" s="1" t="s">
        <v>49</v>
      </c>
      <c r="C40" s="2">
        <v>43880.879861111112</v>
      </c>
      <c r="D40" s="1" t="s">
        <v>96</v>
      </c>
      <c r="E40" s="1" t="s">
        <v>13</v>
      </c>
      <c r="F40" s="1">
        <v>2975</v>
      </c>
      <c r="G40" s="1" t="s">
        <v>14</v>
      </c>
      <c r="H40">
        <v>2020</v>
      </c>
      <c r="I40" s="1" t="s">
        <v>95</v>
      </c>
      <c r="J40" s="1" t="s">
        <v>44</v>
      </c>
    </row>
    <row r="41" spans="1:10" x14ac:dyDescent="0.25">
      <c r="A41" s="1" t="s">
        <v>88</v>
      </c>
      <c r="B41" s="1" t="s">
        <v>97</v>
      </c>
      <c r="C41" s="2">
        <v>43879.929166666669</v>
      </c>
      <c r="D41" s="1" t="s">
        <v>98</v>
      </c>
      <c r="E41" s="1" t="s">
        <v>13</v>
      </c>
      <c r="F41" s="1">
        <v>2000</v>
      </c>
      <c r="G41" s="1" t="s">
        <v>14</v>
      </c>
      <c r="H41">
        <v>2020</v>
      </c>
      <c r="I41" s="1" t="s">
        <v>95</v>
      </c>
      <c r="J41" s="1" t="s">
        <v>21</v>
      </c>
    </row>
    <row r="42" spans="1:10" x14ac:dyDescent="0.25">
      <c r="A42" s="1" t="s">
        <v>10</v>
      </c>
      <c r="B42" s="1" t="s">
        <v>34</v>
      </c>
      <c r="C42" s="2">
        <v>43878.628472222219</v>
      </c>
      <c r="D42" s="1" t="s">
        <v>99</v>
      </c>
      <c r="E42" s="1" t="s">
        <v>13</v>
      </c>
      <c r="F42" s="1">
        <v>500</v>
      </c>
      <c r="G42" s="1" t="s">
        <v>14</v>
      </c>
      <c r="H42">
        <v>2020</v>
      </c>
      <c r="I42" s="1" t="s">
        <v>95</v>
      </c>
      <c r="J42" s="1" t="s">
        <v>36</v>
      </c>
    </row>
    <row r="43" spans="1:10" x14ac:dyDescent="0.25">
      <c r="A43" s="1" t="s">
        <v>41</v>
      </c>
      <c r="B43" s="1" t="s">
        <v>100</v>
      </c>
      <c r="C43" s="2">
        <v>43876.847916666666</v>
      </c>
      <c r="D43" s="1" t="s">
        <v>101</v>
      </c>
      <c r="E43" s="1" t="s">
        <v>13</v>
      </c>
      <c r="F43" s="1">
        <v>850</v>
      </c>
      <c r="G43" s="1" t="s">
        <v>14</v>
      </c>
      <c r="H43">
        <v>2020</v>
      </c>
      <c r="I43" s="1" t="s">
        <v>95</v>
      </c>
      <c r="J43" s="1" t="s">
        <v>31</v>
      </c>
    </row>
    <row r="44" spans="1:10" x14ac:dyDescent="0.25">
      <c r="A44" s="1" t="s">
        <v>26</v>
      </c>
      <c r="B44" s="1" t="s">
        <v>27</v>
      </c>
      <c r="C44" s="2">
        <v>43871.168749999997</v>
      </c>
      <c r="D44" s="1" t="s">
        <v>102</v>
      </c>
      <c r="E44" s="1" t="s">
        <v>13</v>
      </c>
      <c r="F44" s="1">
        <v>1150</v>
      </c>
      <c r="G44" s="1" t="s">
        <v>14</v>
      </c>
      <c r="H44">
        <v>2020</v>
      </c>
      <c r="I44" s="1" t="s">
        <v>95</v>
      </c>
      <c r="J44" s="1" t="s">
        <v>36</v>
      </c>
    </row>
    <row r="45" spans="1:10" x14ac:dyDescent="0.25">
      <c r="A45" s="1" t="s">
        <v>75</v>
      </c>
      <c r="B45" s="1" t="s">
        <v>38</v>
      </c>
      <c r="C45" s="2">
        <v>43870.06527777778</v>
      </c>
      <c r="D45" s="1" t="s">
        <v>103</v>
      </c>
      <c r="E45" s="1" t="s">
        <v>13</v>
      </c>
      <c r="F45" s="1">
        <v>900</v>
      </c>
      <c r="G45" s="1" t="s">
        <v>14</v>
      </c>
      <c r="H45">
        <v>2020</v>
      </c>
      <c r="I45" s="1" t="s">
        <v>95</v>
      </c>
      <c r="J45" s="1" t="s">
        <v>40</v>
      </c>
    </row>
    <row r="46" spans="1:10" x14ac:dyDescent="0.25">
      <c r="A46" s="1" t="s">
        <v>88</v>
      </c>
      <c r="B46" s="1" t="s">
        <v>32</v>
      </c>
      <c r="C46" s="2">
        <v>43867.904166666667</v>
      </c>
      <c r="D46" s="1" t="s">
        <v>104</v>
      </c>
      <c r="E46" s="1" t="s">
        <v>13</v>
      </c>
      <c r="F46" s="1">
        <v>485</v>
      </c>
      <c r="G46" s="1" t="s">
        <v>14</v>
      </c>
      <c r="H46">
        <v>2020</v>
      </c>
      <c r="I46" s="1" t="s">
        <v>95</v>
      </c>
      <c r="J46" s="1" t="s">
        <v>20</v>
      </c>
    </row>
    <row r="47" spans="1:10" x14ac:dyDescent="0.25">
      <c r="A47" s="1" t="s">
        <v>52</v>
      </c>
      <c r="B47" s="1" t="s">
        <v>53</v>
      </c>
      <c r="C47" s="2">
        <v>43861.12222222222</v>
      </c>
      <c r="D47" s="1" t="s">
        <v>105</v>
      </c>
      <c r="E47" s="1" t="s">
        <v>13</v>
      </c>
      <c r="F47" s="1">
        <v>75</v>
      </c>
      <c r="G47" s="1" t="s">
        <v>14</v>
      </c>
      <c r="H47">
        <v>2020</v>
      </c>
      <c r="I47" s="1" t="s">
        <v>106</v>
      </c>
      <c r="J47" s="1" t="s">
        <v>16</v>
      </c>
    </row>
    <row r="48" spans="1:10" x14ac:dyDescent="0.25">
      <c r="A48" s="1" t="s">
        <v>10</v>
      </c>
      <c r="B48" s="1" t="s">
        <v>34</v>
      </c>
      <c r="C48" s="2">
        <v>43859.587500000001</v>
      </c>
      <c r="D48" s="1" t="s">
        <v>107</v>
      </c>
      <c r="E48" s="1" t="s">
        <v>13</v>
      </c>
      <c r="F48" s="1">
        <v>500</v>
      </c>
      <c r="G48" s="1" t="s">
        <v>14</v>
      </c>
      <c r="H48">
        <v>2020</v>
      </c>
      <c r="I48" s="1" t="s">
        <v>106</v>
      </c>
      <c r="J48" s="1" t="s">
        <v>44</v>
      </c>
    </row>
    <row r="49" spans="1:10" x14ac:dyDescent="0.25">
      <c r="A49" s="1" t="s">
        <v>10</v>
      </c>
      <c r="B49" s="1" t="s">
        <v>11</v>
      </c>
      <c r="C49" s="2">
        <v>43849.645833333336</v>
      </c>
      <c r="D49" s="1" t="s">
        <v>108</v>
      </c>
      <c r="E49" s="1" t="s">
        <v>13</v>
      </c>
      <c r="F49" s="1">
        <v>500</v>
      </c>
      <c r="G49" s="1" t="s">
        <v>14</v>
      </c>
      <c r="H49">
        <v>2020</v>
      </c>
      <c r="I49" s="1" t="s">
        <v>106</v>
      </c>
      <c r="J49" s="1" t="s">
        <v>40</v>
      </c>
    </row>
    <row r="50" spans="1:10" x14ac:dyDescent="0.25">
      <c r="A50" s="1" t="s">
        <v>88</v>
      </c>
      <c r="B50" s="1" t="s">
        <v>97</v>
      </c>
      <c r="C50" s="2">
        <v>43846.878472222219</v>
      </c>
      <c r="D50" s="1" t="s">
        <v>109</v>
      </c>
      <c r="E50" s="1" t="s">
        <v>13</v>
      </c>
      <c r="F50" s="1">
        <v>2000</v>
      </c>
      <c r="G50" s="1" t="s">
        <v>14</v>
      </c>
      <c r="H50">
        <v>2020</v>
      </c>
      <c r="I50" s="1" t="s">
        <v>106</v>
      </c>
      <c r="J50" s="1" t="s">
        <v>20</v>
      </c>
    </row>
    <row r="51" spans="1:10" x14ac:dyDescent="0.25">
      <c r="A51" s="1" t="s">
        <v>17</v>
      </c>
      <c r="B51" s="1" t="s">
        <v>29</v>
      </c>
      <c r="C51" s="2">
        <v>43845.120138888888</v>
      </c>
      <c r="D51" s="1" t="s">
        <v>110</v>
      </c>
      <c r="E51" s="1" t="s">
        <v>13</v>
      </c>
      <c r="F51" s="1">
        <v>2975</v>
      </c>
      <c r="G51" s="1" t="s">
        <v>14</v>
      </c>
      <c r="H51">
        <v>2020</v>
      </c>
      <c r="I51" s="1" t="s">
        <v>106</v>
      </c>
      <c r="J51" s="1" t="s">
        <v>44</v>
      </c>
    </row>
    <row r="52" spans="1:10" x14ac:dyDescent="0.25">
      <c r="A52" s="1" t="s">
        <v>17</v>
      </c>
      <c r="B52" s="1" t="s">
        <v>58</v>
      </c>
      <c r="C52" s="2">
        <v>43837.638888888891</v>
      </c>
      <c r="D52" s="1" t="s">
        <v>111</v>
      </c>
      <c r="E52" s="1" t="s">
        <v>13</v>
      </c>
      <c r="F52" s="1">
        <v>2915</v>
      </c>
      <c r="G52" s="1" t="s">
        <v>14</v>
      </c>
      <c r="H52">
        <v>2020</v>
      </c>
      <c r="I52" s="1" t="s">
        <v>106</v>
      </c>
      <c r="J52" s="1" t="s">
        <v>21</v>
      </c>
    </row>
    <row r="53" spans="1:10" x14ac:dyDescent="0.25">
      <c r="A53" s="1" t="s">
        <v>10</v>
      </c>
      <c r="B53" s="1" t="s">
        <v>34</v>
      </c>
      <c r="C53" s="2">
        <v>43837.09652777778</v>
      </c>
      <c r="D53" s="1" t="s">
        <v>112</v>
      </c>
      <c r="E53" s="1" t="s">
        <v>13</v>
      </c>
      <c r="F53" s="1">
        <v>500</v>
      </c>
      <c r="G53" s="1" t="s">
        <v>14</v>
      </c>
      <c r="H53">
        <v>2020</v>
      </c>
      <c r="I53" s="1" t="s">
        <v>106</v>
      </c>
      <c r="J53" s="1" t="s">
        <v>21</v>
      </c>
    </row>
    <row r="54" spans="1:10" x14ac:dyDescent="0.25">
      <c r="A54" s="1" t="s">
        <v>73</v>
      </c>
      <c r="B54" s="1" t="s">
        <v>114</v>
      </c>
      <c r="C54" s="2">
        <v>43825.96597222222</v>
      </c>
      <c r="D54" s="1" t="s">
        <v>115</v>
      </c>
      <c r="E54" s="1" t="s">
        <v>78</v>
      </c>
      <c r="F54" s="1">
        <v>418</v>
      </c>
      <c r="G54" s="1" t="s">
        <v>14</v>
      </c>
      <c r="H54">
        <v>2019</v>
      </c>
      <c r="I54" s="1" t="s">
        <v>113</v>
      </c>
      <c r="J54" s="1" t="s">
        <v>20</v>
      </c>
    </row>
    <row r="55" spans="1:10" x14ac:dyDescent="0.25">
      <c r="A55" s="1" t="s">
        <v>22</v>
      </c>
      <c r="B55" s="1" t="s">
        <v>116</v>
      </c>
      <c r="C55" s="2">
        <v>43823.502083333333</v>
      </c>
      <c r="D55" s="1" t="s">
        <v>117</v>
      </c>
      <c r="E55" s="1" t="s">
        <v>13</v>
      </c>
      <c r="F55" s="1">
        <v>650</v>
      </c>
      <c r="G55" s="1" t="s">
        <v>14</v>
      </c>
      <c r="H55">
        <v>2019</v>
      </c>
      <c r="I55" s="1" t="s">
        <v>113</v>
      </c>
      <c r="J55" s="1" t="s">
        <v>21</v>
      </c>
    </row>
    <row r="56" spans="1:10" x14ac:dyDescent="0.25">
      <c r="A56" s="1" t="s">
        <v>17</v>
      </c>
      <c r="B56" s="1" t="s">
        <v>29</v>
      </c>
      <c r="C56" s="2">
        <v>43819.140277777777</v>
      </c>
      <c r="D56" s="1" t="s">
        <v>118</v>
      </c>
      <c r="E56" s="1" t="s">
        <v>13</v>
      </c>
      <c r="F56" s="1">
        <v>6468</v>
      </c>
      <c r="G56" s="1" t="s">
        <v>14</v>
      </c>
      <c r="H56">
        <v>2019</v>
      </c>
      <c r="I56" s="1" t="s">
        <v>113</v>
      </c>
      <c r="J56" s="1" t="s">
        <v>16</v>
      </c>
    </row>
    <row r="57" spans="1:10" x14ac:dyDescent="0.25">
      <c r="A57" s="1" t="s">
        <v>10</v>
      </c>
      <c r="B57" s="1" t="s">
        <v>34</v>
      </c>
      <c r="C57" s="2">
        <v>43816.006944444445</v>
      </c>
      <c r="D57" s="1" t="s">
        <v>120</v>
      </c>
      <c r="E57" s="1" t="s">
        <v>13</v>
      </c>
      <c r="F57" s="1">
        <v>500</v>
      </c>
      <c r="G57" s="1" t="s">
        <v>14</v>
      </c>
      <c r="H57">
        <v>2019</v>
      </c>
      <c r="I57" s="1" t="s">
        <v>113</v>
      </c>
      <c r="J57" s="1" t="s">
        <v>21</v>
      </c>
    </row>
    <row r="58" spans="1:10" x14ac:dyDescent="0.25">
      <c r="A58" s="1" t="s">
        <v>121</v>
      </c>
      <c r="B58" s="1" t="s">
        <v>122</v>
      </c>
      <c r="C58" s="2">
        <v>43810.413194444445</v>
      </c>
      <c r="D58" s="1" t="s">
        <v>123</v>
      </c>
      <c r="E58" s="1" t="s">
        <v>13</v>
      </c>
      <c r="F58" s="1">
        <v>210</v>
      </c>
      <c r="G58" s="1" t="s">
        <v>14</v>
      </c>
      <c r="H58">
        <v>2019</v>
      </c>
      <c r="I58" s="1" t="s">
        <v>113</v>
      </c>
      <c r="J58" s="1" t="s">
        <v>44</v>
      </c>
    </row>
    <row r="59" spans="1:10" x14ac:dyDescent="0.25">
      <c r="A59" s="1" t="s">
        <v>73</v>
      </c>
      <c r="B59" s="1" t="s">
        <v>93</v>
      </c>
      <c r="C59" s="2">
        <v>43810.370833333334</v>
      </c>
      <c r="D59" s="1" t="s">
        <v>124</v>
      </c>
      <c r="E59" s="1" t="s">
        <v>13</v>
      </c>
      <c r="F59" s="1">
        <v>485</v>
      </c>
      <c r="G59" s="1" t="s">
        <v>14</v>
      </c>
      <c r="H59">
        <v>2019</v>
      </c>
      <c r="I59" s="1" t="s">
        <v>113</v>
      </c>
      <c r="J59" s="1" t="s">
        <v>44</v>
      </c>
    </row>
    <row r="60" spans="1:10" x14ac:dyDescent="0.25">
      <c r="A60" s="1" t="s">
        <v>22</v>
      </c>
      <c r="B60" s="1" t="s">
        <v>32</v>
      </c>
      <c r="C60" s="2">
        <v>43805.398611111108</v>
      </c>
      <c r="D60" s="1" t="s">
        <v>126</v>
      </c>
      <c r="E60" s="1" t="s">
        <v>13</v>
      </c>
      <c r="F60" s="1">
        <v>485</v>
      </c>
      <c r="G60" s="1" t="s">
        <v>14</v>
      </c>
      <c r="H60">
        <v>2019</v>
      </c>
      <c r="I60" s="1" t="s">
        <v>113</v>
      </c>
      <c r="J60" s="1" t="s">
        <v>16</v>
      </c>
    </row>
    <row r="61" spans="1:10" x14ac:dyDescent="0.25">
      <c r="A61" s="1" t="s">
        <v>52</v>
      </c>
      <c r="B61" s="1" t="s">
        <v>53</v>
      </c>
      <c r="C61" s="2">
        <v>43805.345833333333</v>
      </c>
      <c r="D61" s="1" t="s">
        <v>127</v>
      </c>
      <c r="E61" s="1" t="s">
        <v>13</v>
      </c>
      <c r="F61" s="1">
        <v>75</v>
      </c>
      <c r="G61" s="1" t="s">
        <v>14</v>
      </c>
      <c r="H61">
        <v>2019</v>
      </c>
      <c r="I61" s="1" t="s">
        <v>113</v>
      </c>
      <c r="J61" s="1" t="s">
        <v>16</v>
      </c>
    </row>
    <row r="62" spans="1:10" x14ac:dyDescent="0.25">
      <c r="A62" s="1" t="s">
        <v>10</v>
      </c>
      <c r="B62" s="1" t="s">
        <v>34</v>
      </c>
      <c r="C62" s="2">
        <v>43804.728472222225</v>
      </c>
      <c r="D62" s="1" t="s">
        <v>128</v>
      </c>
      <c r="E62" s="1" t="s">
        <v>13</v>
      </c>
      <c r="F62" s="1">
        <v>500</v>
      </c>
      <c r="G62" s="1" t="s">
        <v>14</v>
      </c>
      <c r="H62">
        <v>2019</v>
      </c>
      <c r="I62" s="1" t="s">
        <v>113</v>
      </c>
      <c r="J62" s="1" t="s">
        <v>20</v>
      </c>
    </row>
    <row r="63" spans="1:10" x14ac:dyDescent="0.25">
      <c r="A63" s="1" t="s">
        <v>17</v>
      </c>
      <c r="B63" s="1" t="s">
        <v>29</v>
      </c>
      <c r="C63" s="2">
        <v>43796.994444444441</v>
      </c>
      <c r="D63" s="1" t="s">
        <v>129</v>
      </c>
      <c r="E63" s="1" t="s">
        <v>13</v>
      </c>
      <c r="F63" s="1">
        <v>6468</v>
      </c>
      <c r="G63" s="1" t="s">
        <v>14</v>
      </c>
      <c r="H63">
        <v>2019</v>
      </c>
      <c r="I63" s="1" t="s">
        <v>130</v>
      </c>
      <c r="J63" s="1" t="s">
        <v>44</v>
      </c>
    </row>
    <row r="64" spans="1:10" x14ac:dyDescent="0.25">
      <c r="A64" s="1" t="s">
        <v>121</v>
      </c>
      <c r="B64" s="1" t="s">
        <v>131</v>
      </c>
      <c r="C64" s="2">
        <v>43796.165277777778</v>
      </c>
      <c r="D64" s="1" t="s">
        <v>132</v>
      </c>
      <c r="E64" s="1" t="s">
        <v>13</v>
      </c>
      <c r="F64" s="1">
        <v>310</v>
      </c>
      <c r="G64" s="1" t="s">
        <v>14</v>
      </c>
      <c r="H64">
        <v>2019</v>
      </c>
      <c r="I64" s="1" t="s">
        <v>130</v>
      </c>
      <c r="J64" s="1" t="s">
        <v>44</v>
      </c>
    </row>
    <row r="65" spans="1:10" x14ac:dyDescent="0.25">
      <c r="A65" s="1" t="s">
        <v>88</v>
      </c>
      <c r="B65" s="1" t="s">
        <v>97</v>
      </c>
      <c r="C65" s="2">
        <v>43795.890972222223</v>
      </c>
      <c r="D65" s="1" t="s">
        <v>133</v>
      </c>
      <c r="E65" s="1" t="s">
        <v>13</v>
      </c>
      <c r="F65" s="1">
        <v>2000</v>
      </c>
      <c r="G65" s="1" t="s">
        <v>14</v>
      </c>
      <c r="H65">
        <v>2019</v>
      </c>
      <c r="I65" s="1" t="s">
        <v>130</v>
      </c>
      <c r="J65" s="1" t="s">
        <v>21</v>
      </c>
    </row>
    <row r="66" spans="1:10" x14ac:dyDescent="0.25">
      <c r="A66" s="1" t="s">
        <v>10</v>
      </c>
      <c r="B66" s="1" t="s">
        <v>34</v>
      </c>
      <c r="C66" s="2">
        <v>43780.62222222222</v>
      </c>
      <c r="D66" s="1" t="s">
        <v>134</v>
      </c>
      <c r="E66" s="1" t="s">
        <v>13</v>
      </c>
      <c r="F66" s="1">
        <v>500</v>
      </c>
      <c r="G66" s="1" t="s">
        <v>14</v>
      </c>
      <c r="H66">
        <v>2019</v>
      </c>
      <c r="I66" s="1" t="s">
        <v>130</v>
      </c>
      <c r="J66" s="1" t="s">
        <v>36</v>
      </c>
    </row>
    <row r="67" spans="1:10" x14ac:dyDescent="0.25">
      <c r="A67" s="1" t="s">
        <v>17</v>
      </c>
      <c r="B67" s="1" t="s">
        <v>58</v>
      </c>
      <c r="C67" s="2">
        <v>43773.738194444442</v>
      </c>
      <c r="D67" s="1" t="s">
        <v>135</v>
      </c>
      <c r="E67" s="1" t="s">
        <v>13</v>
      </c>
      <c r="F67" s="1">
        <v>2915</v>
      </c>
      <c r="G67" s="1" t="s">
        <v>14</v>
      </c>
      <c r="H67">
        <v>2019</v>
      </c>
      <c r="I67" s="1" t="s">
        <v>130</v>
      </c>
      <c r="J67" s="1" t="s">
        <v>36</v>
      </c>
    </row>
    <row r="68" spans="1:10" x14ac:dyDescent="0.25">
      <c r="A68" s="1" t="s">
        <v>17</v>
      </c>
      <c r="B68" s="1" t="s">
        <v>29</v>
      </c>
      <c r="C68" s="2">
        <v>43772.140277777777</v>
      </c>
      <c r="D68" s="1" t="s">
        <v>136</v>
      </c>
      <c r="E68" s="1" t="s">
        <v>13</v>
      </c>
      <c r="F68" s="1">
        <v>6468</v>
      </c>
      <c r="G68" s="1" t="s">
        <v>14</v>
      </c>
      <c r="H68">
        <v>2019</v>
      </c>
      <c r="I68" s="1" t="s">
        <v>130</v>
      </c>
      <c r="J68" s="1" t="s">
        <v>40</v>
      </c>
    </row>
    <row r="69" spans="1:10" x14ac:dyDescent="0.25">
      <c r="A69" s="1" t="s">
        <v>41</v>
      </c>
      <c r="B69" s="1" t="s">
        <v>100</v>
      </c>
      <c r="C69" s="2">
        <v>43771.582638888889</v>
      </c>
      <c r="D69" s="1" t="s">
        <v>137</v>
      </c>
      <c r="E69" s="1" t="s">
        <v>13</v>
      </c>
      <c r="F69" s="1">
        <v>850</v>
      </c>
      <c r="G69" s="1" t="s">
        <v>14</v>
      </c>
      <c r="H69">
        <v>2019</v>
      </c>
      <c r="I69" s="1" t="s">
        <v>130</v>
      </c>
      <c r="J69" s="1" t="s">
        <v>31</v>
      </c>
    </row>
    <row r="70" spans="1:10" x14ac:dyDescent="0.25">
      <c r="A70" s="1" t="s">
        <v>17</v>
      </c>
      <c r="B70" s="1" t="s">
        <v>49</v>
      </c>
      <c r="C70" s="2">
        <v>43755.63958333333</v>
      </c>
      <c r="D70" s="1" t="s">
        <v>139</v>
      </c>
      <c r="E70" s="1" t="s">
        <v>13</v>
      </c>
      <c r="F70" s="1">
        <v>2915</v>
      </c>
      <c r="G70" s="1" t="s">
        <v>14</v>
      </c>
      <c r="H70">
        <v>2019</v>
      </c>
      <c r="I70" s="1" t="s">
        <v>138</v>
      </c>
      <c r="J70" s="1" t="s">
        <v>20</v>
      </c>
    </row>
    <row r="71" spans="1:10" x14ac:dyDescent="0.25">
      <c r="A71" s="1" t="s">
        <v>52</v>
      </c>
      <c r="B71" s="1" t="s">
        <v>53</v>
      </c>
      <c r="C71" s="2">
        <v>43755.056944444441</v>
      </c>
      <c r="D71" s="1" t="s">
        <v>140</v>
      </c>
      <c r="E71" s="1" t="s">
        <v>13</v>
      </c>
      <c r="F71" s="1">
        <v>75</v>
      </c>
      <c r="G71" s="1" t="s">
        <v>14</v>
      </c>
      <c r="H71">
        <v>2019</v>
      </c>
      <c r="I71" s="1" t="s">
        <v>138</v>
      </c>
      <c r="J71" s="1" t="s">
        <v>20</v>
      </c>
    </row>
    <row r="72" spans="1:10" x14ac:dyDescent="0.25">
      <c r="A72" s="1" t="s">
        <v>41</v>
      </c>
      <c r="B72" s="1" t="s">
        <v>141</v>
      </c>
      <c r="C72" s="2">
        <v>43749.082638888889</v>
      </c>
      <c r="D72" s="1" t="s">
        <v>142</v>
      </c>
      <c r="E72" s="1" t="s">
        <v>13</v>
      </c>
      <c r="F72" s="1">
        <v>400</v>
      </c>
      <c r="G72" s="1" t="s">
        <v>14</v>
      </c>
      <c r="H72">
        <v>2019</v>
      </c>
      <c r="I72" s="1" t="s">
        <v>138</v>
      </c>
      <c r="J72" s="1" t="s">
        <v>16</v>
      </c>
    </row>
    <row r="73" spans="1:10" x14ac:dyDescent="0.25">
      <c r="A73" s="1" t="s">
        <v>143</v>
      </c>
      <c r="B73" s="1" t="s">
        <v>23</v>
      </c>
      <c r="C73" s="2">
        <v>43747.428472222222</v>
      </c>
      <c r="D73" s="1" t="s">
        <v>144</v>
      </c>
      <c r="E73" s="1" t="s">
        <v>13</v>
      </c>
      <c r="F73" s="1">
        <v>650</v>
      </c>
      <c r="G73" s="1" t="s">
        <v>14</v>
      </c>
      <c r="H73">
        <v>2019</v>
      </c>
      <c r="I73" s="1" t="s">
        <v>138</v>
      </c>
      <c r="J73" s="1" t="s">
        <v>44</v>
      </c>
    </row>
    <row r="74" spans="1:10" x14ac:dyDescent="0.25">
      <c r="A74" s="1" t="s">
        <v>17</v>
      </c>
      <c r="B74" s="1" t="s">
        <v>29</v>
      </c>
      <c r="C74" s="2">
        <v>43742.785416666666</v>
      </c>
      <c r="D74" s="1" t="s">
        <v>145</v>
      </c>
      <c r="E74" s="1" t="s">
        <v>13</v>
      </c>
      <c r="F74" s="1">
        <v>6468</v>
      </c>
      <c r="G74" s="1" t="s">
        <v>14</v>
      </c>
      <c r="H74">
        <v>2019</v>
      </c>
      <c r="I74" s="1" t="s">
        <v>138</v>
      </c>
      <c r="J74" s="1" t="s">
        <v>16</v>
      </c>
    </row>
    <row r="75" spans="1:10" x14ac:dyDescent="0.25">
      <c r="A75" s="1" t="s">
        <v>73</v>
      </c>
      <c r="B75" s="1" t="s">
        <v>74</v>
      </c>
      <c r="C75" s="2">
        <v>43734.323611111111</v>
      </c>
      <c r="D75" s="1" t="s">
        <v>146</v>
      </c>
      <c r="E75" s="1" t="s">
        <v>13</v>
      </c>
      <c r="F75" s="1">
        <v>485</v>
      </c>
      <c r="G75" s="1" t="s">
        <v>14</v>
      </c>
      <c r="H75">
        <v>2019</v>
      </c>
      <c r="I75" s="1" t="s">
        <v>147</v>
      </c>
      <c r="J75" s="1" t="s">
        <v>20</v>
      </c>
    </row>
    <row r="76" spans="1:10" x14ac:dyDescent="0.25">
      <c r="A76" s="1" t="s">
        <v>17</v>
      </c>
      <c r="B76" s="1" t="s">
        <v>18</v>
      </c>
      <c r="C76" s="2">
        <v>43733.037499999999</v>
      </c>
      <c r="D76" s="1" t="s">
        <v>148</v>
      </c>
      <c r="E76" s="1" t="s">
        <v>13</v>
      </c>
      <c r="F76" s="1">
        <v>2975</v>
      </c>
      <c r="G76" s="1" t="s">
        <v>14</v>
      </c>
      <c r="H76">
        <v>2019</v>
      </c>
      <c r="I76" s="1" t="s">
        <v>147</v>
      </c>
      <c r="J76" s="1" t="s">
        <v>44</v>
      </c>
    </row>
    <row r="77" spans="1:10" x14ac:dyDescent="0.25">
      <c r="A77" s="1" t="s">
        <v>75</v>
      </c>
      <c r="B77" s="1" t="s">
        <v>76</v>
      </c>
      <c r="C77" s="2">
        <v>43732.670138888891</v>
      </c>
      <c r="D77" s="1" t="s">
        <v>149</v>
      </c>
      <c r="E77" s="1" t="s">
        <v>78</v>
      </c>
      <c r="F77" s="1">
        <v>1125</v>
      </c>
      <c r="G77" s="1" t="s">
        <v>14</v>
      </c>
      <c r="H77">
        <v>2019</v>
      </c>
      <c r="I77" s="1" t="s">
        <v>147</v>
      </c>
      <c r="J77" s="1" t="s">
        <v>21</v>
      </c>
    </row>
    <row r="78" spans="1:10" x14ac:dyDescent="0.25">
      <c r="A78" s="1" t="s">
        <v>17</v>
      </c>
      <c r="B78" s="1" t="s">
        <v>46</v>
      </c>
      <c r="C78" s="2">
        <v>43727.279166666667</v>
      </c>
      <c r="D78" s="1" t="s">
        <v>150</v>
      </c>
      <c r="E78" s="1" t="s">
        <v>13</v>
      </c>
      <c r="F78" s="1">
        <v>53</v>
      </c>
      <c r="G78" s="1" t="s">
        <v>14</v>
      </c>
      <c r="H78">
        <v>2019</v>
      </c>
      <c r="I78" s="1" t="s">
        <v>147</v>
      </c>
      <c r="J78" s="1" t="s">
        <v>20</v>
      </c>
    </row>
    <row r="79" spans="1:10" x14ac:dyDescent="0.25">
      <c r="A79" s="1" t="s">
        <v>17</v>
      </c>
      <c r="B79" s="1" t="s">
        <v>29</v>
      </c>
      <c r="C79" s="2">
        <v>43720.143055555556</v>
      </c>
      <c r="D79" s="1" t="s">
        <v>151</v>
      </c>
      <c r="E79" s="1" t="s">
        <v>13</v>
      </c>
      <c r="F79" s="1">
        <v>6468</v>
      </c>
      <c r="G79" s="1" t="s">
        <v>14</v>
      </c>
      <c r="H79">
        <v>2019</v>
      </c>
      <c r="I79" s="1" t="s">
        <v>147</v>
      </c>
      <c r="J79" s="1" t="s">
        <v>20</v>
      </c>
    </row>
    <row r="80" spans="1:10" x14ac:dyDescent="0.25">
      <c r="A80" s="1" t="s">
        <v>73</v>
      </c>
      <c r="B80" s="1" t="s">
        <v>114</v>
      </c>
      <c r="C80" s="2">
        <v>43707.583333333336</v>
      </c>
      <c r="D80" s="1" t="s">
        <v>152</v>
      </c>
      <c r="E80" s="1" t="s">
        <v>78</v>
      </c>
      <c r="F80" s="1">
        <v>418</v>
      </c>
      <c r="G80" s="1" t="s">
        <v>14</v>
      </c>
      <c r="H80">
        <v>2019</v>
      </c>
      <c r="I80" s="1" t="s">
        <v>15</v>
      </c>
      <c r="J80" s="1" t="s">
        <v>16</v>
      </c>
    </row>
    <row r="81" spans="1:10" x14ac:dyDescent="0.25">
      <c r="A81" s="1" t="s">
        <v>26</v>
      </c>
      <c r="B81" s="1" t="s">
        <v>154</v>
      </c>
      <c r="C81" s="2">
        <v>43699.54583333333</v>
      </c>
      <c r="D81" s="1" t="s">
        <v>155</v>
      </c>
      <c r="E81" s="1" t="s">
        <v>78</v>
      </c>
      <c r="F81" s="1">
        <v>1640</v>
      </c>
      <c r="G81" s="1" t="s">
        <v>14</v>
      </c>
      <c r="H81">
        <v>2019</v>
      </c>
      <c r="I81" s="1" t="s">
        <v>15</v>
      </c>
      <c r="J81" s="1" t="s">
        <v>20</v>
      </c>
    </row>
    <row r="82" spans="1:10" x14ac:dyDescent="0.25">
      <c r="A82" s="1" t="s">
        <v>22</v>
      </c>
      <c r="B82" s="1" t="s">
        <v>32</v>
      </c>
      <c r="C82" s="2">
        <v>43699.151388888888</v>
      </c>
      <c r="D82" s="1" t="s">
        <v>156</v>
      </c>
      <c r="E82" s="1" t="s">
        <v>13</v>
      </c>
      <c r="F82" s="1">
        <v>485</v>
      </c>
      <c r="G82" s="1" t="s">
        <v>14</v>
      </c>
      <c r="H82">
        <v>2019</v>
      </c>
      <c r="I82" s="1" t="s">
        <v>15</v>
      </c>
      <c r="J82" s="1" t="s">
        <v>20</v>
      </c>
    </row>
    <row r="83" spans="1:10" x14ac:dyDescent="0.25">
      <c r="A83" s="1" t="s">
        <v>52</v>
      </c>
      <c r="B83" s="1" t="s">
        <v>53</v>
      </c>
      <c r="C83" s="2">
        <v>43696.508333333331</v>
      </c>
      <c r="D83" s="1" t="s">
        <v>157</v>
      </c>
      <c r="E83" s="1" t="s">
        <v>13</v>
      </c>
      <c r="F83" s="1">
        <v>75</v>
      </c>
      <c r="G83" s="1" t="s">
        <v>14</v>
      </c>
      <c r="H83">
        <v>2019</v>
      </c>
      <c r="I83" s="1" t="s">
        <v>15</v>
      </c>
      <c r="J83" s="1" t="s">
        <v>36</v>
      </c>
    </row>
    <row r="84" spans="1:10" x14ac:dyDescent="0.25">
      <c r="A84" s="1" t="s">
        <v>17</v>
      </c>
      <c r="B84" s="1" t="s">
        <v>58</v>
      </c>
      <c r="C84" s="2">
        <v>43696.502083333333</v>
      </c>
      <c r="D84" s="1" t="s">
        <v>158</v>
      </c>
      <c r="E84" s="1" t="s">
        <v>13</v>
      </c>
      <c r="F84" s="1">
        <v>2915</v>
      </c>
      <c r="G84" s="1" t="s">
        <v>14</v>
      </c>
      <c r="H84">
        <v>2019</v>
      </c>
      <c r="I84" s="1" t="s">
        <v>15</v>
      </c>
      <c r="J84" s="1" t="s">
        <v>36</v>
      </c>
    </row>
    <row r="85" spans="1:10" x14ac:dyDescent="0.25">
      <c r="A85" s="1" t="s">
        <v>17</v>
      </c>
      <c r="B85" s="1" t="s">
        <v>46</v>
      </c>
      <c r="C85" s="2">
        <v>43694.174305555556</v>
      </c>
      <c r="D85" s="1" t="s">
        <v>159</v>
      </c>
      <c r="E85" s="1" t="s">
        <v>13</v>
      </c>
      <c r="F85" s="1">
        <v>75</v>
      </c>
      <c r="G85" s="1" t="s">
        <v>14</v>
      </c>
      <c r="H85">
        <v>2019</v>
      </c>
      <c r="I85" s="1" t="s">
        <v>15</v>
      </c>
      <c r="J85" s="1" t="s">
        <v>31</v>
      </c>
    </row>
    <row r="86" spans="1:10" x14ac:dyDescent="0.25">
      <c r="A86" s="1" t="s">
        <v>26</v>
      </c>
      <c r="B86" s="1" t="s">
        <v>27</v>
      </c>
      <c r="C86" s="2">
        <v>43685.425694444442</v>
      </c>
      <c r="D86" s="1" t="s">
        <v>160</v>
      </c>
      <c r="E86" s="1" t="s">
        <v>13</v>
      </c>
      <c r="F86" s="1">
        <v>1530</v>
      </c>
      <c r="G86" s="1" t="s">
        <v>14</v>
      </c>
      <c r="H86">
        <v>2019</v>
      </c>
      <c r="I86" s="1" t="s">
        <v>15</v>
      </c>
      <c r="J86" s="1" t="s">
        <v>20</v>
      </c>
    </row>
    <row r="87" spans="1:10" x14ac:dyDescent="0.25">
      <c r="A87" s="1" t="s">
        <v>10</v>
      </c>
      <c r="B87" s="1" t="s">
        <v>34</v>
      </c>
      <c r="C87" s="2">
        <v>43683.974305555559</v>
      </c>
      <c r="D87" s="1" t="s">
        <v>161</v>
      </c>
      <c r="E87" s="1" t="s">
        <v>13</v>
      </c>
      <c r="F87" s="1">
        <v>500</v>
      </c>
      <c r="G87" s="1" t="s">
        <v>14</v>
      </c>
      <c r="H87">
        <v>2019</v>
      </c>
      <c r="I87" s="1" t="s">
        <v>15</v>
      </c>
      <c r="J87" s="1" t="s">
        <v>21</v>
      </c>
    </row>
    <row r="88" spans="1:10" x14ac:dyDescent="0.25">
      <c r="A88" s="1" t="s">
        <v>88</v>
      </c>
      <c r="B88" s="1" t="s">
        <v>97</v>
      </c>
      <c r="C88" s="2">
        <v>43683.8125</v>
      </c>
      <c r="D88" s="1" t="s">
        <v>162</v>
      </c>
      <c r="E88" s="1" t="s">
        <v>13</v>
      </c>
      <c r="F88" s="1">
        <v>2000</v>
      </c>
      <c r="G88" s="1" t="s">
        <v>14</v>
      </c>
      <c r="H88">
        <v>2019</v>
      </c>
      <c r="I88" s="1" t="s">
        <v>15</v>
      </c>
      <c r="J88" s="1" t="s">
        <v>21</v>
      </c>
    </row>
    <row r="89" spans="1:10" x14ac:dyDescent="0.25">
      <c r="A89" s="1" t="s">
        <v>22</v>
      </c>
      <c r="B89" s="1" t="s">
        <v>116</v>
      </c>
      <c r="C89" s="2">
        <v>43682.913888888892</v>
      </c>
      <c r="D89" s="1" t="s">
        <v>163</v>
      </c>
      <c r="E89" s="1" t="s">
        <v>13</v>
      </c>
      <c r="F89" s="1">
        <v>650</v>
      </c>
      <c r="G89" s="1" t="s">
        <v>14</v>
      </c>
      <c r="H89">
        <v>2019</v>
      </c>
      <c r="I89" s="1" t="s">
        <v>15</v>
      </c>
      <c r="J89" s="1" t="s">
        <v>36</v>
      </c>
    </row>
    <row r="90" spans="1:10" x14ac:dyDescent="0.25">
      <c r="A90" s="1" t="s">
        <v>22</v>
      </c>
      <c r="B90" s="1" t="s">
        <v>32</v>
      </c>
      <c r="C90" s="2">
        <v>43677.506944444445</v>
      </c>
      <c r="D90" s="1" t="s">
        <v>164</v>
      </c>
      <c r="E90" s="1" t="s">
        <v>13</v>
      </c>
      <c r="F90" s="1">
        <v>485</v>
      </c>
      <c r="G90" s="1" t="s">
        <v>14</v>
      </c>
      <c r="H90">
        <v>2019</v>
      </c>
      <c r="I90" s="1" t="s">
        <v>25</v>
      </c>
      <c r="J90" s="1" t="s">
        <v>44</v>
      </c>
    </row>
    <row r="91" spans="1:10" x14ac:dyDescent="0.25">
      <c r="A91" s="1" t="s">
        <v>73</v>
      </c>
      <c r="B91" s="1" t="s">
        <v>74</v>
      </c>
      <c r="C91" s="2">
        <v>43676.24722222222</v>
      </c>
      <c r="D91" s="1" t="s">
        <v>165</v>
      </c>
      <c r="E91" s="1" t="s">
        <v>13</v>
      </c>
      <c r="F91" s="1">
        <v>485</v>
      </c>
      <c r="G91" s="1" t="s">
        <v>14</v>
      </c>
      <c r="H91">
        <v>2019</v>
      </c>
      <c r="I91" s="1" t="s">
        <v>25</v>
      </c>
      <c r="J91" s="1" t="s">
        <v>21</v>
      </c>
    </row>
    <row r="92" spans="1:10" x14ac:dyDescent="0.25">
      <c r="A92" s="1" t="s">
        <v>17</v>
      </c>
      <c r="B92" s="1" t="s">
        <v>49</v>
      </c>
      <c r="C92" s="2">
        <v>43672.164583333331</v>
      </c>
      <c r="D92" s="1" t="s">
        <v>166</v>
      </c>
      <c r="E92" s="1" t="s">
        <v>13</v>
      </c>
      <c r="F92" s="1">
        <v>308</v>
      </c>
      <c r="G92" s="1" t="s">
        <v>14</v>
      </c>
      <c r="H92">
        <v>2019</v>
      </c>
      <c r="I92" s="1" t="s">
        <v>25</v>
      </c>
      <c r="J92" s="1" t="s">
        <v>16</v>
      </c>
    </row>
    <row r="93" spans="1:10" x14ac:dyDescent="0.25">
      <c r="A93" s="1" t="s">
        <v>10</v>
      </c>
      <c r="B93" s="1" t="s">
        <v>34</v>
      </c>
      <c r="C93" s="2">
        <v>43671.917361111111</v>
      </c>
      <c r="D93" s="1" t="s">
        <v>167</v>
      </c>
      <c r="E93" s="1" t="s">
        <v>13</v>
      </c>
      <c r="F93" s="1">
        <v>500</v>
      </c>
      <c r="G93" s="1" t="s">
        <v>14</v>
      </c>
      <c r="H93">
        <v>2019</v>
      </c>
      <c r="I93" s="1" t="s">
        <v>25</v>
      </c>
      <c r="J93" s="1" t="s">
        <v>20</v>
      </c>
    </row>
    <row r="94" spans="1:10" x14ac:dyDescent="0.25">
      <c r="A94" s="1" t="s">
        <v>121</v>
      </c>
      <c r="B94" s="1" t="s">
        <v>131</v>
      </c>
      <c r="C94" s="2">
        <v>43668.384027777778</v>
      </c>
      <c r="D94" s="1" t="s">
        <v>168</v>
      </c>
      <c r="E94" s="1" t="s">
        <v>13</v>
      </c>
      <c r="F94" s="1">
        <v>620</v>
      </c>
      <c r="G94" s="1" t="s">
        <v>14</v>
      </c>
      <c r="H94">
        <v>2019</v>
      </c>
      <c r="I94" s="1" t="s">
        <v>25</v>
      </c>
      <c r="J94" s="1" t="s">
        <v>36</v>
      </c>
    </row>
    <row r="95" spans="1:10" x14ac:dyDescent="0.25">
      <c r="A95" s="1" t="s">
        <v>22</v>
      </c>
      <c r="B95" s="1" t="s">
        <v>116</v>
      </c>
      <c r="C95" s="2">
        <v>43659.521527777775</v>
      </c>
      <c r="D95" s="1" t="s">
        <v>169</v>
      </c>
      <c r="E95" s="1" t="s">
        <v>13</v>
      </c>
      <c r="F95" s="1">
        <v>650</v>
      </c>
      <c r="G95" s="1" t="s">
        <v>14</v>
      </c>
      <c r="H95">
        <v>2019</v>
      </c>
      <c r="I95" s="1" t="s">
        <v>25</v>
      </c>
      <c r="J95" s="1" t="s">
        <v>31</v>
      </c>
    </row>
    <row r="96" spans="1:10" x14ac:dyDescent="0.25">
      <c r="A96" s="1" t="s">
        <v>88</v>
      </c>
      <c r="B96" s="1" t="s">
        <v>170</v>
      </c>
      <c r="C96" s="2">
        <v>43657.078472222223</v>
      </c>
      <c r="D96" s="1" t="s">
        <v>171</v>
      </c>
      <c r="E96" s="1" t="s">
        <v>13</v>
      </c>
      <c r="F96" s="1">
        <v>370</v>
      </c>
      <c r="G96" s="1" t="s">
        <v>48</v>
      </c>
      <c r="H96">
        <v>2019</v>
      </c>
      <c r="I96" s="1" t="s">
        <v>25</v>
      </c>
      <c r="J96" s="1" t="s">
        <v>20</v>
      </c>
    </row>
    <row r="97" spans="1:10" x14ac:dyDescent="0.25">
      <c r="A97" s="1" t="s">
        <v>52</v>
      </c>
      <c r="B97" s="1" t="s">
        <v>53</v>
      </c>
      <c r="C97" s="2">
        <v>43645.1875</v>
      </c>
      <c r="D97" s="1" t="s">
        <v>174</v>
      </c>
      <c r="E97" s="1" t="s">
        <v>13</v>
      </c>
      <c r="F97" s="1">
        <v>75</v>
      </c>
      <c r="G97" s="1" t="s">
        <v>14</v>
      </c>
      <c r="H97">
        <v>2019</v>
      </c>
      <c r="I97" s="1" t="s">
        <v>57</v>
      </c>
      <c r="J97" s="1" t="s">
        <v>31</v>
      </c>
    </row>
    <row r="98" spans="1:10" x14ac:dyDescent="0.25">
      <c r="A98" s="1" t="s">
        <v>10</v>
      </c>
      <c r="B98" s="1" t="s">
        <v>11</v>
      </c>
      <c r="C98" s="2">
        <v>43641.270833333336</v>
      </c>
      <c r="D98" s="1" t="s">
        <v>175</v>
      </c>
      <c r="E98" s="1" t="s">
        <v>13</v>
      </c>
      <c r="F98" s="1">
        <v>900</v>
      </c>
      <c r="G98" s="1" t="s">
        <v>14</v>
      </c>
      <c r="H98">
        <v>2019</v>
      </c>
      <c r="I98" s="1" t="s">
        <v>57</v>
      </c>
      <c r="J98" s="1" t="s">
        <v>21</v>
      </c>
    </row>
    <row r="99" spans="1:10" x14ac:dyDescent="0.25">
      <c r="A99" s="1" t="s">
        <v>17</v>
      </c>
      <c r="B99" s="1" t="s">
        <v>49</v>
      </c>
      <c r="C99" s="2">
        <v>43640.756249999999</v>
      </c>
      <c r="D99" s="1" t="s">
        <v>176</v>
      </c>
      <c r="E99" s="1" t="s">
        <v>13</v>
      </c>
      <c r="F99" s="1">
        <v>2915</v>
      </c>
      <c r="G99" s="1" t="s">
        <v>14</v>
      </c>
      <c r="H99">
        <v>2019</v>
      </c>
      <c r="I99" s="1" t="s">
        <v>57</v>
      </c>
      <c r="J99" s="1" t="s">
        <v>36</v>
      </c>
    </row>
    <row r="100" spans="1:10" x14ac:dyDescent="0.25">
      <c r="A100" s="1" t="s">
        <v>88</v>
      </c>
      <c r="B100" s="1" t="s">
        <v>97</v>
      </c>
      <c r="C100" s="2">
        <v>43636.904861111114</v>
      </c>
      <c r="D100" s="1" t="s">
        <v>177</v>
      </c>
      <c r="E100" s="1" t="s">
        <v>13</v>
      </c>
      <c r="F100" s="1">
        <v>2000</v>
      </c>
      <c r="G100" s="1" t="s">
        <v>14</v>
      </c>
      <c r="H100">
        <v>2019</v>
      </c>
      <c r="I100" s="1" t="s">
        <v>57</v>
      </c>
      <c r="J100" s="1" t="s">
        <v>20</v>
      </c>
    </row>
    <row r="101" spans="1:10" x14ac:dyDescent="0.25">
      <c r="A101" s="1" t="s">
        <v>10</v>
      </c>
      <c r="B101" s="1" t="s">
        <v>178</v>
      </c>
      <c r="C101" s="2">
        <v>43628.595138888886</v>
      </c>
      <c r="D101" s="1" t="s">
        <v>179</v>
      </c>
      <c r="E101" s="1" t="s">
        <v>13</v>
      </c>
      <c r="F101" s="1">
        <v>500</v>
      </c>
      <c r="G101" s="1" t="s">
        <v>14</v>
      </c>
      <c r="H101">
        <v>2019</v>
      </c>
      <c r="I101" s="1" t="s">
        <v>57</v>
      </c>
      <c r="J101" s="1" t="s">
        <v>44</v>
      </c>
    </row>
    <row r="102" spans="1:10" x14ac:dyDescent="0.25">
      <c r="A102" s="1" t="s">
        <v>17</v>
      </c>
      <c r="B102" s="1" t="s">
        <v>180</v>
      </c>
      <c r="C102" s="2">
        <v>43621.17083333333</v>
      </c>
      <c r="D102" s="1" t="s">
        <v>181</v>
      </c>
      <c r="E102" s="1" t="s">
        <v>13</v>
      </c>
      <c r="F102" s="1">
        <v>53</v>
      </c>
      <c r="G102" s="1" t="s">
        <v>14</v>
      </c>
      <c r="H102">
        <v>2019</v>
      </c>
      <c r="I102" s="1" t="s">
        <v>57</v>
      </c>
      <c r="J102" s="1" t="s">
        <v>44</v>
      </c>
    </row>
    <row r="103" spans="1:10" x14ac:dyDescent="0.25">
      <c r="A103" s="1" t="s">
        <v>22</v>
      </c>
      <c r="B103" s="1" t="s">
        <v>23</v>
      </c>
      <c r="C103" s="2">
        <v>43615.737500000003</v>
      </c>
      <c r="D103" s="1" t="s">
        <v>182</v>
      </c>
      <c r="E103" s="1" t="s">
        <v>13</v>
      </c>
      <c r="F103" s="1">
        <v>650</v>
      </c>
      <c r="G103" s="1" t="s">
        <v>14</v>
      </c>
      <c r="H103">
        <v>2019</v>
      </c>
      <c r="I103" s="1" t="s">
        <v>66</v>
      </c>
      <c r="J103" s="1" t="s">
        <v>20</v>
      </c>
    </row>
    <row r="104" spans="1:10" x14ac:dyDescent="0.25">
      <c r="A104" s="1" t="s">
        <v>10</v>
      </c>
      <c r="B104" s="1" t="s">
        <v>34</v>
      </c>
      <c r="C104" s="2">
        <v>43609.104166666664</v>
      </c>
      <c r="D104" s="1" t="s">
        <v>183</v>
      </c>
      <c r="E104" s="1" t="s">
        <v>13</v>
      </c>
      <c r="F104" s="1">
        <v>500</v>
      </c>
      <c r="G104" s="1" t="s">
        <v>14</v>
      </c>
      <c r="H104">
        <v>2019</v>
      </c>
      <c r="I104" s="1" t="s">
        <v>66</v>
      </c>
      <c r="J104" s="1" t="s">
        <v>16</v>
      </c>
    </row>
    <row r="105" spans="1:10" x14ac:dyDescent="0.25">
      <c r="A105" s="1" t="s">
        <v>17</v>
      </c>
      <c r="B105" s="1" t="s">
        <v>29</v>
      </c>
      <c r="C105" s="2">
        <v>43607.954861111109</v>
      </c>
      <c r="D105" s="1" t="s">
        <v>184</v>
      </c>
      <c r="E105" s="1" t="s">
        <v>13</v>
      </c>
      <c r="F105" s="1">
        <v>6468</v>
      </c>
      <c r="G105" s="1" t="s">
        <v>48</v>
      </c>
      <c r="H105">
        <v>2019</v>
      </c>
      <c r="I105" s="1" t="s">
        <v>66</v>
      </c>
      <c r="J105" s="1" t="s">
        <v>44</v>
      </c>
    </row>
    <row r="106" spans="1:10" x14ac:dyDescent="0.25">
      <c r="A106" s="1" t="s">
        <v>121</v>
      </c>
      <c r="B106" s="1" t="s">
        <v>122</v>
      </c>
      <c r="C106" s="2">
        <v>43607</v>
      </c>
      <c r="D106" s="1" t="s">
        <v>185</v>
      </c>
      <c r="E106" s="1" t="s">
        <v>13</v>
      </c>
      <c r="F106" s="1">
        <v>210</v>
      </c>
      <c r="G106" s="1" t="s">
        <v>14</v>
      </c>
      <c r="H106">
        <v>2019</v>
      </c>
      <c r="I106" s="1" t="s">
        <v>66</v>
      </c>
      <c r="J106" s="1" t="s">
        <v>44</v>
      </c>
    </row>
    <row r="107" spans="1:10" x14ac:dyDescent="0.25">
      <c r="A107" s="1" t="s">
        <v>52</v>
      </c>
      <c r="B107" s="1" t="s">
        <v>53</v>
      </c>
      <c r="C107" s="2">
        <v>43590.25</v>
      </c>
      <c r="D107" s="1" t="s">
        <v>186</v>
      </c>
      <c r="E107" s="1" t="s">
        <v>13</v>
      </c>
      <c r="F107" s="1">
        <v>75</v>
      </c>
      <c r="G107" s="1" t="s">
        <v>14</v>
      </c>
      <c r="H107">
        <v>2019</v>
      </c>
      <c r="I107" s="1" t="s">
        <v>66</v>
      </c>
      <c r="J107" s="1" t="s">
        <v>40</v>
      </c>
    </row>
    <row r="108" spans="1:10" x14ac:dyDescent="0.25">
      <c r="A108" s="1" t="s">
        <v>10</v>
      </c>
      <c r="B108" s="1" t="s">
        <v>34</v>
      </c>
      <c r="C108" s="2">
        <v>43589.283333333333</v>
      </c>
      <c r="D108" s="1" t="s">
        <v>187</v>
      </c>
      <c r="E108" s="1" t="s">
        <v>13</v>
      </c>
      <c r="F108" s="1">
        <v>500</v>
      </c>
      <c r="G108" s="1" t="s">
        <v>14</v>
      </c>
      <c r="H108">
        <v>2019</v>
      </c>
      <c r="I108" s="1" t="s">
        <v>66</v>
      </c>
      <c r="J108" s="1" t="s">
        <v>31</v>
      </c>
    </row>
    <row r="109" spans="1:10" x14ac:dyDescent="0.25">
      <c r="A109" s="1" t="s">
        <v>17</v>
      </c>
      <c r="B109" s="1" t="s">
        <v>125</v>
      </c>
      <c r="C109" s="2">
        <v>43584.952777777777</v>
      </c>
      <c r="D109" s="1" t="s">
        <v>188</v>
      </c>
      <c r="E109" s="1" t="s">
        <v>13</v>
      </c>
      <c r="F109" s="1">
        <v>6468</v>
      </c>
      <c r="G109" s="1" t="s">
        <v>14</v>
      </c>
      <c r="H109">
        <v>2019</v>
      </c>
      <c r="I109" s="1" t="s">
        <v>81</v>
      </c>
      <c r="J109" s="1" t="s">
        <v>36</v>
      </c>
    </row>
    <row r="110" spans="1:10" x14ac:dyDescent="0.25">
      <c r="A110" s="1" t="s">
        <v>17</v>
      </c>
      <c r="B110" s="1" t="s">
        <v>49</v>
      </c>
      <c r="C110" s="2">
        <v>43575.604166666664</v>
      </c>
      <c r="D110" s="1" t="s">
        <v>189</v>
      </c>
      <c r="E110" s="1" t="s">
        <v>13</v>
      </c>
      <c r="F110" s="1">
        <v>2915</v>
      </c>
      <c r="G110" s="1" t="s">
        <v>14</v>
      </c>
      <c r="H110">
        <v>2019</v>
      </c>
      <c r="I110" s="1" t="s">
        <v>81</v>
      </c>
      <c r="J110" s="1" t="s">
        <v>31</v>
      </c>
    </row>
    <row r="111" spans="1:10" x14ac:dyDescent="0.25">
      <c r="A111" s="1" t="s">
        <v>41</v>
      </c>
      <c r="B111" s="1" t="s">
        <v>100</v>
      </c>
      <c r="C111" s="2">
        <v>43572.865277777775</v>
      </c>
      <c r="D111" s="1" t="s">
        <v>190</v>
      </c>
      <c r="E111" s="1" t="s">
        <v>78</v>
      </c>
      <c r="F111" s="1">
        <v>850</v>
      </c>
      <c r="G111" s="1" t="s">
        <v>14</v>
      </c>
      <c r="H111">
        <v>2019</v>
      </c>
      <c r="I111" s="1" t="s">
        <v>81</v>
      </c>
      <c r="J111" s="1" t="s">
        <v>44</v>
      </c>
    </row>
    <row r="112" spans="1:10" x14ac:dyDescent="0.25">
      <c r="A112" s="1" t="s">
        <v>10</v>
      </c>
      <c r="B112" s="1" t="s">
        <v>11</v>
      </c>
      <c r="C112" s="2">
        <v>43566.940972222219</v>
      </c>
      <c r="D112" s="1" t="s">
        <v>191</v>
      </c>
      <c r="E112" s="1" t="s">
        <v>13</v>
      </c>
      <c r="F112" s="1">
        <v>900</v>
      </c>
      <c r="G112" s="1" t="s">
        <v>14</v>
      </c>
      <c r="H112">
        <v>2019</v>
      </c>
      <c r="I112" s="1" t="s">
        <v>81</v>
      </c>
      <c r="J112" s="1" t="s">
        <v>20</v>
      </c>
    </row>
    <row r="113" spans="1:10" x14ac:dyDescent="0.25">
      <c r="A113" s="1" t="s">
        <v>22</v>
      </c>
      <c r="B113" s="1" t="s">
        <v>32</v>
      </c>
      <c r="C113" s="2">
        <v>43559.459027777775</v>
      </c>
      <c r="D113" s="1" t="s">
        <v>192</v>
      </c>
      <c r="E113" s="1" t="s">
        <v>13</v>
      </c>
      <c r="F113" s="1">
        <v>485</v>
      </c>
      <c r="G113" s="1" t="s">
        <v>14</v>
      </c>
      <c r="H113">
        <v>2019</v>
      </c>
      <c r="I113" s="1" t="s">
        <v>81</v>
      </c>
      <c r="J113" s="1" t="s">
        <v>20</v>
      </c>
    </row>
    <row r="114" spans="1:10" x14ac:dyDescent="0.25">
      <c r="A114" s="1" t="s">
        <v>121</v>
      </c>
      <c r="B114" s="1" t="s">
        <v>131</v>
      </c>
      <c r="C114" s="2">
        <v>43556.164583333331</v>
      </c>
      <c r="D114" s="1" t="s">
        <v>193</v>
      </c>
      <c r="E114" s="1" t="s">
        <v>13</v>
      </c>
      <c r="F114" s="1">
        <v>210</v>
      </c>
      <c r="G114" s="1" t="s">
        <v>14</v>
      </c>
      <c r="H114">
        <v>2019</v>
      </c>
      <c r="I114" s="1" t="s">
        <v>81</v>
      </c>
      <c r="J114" s="1" t="s">
        <v>36</v>
      </c>
    </row>
    <row r="115" spans="1:10" x14ac:dyDescent="0.25">
      <c r="A115" s="1" t="s">
        <v>17</v>
      </c>
      <c r="B115" s="1" t="s">
        <v>58</v>
      </c>
      <c r="C115" s="2">
        <v>43555.660416666666</v>
      </c>
      <c r="D115" s="1" t="s">
        <v>194</v>
      </c>
      <c r="E115" s="1" t="s">
        <v>13</v>
      </c>
      <c r="F115" s="1">
        <v>2915</v>
      </c>
      <c r="G115" s="1" t="s">
        <v>14</v>
      </c>
      <c r="H115">
        <v>2019</v>
      </c>
      <c r="I115" s="1" t="s">
        <v>86</v>
      </c>
      <c r="J115" s="1" t="s">
        <v>40</v>
      </c>
    </row>
    <row r="116" spans="1:10" x14ac:dyDescent="0.25">
      <c r="A116" s="1" t="s">
        <v>52</v>
      </c>
      <c r="B116" s="1" t="s">
        <v>53</v>
      </c>
      <c r="C116" s="2">
        <v>43552.977083333331</v>
      </c>
      <c r="D116" s="1" t="s">
        <v>195</v>
      </c>
      <c r="E116" s="1" t="s">
        <v>13</v>
      </c>
      <c r="F116" s="1">
        <v>75</v>
      </c>
      <c r="G116" s="1" t="s">
        <v>14</v>
      </c>
      <c r="H116">
        <v>2019</v>
      </c>
      <c r="I116" s="1" t="s">
        <v>86</v>
      </c>
      <c r="J116" s="1" t="s">
        <v>20</v>
      </c>
    </row>
    <row r="117" spans="1:10" x14ac:dyDescent="0.25">
      <c r="A117" s="1" t="s">
        <v>88</v>
      </c>
      <c r="B117" s="1" t="s">
        <v>170</v>
      </c>
      <c r="C117" s="2">
        <v>43546.076388888891</v>
      </c>
      <c r="D117" s="1" t="s">
        <v>196</v>
      </c>
      <c r="E117" s="1" t="s">
        <v>13</v>
      </c>
      <c r="F117" s="1">
        <v>370</v>
      </c>
      <c r="G117" s="1" t="s">
        <v>14</v>
      </c>
      <c r="H117">
        <v>2019</v>
      </c>
      <c r="I117" s="1" t="s">
        <v>86</v>
      </c>
      <c r="J117" s="1" t="s">
        <v>16</v>
      </c>
    </row>
    <row r="118" spans="1:10" x14ac:dyDescent="0.25">
      <c r="A118" s="1" t="s">
        <v>17</v>
      </c>
      <c r="B118" s="1" t="s">
        <v>49</v>
      </c>
      <c r="C118" s="2">
        <v>43533.686111111114</v>
      </c>
      <c r="D118" s="1" t="s">
        <v>197</v>
      </c>
      <c r="E118" s="1" t="s">
        <v>13</v>
      </c>
      <c r="F118" s="1">
        <v>2915</v>
      </c>
      <c r="G118" s="1" t="s">
        <v>14</v>
      </c>
      <c r="H118">
        <v>2019</v>
      </c>
      <c r="I118" s="1" t="s">
        <v>86</v>
      </c>
      <c r="J118" s="1" t="s">
        <v>31</v>
      </c>
    </row>
    <row r="119" spans="1:10" x14ac:dyDescent="0.25">
      <c r="A119" s="1" t="s">
        <v>10</v>
      </c>
      <c r="B119" s="1" t="s">
        <v>11</v>
      </c>
      <c r="C119" s="2">
        <v>43526.325694444444</v>
      </c>
      <c r="D119" s="1" t="s">
        <v>198</v>
      </c>
      <c r="E119" s="1" t="s">
        <v>13</v>
      </c>
      <c r="F119" s="1">
        <v>500</v>
      </c>
      <c r="G119" s="1" t="s">
        <v>14</v>
      </c>
      <c r="H119">
        <v>2019</v>
      </c>
      <c r="I119" s="1" t="s">
        <v>86</v>
      </c>
      <c r="J119" s="1" t="s">
        <v>31</v>
      </c>
    </row>
    <row r="120" spans="1:10" x14ac:dyDescent="0.25">
      <c r="A120" s="1" t="s">
        <v>10</v>
      </c>
      <c r="B120" s="1" t="s">
        <v>34</v>
      </c>
      <c r="C120" s="2">
        <v>43518.072916666664</v>
      </c>
      <c r="D120" s="1" t="s">
        <v>199</v>
      </c>
      <c r="E120" s="1" t="s">
        <v>13</v>
      </c>
      <c r="F120" s="1">
        <v>500</v>
      </c>
      <c r="G120" s="1" t="s">
        <v>14</v>
      </c>
      <c r="H120">
        <v>2019</v>
      </c>
      <c r="I120" s="1" t="s">
        <v>95</v>
      </c>
      <c r="J120" s="1" t="s">
        <v>16</v>
      </c>
    </row>
    <row r="121" spans="1:10" x14ac:dyDescent="0.25">
      <c r="A121" s="1" t="s">
        <v>88</v>
      </c>
      <c r="B121" s="1" t="s">
        <v>97</v>
      </c>
      <c r="C121" s="2">
        <v>43501.875694444447</v>
      </c>
      <c r="D121" s="1" t="s">
        <v>200</v>
      </c>
      <c r="E121" s="1" t="s">
        <v>13</v>
      </c>
      <c r="F121" s="1">
        <v>2000</v>
      </c>
      <c r="G121" s="1" t="s">
        <v>14</v>
      </c>
      <c r="H121">
        <v>2019</v>
      </c>
      <c r="I121" s="1" t="s">
        <v>95</v>
      </c>
      <c r="J121" s="1" t="s">
        <v>21</v>
      </c>
    </row>
    <row r="122" spans="1:10" x14ac:dyDescent="0.25">
      <c r="A122" s="1" t="s">
        <v>17</v>
      </c>
      <c r="B122" s="1" t="s">
        <v>46</v>
      </c>
      <c r="C122" s="2">
        <v>43486.237500000003</v>
      </c>
      <c r="D122" s="1" t="s">
        <v>201</v>
      </c>
      <c r="E122" s="1" t="s">
        <v>13</v>
      </c>
      <c r="F122" s="1">
        <v>53</v>
      </c>
      <c r="G122" s="1" t="s">
        <v>14</v>
      </c>
      <c r="H122">
        <v>2019</v>
      </c>
      <c r="I122" s="1" t="s">
        <v>106</v>
      </c>
      <c r="J122" s="1" t="s">
        <v>36</v>
      </c>
    </row>
    <row r="123" spans="1:10" x14ac:dyDescent="0.25">
      <c r="A123" s="1" t="s">
        <v>26</v>
      </c>
      <c r="B123" s="1" t="s">
        <v>202</v>
      </c>
      <c r="C123" s="2">
        <v>43484.798611111109</v>
      </c>
      <c r="D123" s="1" t="s">
        <v>203</v>
      </c>
      <c r="E123" s="1" t="s">
        <v>13</v>
      </c>
      <c r="F123" s="1">
        <v>3500</v>
      </c>
      <c r="G123" s="1" t="s">
        <v>14</v>
      </c>
      <c r="H123">
        <v>2019</v>
      </c>
      <c r="I123" s="1" t="s">
        <v>106</v>
      </c>
      <c r="J123" s="1" t="s">
        <v>31</v>
      </c>
    </row>
    <row r="124" spans="1:10" x14ac:dyDescent="0.25">
      <c r="A124" s="1" t="s">
        <v>37</v>
      </c>
      <c r="B124" s="1" t="s">
        <v>204</v>
      </c>
      <c r="C124" s="2">
        <v>43483.034722222219</v>
      </c>
      <c r="D124" s="1" t="s">
        <v>205</v>
      </c>
      <c r="E124" s="1" t="s">
        <v>13</v>
      </c>
      <c r="F124" s="1">
        <v>390</v>
      </c>
      <c r="G124" s="1" t="s">
        <v>14</v>
      </c>
      <c r="H124">
        <v>2019</v>
      </c>
      <c r="I124" s="1" t="s">
        <v>106</v>
      </c>
      <c r="J124" s="1" t="s">
        <v>16</v>
      </c>
    </row>
    <row r="125" spans="1:10" x14ac:dyDescent="0.25">
      <c r="A125" s="1" t="s">
        <v>10</v>
      </c>
      <c r="B125" s="1" t="s">
        <v>178</v>
      </c>
      <c r="C125" s="2">
        <v>43476.646527777775</v>
      </c>
      <c r="D125" s="1" t="s">
        <v>206</v>
      </c>
      <c r="E125" s="1" t="s">
        <v>13</v>
      </c>
      <c r="F125" s="1">
        <v>500</v>
      </c>
      <c r="G125" s="1" t="s">
        <v>14</v>
      </c>
      <c r="H125">
        <v>2019</v>
      </c>
      <c r="I125" s="1" t="s">
        <v>106</v>
      </c>
      <c r="J125" s="1" t="s">
        <v>16</v>
      </c>
    </row>
    <row r="126" spans="1:10" x14ac:dyDescent="0.25">
      <c r="A126" s="1" t="s">
        <v>17</v>
      </c>
      <c r="B126" s="1" t="s">
        <v>58</v>
      </c>
      <c r="C126" s="2">
        <v>43475.71597222222</v>
      </c>
      <c r="D126" s="1" t="s">
        <v>207</v>
      </c>
      <c r="E126" s="1" t="s">
        <v>13</v>
      </c>
      <c r="F126" s="1">
        <v>2915</v>
      </c>
      <c r="G126" s="1" t="s">
        <v>14</v>
      </c>
      <c r="H126">
        <v>2019</v>
      </c>
      <c r="I126" s="1" t="s">
        <v>106</v>
      </c>
      <c r="J126" s="1" t="s">
        <v>20</v>
      </c>
    </row>
    <row r="127" spans="1:10" x14ac:dyDescent="0.25">
      <c r="A127" s="1" t="s">
        <v>22</v>
      </c>
      <c r="B127" s="1" t="s">
        <v>172</v>
      </c>
      <c r="C127" s="2">
        <v>43461.088194444441</v>
      </c>
      <c r="D127" s="1" t="s">
        <v>208</v>
      </c>
      <c r="E127" s="1" t="s">
        <v>13</v>
      </c>
      <c r="F127" s="1">
        <v>485</v>
      </c>
      <c r="G127" s="1" t="s">
        <v>14</v>
      </c>
      <c r="H127">
        <v>2018</v>
      </c>
      <c r="I127" s="1" t="s">
        <v>113</v>
      </c>
      <c r="J127" s="1" t="s">
        <v>20</v>
      </c>
    </row>
    <row r="128" spans="1:10" x14ac:dyDescent="0.25">
      <c r="A128" s="1" t="s">
        <v>10</v>
      </c>
      <c r="B128" s="1" t="s">
        <v>34</v>
      </c>
      <c r="C128" s="2">
        <v>43457.57708333333</v>
      </c>
      <c r="D128" s="1" t="s">
        <v>209</v>
      </c>
      <c r="E128" s="1" t="s">
        <v>13</v>
      </c>
      <c r="F128" s="1">
        <v>500</v>
      </c>
      <c r="G128" s="1" t="s">
        <v>14</v>
      </c>
      <c r="H128">
        <v>2018</v>
      </c>
      <c r="I128" s="1" t="s">
        <v>113</v>
      </c>
      <c r="J128" s="1" t="s">
        <v>40</v>
      </c>
    </row>
    <row r="129" spans="1:10" x14ac:dyDescent="0.25">
      <c r="A129" s="1" t="s">
        <v>17</v>
      </c>
      <c r="B129" s="1" t="s">
        <v>46</v>
      </c>
      <c r="C129" s="2">
        <v>43455.993750000001</v>
      </c>
      <c r="D129" s="1" t="s">
        <v>210</v>
      </c>
      <c r="E129" s="1" t="s">
        <v>13</v>
      </c>
      <c r="F129" s="1">
        <v>53</v>
      </c>
      <c r="G129" s="1" t="s">
        <v>14</v>
      </c>
      <c r="H129">
        <v>2018</v>
      </c>
      <c r="I129" s="1" t="s">
        <v>113</v>
      </c>
      <c r="J129" s="1" t="s">
        <v>16</v>
      </c>
    </row>
    <row r="130" spans="1:10" x14ac:dyDescent="0.25">
      <c r="A130" s="1" t="s">
        <v>73</v>
      </c>
      <c r="B130" s="1" t="s">
        <v>23</v>
      </c>
      <c r="C130" s="2">
        <v>43455.013888888891</v>
      </c>
      <c r="D130" s="1" t="s">
        <v>211</v>
      </c>
      <c r="E130" s="1" t="s">
        <v>13</v>
      </c>
      <c r="F130" s="1">
        <v>650</v>
      </c>
      <c r="G130" s="1" t="s">
        <v>14</v>
      </c>
      <c r="H130">
        <v>2018</v>
      </c>
      <c r="I130" s="1" t="s">
        <v>113</v>
      </c>
      <c r="J130" s="1" t="s">
        <v>16</v>
      </c>
    </row>
    <row r="131" spans="1:10" x14ac:dyDescent="0.25">
      <c r="A131" s="1" t="s">
        <v>121</v>
      </c>
      <c r="B131" s="1" t="s">
        <v>131</v>
      </c>
      <c r="C131" s="2">
        <v>43453.444444444445</v>
      </c>
      <c r="D131" s="1" t="s">
        <v>212</v>
      </c>
      <c r="E131" s="1" t="s">
        <v>13</v>
      </c>
      <c r="F131" s="1">
        <v>470</v>
      </c>
      <c r="G131" s="1" t="s">
        <v>14</v>
      </c>
      <c r="H131">
        <v>2018</v>
      </c>
      <c r="I131" s="1" t="s">
        <v>113</v>
      </c>
      <c r="J131" s="1" t="s">
        <v>44</v>
      </c>
    </row>
    <row r="132" spans="1:10" x14ac:dyDescent="0.25">
      <c r="A132" s="1" t="s">
        <v>52</v>
      </c>
      <c r="B132" s="1" t="s">
        <v>53</v>
      </c>
      <c r="C132" s="2">
        <v>43450.272916666669</v>
      </c>
      <c r="D132" s="1" t="s">
        <v>213</v>
      </c>
      <c r="E132" s="1" t="s">
        <v>13</v>
      </c>
      <c r="F132" s="1">
        <v>75</v>
      </c>
      <c r="G132" s="1" t="s">
        <v>14</v>
      </c>
      <c r="H132">
        <v>2018</v>
      </c>
      <c r="I132" s="1" t="s">
        <v>113</v>
      </c>
      <c r="J132" s="1" t="s">
        <v>40</v>
      </c>
    </row>
    <row r="133" spans="1:10" x14ac:dyDescent="0.25">
      <c r="A133" s="1" t="s">
        <v>17</v>
      </c>
      <c r="B133" s="1" t="s">
        <v>58</v>
      </c>
      <c r="C133" s="2">
        <v>43441.765972222223</v>
      </c>
      <c r="D133" s="1" t="s">
        <v>214</v>
      </c>
      <c r="E133" s="1" t="s">
        <v>13</v>
      </c>
      <c r="F133" s="1">
        <v>2915</v>
      </c>
      <c r="G133" s="1" t="s">
        <v>14</v>
      </c>
      <c r="H133">
        <v>2018</v>
      </c>
      <c r="I133" s="1" t="s">
        <v>113</v>
      </c>
      <c r="J133" s="1" t="s">
        <v>16</v>
      </c>
    </row>
    <row r="134" spans="1:10" x14ac:dyDescent="0.25">
      <c r="A134" s="1" t="s">
        <v>17</v>
      </c>
      <c r="B134" s="1" t="s">
        <v>18</v>
      </c>
      <c r="C134" s="2">
        <v>43441.175000000003</v>
      </c>
      <c r="D134" s="1" t="s">
        <v>215</v>
      </c>
      <c r="E134" s="1" t="s">
        <v>13</v>
      </c>
      <c r="F134" s="1">
        <v>2975</v>
      </c>
      <c r="G134" s="1" t="s">
        <v>14</v>
      </c>
      <c r="H134">
        <v>2018</v>
      </c>
      <c r="I134" s="1" t="s">
        <v>113</v>
      </c>
      <c r="J134" s="1" t="s">
        <v>16</v>
      </c>
    </row>
    <row r="135" spans="1:10" x14ac:dyDescent="0.25">
      <c r="A135" s="1" t="s">
        <v>10</v>
      </c>
      <c r="B135" s="1" t="s">
        <v>34</v>
      </c>
      <c r="C135" s="2">
        <v>43439.761111111111</v>
      </c>
      <c r="D135" s="1" t="s">
        <v>216</v>
      </c>
      <c r="E135" s="1" t="s">
        <v>13</v>
      </c>
      <c r="F135" s="1">
        <v>500</v>
      </c>
      <c r="G135" s="1" t="s">
        <v>14</v>
      </c>
      <c r="H135">
        <v>2018</v>
      </c>
      <c r="I135" s="1" t="s">
        <v>113</v>
      </c>
      <c r="J135" s="1" t="s">
        <v>44</v>
      </c>
    </row>
    <row r="136" spans="1:10" x14ac:dyDescent="0.25">
      <c r="A136" s="1" t="s">
        <v>88</v>
      </c>
      <c r="B136" s="1" t="s">
        <v>97</v>
      </c>
      <c r="C136" s="2">
        <v>43438.859027777777</v>
      </c>
      <c r="D136" s="1" t="s">
        <v>217</v>
      </c>
      <c r="E136" s="1" t="s">
        <v>13</v>
      </c>
      <c r="F136" s="1">
        <v>2000</v>
      </c>
      <c r="G136" s="1" t="s">
        <v>14</v>
      </c>
      <c r="H136">
        <v>2018</v>
      </c>
      <c r="I136" s="1" t="s">
        <v>113</v>
      </c>
      <c r="J136" s="1" t="s">
        <v>21</v>
      </c>
    </row>
    <row r="137" spans="1:10" x14ac:dyDescent="0.25">
      <c r="A137" s="1" t="s">
        <v>10</v>
      </c>
      <c r="B137" s="1" t="s">
        <v>178</v>
      </c>
      <c r="C137" s="2">
        <v>43437.773611111108</v>
      </c>
      <c r="D137" s="1" t="s">
        <v>218</v>
      </c>
      <c r="E137" s="1" t="s">
        <v>13</v>
      </c>
      <c r="F137" s="1">
        <v>500</v>
      </c>
      <c r="G137" s="1" t="s">
        <v>14</v>
      </c>
      <c r="H137">
        <v>2018</v>
      </c>
      <c r="I137" s="1" t="s">
        <v>113</v>
      </c>
      <c r="J137" s="1" t="s">
        <v>36</v>
      </c>
    </row>
    <row r="138" spans="1:10" x14ac:dyDescent="0.25">
      <c r="A138" s="1" t="s">
        <v>73</v>
      </c>
      <c r="B138" s="1" t="s">
        <v>114</v>
      </c>
      <c r="C138" s="2">
        <v>43434.102083333331</v>
      </c>
      <c r="D138" s="1" t="s">
        <v>219</v>
      </c>
      <c r="E138" s="1" t="s">
        <v>78</v>
      </c>
      <c r="F138" s="1">
        <v>418</v>
      </c>
      <c r="G138" s="1" t="s">
        <v>14</v>
      </c>
      <c r="H138">
        <v>2018</v>
      </c>
      <c r="I138" s="1" t="s">
        <v>130</v>
      </c>
      <c r="J138" s="1" t="s">
        <v>16</v>
      </c>
    </row>
    <row r="139" spans="1:10" x14ac:dyDescent="0.25">
      <c r="A139" s="1" t="s">
        <v>121</v>
      </c>
      <c r="B139" s="1" t="s">
        <v>122</v>
      </c>
      <c r="C139" s="2">
        <v>43433.185416666667</v>
      </c>
      <c r="D139" s="1" t="s">
        <v>220</v>
      </c>
      <c r="E139" s="1" t="s">
        <v>13</v>
      </c>
      <c r="F139" s="1">
        <v>210</v>
      </c>
      <c r="G139" s="1" t="s">
        <v>14</v>
      </c>
      <c r="H139">
        <v>2018</v>
      </c>
      <c r="I139" s="1" t="s">
        <v>130</v>
      </c>
      <c r="J139" s="1" t="s">
        <v>20</v>
      </c>
    </row>
    <row r="140" spans="1:10" x14ac:dyDescent="0.25">
      <c r="A140" s="1" t="s">
        <v>88</v>
      </c>
      <c r="B140" s="1" t="s">
        <v>170</v>
      </c>
      <c r="C140" s="2">
        <v>43425.070833333331</v>
      </c>
      <c r="D140" s="1" t="s">
        <v>221</v>
      </c>
      <c r="E140" s="1" t="s">
        <v>13</v>
      </c>
      <c r="F140" s="1">
        <v>370</v>
      </c>
      <c r="G140" s="1" t="s">
        <v>14</v>
      </c>
      <c r="H140">
        <v>2018</v>
      </c>
      <c r="I140" s="1" t="s">
        <v>130</v>
      </c>
      <c r="J140" s="1" t="s">
        <v>44</v>
      </c>
    </row>
    <row r="141" spans="1:10" x14ac:dyDescent="0.25">
      <c r="A141" s="1" t="s">
        <v>17</v>
      </c>
      <c r="B141" s="1" t="s">
        <v>18</v>
      </c>
      <c r="C141" s="2">
        <v>43423.986111111109</v>
      </c>
      <c r="D141" s="1" t="s">
        <v>222</v>
      </c>
      <c r="E141" s="1" t="s">
        <v>13</v>
      </c>
      <c r="F141" s="1">
        <v>2975</v>
      </c>
      <c r="G141" s="1" t="s">
        <v>14</v>
      </c>
      <c r="H141">
        <v>2018</v>
      </c>
      <c r="I141" s="1" t="s">
        <v>130</v>
      </c>
      <c r="J141" s="1" t="s">
        <v>36</v>
      </c>
    </row>
    <row r="142" spans="1:10" x14ac:dyDescent="0.25">
      <c r="A142" s="1" t="s">
        <v>41</v>
      </c>
      <c r="B142" s="1" t="s">
        <v>100</v>
      </c>
      <c r="C142" s="2">
        <v>43421.375694444447</v>
      </c>
      <c r="D142" s="1" t="s">
        <v>223</v>
      </c>
      <c r="E142" s="1" t="s">
        <v>78</v>
      </c>
      <c r="F142" s="1">
        <v>850</v>
      </c>
      <c r="G142" s="1" t="s">
        <v>14</v>
      </c>
      <c r="H142">
        <v>2018</v>
      </c>
      <c r="I142" s="1" t="s">
        <v>130</v>
      </c>
      <c r="J142" s="1" t="s">
        <v>31</v>
      </c>
    </row>
    <row r="143" spans="1:10" x14ac:dyDescent="0.25">
      <c r="A143" s="1" t="s">
        <v>10</v>
      </c>
      <c r="B143" s="1" t="s">
        <v>11</v>
      </c>
      <c r="C143" s="2">
        <v>43419.865277777775</v>
      </c>
      <c r="D143" s="1" t="s">
        <v>224</v>
      </c>
      <c r="E143" s="1" t="s">
        <v>13</v>
      </c>
      <c r="F143" s="1">
        <v>500</v>
      </c>
      <c r="G143" s="1" t="s">
        <v>14</v>
      </c>
      <c r="H143">
        <v>2018</v>
      </c>
      <c r="I143" s="1" t="s">
        <v>130</v>
      </c>
      <c r="J143" s="1" t="s">
        <v>20</v>
      </c>
    </row>
    <row r="144" spans="1:10" x14ac:dyDescent="0.25">
      <c r="A144" s="1" t="s">
        <v>121</v>
      </c>
      <c r="B144" s="1" t="s">
        <v>131</v>
      </c>
      <c r="C144" s="2">
        <v>43418.484722222223</v>
      </c>
      <c r="D144" s="1" t="s">
        <v>225</v>
      </c>
      <c r="E144" s="1" t="s">
        <v>13</v>
      </c>
      <c r="F144" s="1">
        <v>620</v>
      </c>
      <c r="G144" s="1" t="s">
        <v>14</v>
      </c>
      <c r="H144">
        <v>2018</v>
      </c>
      <c r="I144" s="1" t="s">
        <v>130</v>
      </c>
      <c r="J144" s="1" t="s">
        <v>44</v>
      </c>
    </row>
    <row r="145" spans="1:10" x14ac:dyDescent="0.25">
      <c r="A145" s="1" t="s">
        <v>52</v>
      </c>
      <c r="B145" s="1" t="s">
        <v>53</v>
      </c>
      <c r="C145" s="2">
        <v>43415.159722222219</v>
      </c>
      <c r="D145" s="1" t="s">
        <v>226</v>
      </c>
      <c r="E145" s="1" t="s">
        <v>13</v>
      </c>
      <c r="F145" s="1">
        <v>75</v>
      </c>
      <c r="G145" s="1" t="s">
        <v>14</v>
      </c>
      <c r="H145">
        <v>2018</v>
      </c>
      <c r="I145" s="1" t="s">
        <v>130</v>
      </c>
      <c r="J145" s="1" t="s">
        <v>40</v>
      </c>
    </row>
    <row r="146" spans="1:10" x14ac:dyDescent="0.25">
      <c r="A146" s="1" t="s">
        <v>73</v>
      </c>
      <c r="B146" s="1" t="s">
        <v>74</v>
      </c>
      <c r="C146" s="2">
        <v>43407.845138888886</v>
      </c>
      <c r="D146" s="1" t="s">
        <v>227</v>
      </c>
      <c r="E146" s="1" t="s">
        <v>13</v>
      </c>
      <c r="F146" s="1">
        <v>485</v>
      </c>
      <c r="G146" s="1" t="s">
        <v>14</v>
      </c>
      <c r="H146">
        <v>2018</v>
      </c>
      <c r="I146" s="1" t="s">
        <v>130</v>
      </c>
      <c r="J146" s="1" t="s">
        <v>31</v>
      </c>
    </row>
    <row r="147" spans="1:10" x14ac:dyDescent="0.25">
      <c r="A147" s="1" t="s">
        <v>17</v>
      </c>
      <c r="B147" s="1" t="s">
        <v>58</v>
      </c>
      <c r="C147" s="2">
        <v>43405.664583333331</v>
      </c>
      <c r="D147" s="1" t="s">
        <v>228</v>
      </c>
      <c r="E147" s="1" t="s">
        <v>13</v>
      </c>
      <c r="F147" s="1">
        <v>2915</v>
      </c>
      <c r="G147" s="1" t="s">
        <v>14</v>
      </c>
      <c r="H147">
        <v>2018</v>
      </c>
      <c r="I147" s="1" t="s">
        <v>130</v>
      </c>
      <c r="J147" s="1" t="s">
        <v>20</v>
      </c>
    </row>
    <row r="148" spans="1:10" x14ac:dyDescent="0.25">
      <c r="A148" s="1" t="s">
        <v>75</v>
      </c>
      <c r="B148" s="1" t="s">
        <v>38</v>
      </c>
      <c r="C148" s="2">
        <v>43402.172222222223</v>
      </c>
      <c r="D148" s="1" t="s">
        <v>229</v>
      </c>
      <c r="E148" s="1" t="s">
        <v>13</v>
      </c>
      <c r="F148" s="1">
        <v>900</v>
      </c>
      <c r="G148" s="1" t="s">
        <v>14</v>
      </c>
      <c r="H148">
        <v>2018</v>
      </c>
      <c r="I148" s="1" t="s">
        <v>138</v>
      </c>
      <c r="J148" s="1" t="s">
        <v>36</v>
      </c>
    </row>
    <row r="149" spans="1:10" x14ac:dyDescent="0.25">
      <c r="A149" s="1" t="s">
        <v>17</v>
      </c>
      <c r="B149" s="1" t="s">
        <v>18</v>
      </c>
      <c r="C149" s="2">
        <v>43402.032638888886</v>
      </c>
      <c r="D149" s="1" t="s">
        <v>230</v>
      </c>
      <c r="E149" s="1" t="s">
        <v>13</v>
      </c>
      <c r="F149" s="1">
        <v>308</v>
      </c>
      <c r="G149" s="1" t="s">
        <v>14</v>
      </c>
      <c r="H149">
        <v>2018</v>
      </c>
      <c r="I149" s="1" t="s">
        <v>138</v>
      </c>
      <c r="J149" s="1" t="s">
        <v>36</v>
      </c>
    </row>
    <row r="150" spans="1:10" x14ac:dyDescent="0.25">
      <c r="A150" s="1" t="s">
        <v>22</v>
      </c>
      <c r="B150" s="1" t="s">
        <v>74</v>
      </c>
      <c r="C150" s="2">
        <v>43398.010416666664</v>
      </c>
      <c r="D150" s="1" t="s">
        <v>231</v>
      </c>
      <c r="E150" s="1" t="s">
        <v>13</v>
      </c>
      <c r="F150" s="1">
        <v>350</v>
      </c>
      <c r="G150" s="1" t="s">
        <v>14</v>
      </c>
      <c r="H150">
        <v>2018</v>
      </c>
      <c r="I150" s="1" t="s">
        <v>138</v>
      </c>
      <c r="J150" s="1" t="s">
        <v>20</v>
      </c>
    </row>
    <row r="151" spans="1:10" x14ac:dyDescent="0.25">
      <c r="A151" s="1" t="s">
        <v>17</v>
      </c>
      <c r="B151" s="1" t="s">
        <v>29</v>
      </c>
      <c r="C151" s="2">
        <v>43397.956250000003</v>
      </c>
      <c r="D151" s="1" t="s">
        <v>232</v>
      </c>
      <c r="E151" s="1" t="s">
        <v>13</v>
      </c>
      <c r="F151" s="1">
        <v>6468</v>
      </c>
      <c r="G151" s="1" t="s">
        <v>14</v>
      </c>
      <c r="H151">
        <v>2018</v>
      </c>
      <c r="I151" s="1" t="s">
        <v>138</v>
      </c>
      <c r="J151" s="1" t="s">
        <v>44</v>
      </c>
    </row>
    <row r="152" spans="1:10" x14ac:dyDescent="0.25">
      <c r="A152" s="1" t="s">
        <v>88</v>
      </c>
      <c r="B152" s="1" t="s">
        <v>97</v>
      </c>
      <c r="C152" s="2">
        <v>43393.072916666664</v>
      </c>
      <c r="D152" s="1" t="s">
        <v>233</v>
      </c>
      <c r="E152" s="1" t="s">
        <v>13</v>
      </c>
      <c r="F152" s="1">
        <v>2000</v>
      </c>
      <c r="G152" s="1" t="s">
        <v>14</v>
      </c>
      <c r="H152">
        <v>2018</v>
      </c>
      <c r="I152" s="1" t="s">
        <v>138</v>
      </c>
      <c r="J152" s="1" t="s">
        <v>31</v>
      </c>
    </row>
    <row r="153" spans="1:10" x14ac:dyDescent="0.25">
      <c r="A153" s="1" t="s">
        <v>26</v>
      </c>
      <c r="B153" s="1" t="s">
        <v>27</v>
      </c>
      <c r="C153" s="2">
        <v>43390.177083333336</v>
      </c>
      <c r="D153" s="1" t="s">
        <v>234</v>
      </c>
      <c r="E153" s="1" t="s">
        <v>13</v>
      </c>
      <c r="F153" s="1">
        <v>1530</v>
      </c>
      <c r="G153" s="1" t="s">
        <v>14</v>
      </c>
      <c r="H153">
        <v>2018</v>
      </c>
      <c r="I153" s="1" t="s">
        <v>138</v>
      </c>
      <c r="J153" s="1" t="s">
        <v>44</v>
      </c>
    </row>
    <row r="154" spans="1:10" x14ac:dyDescent="0.25">
      <c r="A154" s="1" t="s">
        <v>17</v>
      </c>
      <c r="B154" s="1" t="s">
        <v>18</v>
      </c>
      <c r="C154" s="2">
        <v>43382.113194444442</v>
      </c>
      <c r="D154" s="1" t="s">
        <v>235</v>
      </c>
      <c r="E154" s="1" t="s">
        <v>13</v>
      </c>
      <c r="F154" s="1">
        <v>308</v>
      </c>
      <c r="G154" s="1" t="s">
        <v>14</v>
      </c>
      <c r="H154">
        <v>2018</v>
      </c>
      <c r="I154" s="1" t="s">
        <v>138</v>
      </c>
      <c r="J154" s="1" t="s">
        <v>21</v>
      </c>
    </row>
    <row r="155" spans="1:10" x14ac:dyDescent="0.25">
      <c r="A155" s="1" t="s">
        <v>10</v>
      </c>
      <c r="B155" s="1" t="s">
        <v>178</v>
      </c>
      <c r="C155" s="2">
        <v>43381.097916666666</v>
      </c>
      <c r="D155" s="1" t="s">
        <v>236</v>
      </c>
      <c r="E155" s="1" t="s">
        <v>13</v>
      </c>
      <c r="F155" s="1">
        <v>500</v>
      </c>
      <c r="G155" s="1" t="s">
        <v>14</v>
      </c>
      <c r="H155">
        <v>2018</v>
      </c>
      <c r="I155" s="1" t="s">
        <v>138</v>
      </c>
      <c r="J155" s="1" t="s">
        <v>36</v>
      </c>
    </row>
    <row r="156" spans="1:10" x14ac:dyDescent="0.25">
      <c r="A156" s="1" t="s">
        <v>88</v>
      </c>
      <c r="B156" s="1" t="s">
        <v>97</v>
      </c>
      <c r="C156" s="2">
        <v>43368.943055555559</v>
      </c>
      <c r="D156" s="1" t="s">
        <v>237</v>
      </c>
      <c r="E156" s="1" t="s">
        <v>13</v>
      </c>
      <c r="F156" s="1">
        <v>2000</v>
      </c>
      <c r="G156" s="1" t="s">
        <v>14</v>
      </c>
      <c r="H156">
        <v>2018</v>
      </c>
      <c r="I156" s="1" t="s">
        <v>147</v>
      </c>
      <c r="J156" s="1" t="s">
        <v>21</v>
      </c>
    </row>
    <row r="157" spans="1:10" x14ac:dyDescent="0.25">
      <c r="A157" s="1" t="s">
        <v>75</v>
      </c>
      <c r="B157" s="1" t="s">
        <v>76</v>
      </c>
      <c r="C157" s="2">
        <v>43365.744444444441</v>
      </c>
      <c r="D157" s="1" t="s">
        <v>238</v>
      </c>
      <c r="E157" s="1" t="s">
        <v>78</v>
      </c>
      <c r="F157" s="1">
        <v>1125</v>
      </c>
      <c r="G157" s="1" t="s">
        <v>14</v>
      </c>
      <c r="H157">
        <v>2018</v>
      </c>
      <c r="I157" s="1" t="s">
        <v>147</v>
      </c>
      <c r="J157" s="1" t="s">
        <v>31</v>
      </c>
    </row>
    <row r="158" spans="1:10" x14ac:dyDescent="0.25">
      <c r="A158" s="1" t="s">
        <v>121</v>
      </c>
      <c r="B158" s="1" t="s">
        <v>122</v>
      </c>
      <c r="C158" s="2">
        <v>43359.693055555559</v>
      </c>
      <c r="D158" s="1" t="s">
        <v>239</v>
      </c>
      <c r="E158" s="1" t="s">
        <v>13</v>
      </c>
      <c r="F158" s="1">
        <v>210</v>
      </c>
      <c r="G158" s="1" t="s">
        <v>14</v>
      </c>
      <c r="H158">
        <v>2018</v>
      </c>
      <c r="I158" s="1" t="s">
        <v>147</v>
      </c>
      <c r="J158" s="1" t="s">
        <v>40</v>
      </c>
    </row>
    <row r="159" spans="1:10" x14ac:dyDescent="0.25">
      <c r="A159" s="1" t="s">
        <v>10</v>
      </c>
      <c r="B159" s="1" t="s">
        <v>34</v>
      </c>
      <c r="C159" s="2">
        <v>43353.197916666664</v>
      </c>
      <c r="D159" s="1" t="s">
        <v>240</v>
      </c>
      <c r="E159" s="1" t="s">
        <v>13</v>
      </c>
      <c r="F159" s="1">
        <v>500</v>
      </c>
      <c r="G159" s="1" t="s">
        <v>14</v>
      </c>
      <c r="H159">
        <v>2018</v>
      </c>
      <c r="I159" s="1" t="s">
        <v>147</v>
      </c>
      <c r="J159" s="1" t="s">
        <v>36</v>
      </c>
    </row>
    <row r="160" spans="1:10" x14ac:dyDescent="0.25">
      <c r="A160" s="1" t="s">
        <v>17</v>
      </c>
      <c r="B160" s="1" t="s">
        <v>125</v>
      </c>
      <c r="C160" s="2">
        <v>43350.135416666664</v>
      </c>
      <c r="D160" s="1" t="s">
        <v>241</v>
      </c>
      <c r="E160" s="1" t="s">
        <v>13</v>
      </c>
      <c r="F160" s="1">
        <v>308</v>
      </c>
      <c r="G160" s="1" t="s">
        <v>14</v>
      </c>
      <c r="H160">
        <v>2018</v>
      </c>
      <c r="I160" s="1" t="s">
        <v>147</v>
      </c>
      <c r="J160" s="1" t="s">
        <v>16</v>
      </c>
    </row>
    <row r="161" spans="1:10" x14ac:dyDescent="0.25">
      <c r="A161" s="1" t="s">
        <v>88</v>
      </c>
      <c r="B161" s="1" t="s">
        <v>170</v>
      </c>
      <c r="C161" s="2">
        <v>43334.888888888891</v>
      </c>
      <c r="D161" s="1" t="s">
        <v>242</v>
      </c>
      <c r="E161" s="1" t="s">
        <v>13</v>
      </c>
      <c r="F161" s="1">
        <v>370</v>
      </c>
      <c r="G161" s="1" t="s">
        <v>14</v>
      </c>
      <c r="H161">
        <v>2018</v>
      </c>
      <c r="I161" s="1" t="s">
        <v>15</v>
      </c>
      <c r="J161" s="1" t="s">
        <v>44</v>
      </c>
    </row>
    <row r="162" spans="1:10" x14ac:dyDescent="0.25">
      <c r="A162" s="1" t="s">
        <v>26</v>
      </c>
      <c r="B162" s="1" t="s">
        <v>154</v>
      </c>
      <c r="C162" s="2">
        <v>43324.313194444447</v>
      </c>
      <c r="D162" s="1" t="s">
        <v>243</v>
      </c>
      <c r="E162" s="1" t="s">
        <v>13</v>
      </c>
      <c r="F162" s="1">
        <v>3500</v>
      </c>
      <c r="G162" s="1" t="s">
        <v>14</v>
      </c>
      <c r="H162">
        <v>2018</v>
      </c>
      <c r="I162" s="1" t="s">
        <v>15</v>
      </c>
      <c r="J162" s="1" t="s">
        <v>40</v>
      </c>
    </row>
    <row r="163" spans="1:10" x14ac:dyDescent="0.25">
      <c r="A163" s="1" t="s">
        <v>10</v>
      </c>
      <c r="B163" s="1" t="s">
        <v>34</v>
      </c>
      <c r="C163" s="2">
        <v>43319.220833333333</v>
      </c>
      <c r="D163" s="1" t="s">
        <v>244</v>
      </c>
      <c r="E163" s="1" t="s">
        <v>13</v>
      </c>
      <c r="F163" s="1">
        <v>500</v>
      </c>
      <c r="G163" s="1" t="s">
        <v>14</v>
      </c>
      <c r="H163">
        <v>2018</v>
      </c>
      <c r="I163" s="1" t="s">
        <v>15</v>
      </c>
      <c r="J163" s="1" t="s">
        <v>21</v>
      </c>
    </row>
    <row r="164" spans="1:10" x14ac:dyDescent="0.25">
      <c r="A164" s="1" t="s">
        <v>17</v>
      </c>
      <c r="B164" s="1" t="s">
        <v>29</v>
      </c>
      <c r="C164" s="2">
        <v>43312.125</v>
      </c>
      <c r="D164" s="1" t="s">
        <v>245</v>
      </c>
      <c r="E164" s="1" t="s">
        <v>13</v>
      </c>
      <c r="F164" s="1">
        <v>6468</v>
      </c>
      <c r="G164" s="1" t="s">
        <v>14</v>
      </c>
      <c r="H164">
        <v>2018</v>
      </c>
      <c r="I164" s="1" t="s">
        <v>25</v>
      </c>
      <c r="J164" s="1" t="s">
        <v>21</v>
      </c>
    </row>
    <row r="165" spans="1:10" x14ac:dyDescent="0.25">
      <c r="A165" s="1" t="s">
        <v>10</v>
      </c>
      <c r="B165" s="1" t="s">
        <v>178</v>
      </c>
      <c r="C165" s="2">
        <v>43306.48541666667</v>
      </c>
      <c r="D165" s="1" t="s">
        <v>246</v>
      </c>
      <c r="E165" s="1" t="s">
        <v>13</v>
      </c>
      <c r="F165" s="1">
        <v>500</v>
      </c>
      <c r="G165" s="1" t="s">
        <v>14</v>
      </c>
      <c r="H165">
        <v>2018</v>
      </c>
      <c r="I165" s="1" t="s">
        <v>25</v>
      </c>
      <c r="J165" s="1" t="s">
        <v>44</v>
      </c>
    </row>
    <row r="166" spans="1:10" x14ac:dyDescent="0.25">
      <c r="A166" s="1" t="s">
        <v>10</v>
      </c>
      <c r="B166" s="1" t="s">
        <v>34</v>
      </c>
      <c r="C166" s="2">
        <v>43303.243055555555</v>
      </c>
      <c r="D166" s="1" t="s">
        <v>247</v>
      </c>
      <c r="E166" s="1" t="s">
        <v>13</v>
      </c>
      <c r="F166" s="1">
        <v>500</v>
      </c>
      <c r="G166" s="1" t="s">
        <v>14</v>
      </c>
      <c r="H166">
        <v>2018</v>
      </c>
      <c r="I166" s="1" t="s">
        <v>25</v>
      </c>
      <c r="J166" s="1" t="s">
        <v>40</v>
      </c>
    </row>
    <row r="167" spans="1:10" x14ac:dyDescent="0.25">
      <c r="A167" s="1" t="s">
        <v>22</v>
      </c>
      <c r="B167" s="1" t="s">
        <v>32</v>
      </c>
      <c r="C167" s="2">
        <v>43290.910416666666</v>
      </c>
      <c r="D167" s="1" t="s">
        <v>248</v>
      </c>
      <c r="E167" s="1" t="s">
        <v>13</v>
      </c>
      <c r="F167" s="1">
        <v>485</v>
      </c>
      <c r="G167" s="1" t="s">
        <v>14</v>
      </c>
      <c r="H167">
        <v>2018</v>
      </c>
      <c r="I167" s="1" t="s">
        <v>25</v>
      </c>
      <c r="J167" s="1" t="s">
        <v>36</v>
      </c>
    </row>
    <row r="168" spans="1:10" x14ac:dyDescent="0.25">
      <c r="A168" s="1" t="s">
        <v>17</v>
      </c>
      <c r="B168" s="1" t="s">
        <v>58</v>
      </c>
      <c r="C168" s="2">
        <v>43290.868055555555</v>
      </c>
      <c r="D168" s="1" t="s">
        <v>249</v>
      </c>
      <c r="E168" s="1" t="s">
        <v>13</v>
      </c>
      <c r="F168" s="1">
        <v>697</v>
      </c>
      <c r="G168" s="1" t="s">
        <v>14</v>
      </c>
      <c r="H168">
        <v>2018</v>
      </c>
      <c r="I168" s="1" t="s">
        <v>25</v>
      </c>
      <c r="J168" s="1" t="s">
        <v>36</v>
      </c>
    </row>
    <row r="169" spans="1:10" x14ac:dyDescent="0.25">
      <c r="A169" s="1" t="s">
        <v>17</v>
      </c>
      <c r="B169" s="1" t="s">
        <v>18</v>
      </c>
      <c r="C169" s="2">
        <v>43290.163888888892</v>
      </c>
      <c r="D169" s="1" t="s">
        <v>250</v>
      </c>
      <c r="E169" s="1" t="s">
        <v>13</v>
      </c>
      <c r="F169" s="1">
        <v>308</v>
      </c>
      <c r="G169" s="1" t="s">
        <v>14</v>
      </c>
      <c r="H169">
        <v>2018</v>
      </c>
      <c r="I169" s="1" t="s">
        <v>25</v>
      </c>
      <c r="J169" s="1" t="s">
        <v>36</v>
      </c>
    </row>
    <row r="170" spans="1:10" x14ac:dyDescent="0.25">
      <c r="A170" s="1" t="s">
        <v>10</v>
      </c>
      <c r="B170" s="1" t="s">
        <v>34</v>
      </c>
      <c r="C170" s="2">
        <v>43280.404166666667</v>
      </c>
      <c r="D170" s="1" t="s">
        <v>251</v>
      </c>
      <c r="E170" s="1" t="s">
        <v>78</v>
      </c>
      <c r="F170" s="1">
        <v>620</v>
      </c>
      <c r="G170" s="1" t="s">
        <v>14</v>
      </c>
      <c r="H170">
        <v>2018</v>
      </c>
      <c r="I170" s="1" t="s">
        <v>57</v>
      </c>
      <c r="J170" s="1" t="s">
        <v>16</v>
      </c>
    </row>
    <row r="171" spans="1:10" x14ac:dyDescent="0.25">
      <c r="A171" s="1" t="s">
        <v>17</v>
      </c>
      <c r="B171" s="1" t="s">
        <v>49</v>
      </c>
      <c r="C171" s="2">
        <v>43278.145833333336</v>
      </c>
      <c r="D171" s="1" t="s">
        <v>252</v>
      </c>
      <c r="E171" s="1" t="s">
        <v>13</v>
      </c>
      <c r="F171" s="1">
        <v>308</v>
      </c>
      <c r="G171" s="1" t="s">
        <v>14</v>
      </c>
      <c r="H171">
        <v>2018</v>
      </c>
      <c r="I171" s="1" t="s">
        <v>57</v>
      </c>
      <c r="J171" s="1" t="s">
        <v>44</v>
      </c>
    </row>
    <row r="172" spans="1:10" x14ac:dyDescent="0.25">
      <c r="A172" s="1" t="s">
        <v>75</v>
      </c>
      <c r="B172" s="1" t="s">
        <v>38</v>
      </c>
      <c r="C172" s="2">
        <v>43263.180555555555</v>
      </c>
      <c r="D172" s="1" t="s">
        <v>253</v>
      </c>
      <c r="E172" s="1" t="s">
        <v>13</v>
      </c>
      <c r="F172" s="1">
        <v>900</v>
      </c>
      <c r="G172" s="1" t="s">
        <v>14</v>
      </c>
      <c r="H172">
        <v>2018</v>
      </c>
      <c r="I172" s="1" t="s">
        <v>57</v>
      </c>
      <c r="J172" s="1" t="s">
        <v>21</v>
      </c>
    </row>
    <row r="173" spans="1:10" x14ac:dyDescent="0.25">
      <c r="A173" s="1" t="s">
        <v>17</v>
      </c>
      <c r="B173" s="1" t="s">
        <v>58</v>
      </c>
      <c r="C173" s="2">
        <v>43256.546527777777</v>
      </c>
      <c r="D173" s="1" t="s">
        <v>254</v>
      </c>
      <c r="E173" s="1" t="s">
        <v>13</v>
      </c>
      <c r="F173" s="1">
        <v>697</v>
      </c>
      <c r="G173" s="1" t="s">
        <v>14</v>
      </c>
      <c r="H173">
        <v>2018</v>
      </c>
      <c r="I173" s="1" t="s">
        <v>57</v>
      </c>
      <c r="J173" s="1" t="s">
        <v>21</v>
      </c>
    </row>
    <row r="174" spans="1:10" x14ac:dyDescent="0.25">
      <c r="A174" s="1" t="s">
        <v>10</v>
      </c>
      <c r="B174" s="1" t="s">
        <v>34</v>
      </c>
      <c r="C174" s="2">
        <v>43255.186805555553</v>
      </c>
      <c r="D174" s="1" t="s">
        <v>255</v>
      </c>
      <c r="E174" s="1" t="s">
        <v>78</v>
      </c>
      <c r="F174" s="1">
        <v>620</v>
      </c>
      <c r="G174" s="1" t="s">
        <v>14</v>
      </c>
      <c r="H174">
        <v>2018</v>
      </c>
      <c r="I174" s="1" t="s">
        <v>57</v>
      </c>
      <c r="J174" s="1" t="s">
        <v>36</v>
      </c>
    </row>
    <row r="175" spans="1:10" x14ac:dyDescent="0.25">
      <c r="A175" s="1" t="s">
        <v>17</v>
      </c>
      <c r="B175" s="1" t="s">
        <v>18</v>
      </c>
      <c r="C175" s="2">
        <v>43253.175694444442</v>
      </c>
      <c r="D175" s="1" t="s">
        <v>256</v>
      </c>
      <c r="E175" s="1" t="s">
        <v>13</v>
      </c>
      <c r="F175" s="1">
        <v>2975</v>
      </c>
      <c r="G175" s="1" t="s">
        <v>14</v>
      </c>
      <c r="H175">
        <v>2018</v>
      </c>
      <c r="I175" s="1" t="s">
        <v>57</v>
      </c>
      <c r="J175" s="1" t="s">
        <v>31</v>
      </c>
    </row>
    <row r="176" spans="1:10" x14ac:dyDescent="0.25">
      <c r="A176" s="1" t="s">
        <v>10</v>
      </c>
      <c r="B176" s="1" t="s">
        <v>178</v>
      </c>
      <c r="C176" s="2">
        <v>43242.824305555558</v>
      </c>
      <c r="D176" s="1" t="s">
        <v>257</v>
      </c>
      <c r="E176" s="1" t="s">
        <v>78</v>
      </c>
      <c r="F176" s="1">
        <v>620</v>
      </c>
      <c r="G176" s="1" t="s">
        <v>14</v>
      </c>
      <c r="H176">
        <v>2018</v>
      </c>
      <c r="I176" s="1" t="s">
        <v>66</v>
      </c>
      <c r="J176" s="1" t="s">
        <v>21</v>
      </c>
    </row>
    <row r="177" spans="1:10" x14ac:dyDescent="0.25">
      <c r="A177" s="1" t="s">
        <v>41</v>
      </c>
      <c r="B177" s="1" t="s">
        <v>100</v>
      </c>
      <c r="C177" s="2">
        <v>43241.197222222225</v>
      </c>
      <c r="D177" s="1" t="s">
        <v>258</v>
      </c>
      <c r="E177" s="1" t="s">
        <v>78</v>
      </c>
      <c r="F177" s="1">
        <v>850</v>
      </c>
      <c r="G177" s="1" t="s">
        <v>14</v>
      </c>
      <c r="H177">
        <v>2018</v>
      </c>
      <c r="I177" s="1" t="s">
        <v>66</v>
      </c>
      <c r="J177" s="1" t="s">
        <v>36</v>
      </c>
    </row>
    <row r="178" spans="1:10" x14ac:dyDescent="0.25">
      <c r="A178" s="1" t="s">
        <v>17</v>
      </c>
      <c r="B178" s="1" t="s">
        <v>49</v>
      </c>
      <c r="C178" s="2">
        <v>43240.894444444442</v>
      </c>
      <c r="D178" s="1" t="s">
        <v>259</v>
      </c>
      <c r="E178" s="1" t="s">
        <v>13</v>
      </c>
      <c r="F178" s="1">
        <v>6468</v>
      </c>
      <c r="G178" s="1" t="s">
        <v>14</v>
      </c>
      <c r="H178">
        <v>2018</v>
      </c>
      <c r="I178" s="1" t="s">
        <v>66</v>
      </c>
      <c r="J178" s="1" t="s">
        <v>40</v>
      </c>
    </row>
    <row r="179" spans="1:10" x14ac:dyDescent="0.25">
      <c r="A179" s="1" t="s">
        <v>10</v>
      </c>
      <c r="B179" s="1" t="s">
        <v>11</v>
      </c>
      <c r="C179" s="2">
        <v>43231.843055555553</v>
      </c>
      <c r="D179" s="1" t="s">
        <v>260</v>
      </c>
      <c r="E179" s="1" t="s">
        <v>13</v>
      </c>
      <c r="F179" s="1">
        <v>500</v>
      </c>
      <c r="G179" s="1" t="s">
        <v>14</v>
      </c>
      <c r="H179">
        <v>2018</v>
      </c>
      <c r="I179" s="1" t="s">
        <v>66</v>
      </c>
      <c r="J179" s="1" t="s">
        <v>16</v>
      </c>
    </row>
    <row r="180" spans="1:10" x14ac:dyDescent="0.25">
      <c r="A180" s="1" t="s">
        <v>17</v>
      </c>
      <c r="B180" s="1" t="s">
        <v>29</v>
      </c>
      <c r="C180" s="2">
        <v>43228.769444444442</v>
      </c>
      <c r="D180" s="1" t="s">
        <v>261</v>
      </c>
      <c r="E180" s="1" t="s">
        <v>13</v>
      </c>
      <c r="F180" s="1">
        <v>6468</v>
      </c>
      <c r="G180" s="1" t="s">
        <v>14</v>
      </c>
      <c r="H180">
        <v>2018</v>
      </c>
      <c r="I180" s="1" t="s">
        <v>66</v>
      </c>
      <c r="J180" s="1" t="s">
        <v>21</v>
      </c>
    </row>
    <row r="181" spans="1:10" x14ac:dyDescent="0.25">
      <c r="A181" s="1" t="s">
        <v>26</v>
      </c>
      <c r="B181" s="1" t="s">
        <v>262</v>
      </c>
      <c r="C181" s="2">
        <v>43225.461805555555</v>
      </c>
      <c r="D181" s="1" t="s">
        <v>263</v>
      </c>
      <c r="E181" s="1" t="s">
        <v>13</v>
      </c>
      <c r="F181" s="1">
        <v>1090</v>
      </c>
      <c r="G181" s="1" t="s">
        <v>14</v>
      </c>
      <c r="H181">
        <v>2018</v>
      </c>
      <c r="I181" s="1" t="s">
        <v>66</v>
      </c>
      <c r="J181" s="1" t="s">
        <v>31</v>
      </c>
    </row>
    <row r="182" spans="1:10" x14ac:dyDescent="0.25">
      <c r="A182" s="1" t="s">
        <v>17</v>
      </c>
      <c r="B182" s="1" t="s">
        <v>58</v>
      </c>
      <c r="C182" s="2">
        <v>43223.670138888891</v>
      </c>
      <c r="D182" s="1" t="s">
        <v>264</v>
      </c>
      <c r="E182" s="1" t="s">
        <v>13</v>
      </c>
      <c r="F182" s="1">
        <v>2915</v>
      </c>
      <c r="G182" s="1" t="s">
        <v>14</v>
      </c>
      <c r="H182">
        <v>2018</v>
      </c>
      <c r="I182" s="1" t="s">
        <v>66</v>
      </c>
      <c r="J182" s="1" t="s">
        <v>20</v>
      </c>
    </row>
    <row r="183" spans="1:10" x14ac:dyDescent="0.25">
      <c r="A183" s="1" t="s">
        <v>17</v>
      </c>
      <c r="B183" s="1" t="s">
        <v>46</v>
      </c>
      <c r="C183" s="2">
        <v>43216.195833333331</v>
      </c>
      <c r="D183" s="1" t="s">
        <v>265</v>
      </c>
      <c r="E183" s="1" t="s">
        <v>13</v>
      </c>
      <c r="F183" s="1">
        <v>53</v>
      </c>
      <c r="G183" s="1" t="s">
        <v>14</v>
      </c>
      <c r="H183">
        <v>2018</v>
      </c>
      <c r="I183" s="1" t="s">
        <v>81</v>
      </c>
      <c r="J183" s="1" t="s">
        <v>20</v>
      </c>
    </row>
    <row r="184" spans="1:10" x14ac:dyDescent="0.25">
      <c r="A184" s="1" t="s">
        <v>266</v>
      </c>
      <c r="B184" s="1" t="s">
        <v>114</v>
      </c>
      <c r="C184" s="2">
        <v>43215.747916666667</v>
      </c>
      <c r="D184" s="1" t="s">
        <v>267</v>
      </c>
      <c r="E184" s="1" t="s">
        <v>78</v>
      </c>
      <c r="F184" s="1">
        <v>418</v>
      </c>
      <c r="G184" s="1" t="s">
        <v>14</v>
      </c>
      <c r="H184">
        <v>2018</v>
      </c>
      <c r="I184" s="1" t="s">
        <v>81</v>
      </c>
      <c r="J184" s="1" t="s">
        <v>44</v>
      </c>
    </row>
    <row r="185" spans="1:10" x14ac:dyDescent="0.25">
      <c r="A185" s="1" t="s">
        <v>10</v>
      </c>
      <c r="B185" s="1" t="s">
        <v>34</v>
      </c>
      <c r="C185" s="2">
        <v>43208.95208333333</v>
      </c>
      <c r="D185" s="1" t="s">
        <v>268</v>
      </c>
      <c r="E185" s="1" t="s">
        <v>78</v>
      </c>
      <c r="F185" s="1">
        <v>620</v>
      </c>
      <c r="G185" s="1" t="s">
        <v>14</v>
      </c>
      <c r="H185">
        <v>2018</v>
      </c>
      <c r="I185" s="1" t="s">
        <v>81</v>
      </c>
      <c r="J185" s="1" t="s">
        <v>44</v>
      </c>
    </row>
    <row r="186" spans="1:10" x14ac:dyDescent="0.25">
      <c r="A186" s="1" t="s">
        <v>73</v>
      </c>
      <c r="B186" s="1" t="s">
        <v>116</v>
      </c>
      <c r="C186" s="2">
        <v>43208.925000000003</v>
      </c>
      <c r="D186" s="1" t="s">
        <v>269</v>
      </c>
      <c r="E186" s="1" t="s">
        <v>13</v>
      </c>
      <c r="F186" s="1">
        <v>650</v>
      </c>
      <c r="G186" s="1" t="s">
        <v>14</v>
      </c>
      <c r="H186">
        <v>2018</v>
      </c>
      <c r="I186" s="1" t="s">
        <v>81</v>
      </c>
      <c r="J186" s="1" t="s">
        <v>44</v>
      </c>
    </row>
    <row r="187" spans="1:10" x14ac:dyDescent="0.25">
      <c r="A187" s="1" t="s">
        <v>26</v>
      </c>
      <c r="B187" s="1" t="s">
        <v>27</v>
      </c>
      <c r="C187" s="2">
        <v>43204.967361111114</v>
      </c>
      <c r="D187" s="1" t="s">
        <v>270</v>
      </c>
      <c r="E187" s="1" t="s">
        <v>13</v>
      </c>
      <c r="F187" s="1">
        <v>1530</v>
      </c>
      <c r="G187" s="1" t="s">
        <v>14</v>
      </c>
      <c r="H187">
        <v>2018</v>
      </c>
      <c r="I187" s="1" t="s">
        <v>81</v>
      </c>
      <c r="J187" s="1" t="s">
        <v>31</v>
      </c>
    </row>
    <row r="188" spans="1:10" x14ac:dyDescent="0.25">
      <c r="A188" s="1" t="s">
        <v>121</v>
      </c>
      <c r="B188" s="1" t="s">
        <v>122</v>
      </c>
      <c r="C188" s="2">
        <v>43201.94027777778</v>
      </c>
      <c r="D188" s="1" t="s">
        <v>271</v>
      </c>
      <c r="E188" s="1" t="s">
        <v>13</v>
      </c>
      <c r="F188" s="1">
        <v>310</v>
      </c>
      <c r="G188" s="1" t="s">
        <v>14</v>
      </c>
      <c r="H188">
        <v>2018</v>
      </c>
      <c r="I188" s="1" t="s">
        <v>81</v>
      </c>
      <c r="J188" s="1" t="s">
        <v>44</v>
      </c>
    </row>
    <row r="189" spans="1:10" x14ac:dyDescent="0.25">
      <c r="A189" s="1" t="s">
        <v>17</v>
      </c>
      <c r="B189" s="1" t="s">
        <v>18</v>
      </c>
      <c r="C189" s="2">
        <v>43200.184027777781</v>
      </c>
      <c r="D189" s="1" t="s">
        <v>272</v>
      </c>
      <c r="E189" s="1" t="s">
        <v>13</v>
      </c>
      <c r="F189" s="1">
        <v>6468</v>
      </c>
      <c r="G189" s="1" t="s">
        <v>14</v>
      </c>
      <c r="H189">
        <v>2018</v>
      </c>
      <c r="I189" s="1" t="s">
        <v>81</v>
      </c>
      <c r="J189" s="1" t="s">
        <v>21</v>
      </c>
    </row>
    <row r="190" spans="1:10" x14ac:dyDescent="0.25">
      <c r="A190" s="1" t="s">
        <v>88</v>
      </c>
      <c r="B190" s="1" t="s">
        <v>97</v>
      </c>
      <c r="C190" s="2">
        <v>43195.898611111108</v>
      </c>
      <c r="D190" s="1" t="s">
        <v>273</v>
      </c>
      <c r="E190" s="1" t="s">
        <v>13</v>
      </c>
      <c r="F190" s="1">
        <v>2000</v>
      </c>
      <c r="G190" s="1" t="s">
        <v>14</v>
      </c>
      <c r="H190">
        <v>2018</v>
      </c>
      <c r="I190" s="1" t="s">
        <v>81</v>
      </c>
      <c r="J190" s="1" t="s">
        <v>20</v>
      </c>
    </row>
    <row r="191" spans="1:10" x14ac:dyDescent="0.25">
      <c r="A191" s="1" t="s">
        <v>10</v>
      </c>
      <c r="B191" s="1" t="s">
        <v>34</v>
      </c>
      <c r="C191" s="2">
        <v>43192.854166666664</v>
      </c>
      <c r="D191" s="1" t="s">
        <v>274</v>
      </c>
      <c r="E191" s="1" t="s">
        <v>78</v>
      </c>
      <c r="F191" s="1">
        <v>620</v>
      </c>
      <c r="G191" s="1" t="s">
        <v>14</v>
      </c>
      <c r="H191">
        <v>2018</v>
      </c>
      <c r="I191" s="1" t="s">
        <v>81</v>
      </c>
      <c r="J191" s="1" t="s">
        <v>36</v>
      </c>
    </row>
    <row r="192" spans="1:10" x14ac:dyDescent="0.25">
      <c r="A192" s="1" t="s">
        <v>17</v>
      </c>
      <c r="B192" s="1" t="s">
        <v>29</v>
      </c>
      <c r="C192" s="2">
        <v>43190.140277777777</v>
      </c>
      <c r="D192" s="1" t="s">
        <v>275</v>
      </c>
      <c r="E192" s="1" t="s">
        <v>13</v>
      </c>
      <c r="F192" s="1">
        <v>6468</v>
      </c>
      <c r="G192" s="1" t="s">
        <v>14</v>
      </c>
      <c r="H192">
        <v>2018</v>
      </c>
      <c r="I192" s="1" t="s">
        <v>86</v>
      </c>
      <c r="J192" s="1" t="s">
        <v>31</v>
      </c>
    </row>
    <row r="193" spans="1:10" x14ac:dyDescent="0.25">
      <c r="A193" s="1" t="s">
        <v>10</v>
      </c>
      <c r="B193" s="1" t="s">
        <v>178</v>
      </c>
      <c r="C193" s="2">
        <v>43189.593055555553</v>
      </c>
      <c r="D193" s="1" t="s">
        <v>276</v>
      </c>
      <c r="E193" s="1" t="s">
        <v>78</v>
      </c>
      <c r="F193" s="1">
        <v>620</v>
      </c>
      <c r="G193" s="1" t="s">
        <v>14</v>
      </c>
      <c r="H193">
        <v>2018</v>
      </c>
      <c r="I193" s="1" t="s">
        <v>86</v>
      </c>
      <c r="J193" s="1" t="s">
        <v>16</v>
      </c>
    </row>
    <row r="194" spans="1:10" x14ac:dyDescent="0.25">
      <c r="A194" s="1" t="s">
        <v>121</v>
      </c>
      <c r="B194" s="1" t="s">
        <v>131</v>
      </c>
      <c r="C194" s="2">
        <v>43188.476388888892</v>
      </c>
      <c r="D194" s="1" t="s">
        <v>277</v>
      </c>
      <c r="E194" s="1" t="s">
        <v>13</v>
      </c>
      <c r="F194" s="1">
        <v>470</v>
      </c>
      <c r="G194" s="1" t="s">
        <v>14</v>
      </c>
      <c r="H194">
        <v>2018</v>
      </c>
      <c r="I194" s="1" t="s">
        <v>86</v>
      </c>
      <c r="J194" s="1" t="s">
        <v>20</v>
      </c>
    </row>
    <row r="195" spans="1:10" x14ac:dyDescent="0.25">
      <c r="A195" s="1" t="s">
        <v>17</v>
      </c>
      <c r="B195" s="1" t="s">
        <v>18</v>
      </c>
      <c r="C195" s="2">
        <v>43176.298611111109</v>
      </c>
      <c r="D195" s="1" t="s">
        <v>278</v>
      </c>
      <c r="E195" s="1" t="s">
        <v>13</v>
      </c>
      <c r="F195" s="1">
        <v>2975</v>
      </c>
      <c r="G195" s="1" t="s">
        <v>14</v>
      </c>
      <c r="H195">
        <v>2018</v>
      </c>
      <c r="I195" s="1" t="s">
        <v>86</v>
      </c>
      <c r="J195" s="1" t="s">
        <v>31</v>
      </c>
    </row>
    <row r="196" spans="1:10" x14ac:dyDescent="0.25">
      <c r="A196" s="1" t="s">
        <v>10</v>
      </c>
      <c r="B196" s="1" t="s">
        <v>34</v>
      </c>
      <c r="C196" s="2">
        <v>43165.231249999997</v>
      </c>
      <c r="D196" s="1" t="s">
        <v>279</v>
      </c>
      <c r="E196" s="1" t="s">
        <v>78</v>
      </c>
      <c r="F196" s="1">
        <v>620</v>
      </c>
      <c r="G196" s="1" t="s">
        <v>14</v>
      </c>
      <c r="H196">
        <v>2018</v>
      </c>
      <c r="I196" s="1" t="s">
        <v>86</v>
      </c>
      <c r="J196" s="1" t="s">
        <v>21</v>
      </c>
    </row>
    <row r="197" spans="1:10" x14ac:dyDescent="0.25">
      <c r="A197" s="1" t="s">
        <v>26</v>
      </c>
      <c r="B197" s="1" t="s">
        <v>27</v>
      </c>
      <c r="C197" s="2">
        <v>43160.918055555558</v>
      </c>
      <c r="D197" s="1" t="s">
        <v>280</v>
      </c>
      <c r="E197" s="1" t="s">
        <v>13</v>
      </c>
      <c r="F197" s="1">
        <v>1450</v>
      </c>
      <c r="G197" s="1" t="s">
        <v>14</v>
      </c>
      <c r="H197">
        <v>2018</v>
      </c>
      <c r="I197" s="1" t="s">
        <v>86</v>
      </c>
      <c r="J197" s="1" t="s">
        <v>20</v>
      </c>
    </row>
    <row r="198" spans="1:10" x14ac:dyDescent="0.25">
      <c r="A198" s="1" t="s">
        <v>75</v>
      </c>
      <c r="B198" s="1" t="s">
        <v>38</v>
      </c>
      <c r="C198" s="2">
        <v>43158.19027777778</v>
      </c>
      <c r="D198" s="1" t="s">
        <v>281</v>
      </c>
      <c r="E198" s="1" t="s">
        <v>13</v>
      </c>
      <c r="F198" s="1">
        <v>900</v>
      </c>
      <c r="G198" s="1" t="s">
        <v>14</v>
      </c>
      <c r="H198">
        <v>2018</v>
      </c>
      <c r="I198" s="1" t="s">
        <v>95</v>
      </c>
      <c r="J198" s="1" t="s">
        <v>21</v>
      </c>
    </row>
    <row r="199" spans="1:10" x14ac:dyDescent="0.25">
      <c r="A199" s="1" t="s">
        <v>10</v>
      </c>
      <c r="B199" s="1" t="s">
        <v>178</v>
      </c>
      <c r="C199" s="2">
        <v>43153.595138888886</v>
      </c>
      <c r="D199" s="1" t="s">
        <v>282</v>
      </c>
      <c r="E199" s="1" t="s">
        <v>78</v>
      </c>
      <c r="F199" s="1">
        <v>620</v>
      </c>
      <c r="G199" s="1" t="s">
        <v>14</v>
      </c>
      <c r="H199">
        <v>2018</v>
      </c>
      <c r="I199" s="1" t="s">
        <v>95</v>
      </c>
      <c r="J199" s="1" t="s">
        <v>20</v>
      </c>
    </row>
    <row r="200" spans="1:10" x14ac:dyDescent="0.25">
      <c r="A200" s="1" t="s">
        <v>22</v>
      </c>
      <c r="B200" s="1" t="s">
        <v>32</v>
      </c>
      <c r="C200" s="2">
        <v>43144.342361111114</v>
      </c>
      <c r="D200" s="1" t="s">
        <v>283</v>
      </c>
      <c r="E200" s="1" t="s">
        <v>13</v>
      </c>
      <c r="F200" s="1">
        <v>485</v>
      </c>
      <c r="G200" s="1" t="s">
        <v>14</v>
      </c>
      <c r="H200">
        <v>2018</v>
      </c>
      <c r="I200" s="1" t="s">
        <v>95</v>
      </c>
      <c r="J200" s="1" t="s">
        <v>21</v>
      </c>
    </row>
    <row r="201" spans="1:10" x14ac:dyDescent="0.25">
      <c r="A201" s="1" t="s">
        <v>10</v>
      </c>
      <c r="B201" s="1" t="s">
        <v>11</v>
      </c>
      <c r="C201" s="2">
        <v>43137.864583333336</v>
      </c>
      <c r="D201" s="1" t="s">
        <v>284</v>
      </c>
      <c r="E201" s="1" t="s">
        <v>13</v>
      </c>
      <c r="F201" s="1">
        <v>900</v>
      </c>
      <c r="G201" s="1" t="s">
        <v>14</v>
      </c>
      <c r="H201">
        <v>2018</v>
      </c>
      <c r="I201" s="1" t="s">
        <v>95</v>
      </c>
      <c r="J201" s="1" t="s">
        <v>21</v>
      </c>
    </row>
    <row r="202" spans="1:10" x14ac:dyDescent="0.25">
      <c r="A202" s="1" t="s">
        <v>17</v>
      </c>
      <c r="B202" s="1" t="s">
        <v>18</v>
      </c>
      <c r="C202" s="2">
        <v>43133.326388888891</v>
      </c>
      <c r="D202" s="1" t="s">
        <v>285</v>
      </c>
      <c r="E202" s="1" t="s">
        <v>13</v>
      </c>
      <c r="F202" s="1">
        <v>2975</v>
      </c>
      <c r="G202" s="1" t="s">
        <v>14</v>
      </c>
      <c r="H202">
        <v>2018</v>
      </c>
      <c r="I202" s="1" t="s">
        <v>95</v>
      </c>
      <c r="J202" s="1" t="s">
        <v>16</v>
      </c>
    </row>
    <row r="203" spans="1:10" x14ac:dyDescent="0.25">
      <c r="A203" s="1" t="s">
        <v>22</v>
      </c>
      <c r="B203" s="1" t="s">
        <v>172</v>
      </c>
      <c r="C203" s="2">
        <v>43132.088194444441</v>
      </c>
      <c r="D203" s="1" t="s">
        <v>286</v>
      </c>
      <c r="E203" s="1" t="s">
        <v>13</v>
      </c>
      <c r="F203" s="1">
        <v>485</v>
      </c>
      <c r="G203" s="1" t="s">
        <v>14</v>
      </c>
      <c r="H203">
        <v>2018</v>
      </c>
      <c r="I203" s="1" t="s">
        <v>95</v>
      </c>
      <c r="J203" s="1" t="s">
        <v>20</v>
      </c>
    </row>
    <row r="204" spans="1:10" x14ac:dyDescent="0.25">
      <c r="A204" s="1" t="s">
        <v>10</v>
      </c>
      <c r="B204" s="1" t="s">
        <v>34</v>
      </c>
      <c r="C204" s="2">
        <v>43131.892361111109</v>
      </c>
      <c r="D204" s="1" t="s">
        <v>287</v>
      </c>
      <c r="E204" s="1" t="s">
        <v>78</v>
      </c>
      <c r="F204" s="1">
        <v>620</v>
      </c>
      <c r="G204" s="1" t="s">
        <v>14</v>
      </c>
      <c r="H204">
        <v>2018</v>
      </c>
      <c r="I204" s="1" t="s">
        <v>106</v>
      </c>
      <c r="J204" s="1" t="s">
        <v>44</v>
      </c>
    </row>
    <row r="205" spans="1:10" x14ac:dyDescent="0.25">
      <c r="A205" s="1" t="s">
        <v>88</v>
      </c>
      <c r="B205" s="1" t="s">
        <v>97</v>
      </c>
      <c r="C205" s="2">
        <v>43125.930555555555</v>
      </c>
      <c r="D205" s="1" t="s">
        <v>288</v>
      </c>
      <c r="E205" s="1" t="s">
        <v>13</v>
      </c>
      <c r="F205" s="1">
        <v>2000</v>
      </c>
      <c r="G205" s="1" t="s">
        <v>173</v>
      </c>
      <c r="H205">
        <v>2018</v>
      </c>
      <c r="I205" s="1" t="s">
        <v>106</v>
      </c>
      <c r="J205" s="1" t="s">
        <v>20</v>
      </c>
    </row>
    <row r="206" spans="1:10" x14ac:dyDescent="0.25">
      <c r="A206" s="1" t="s">
        <v>17</v>
      </c>
      <c r="B206" s="1" t="s">
        <v>49</v>
      </c>
      <c r="C206" s="2">
        <v>43125.23541666667</v>
      </c>
      <c r="D206" s="1" t="s">
        <v>289</v>
      </c>
      <c r="E206" s="1" t="s">
        <v>13</v>
      </c>
      <c r="F206" s="1">
        <v>308</v>
      </c>
      <c r="G206" s="1" t="s">
        <v>14</v>
      </c>
      <c r="H206">
        <v>2018</v>
      </c>
      <c r="I206" s="1" t="s">
        <v>106</v>
      </c>
      <c r="J206" s="1" t="s">
        <v>20</v>
      </c>
    </row>
    <row r="207" spans="1:10" x14ac:dyDescent="0.25">
      <c r="A207" s="1" t="s">
        <v>52</v>
      </c>
      <c r="B207" s="1" t="s">
        <v>53</v>
      </c>
      <c r="C207" s="2">
        <v>43121.071527777778</v>
      </c>
      <c r="D207" s="1" t="s">
        <v>290</v>
      </c>
      <c r="E207" s="1" t="s">
        <v>13</v>
      </c>
      <c r="F207" s="1">
        <v>75</v>
      </c>
      <c r="G207" s="1" t="s">
        <v>14</v>
      </c>
      <c r="H207">
        <v>2018</v>
      </c>
      <c r="I207" s="1" t="s">
        <v>106</v>
      </c>
      <c r="J207" s="1" t="s">
        <v>40</v>
      </c>
    </row>
    <row r="208" spans="1:10" x14ac:dyDescent="0.25">
      <c r="A208" s="1" t="s">
        <v>26</v>
      </c>
      <c r="B208" s="1" t="s">
        <v>27</v>
      </c>
      <c r="C208" s="2">
        <v>43120.033333333333</v>
      </c>
      <c r="D208" s="1" t="s">
        <v>291</v>
      </c>
      <c r="E208" s="1" t="s">
        <v>13</v>
      </c>
      <c r="F208" s="1">
        <v>1150</v>
      </c>
      <c r="G208" s="1" t="s">
        <v>14</v>
      </c>
      <c r="H208">
        <v>2018</v>
      </c>
      <c r="I208" s="1" t="s">
        <v>106</v>
      </c>
      <c r="J208" s="1" t="s">
        <v>31</v>
      </c>
    </row>
    <row r="209" spans="1:10" x14ac:dyDescent="0.25">
      <c r="A209" s="1" t="s">
        <v>17</v>
      </c>
      <c r="B209" s="1" t="s">
        <v>46</v>
      </c>
      <c r="C209" s="2">
        <v>43119.175000000003</v>
      </c>
      <c r="D209" s="1" t="s">
        <v>292</v>
      </c>
      <c r="E209" s="1" t="s">
        <v>13</v>
      </c>
      <c r="F209" s="1">
        <v>53</v>
      </c>
      <c r="G209" s="1" t="s">
        <v>14</v>
      </c>
      <c r="H209">
        <v>2018</v>
      </c>
      <c r="I209" s="1" t="s">
        <v>106</v>
      </c>
      <c r="J209" s="1" t="s">
        <v>16</v>
      </c>
    </row>
    <row r="210" spans="1:10" x14ac:dyDescent="0.25">
      <c r="A210" s="1" t="s">
        <v>37</v>
      </c>
      <c r="B210" s="1" t="s">
        <v>204</v>
      </c>
      <c r="C210" s="2">
        <v>43117.879166666666</v>
      </c>
      <c r="D210" s="1" t="s">
        <v>293</v>
      </c>
      <c r="E210" s="1" t="s">
        <v>13</v>
      </c>
      <c r="F210" s="1">
        <v>390</v>
      </c>
      <c r="G210" s="1" t="s">
        <v>14</v>
      </c>
      <c r="H210">
        <v>2018</v>
      </c>
      <c r="I210" s="1" t="s">
        <v>106</v>
      </c>
      <c r="J210" s="1" t="s">
        <v>44</v>
      </c>
    </row>
    <row r="211" spans="1:10" x14ac:dyDescent="0.25">
      <c r="A211" s="1" t="s">
        <v>17</v>
      </c>
      <c r="B211" s="1" t="s">
        <v>18</v>
      </c>
      <c r="C211" s="2">
        <v>43113.305555555555</v>
      </c>
      <c r="D211" s="1" t="s">
        <v>294</v>
      </c>
      <c r="E211" s="1" t="s">
        <v>13</v>
      </c>
      <c r="F211" s="1">
        <v>2975</v>
      </c>
      <c r="G211" s="1" t="s">
        <v>14</v>
      </c>
      <c r="H211">
        <v>2018</v>
      </c>
      <c r="I211" s="1" t="s">
        <v>106</v>
      </c>
      <c r="J211" s="1" t="s">
        <v>31</v>
      </c>
    </row>
    <row r="212" spans="1:10" x14ac:dyDescent="0.25">
      <c r="A212" s="1" t="s">
        <v>121</v>
      </c>
      <c r="B212" s="1" t="s">
        <v>122</v>
      </c>
      <c r="C212" s="2">
        <v>43112.165277777778</v>
      </c>
      <c r="D212" s="1" t="s">
        <v>295</v>
      </c>
      <c r="E212" s="1" t="s">
        <v>13</v>
      </c>
      <c r="F212" s="1">
        <v>310</v>
      </c>
      <c r="G212" s="1" t="s">
        <v>14</v>
      </c>
      <c r="H212">
        <v>2018</v>
      </c>
      <c r="I212" s="1" t="s">
        <v>106</v>
      </c>
      <c r="J212" s="1" t="s">
        <v>16</v>
      </c>
    </row>
    <row r="213" spans="1:10" x14ac:dyDescent="0.25">
      <c r="A213" s="1" t="s">
        <v>17</v>
      </c>
      <c r="B213" s="1" t="s">
        <v>29</v>
      </c>
      <c r="C213" s="2">
        <v>43109.14166666667</v>
      </c>
      <c r="D213" s="1" t="s">
        <v>296</v>
      </c>
      <c r="E213" s="1" t="s">
        <v>13</v>
      </c>
      <c r="F213" s="1">
        <v>2975</v>
      </c>
      <c r="G213" s="1" t="s">
        <v>14</v>
      </c>
      <c r="H213">
        <v>2018</v>
      </c>
      <c r="I213" s="1" t="s">
        <v>106</v>
      </c>
      <c r="J213" s="1" t="s">
        <v>21</v>
      </c>
    </row>
    <row r="214" spans="1:10" x14ac:dyDescent="0.25">
      <c r="A214" s="1" t="s">
        <v>10</v>
      </c>
      <c r="B214" s="1" t="s">
        <v>34</v>
      </c>
      <c r="C214" s="2">
        <v>43108.041666666664</v>
      </c>
      <c r="D214" s="1" t="s">
        <v>297</v>
      </c>
      <c r="E214" s="1" t="s">
        <v>78</v>
      </c>
      <c r="F214" s="1">
        <v>620</v>
      </c>
      <c r="G214" s="1" t="s">
        <v>14</v>
      </c>
      <c r="H214">
        <v>2018</v>
      </c>
      <c r="I214" s="1" t="s">
        <v>106</v>
      </c>
      <c r="J214" s="1" t="s">
        <v>36</v>
      </c>
    </row>
    <row r="215" spans="1:10" x14ac:dyDescent="0.25">
      <c r="A215" s="1" t="s">
        <v>17</v>
      </c>
      <c r="B215" s="1" t="s">
        <v>49</v>
      </c>
      <c r="C215" s="2">
        <v>43094.822222222225</v>
      </c>
      <c r="D215" s="1" t="s">
        <v>298</v>
      </c>
      <c r="E215" s="1" t="s">
        <v>13</v>
      </c>
      <c r="F215" s="1">
        <v>308</v>
      </c>
      <c r="G215" s="1" t="s">
        <v>14</v>
      </c>
      <c r="H215">
        <v>2017</v>
      </c>
      <c r="I215" s="1" t="s">
        <v>113</v>
      </c>
      <c r="J215" s="1" t="s">
        <v>36</v>
      </c>
    </row>
    <row r="216" spans="1:10" x14ac:dyDescent="0.25">
      <c r="A216" s="1" t="s">
        <v>17</v>
      </c>
      <c r="B216" s="1" t="s">
        <v>18</v>
      </c>
      <c r="C216" s="2">
        <v>43092.176388888889</v>
      </c>
      <c r="D216" s="1" t="s">
        <v>299</v>
      </c>
      <c r="E216" s="1" t="s">
        <v>13</v>
      </c>
      <c r="F216" s="1">
        <v>2975</v>
      </c>
      <c r="G216" s="1" t="s">
        <v>14</v>
      </c>
      <c r="H216">
        <v>2017</v>
      </c>
      <c r="I216" s="1" t="s">
        <v>113</v>
      </c>
      <c r="J216" s="1" t="s">
        <v>31</v>
      </c>
    </row>
    <row r="217" spans="1:10" x14ac:dyDescent="0.25">
      <c r="A217" s="1" t="s">
        <v>10</v>
      </c>
      <c r="B217" s="1" t="s">
        <v>178</v>
      </c>
      <c r="C217" s="2">
        <v>43092.060416666667</v>
      </c>
      <c r="D217" s="1" t="s">
        <v>300</v>
      </c>
      <c r="E217" s="1" t="s">
        <v>78</v>
      </c>
      <c r="F217" s="1">
        <v>620</v>
      </c>
      <c r="G217" s="1" t="s">
        <v>14</v>
      </c>
      <c r="H217">
        <v>2017</v>
      </c>
      <c r="I217" s="1" t="s">
        <v>113</v>
      </c>
      <c r="J217" s="1" t="s">
        <v>31</v>
      </c>
    </row>
    <row r="218" spans="1:10" x14ac:dyDescent="0.25">
      <c r="A218" s="1" t="s">
        <v>75</v>
      </c>
      <c r="B218" s="1" t="s">
        <v>38</v>
      </c>
      <c r="C218" s="2">
        <v>43092.05972222222</v>
      </c>
      <c r="D218" s="1" t="s">
        <v>301</v>
      </c>
      <c r="E218" s="1" t="s">
        <v>13</v>
      </c>
      <c r="F218" s="1">
        <v>900</v>
      </c>
      <c r="G218" s="1" t="s">
        <v>14</v>
      </c>
      <c r="H218">
        <v>2017</v>
      </c>
      <c r="I218" s="1" t="s">
        <v>113</v>
      </c>
      <c r="J218" s="1" t="s">
        <v>31</v>
      </c>
    </row>
    <row r="219" spans="1:10" x14ac:dyDescent="0.25">
      <c r="A219" s="1" t="s">
        <v>10</v>
      </c>
      <c r="B219" s="1" t="s">
        <v>34</v>
      </c>
      <c r="C219" s="2">
        <v>43084.65</v>
      </c>
      <c r="D219" s="1" t="s">
        <v>302</v>
      </c>
      <c r="E219" s="1" t="s">
        <v>78</v>
      </c>
      <c r="F219" s="1">
        <v>620</v>
      </c>
      <c r="G219" s="1" t="s">
        <v>14</v>
      </c>
      <c r="H219">
        <v>2017</v>
      </c>
      <c r="I219" s="1" t="s">
        <v>113</v>
      </c>
      <c r="J219" s="1" t="s">
        <v>16</v>
      </c>
    </row>
    <row r="220" spans="1:10" x14ac:dyDescent="0.25">
      <c r="A220" s="1" t="s">
        <v>17</v>
      </c>
      <c r="B220" s="1" t="s">
        <v>58</v>
      </c>
      <c r="C220" s="2">
        <v>43079.695138888892</v>
      </c>
      <c r="D220" s="1" t="s">
        <v>303</v>
      </c>
      <c r="E220" s="1" t="s">
        <v>13</v>
      </c>
      <c r="F220" s="1">
        <v>2915</v>
      </c>
      <c r="G220" s="1" t="s">
        <v>14</v>
      </c>
      <c r="H220">
        <v>2017</v>
      </c>
      <c r="I220" s="1" t="s">
        <v>113</v>
      </c>
      <c r="J220" s="1" t="s">
        <v>40</v>
      </c>
    </row>
    <row r="221" spans="1:10" x14ac:dyDescent="0.25">
      <c r="A221" s="1" t="s">
        <v>17</v>
      </c>
      <c r="B221" s="1" t="s">
        <v>18</v>
      </c>
      <c r="C221" s="2">
        <v>43072.174305555556</v>
      </c>
      <c r="D221" s="1" t="s">
        <v>304</v>
      </c>
      <c r="E221" s="1" t="s">
        <v>13</v>
      </c>
      <c r="F221" s="1">
        <v>2975</v>
      </c>
      <c r="G221" s="1" t="s">
        <v>14</v>
      </c>
      <c r="H221">
        <v>2017</v>
      </c>
      <c r="I221" s="1" t="s">
        <v>113</v>
      </c>
      <c r="J221" s="1" t="s">
        <v>40</v>
      </c>
    </row>
    <row r="222" spans="1:10" x14ac:dyDescent="0.25">
      <c r="A222" s="1" t="s">
        <v>73</v>
      </c>
      <c r="B222" s="1" t="s">
        <v>74</v>
      </c>
      <c r="C222" s="2">
        <v>43071.446527777778</v>
      </c>
      <c r="D222" s="1" t="s">
        <v>305</v>
      </c>
      <c r="E222" s="1" t="s">
        <v>13</v>
      </c>
      <c r="F222" s="1">
        <v>350</v>
      </c>
      <c r="G222" s="1" t="s">
        <v>14</v>
      </c>
      <c r="H222">
        <v>2017</v>
      </c>
      <c r="I222" s="1" t="s">
        <v>113</v>
      </c>
      <c r="J222" s="1" t="s">
        <v>31</v>
      </c>
    </row>
    <row r="223" spans="1:10" x14ac:dyDescent="0.25">
      <c r="A223" s="1" t="s">
        <v>17</v>
      </c>
      <c r="B223" s="1" t="s">
        <v>49</v>
      </c>
      <c r="C223" s="2">
        <v>43063.756944444445</v>
      </c>
      <c r="D223" s="1" t="s">
        <v>306</v>
      </c>
      <c r="E223" s="1" t="s">
        <v>13</v>
      </c>
      <c r="F223" s="1">
        <v>308</v>
      </c>
      <c r="G223" s="1" t="s">
        <v>14</v>
      </c>
      <c r="H223">
        <v>2017</v>
      </c>
      <c r="I223" s="1" t="s">
        <v>130</v>
      </c>
      <c r="J223" s="1" t="s">
        <v>16</v>
      </c>
    </row>
    <row r="224" spans="1:10" x14ac:dyDescent="0.25">
      <c r="A224" s="1" t="s">
        <v>17</v>
      </c>
      <c r="B224" s="1" t="s">
        <v>29</v>
      </c>
      <c r="C224" s="2">
        <v>43053.774305555555</v>
      </c>
      <c r="D224" s="1" t="s">
        <v>307</v>
      </c>
      <c r="E224" s="1" t="s">
        <v>13</v>
      </c>
      <c r="F224" s="1">
        <v>6468</v>
      </c>
      <c r="G224" s="1" t="s">
        <v>14</v>
      </c>
      <c r="H224">
        <v>2017</v>
      </c>
      <c r="I224" s="1" t="s">
        <v>130</v>
      </c>
      <c r="J224" s="1" t="s">
        <v>21</v>
      </c>
    </row>
    <row r="225" spans="1:10" x14ac:dyDescent="0.25">
      <c r="A225" s="1" t="s">
        <v>41</v>
      </c>
      <c r="B225" s="1" t="s">
        <v>100</v>
      </c>
      <c r="C225" s="2">
        <v>43051.513194444444</v>
      </c>
      <c r="D225" s="1" t="s">
        <v>308</v>
      </c>
      <c r="E225" s="1" t="s">
        <v>78</v>
      </c>
      <c r="F225" s="1">
        <v>850</v>
      </c>
      <c r="G225" s="1" t="s">
        <v>14</v>
      </c>
      <c r="H225">
        <v>2017</v>
      </c>
      <c r="I225" s="1" t="s">
        <v>130</v>
      </c>
      <c r="J225" s="1" t="s">
        <v>40</v>
      </c>
    </row>
    <row r="226" spans="1:10" x14ac:dyDescent="0.25">
      <c r="A226" s="1" t="s">
        <v>88</v>
      </c>
      <c r="B226" s="1" t="s">
        <v>170</v>
      </c>
      <c r="C226" s="2">
        <v>43047.070833333331</v>
      </c>
      <c r="D226" s="1" t="s">
        <v>309</v>
      </c>
      <c r="E226" s="1" t="s">
        <v>13</v>
      </c>
      <c r="F226" s="1">
        <v>370</v>
      </c>
      <c r="G226" s="1" t="s">
        <v>14</v>
      </c>
      <c r="H226">
        <v>2017</v>
      </c>
      <c r="I226" s="1" t="s">
        <v>130</v>
      </c>
      <c r="J226" s="1" t="s">
        <v>44</v>
      </c>
    </row>
    <row r="227" spans="1:10" x14ac:dyDescent="0.25">
      <c r="A227" s="1" t="s">
        <v>41</v>
      </c>
      <c r="B227" s="1" t="s">
        <v>310</v>
      </c>
      <c r="C227" s="2">
        <v>43039.900694444441</v>
      </c>
      <c r="D227" s="1" t="s">
        <v>311</v>
      </c>
      <c r="E227" s="1" t="s">
        <v>13</v>
      </c>
      <c r="F227" s="1">
        <v>450</v>
      </c>
      <c r="G227" s="1" t="s">
        <v>14</v>
      </c>
      <c r="H227">
        <v>2017</v>
      </c>
      <c r="I227" s="1" t="s">
        <v>138</v>
      </c>
      <c r="J227" s="1" t="s">
        <v>21</v>
      </c>
    </row>
    <row r="228" spans="1:10" x14ac:dyDescent="0.25">
      <c r="A228" s="1" t="s">
        <v>10</v>
      </c>
      <c r="B228" s="1" t="s">
        <v>11</v>
      </c>
      <c r="C228" s="2">
        <v>43038.81527777778</v>
      </c>
      <c r="D228" s="1" t="s">
        <v>312</v>
      </c>
      <c r="E228" s="1" t="s">
        <v>78</v>
      </c>
      <c r="F228" s="1">
        <v>620</v>
      </c>
      <c r="G228" s="1" t="s">
        <v>14</v>
      </c>
      <c r="H228">
        <v>2017</v>
      </c>
      <c r="I228" s="1" t="s">
        <v>138</v>
      </c>
      <c r="J228" s="1" t="s">
        <v>36</v>
      </c>
    </row>
    <row r="229" spans="1:10" x14ac:dyDescent="0.25">
      <c r="A229" s="1" t="s">
        <v>26</v>
      </c>
      <c r="B229" s="1" t="s">
        <v>27</v>
      </c>
      <c r="C229" s="2">
        <v>43023.311111111114</v>
      </c>
      <c r="D229" s="1" t="s">
        <v>313</v>
      </c>
      <c r="E229" s="1" t="s">
        <v>13</v>
      </c>
      <c r="F229" s="1">
        <v>1230</v>
      </c>
      <c r="G229" s="1" t="s">
        <v>14</v>
      </c>
      <c r="H229">
        <v>2017</v>
      </c>
      <c r="I229" s="1" t="s">
        <v>138</v>
      </c>
      <c r="J229" s="1" t="s">
        <v>40</v>
      </c>
    </row>
    <row r="230" spans="1:10" x14ac:dyDescent="0.25">
      <c r="A230" s="1" t="s">
        <v>22</v>
      </c>
      <c r="B230" s="1" t="s">
        <v>32</v>
      </c>
      <c r="C230" s="2">
        <v>43022.365277777775</v>
      </c>
      <c r="D230" s="1" t="s">
        <v>314</v>
      </c>
      <c r="E230" s="1" t="s">
        <v>13</v>
      </c>
      <c r="F230" s="1">
        <v>485</v>
      </c>
      <c r="G230" s="1" t="s">
        <v>14</v>
      </c>
      <c r="H230">
        <v>2017</v>
      </c>
      <c r="I230" s="1" t="s">
        <v>138</v>
      </c>
      <c r="J230" s="1" t="s">
        <v>31</v>
      </c>
    </row>
    <row r="231" spans="1:10" x14ac:dyDescent="0.25">
      <c r="A231" s="1" t="s">
        <v>266</v>
      </c>
      <c r="B231" s="1" t="s">
        <v>114</v>
      </c>
      <c r="C231" s="2">
        <v>43021.393750000003</v>
      </c>
      <c r="D231" s="1" t="s">
        <v>315</v>
      </c>
      <c r="E231" s="1" t="s">
        <v>78</v>
      </c>
      <c r="F231" s="1">
        <v>418</v>
      </c>
      <c r="G231" s="1" t="s">
        <v>14</v>
      </c>
      <c r="H231">
        <v>2017</v>
      </c>
      <c r="I231" s="1" t="s">
        <v>138</v>
      </c>
      <c r="J231" s="1" t="s">
        <v>16</v>
      </c>
    </row>
    <row r="232" spans="1:10" x14ac:dyDescent="0.25">
      <c r="A232" s="1" t="s">
        <v>10</v>
      </c>
      <c r="B232" s="1" t="s">
        <v>11</v>
      </c>
      <c r="C232" s="2">
        <v>43019.953472222223</v>
      </c>
      <c r="D232" s="1" t="s">
        <v>316</v>
      </c>
      <c r="E232" s="1" t="s">
        <v>78</v>
      </c>
      <c r="F232" s="1">
        <v>620</v>
      </c>
      <c r="G232" s="1" t="s">
        <v>14</v>
      </c>
      <c r="H232">
        <v>2017</v>
      </c>
      <c r="I232" s="1" t="s">
        <v>138</v>
      </c>
      <c r="J232" s="1" t="s">
        <v>44</v>
      </c>
    </row>
    <row r="233" spans="1:10" x14ac:dyDescent="0.25">
      <c r="A233" s="1" t="s">
        <v>75</v>
      </c>
      <c r="B233" s="1" t="s">
        <v>38</v>
      </c>
      <c r="C233" s="2">
        <v>43017.917361111111</v>
      </c>
      <c r="D233" s="1" t="s">
        <v>317</v>
      </c>
      <c r="E233" s="1" t="s">
        <v>13</v>
      </c>
      <c r="F233" s="1">
        <v>900</v>
      </c>
      <c r="G233" s="1" t="s">
        <v>14</v>
      </c>
      <c r="H233">
        <v>2017</v>
      </c>
      <c r="I233" s="1" t="s">
        <v>138</v>
      </c>
      <c r="J233" s="1" t="s">
        <v>36</v>
      </c>
    </row>
    <row r="234" spans="1:10" x14ac:dyDescent="0.25">
      <c r="A234" s="1" t="s">
        <v>10</v>
      </c>
      <c r="B234" s="1" t="s">
        <v>178</v>
      </c>
      <c r="C234" s="2">
        <v>43017.525694444441</v>
      </c>
      <c r="D234" s="1" t="s">
        <v>318</v>
      </c>
      <c r="E234" s="1" t="s">
        <v>78</v>
      </c>
      <c r="F234" s="1">
        <v>620</v>
      </c>
      <c r="G234" s="1" t="s">
        <v>14</v>
      </c>
      <c r="H234">
        <v>2017</v>
      </c>
      <c r="I234" s="1" t="s">
        <v>138</v>
      </c>
      <c r="J234" s="1" t="s">
        <v>36</v>
      </c>
    </row>
    <row r="235" spans="1:10" x14ac:dyDescent="0.25">
      <c r="A235" s="1" t="s">
        <v>17</v>
      </c>
      <c r="B235" s="1" t="s">
        <v>18</v>
      </c>
      <c r="C235" s="2">
        <v>43017.175694444442</v>
      </c>
      <c r="D235" s="1" t="s">
        <v>319</v>
      </c>
      <c r="E235" s="1" t="s">
        <v>13</v>
      </c>
      <c r="F235" s="1">
        <v>2975</v>
      </c>
      <c r="G235" s="1" t="s">
        <v>14</v>
      </c>
      <c r="H235">
        <v>2017</v>
      </c>
      <c r="I235" s="1" t="s">
        <v>138</v>
      </c>
      <c r="J235" s="1" t="s">
        <v>36</v>
      </c>
    </row>
    <row r="236" spans="1:10" x14ac:dyDescent="0.25">
      <c r="A236" s="1" t="s">
        <v>88</v>
      </c>
      <c r="B236" s="1" t="s">
        <v>97</v>
      </c>
      <c r="C236" s="2">
        <v>43007.913888888892</v>
      </c>
      <c r="D236" s="1" t="s">
        <v>320</v>
      </c>
      <c r="E236" s="1" t="s">
        <v>13</v>
      </c>
      <c r="F236" s="1">
        <v>2000</v>
      </c>
      <c r="G236" s="1" t="s">
        <v>14</v>
      </c>
      <c r="H236">
        <v>2017</v>
      </c>
      <c r="I236" s="1" t="s">
        <v>147</v>
      </c>
      <c r="J236" s="1" t="s">
        <v>16</v>
      </c>
    </row>
    <row r="237" spans="1:10" x14ac:dyDescent="0.25">
      <c r="A237" s="1" t="s">
        <v>17</v>
      </c>
      <c r="B237" s="1" t="s">
        <v>49</v>
      </c>
      <c r="C237" s="2">
        <v>43007.181250000001</v>
      </c>
      <c r="D237" s="1" t="s">
        <v>321</v>
      </c>
      <c r="E237" s="1" t="s">
        <v>13</v>
      </c>
      <c r="F237" s="1">
        <v>308</v>
      </c>
      <c r="G237" s="1" t="s">
        <v>14</v>
      </c>
      <c r="H237">
        <v>2017</v>
      </c>
      <c r="I237" s="1" t="s">
        <v>147</v>
      </c>
      <c r="J237" s="1" t="s">
        <v>16</v>
      </c>
    </row>
    <row r="238" spans="1:10" x14ac:dyDescent="0.25">
      <c r="A238" s="1" t="s">
        <v>73</v>
      </c>
      <c r="B238" s="1" t="s">
        <v>23</v>
      </c>
      <c r="C238" s="2">
        <v>43006.786111111112</v>
      </c>
      <c r="D238" s="1" t="s">
        <v>322</v>
      </c>
      <c r="E238" s="1" t="s">
        <v>13</v>
      </c>
      <c r="F238" s="1">
        <v>650</v>
      </c>
      <c r="G238" s="1" t="s">
        <v>14</v>
      </c>
      <c r="H238">
        <v>2017</v>
      </c>
      <c r="I238" s="1" t="s">
        <v>147</v>
      </c>
      <c r="J238" s="1" t="s">
        <v>20</v>
      </c>
    </row>
    <row r="239" spans="1:10" x14ac:dyDescent="0.25">
      <c r="A239" s="1" t="s">
        <v>26</v>
      </c>
      <c r="B239" s="1" t="s">
        <v>262</v>
      </c>
      <c r="C239" s="2">
        <v>43002.242361111108</v>
      </c>
      <c r="D239" s="1" t="s">
        <v>323</v>
      </c>
      <c r="E239" s="1" t="s">
        <v>13</v>
      </c>
      <c r="F239" s="1">
        <v>1450</v>
      </c>
      <c r="G239" s="1" t="s">
        <v>14</v>
      </c>
      <c r="H239">
        <v>2017</v>
      </c>
      <c r="I239" s="1" t="s">
        <v>147</v>
      </c>
      <c r="J239" s="1" t="s">
        <v>40</v>
      </c>
    </row>
    <row r="240" spans="1:10" x14ac:dyDescent="0.25">
      <c r="A240" s="1" t="s">
        <v>143</v>
      </c>
      <c r="B240" s="1" t="s">
        <v>23</v>
      </c>
      <c r="C240" s="2">
        <v>42989.807638888888</v>
      </c>
      <c r="D240" s="1" t="s">
        <v>324</v>
      </c>
      <c r="E240" s="1" t="s">
        <v>13</v>
      </c>
      <c r="F240" s="1">
        <v>650</v>
      </c>
      <c r="G240" s="1" t="s">
        <v>14</v>
      </c>
      <c r="H240">
        <v>2017</v>
      </c>
      <c r="I240" s="1" t="s">
        <v>147</v>
      </c>
      <c r="J240" s="1" t="s">
        <v>36</v>
      </c>
    </row>
    <row r="241" spans="1:10" x14ac:dyDescent="0.25">
      <c r="A241" s="1" t="s">
        <v>10</v>
      </c>
      <c r="B241" s="1" t="s">
        <v>11</v>
      </c>
      <c r="C241" s="2">
        <v>42985.583333333336</v>
      </c>
      <c r="D241" s="1" t="s">
        <v>325</v>
      </c>
      <c r="E241" s="1" t="s">
        <v>78</v>
      </c>
      <c r="F241" s="1">
        <v>620</v>
      </c>
      <c r="G241" s="1" t="s">
        <v>14</v>
      </c>
      <c r="H241">
        <v>2017</v>
      </c>
      <c r="I241" s="1" t="s">
        <v>147</v>
      </c>
      <c r="J241" s="1" t="s">
        <v>20</v>
      </c>
    </row>
    <row r="242" spans="1:10" x14ac:dyDescent="0.25">
      <c r="A242" s="1" t="s">
        <v>121</v>
      </c>
      <c r="B242" s="1" t="s">
        <v>122</v>
      </c>
      <c r="C242" s="2">
        <v>42978.5625</v>
      </c>
      <c r="D242" s="1" t="s">
        <v>326</v>
      </c>
      <c r="E242" s="1" t="s">
        <v>13</v>
      </c>
      <c r="F242" s="1">
        <v>310</v>
      </c>
      <c r="G242" s="1" t="s">
        <v>48</v>
      </c>
      <c r="H242">
        <v>2017</v>
      </c>
      <c r="I242" s="1" t="s">
        <v>15</v>
      </c>
      <c r="J242" s="1" t="s">
        <v>20</v>
      </c>
    </row>
    <row r="243" spans="1:10" x14ac:dyDescent="0.25">
      <c r="A243" s="1" t="s">
        <v>41</v>
      </c>
      <c r="B243" s="1" t="s">
        <v>327</v>
      </c>
      <c r="C243" s="2">
        <v>42972.25277777778</v>
      </c>
      <c r="D243" s="1" t="s">
        <v>328</v>
      </c>
      <c r="E243" s="1" t="s">
        <v>13</v>
      </c>
      <c r="F243" s="1">
        <v>460</v>
      </c>
      <c r="G243" s="1" t="s">
        <v>14</v>
      </c>
      <c r="H243">
        <v>2017</v>
      </c>
      <c r="I243" s="1" t="s">
        <v>15</v>
      </c>
      <c r="J243" s="1" t="s">
        <v>16</v>
      </c>
    </row>
    <row r="244" spans="1:10" x14ac:dyDescent="0.25">
      <c r="A244" s="1" t="s">
        <v>10</v>
      </c>
      <c r="B244" s="1" t="s">
        <v>178</v>
      </c>
      <c r="C244" s="2">
        <v>42971.785416666666</v>
      </c>
      <c r="D244" s="1" t="s">
        <v>329</v>
      </c>
      <c r="E244" s="1" t="s">
        <v>78</v>
      </c>
      <c r="F244" s="1">
        <v>620</v>
      </c>
      <c r="G244" s="1" t="s">
        <v>14</v>
      </c>
      <c r="H244">
        <v>2017</v>
      </c>
      <c r="I244" s="1" t="s">
        <v>15</v>
      </c>
      <c r="J244" s="1" t="s">
        <v>20</v>
      </c>
    </row>
    <row r="245" spans="1:10" x14ac:dyDescent="0.25">
      <c r="A245" s="1" t="s">
        <v>26</v>
      </c>
      <c r="B245" s="1" t="s">
        <v>27</v>
      </c>
      <c r="C245" s="2">
        <v>42965.520138888889</v>
      </c>
      <c r="D245" s="1" t="s">
        <v>330</v>
      </c>
      <c r="E245" s="1" t="s">
        <v>13</v>
      </c>
      <c r="F245" s="1">
        <v>1090</v>
      </c>
      <c r="G245" s="1" t="s">
        <v>14</v>
      </c>
      <c r="H245">
        <v>2017</v>
      </c>
      <c r="I245" s="1" t="s">
        <v>15</v>
      </c>
      <c r="J245" s="1" t="s">
        <v>16</v>
      </c>
    </row>
    <row r="246" spans="1:10" x14ac:dyDescent="0.25">
      <c r="A246" s="1" t="s">
        <v>73</v>
      </c>
      <c r="B246" s="1" t="s">
        <v>116</v>
      </c>
      <c r="C246" s="2">
        <v>42963.921527777777</v>
      </c>
      <c r="D246" s="1" t="s">
        <v>331</v>
      </c>
      <c r="E246" s="1" t="s">
        <v>13</v>
      </c>
      <c r="F246" s="1">
        <v>650</v>
      </c>
      <c r="G246" s="1" t="s">
        <v>14</v>
      </c>
      <c r="H246">
        <v>2017</v>
      </c>
      <c r="I246" s="1" t="s">
        <v>15</v>
      </c>
      <c r="J246" s="1" t="s">
        <v>44</v>
      </c>
    </row>
    <row r="247" spans="1:10" x14ac:dyDescent="0.25">
      <c r="A247" s="1" t="s">
        <v>10</v>
      </c>
      <c r="B247" s="1" t="s">
        <v>11</v>
      </c>
      <c r="C247" s="2">
        <v>42961.688194444447</v>
      </c>
      <c r="D247" s="1" t="s">
        <v>332</v>
      </c>
      <c r="E247" s="1" t="s">
        <v>78</v>
      </c>
      <c r="F247" s="1">
        <v>620</v>
      </c>
      <c r="G247" s="1" t="s">
        <v>14</v>
      </c>
      <c r="H247">
        <v>2017</v>
      </c>
      <c r="I247" s="1" t="s">
        <v>15</v>
      </c>
      <c r="J247" s="1" t="s">
        <v>36</v>
      </c>
    </row>
    <row r="248" spans="1:10" x14ac:dyDescent="0.25">
      <c r="A248" s="1" t="s">
        <v>88</v>
      </c>
      <c r="B248" s="1" t="s">
        <v>170</v>
      </c>
      <c r="C248" s="2">
        <v>42949.081944444442</v>
      </c>
      <c r="D248" s="1" t="s">
        <v>333</v>
      </c>
      <c r="E248" s="1" t="s">
        <v>13</v>
      </c>
      <c r="F248" s="1">
        <v>370</v>
      </c>
      <c r="G248" s="1" t="s">
        <v>14</v>
      </c>
      <c r="H248">
        <v>2017</v>
      </c>
      <c r="I248" s="1" t="s">
        <v>15</v>
      </c>
      <c r="J248" s="1" t="s">
        <v>44</v>
      </c>
    </row>
    <row r="249" spans="1:10" x14ac:dyDescent="0.25">
      <c r="A249" s="1" t="s">
        <v>22</v>
      </c>
      <c r="B249" s="1" t="s">
        <v>32</v>
      </c>
      <c r="C249" s="2">
        <v>42930.275000000001</v>
      </c>
      <c r="D249" s="1" t="s">
        <v>334</v>
      </c>
      <c r="E249" s="1" t="s">
        <v>13</v>
      </c>
      <c r="F249" s="1">
        <v>485</v>
      </c>
      <c r="G249" s="1" t="s">
        <v>173</v>
      </c>
      <c r="H249">
        <v>2017</v>
      </c>
      <c r="I249" s="1" t="s">
        <v>25</v>
      </c>
      <c r="J249" s="1" t="s">
        <v>16</v>
      </c>
    </row>
    <row r="250" spans="1:10" x14ac:dyDescent="0.25">
      <c r="A250" s="1" t="s">
        <v>10</v>
      </c>
      <c r="B250" s="1" t="s">
        <v>11</v>
      </c>
      <c r="C250" s="2">
        <v>42921.850694444445</v>
      </c>
      <c r="D250" s="1" t="s">
        <v>335</v>
      </c>
      <c r="E250" s="1" t="s">
        <v>78</v>
      </c>
      <c r="F250" s="1">
        <v>620</v>
      </c>
      <c r="G250" s="1" t="s">
        <v>14</v>
      </c>
      <c r="H250">
        <v>2017</v>
      </c>
      <c r="I250" s="1" t="s">
        <v>25</v>
      </c>
      <c r="J250" s="1" t="s">
        <v>44</v>
      </c>
    </row>
    <row r="251" spans="1:10" x14ac:dyDescent="0.25">
      <c r="A251" s="1" t="s">
        <v>88</v>
      </c>
      <c r="B251" s="1" t="s">
        <v>97</v>
      </c>
      <c r="C251" s="2">
        <v>42914.885416666664</v>
      </c>
      <c r="D251" s="1" t="s">
        <v>336</v>
      </c>
      <c r="E251" s="1" t="s">
        <v>13</v>
      </c>
      <c r="F251" s="1">
        <v>2000</v>
      </c>
      <c r="G251" s="1" t="s">
        <v>14</v>
      </c>
      <c r="H251">
        <v>2017</v>
      </c>
      <c r="I251" s="1" t="s">
        <v>57</v>
      </c>
      <c r="J251" s="1" t="s">
        <v>44</v>
      </c>
    </row>
    <row r="252" spans="1:10" x14ac:dyDescent="0.25">
      <c r="A252" s="1" t="s">
        <v>10</v>
      </c>
      <c r="B252" s="1" t="s">
        <v>178</v>
      </c>
      <c r="C252" s="2">
        <v>42911.850694444445</v>
      </c>
      <c r="D252" s="1" t="s">
        <v>337</v>
      </c>
      <c r="E252" s="1" t="s">
        <v>78</v>
      </c>
      <c r="F252" s="1">
        <v>620</v>
      </c>
      <c r="G252" s="1" t="s">
        <v>14</v>
      </c>
      <c r="H252">
        <v>2017</v>
      </c>
      <c r="I252" s="1" t="s">
        <v>57</v>
      </c>
      <c r="J252" s="1" t="s">
        <v>40</v>
      </c>
    </row>
    <row r="253" spans="1:10" x14ac:dyDescent="0.25">
      <c r="A253" s="1" t="s">
        <v>10</v>
      </c>
      <c r="B253" s="1" t="s">
        <v>11</v>
      </c>
      <c r="C253" s="2">
        <v>42909.798611111109</v>
      </c>
      <c r="D253" s="1" t="s">
        <v>338</v>
      </c>
      <c r="E253" s="1" t="s">
        <v>78</v>
      </c>
      <c r="F253" s="1">
        <v>620</v>
      </c>
      <c r="G253" s="1" t="s">
        <v>14</v>
      </c>
      <c r="H253">
        <v>2017</v>
      </c>
      <c r="I253" s="1" t="s">
        <v>57</v>
      </c>
      <c r="J253" s="1" t="s">
        <v>16</v>
      </c>
    </row>
    <row r="254" spans="1:10" x14ac:dyDescent="0.25">
      <c r="A254" s="1" t="s">
        <v>121</v>
      </c>
      <c r="B254" s="1" t="s">
        <v>122</v>
      </c>
      <c r="C254" s="2">
        <v>42909.165972222225</v>
      </c>
      <c r="D254" s="1" t="s">
        <v>339</v>
      </c>
      <c r="E254" s="1" t="s">
        <v>13</v>
      </c>
      <c r="F254" s="1">
        <v>310</v>
      </c>
      <c r="G254" s="1" t="s">
        <v>14</v>
      </c>
      <c r="H254">
        <v>2017</v>
      </c>
      <c r="I254" s="1" t="s">
        <v>57</v>
      </c>
      <c r="J254" s="1" t="s">
        <v>16</v>
      </c>
    </row>
    <row r="255" spans="1:10" x14ac:dyDescent="0.25">
      <c r="A255" s="1" t="s">
        <v>17</v>
      </c>
      <c r="B255" s="1" t="s">
        <v>58</v>
      </c>
      <c r="C255" s="2">
        <v>42904.675000000003</v>
      </c>
      <c r="D255" s="1" t="s">
        <v>340</v>
      </c>
      <c r="E255" s="1" t="s">
        <v>13</v>
      </c>
      <c r="F255" s="1">
        <v>2915</v>
      </c>
      <c r="G255" s="1" t="s">
        <v>173</v>
      </c>
      <c r="H255">
        <v>2017</v>
      </c>
      <c r="I255" s="1" t="s">
        <v>57</v>
      </c>
      <c r="J255" s="1" t="s">
        <v>40</v>
      </c>
    </row>
    <row r="256" spans="1:10" x14ac:dyDescent="0.25">
      <c r="A256" s="1" t="s">
        <v>17</v>
      </c>
      <c r="B256" s="1" t="s">
        <v>18</v>
      </c>
      <c r="C256" s="2">
        <v>42901.135416666664</v>
      </c>
      <c r="D256" s="1" t="s">
        <v>341</v>
      </c>
      <c r="E256" s="1" t="s">
        <v>13</v>
      </c>
      <c r="F256" s="1">
        <v>6468</v>
      </c>
      <c r="G256" s="1" t="s">
        <v>14</v>
      </c>
      <c r="H256">
        <v>2017</v>
      </c>
      <c r="I256" s="1" t="s">
        <v>57</v>
      </c>
      <c r="J256" s="1" t="s">
        <v>20</v>
      </c>
    </row>
    <row r="257" spans="1:10" x14ac:dyDescent="0.25">
      <c r="A257" s="1" t="s">
        <v>22</v>
      </c>
      <c r="B257" s="1" t="s">
        <v>32</v>
      </c>
      <c r="C257" s="2">
        <v>42900.388888888891</v>
      </c>
      <c r="D257" s="1" t="s">
        <v>342</v>
      </c>
      <c r="E257" s="1" t="s">
        <v>13</v>
      </c>
      <c r="F257" s="1">
        <v>485</v>
      </c>
      <c r="G257" s="1" t="s">
        <v>14</v>
      </c>
      <c r="H257">
        <v>2017</v>
      </c>
      <c r="I257" s="1" t="s">
        <v>57</v>
      </c>
      <c r="J257" s="1" t="s">
        <v>44</v>
      </c>
    </row>
    <row r="258" spans="1:10" x14ac:dyDescent="0.25">
      <c r="A258" s="1" t="s">
        <v>143</v>
      </c>
      <c r="B258" s="1" t="s">
        <v>116</v>
      </c>
      <c r="C258" s="2">
        <v>42894.15625</v>
      </c>
      <c r="D258" s="1" t="s">
        <v>343</v>
      </c>
      <c r="E258" s="1" t="s">
        <v>13</v>
      </c>
      <c r="F258" s="1">
        <v>650</v>
      </c>
      <c r="G258" s="1" t="s">
        <v>14</v>
      </c>
      <c r="H258">
        <v>2017</v>
      </c>
      <c r="I258" s="1" t="s">
        <v>57</v>
      </c>
      <c r="J258" s="1" t="s">
        <v>20</v>
      </c>
    </row>
    <row r="259" spans="1:10" x14ac:dyDescent="0.25">
      <c r="A259" s="1" t="s">
        <v>121</v>
      </c>
      <c r="B259" s="1" t="s">
        <v>131</v>
      </c>
      <c r="C259" s="2">
        <v>42891.498611111114</v>
      </c>
      <c r="D259" s="1" t="s">
        <v>344</v>
      </c>
      <c r="E259" s="1" t="s">
        <v>13</v>
      </c>
      <c r="F259" s="1">
        <v>620</v>
      </c>
      <c r="G259" s="1" t="s">
        <v>14</v>
      </c>
      <c r="H259">
        <v>2017</v>
      </c>
      <c r="I259" s="1" t="s">
        <v>57</v>
      </c>
      <c r="J259" s="1" t="s">
        <v>36</v>
      </c>
    </row>
    <row r="260" spans="1:10" x14ac:dyDescent="0.25">
      <c r="A260" s="1" t="s">
        <v>10</v>
      </c>
      <c r="B260" s="1" t="s">
        <v>11</v>
      </c>
      <c r="C260" s="2">
        <v>42889.879861111112</v>
      </c>
      <c r="D260" s="1" t="s">
        <v>345</v>
      </c>
      <c r="E260" s="1" t="s">
        <v>78</v>
      </c>
      <c r="F260" s="1">
        <v>620</v>
      </c>
      <c r="G260" s="1" t="s">
        <v>14</v>
      </c>
      <c r="H260">
        <v>2017</v>
      </c>
      <c r="I260" s="1" t="s">
        <v>57</v>
      </c>
      <c r="J260" s="1" t="s">
        <v>31</v>
      </c>
    </row>
    <row r="261" spans="1:10" x14ac:dyDescent="0.25">
      <c r="A261" s="1" t="s">
        <v>88</v>
      </c>
      <c r="B261" s="1" t="s">
        <v>97</v>
      </c>
      <c r="C261" s="2">
        <v>42887.989583333336</v>
      </c>
      <c r="D261" s="1" t="s">
        <v>346</v>
      </c>
      <c r="E261" s="1" t="s">
        <v>13</v>
      </c>
      <c r="F261" s="1">
        <v>2000</v>
      </c>
      <c r="G261" s="1" t="s">
        <v>14</v>
      </c>
      <c r="H261">
        <v>2017</v>
      </c>
      <c r="I261" s="1" t="s">
        <v>57</v>
      </c>
      <c r="J261" s="1" t="s">
        <v>20</v>
      </c>
    </row>
    <row r="262" spans="1:10" x14ac:dyDescent="0.25">
      <c r="A262" s="1" t="s">
        <v>75</v>
      </c>
      <c r="B262" s="1" t="s">
        <v>38</v>
      </c>
      <c r="C262" s="2">
        <v>42887.011805555558</v>
      </c>
      <c r="D262" s="1" t="s">
        <v>347</v>
      </c>
      <c r="E262" s="1" t="s">
        <v>13</v>
      </c>
      <c r="F262" s="1">
        <v>900</v>
      </c>
      <c r="G262" s="1" t="s">
        <v>14</v>
      </c>
      <c r="H262">
        <v>2017</v>
      </c>
      <c r="I262" s="1" t="s">
        <v>57</v>
      </c>
      <c r="J262" s="1" t="s">
        <v>20</v>
      </c>
    </row>
    <row r="263" spans="1:10" x14ac:dyDescent="0.25">
      <c r="A263" s="1" t="s">
        <v>52</v>
      </c>
      <c r="B263" s="1" t="s">
        <v>53</v>
      </c>
      <c r="C263" s="2">
        <v>42880.180555555555</v>
      </c>
      <c r="D263" s="1" t="s">
        <v>348</v>
      </c>
      <c r="E263" s="1" t="s">
        <v>13</v>
      </c>
      <c r="F263" s="1">
        <v>75</v>
      </c>
      <c r="G263" s="1" t="s">
        <v>48</v>
      </c>
      <c r="H263">
        <v>2017</v>
      </c>
      <c r="I263" s="1" t="s">
        <v>66</v>
      </c>
      <c r="J263" s="1" t="s">
        <v>20</v>
      </c>
    </row>
    <row r="264" spans="1:10" x14ac:dyDescent="0.25">
      <c r="A264" s="1" t="s">
        <v>10</v>
      </c>
      <c r="B264" s="1" t="s">
        <v>11</v>
      </c>
      <c r="C264" s="2">
        <v>42870.972916666666</v>
      </c>
      <c r="D264" s="1" t="s">
        <v>349</v>
      </c>
      <c r="E264" s="1" t="s">
        <v>78</v>
      </c>
      <c r="F264" s="1">
        <v>620</v>
      </c>
      <c r="G264" s="1" t="s">
        <v>14</v>
      </c>
      <c r="H264">
        <v>2017</v>
      </c>
      <c r="I264" s="1" t="s">
        <v>66</v>
      </c>
      <c r="J264" s="1" t="s">
        <v>36</v>
      </c>
    </row>
    <row r="265" spans="1:10" x14ac:dyDescent="0.25">
      <c r="A265" s="1" t="s">
        <v>121</v>
      </c>
      <c r="B265" s="1" t="s">
        <v>131</v>
      </c>
      <c r="C265" s="2">
        <v>42860.477083333331</v>
      </c>
      <c r="D265" s="1" t="s">
        <v>350</v>
      </c>
      <c r="E265" s="1" t="s">
        <v>13</v>
      </c>
      <c r="F265" s="1">
        <v>470</v>
      </c>
      <c r="G265" s="1" t="s">
        <v>14</v>
      </c>
      <c r="H265">
        <v>2017</v>
      </c>
      <c r="I265" s="1" t="s">
        <v>66</v>
      </c>
      <c r="J265" s="1" t="s">
        <v>16</v>
      </c>
    </row>
    <row r="266" spans="1:10" x14ac:dyDescent="0.25">
      <c r="A266" s="1" t="s">
        <v>88</v>
      </c>
      <c r="B266" s="1" t="s">
        <v>97</v>
      </c>
      <c r="C266" s="2">
        <v>42859.909722222219</v>
      </c>
      <c r="D266" s="1" t="s">
        <v>351</v>
      </c>
      <c r="E266" s="1" t="s">
        <v>13</v>
      </c>
      <c r="F266" s="1">
        <v>2000</v>
      </c>
      <c r="G266" s="1" t="s">
        <v>14</v>
      </c>
      <c r="H266">
        <v>2017</v>
      </c>
      <c r="I266" s="1" t="s">
        <v>66</v>
      </c>
      <c r="J266" s="1" t="s">
        <v>20</v>
      </c>
    </row>
    <row r="267" spans="1:10" x14ac:dyDescent="0.25">
      <c r="A267" s="1" t="s">
        <v>10</v>
      </c>
      <c r="B267" s="1" t="s">
        <v>11</v>
      </c>
      <c r="C267" s="2">
        <v>42856.46875</v>
      </c>
      <c r="D267" s="1" t="s">
        <v>352</v>
      </c>
      <c r="E267" s="1" t="s">
        <v>78</v>
      </c>
      <c r="F267" s="1">
        <v>620</v>
      </c>
      <c r="G267" s="1" t="s">
        <v>14</v>
      </c>
      <c r="H267">
        <v>2017</v>
      </c>
      <c r="I267" s="1" t="s">
        <v>66</v>
      </c>
      <c r="J267" s="1" t="s">
        <v>36</v>
      </c>
    </row>
    <row r="268" spans="1:10" x14ac:dyDescent="0.25">
      <c r="A268" s="1" t="s">
        <v>26</v>
      </c>
      <c r="B268" s="1" t="s">
        <v>27</v>
      </c>
      <c r="C268" s="2">
        <v>42843.632638888892</v>
      </c>
      <c r="D268" s="1" t="s">
        <v>353</v>
      </c>
      <c r="E268" s="1" t="s">
        <v>13</v>
      </c>
      <c r="F268" s="1">
        <v>1090</v>
      </c>
      <c r="G268" s="1" t="s">
        <v>14</v>
      </c>
      <c r="H268">
        <v>2017</v>
      </c>
      <c r="I268" s="1" t="s">
        <v>81</v>
      </c>
      <c r="J268" s="1" t="s">
        <v>21</v>
      </c>
    </row>
    <row r="269" spans="1:10" x14ac:dyDescent="0.25">
      <c r="A269" s="1" t="s">
        <v>17</v>
      </c>
      <c r="B269" s="1" t="s">
        <v>58</v>
      </c>
      <c r="C269" s="2">
        <v>42837.461111111108</v>
      </c>
      <c r="D269" s="1" t="s">
        <v>354</v>
      </c>
      <c r="E269" s="1" t="s">
        <v>13</v>
      </c>
      <c r="F269" s="1">
        <v>2915</v>
      </c>
      <c r="G269" s="1" t="s">
        <v>14</v>
      </c>
      <c r="H269">
        <v>2017</v>
      </c>
      <c r="I269" s="1" t="s">
        <v>81</v>
      </c>
      <c r="J269" s="1" t="s">
        <v>44</v>
      </c>
    </row>
    <row r="270" spans="1:10" x14ac:dyDescent="0.25">
      <c r="A270" s="1" t="s">
        <v>10</v>
      </c>
      <c r="B270" s="1" t="s">
        <v>11</v>
      </c>
      <c r="C270" s="2">
        <v>42824.935416666667</v>
      </c>
      <c r="D270" s="1" t="s">
        <v>355</v>
      </c>
      <c r="E270" s="1" t="s">
        <v>78</v>
      </c>
      <c r="F270" s="1">
        <v>620</v>
      </c>
      <c r="G270" s="1" t="s">
        <v>14</v>
      </c>
      <c r="H270">
        <v>2017</v>
      </c>
      <c r="I270" s="1" t="s">
        <v>86</v>
      </c>
      <c r="J270" s="1" t="s">
        <v>20</v>
      </c>
    </row>
    <row r="271" spans="1:10" x14ac:dyDescent="0.25">
      <c r="A271" s="1" t="s">
        <v>75</v>
      </c>
      <c r="B271" s="1" t="s">
        <v>38</v>
      </c>
      <c r="C271" s="2">
        <v>42811.055555555555</v>
      </c>
      <c r="D271" s="1" t="s">
        <v>356</v>
      </c>
      <c r="E271" s="1" t="s">
        <v>13</v>
      </c>
      <c r="F271" s="1">
        <v>900</v>
      </c>
      <c r="G271" s="1" t="s">
        <v>14</v>
      </c>
      <c r="H271">
        <v>2017</v>
      </c>
      <c r="I271" s="1" t="s">
        <v>86</v>
      </c>
      <c r="J271" s="1" t="s">
        <v>16</v>
      </c>
    </row>
    <row r="272" spans="1:10" x14ac:dyDescent="0.25">
      <c r="A272" s="1" t="s">
        <v>10</v>
      </c>
      <c r="B272" s="1" t="s">
        <v>11</v>
      </c>
      <c r="C272" s="2">
        <v>42810.25</v>
      </c>
      <c r="D272" s="1" t="s">
        <v>357</v>
      </c>
      <c r="E272" s="1" t="s">
        <v>78</v>
      </c>
      <c r="F272" s="1">
        <v>620</v>
      </c>
      <c r="G272" s="1" t="s">
        <v>14</v>
      </c>
      <c r="H272">
        <v>2017</v>
      </c>
      <c r="I272" s="1" t="s">
        <v>86</v>
      </c>
      <c r="J272" s="1" t="s">
        <v>20</v>
      </c>
    </row>
    <row r="273" spans="1:10" x14ac:dyDescent="0.25">
      <c r="A273" s="1" t="s">
        <v>88</v>
      </c>
      <c r="B273" s="1" t="s">
        <v>170</v>
      </c>
      <c r="C273" s="2">
        <v>42801.075694444444</v>
      </c>
      <c r="D273" s="1" t="s">
        <v>358</v>
      </c>
      <c r="E273" s="1" t="s">
        <v>13</v>
      </c>
      <c r="F273" s="1">
        <v>370</v>
      </c>
      <c r="G273" s="1" t="s">
        <v>14</v>
      </c>
      <c r="H273">
        <v>2017</v>
      </c>
      <c r="I273" s="1" t="s">
        <v>86</v>
      </c>
      <c r="J273" s="1" t="s">
        <v>21</v>
      </c>
    </row>
    <row r="274" spans="1:10" x14ac:dyDescent="0.25">
      <c r="A274" s="1" t="s">
        <v>26</v>
      </c>
      <c r="B274" s="1" t="s">
        <v>262</v>
      </c>
      <c r="C274" s="2">
        <v>42795.742361111108</v>
      </c>
      <c r="D274" s="1" t="s">
        <v>359</v>
      </c>
      <c r="E274" s="1" t="s">
        <v>13</v>
      </c>
      <c r="F274" s="1">
        <v>1090</v>
      </c>
      <c r="G274" s="1" t="s">
        <v>14</v>
      </c>
      <c r="H274">
        <v>2017</v>
      </c>
      <c r="I274" s="1" t="s">
        <v>86</v>
      </c>
      <c r="J274" s="1" t="s">
        <v>44</v>
      </c>
    </row>
    <row r="275" spans="1:10" x14ac:dyDescent="0.25">
      <c r="A275" s="1" t="s">
        <v>10</v>
      </c>
      <c r="B275" s="1" t="s">
        <v>11</v>
      </c>
      <c r="C275" s="2">
        <v>42785.61041666667</v>
      </c>
      <c r="D275" s="1" t="s">
        <v>360</v>
      </c>
      <c r="E275" s="1" t="s">
        <v>78</v>
      </c>
      <c r="F275" s="1">
        <v>620</v>
      </c>
      <c r="G275" s="1" t="s">
        <v>14</v>
      </c>
      <c r="H275">
        <v>2017</v>
      </c>
      <c r="I275" s="1" t="s">
        <v>95</v>
      </c>
      <c r="J275" s="1" t="s">
        <v>40</v>
      </c>
    </row>
    <row r="276" spans="1:10" x14ac:dyDescent="0.25">
      <c r="A276" s="1" t="s">
        <v>121</v>
      </c>
      <c r="B276" s="1" t="s">
        <v>122</v>
      </c>
      <c r="C276" s="2">
        <v>42781.165277777778</v>
      </c>
      <c r="D276" s="1" t="s">
        <v>361</v>
      </c>
      <c r="E276" s="1" t="s">
        <v>13</v>
      </c>
      <c r="F276" s="1">
        <v>310</v>
      </c>
      <c r="G276" s="1" t="s">
        <v>14</v>
      </c>
      <c r="H276">
        <v>2017</v>
      </c>
      <c r="I276" s="1" t="s">
        <v>95</v>
      </c>
      <c r="J276" s="1" t="s">
        <v>44</v>
      </c>
    </row>
    <row r="277" spans="1:10" x14ac:dyDescent="0.25">
      <c r="A277" s="1" t="s">
        <v>88</v>
      </c>
      <c r="B277" s="1" t="s">
        <v>97</v>
      </c>
      <c r="C277" s="2">
        <v>42780.902083333334</v>
      </c>
      <c r="D277" s="1" t="s">
        <v>362</v>
      </c>
      <c r="E277" s="1" t="s">
        <v>13</v>
      </c>
      <c r="F277" s="1">
        <v>2000</v>
      </c>
      <c r="G277" s="1" t="s">
        <v>14</v>
      </c>
      <c r="H277">
        <v>2017</v>
      </c>
      <c r="I277" s="1" t="s">
        <v>95</v>
      </c>
      <c r="J277" s="1" t="s">
        <v>21</v>
      </c>
    </row>
    <row r="278" spans="1:10" x14ac:dyDescent="0.25">
      <c r="A278" s="1" t="s">
        <v>26</v>
      </c>
      <c r="B278" s="1" t="s">
        <v>27</v>
      </c>
      <c r="C278" s="2">
        <v>42756.029166666667</v>
      </c>
      <c r="D278" s="1" t="s">
        <v>363</v>
      </c>
      <c r="E278" s="1" t="s">
        <v>13</v>
      </c>
      <c r="F278" s="1">
        <v>1090</v>
      </c>
      <c r="G278" s="1" t="s">
        <v>14</v>
      </c>
      <c r="H278">
        <v>2017</v>
      </c>
      <c r="I278" s="1" t="s">
        <v>106</v>
      </c>
      <c r="J278" s="1" t="s">
        <v>31</v>
      </c>
    </row>
    <row r="279" spans="1:10" x14ac:dyDescent="0.25">
      <c r="A279" s="1" t="s">
        <v>10</v>
      </c>
      <c r="B279" s="1" t="s">
        <v>178</v>
      </c>
      <c r="C279" s="2">
        <v>42749.745833333334</v>
      </c>
      <c r="D279" s="1" t="s">
        <v>364</v>
      </c>
      <c r="E279" s="1" t="s">
        <v>78</v>
      </c>
      <c r="F279" s="1">
        <v>620</v>
      </c>
      <c r="G279" s="1" t="s">
        <v>14</v>
      </c>
      <c r="H279">
        <v>2017</v>
      </c>
      <c r="I279" s="1" t="s">
        <v>106</v>
      </c>
      <c r="J279" s="1" t="s">
        <v>31</v>
      </c>
    </row>
    <row r="280" spans="1:10" x14ac:dyDescent="0.25">
      <c r="A280" s="1" t="s">
        <v>17</v>
      </c>
      <c r="B280" s="1" t="s">
        <v>58</v>
      </c>
      <c r="C280" s="2">
        <v>42740.637499999997</v>
      </c>
      <c r="D280" s="1" t="s">
        <v>365</v>
      </c>
      <c r="E280" s="1" t="s">
        <v>13</v>
      </c>
      <c r="F280" s="1">
        <v>2915</v>
      </c>
      <c r="G280" s="1" t="s">
        <v>14</v>
      </c>
      <c r="H280">
        <v>2017</v>
      </c>
      <c r="I280" s="1" t="s">
        <v>106</v>
      </c>
      <c r="J280" s="1" t="s">
        <v>20</v>
      </c>
    </row>
    <row r="281" spans="1:10" x14ac:dyDescent="0.25">
      <c r="A281" s="1" t="s">
        <v>17</v>
      </c>
      <c r="B281" s="1" t="s">
        <v>29</v>
      </c>
      <c r="C281" s="2">
        <v>42732.140972222223</v>
      </c>
      <c r="D281" s="1" t="s">
        <v>366</v>
      </c>
      <c r="E281" s="1" t="s">
        <v>13</v>
      </c>
      <c r="F281" s="1">
        <v>2975</v>
      </c>
      <c r="G281" s="1" t="s">
        <v>173</v>
      </c>
      <c r="H281">
        <v>2016</v>
      </c>
      <c r="I281" s="1" t="s">
        <v>113</v>
      </c>
      <c r="J281" s="1" t="s">
        <v>44</v>
      </c>
    </row>
    <row r="282" spans="1:10" x14ac:dyDescent="0.25">
      <c r="A282" s="1" t="s">
        <v>88</v>
      </c>
      <c r="B282" s="1" t="s">
        <v>97</v>
      </c>
      <c r="C282" s="2">
        <v>42725.854166666664</v>
      </c>
      <c r="D282" s="1" t="s">
        <v>367</v>
      </c>
      <c r="E282" s="1" t="s">
        <v>13</v>
      </c>
      <c r="F282" s="1">
        <v>2000</v>
      </c>
      <c r="G282" s="1" t="s">
        <v>14</v>
      </c>
      <c r="H282">
        <v>2016</v>
      </c>
      <c r="I282" s="1" t="s">
        <v>113</v>
      </c>
      <c r="J282" s="1" t="s">
        <v>44</v>
      </c>
    </row>
    <row r="283" spans="1:10" x14ac:dyDescent="0.25">
      <c r="A283" s="1" t="s">
        <v>17</v>
      </c>
      <c r="B283" s="1" t="s">
        <v>18</v>
      </c>
      <c r="C283" s="2">
        <v>42725.806944444441</v>
      </c>
      <c r="D283" s="1" t="s">
        <v>368</v>
      </c>
      <c r="E283" s="1" t="s">
        <v>13</v>
      </c>
      <c r="F283" s="1">
        <v>2975</v>
      </c>
      <c r="G283" s="1" t="s">
        <v>14</v>
      </c>
      <c r="H283">
        <v>2016</v>
      </c>
      <c r="I283" s="1" t="s">
        <v>113</v>
      </c>
      <c r="J283" s="1" t="s">
        <v>44</v>
      </c>
    </row>
    <row r="284" spans="1:10" x14ac:dyDescent="0.25">
      <c r="A284" s="1" t="s">
        <v>26</v>
      </c>
      <c r="B284" s="1" t="s">
        <v>27</v>
      </c>
      <c r="C284" s="2">
        <v>42722.800694444442</v>
      </c>
      <c r="D284" s="1" t="s">
        <v>369</v>
      </c>
      <c r="E284" s="1" t="s">
        <v>13</v>
      </c>
      <c r="F284" s="1">
        <v>1300</v>
      </c>
      <c r="G284" s="1" t="s">
        <v>14</v>
      </c>
      <c r="H284">
        <v>2016</v>
      </c>
      <c r="I284" s="1" t="s">
        <v>113</v>
      </c>
      <c r="J284" s="1" t="s">
        <v>40</v>
      </c>
    </row>
    <row r="285" spans="1:10" x14ac:dyDescent="0.25">
      <c r="A285" s="1" t="s">
        <v>41</v>
      </c>
      <c r="B285" s="1" t="s">
        <v>141</v>
      </c>
      <c r="C285" s="2">
        <v>42719.567361111112</v>
      </c>
      <c r="D285" s="1" t="s">
        <v>370</v>
      </c>
      <c r="E285" s="1" t="s">
        <v>13</v>
      </c>
      <c r="F285" s="1">
        <v>400</v>
      </c>
      <c r="G285" s="1" t="s">
        <v>14</v>
      </c>
      <c r="H285">
        <v>2016</v>
      </c>
      <c r="I285" s="1" t="s">
        <v>113</v>
      </c>
      <c r="J285" s="1" t="s">
        <v>20</v>
      </c>
    </row>
    <row r="286" spans="1:10" x14ac:dyDescent="0.25">
      <c r="A286" s="1" t="s">
        <v>17</v>
      </c>
      <c r="B286" s="1" t="s">
        <v>49</v>
      </c>
      <c r="C286" s="2">
        <v>42714.674305555556</v>
      </c>
      <c r="D286" s="1" t="s">
        <v>371</v>
      </c>
      <c r="E286" s="1" t="s">
        <v>13</v>
      </c>
      <c r="F286" s="1">
        <v>2915</v>
      </c>
      <c r="G286" s="1" t="s">
        <v>14</v>
      </c>
      <c r="H286">
        <v>2016</v>
      </c>
      <c r="I286" s="1" t="s">
        <v>113</v>
      </c>
      <c r="J286" s="1" t="s">
        <v>31</v>
      </c>
    </row>
    <row r="287" spans="1:10" x14ac:dyDescent="0.25">
      <c r="A287" s="1" t="s">
        <v>75</v>
      </c>
      <c r="B287" s="1" t="s">
        <v>76</v>
      </c>
      <c r="C287" s="2">
        <v>42713.55972222222</v>
      </c>
      <c r="D287" s="1" t="s">
        <v>372</v>
      </c>
      <c r="E287" s="1" t="s">
        <v>78</v>
      </c>
      <c r="F287" s="1">
        <v>1125</v>
      </c>
      <c r="G287" s="1" t="s">
        <v>14</v>
      </c>
      <c r="H287">
        <v>2016</v>
      </c>
      <c r="I287" s="1" t="s">
        <v>113</v>
      </c>
      <c r="J287" s="1" t="s">
        <v>16</v>
      </c>
    </row>
    <row r="288" spans="1:10" x14ac:dyDescent="0.25">
      <c r="A288" s="1" t="s">
        <v>121</v>
      </c>
      <c r="B288" s="1" t="s">
        <v>122</v>
      </c>
      <c r="C288" s="2">
        <v>42711.20416666667</v>
      </c>
      <c r="D288" s="1" t="s">
        <v>373</v>
      </c>
      <c r="E288" s="1" t="s">
        <v>13</v>
      </c>
      <c r="F288" s="1">
        <v>310</v>
      </c>
      <c r="G288" s="1" t="s">
        <v>14</v>
      </c>
      <c r="H288">
        <v>2016</v>
      </c>
      <c r="I288" s="1" t="s">
        <v>113</v>
      </c>
      <c r="J288" s="1" t="s">
        <v>44</v>
      </c>
    </row>
    <row r="289" spans="1:10" x14ac:dyDescent="0.25">
      <c r="A289" s="1" t="s">
        <v>88</v>
      </c>
      <c r="B289" s="1" t="s">
        <v>170</v>
      </c>
      <c r="C289" s="2">
        <v>42709.57708333333</v>
      </c>
      <c r="D289" s="1" t="s">
        <v>374</v>
      </c>
      <c r="E289" s="1" t="s">
        <v>13</v>
      </c>
      <c r="F289" s="1">
        <v>370</v>
      </c>
      <c r="G289" s="1" t="s">
        <v>14</v>
      </c>
      <c r="H289">
        <v>2016</v>
      </c>
      <c r="I289" s="1" t="s">
        <v>113</v>
      </c>
      <c r="J289" s="1" t="s">
        <v>36</v>
      </c>
    </row>
    <row r="290" spans="1:10" x14ac:dyDescent="0.25">
      <c r="A290" s="1" t="s">
        <v>26</v>
      </c>
      <c r="B290" s="1" t="s">
        <v>27</v>
      </c>
      <c r="C290" s="2">
        <v>42693.987500000003</v>
      </c>
      <c r="D290" s="1" t="s">
        <v>375</v>
      </c>
      <c r="E290" s="1" t="s">
        <v>13</v>
      </c>
      <c r="F290" s="1">
        <v>1450</v>
      </c>
      <c r="G290" s="1" t="s">
        <v>14</v>
      </c>
      <c r="H290">
        <v>2016</v>
      </c>
      <c r="I290" s="1" t="s">
        <v>130</v>
      </c>
      <c r="J290" s="1" t="s">
        <v>31</v>
      </c>
    </row>
    <row r="291" spans="1:10" x14ac:dyDescent="0.25">
      <c r="A291" s="1" t="s">
        <v>17</v>
      </c>
      <c r="B291" s="1" t="s">
        <v>18</v>
      </c>
      <c r="C291" s="2">
        <v>42685.968055555553</v>
      </c>
      <c r="D291" s="1" t="s">
        <v>376</v>
      </c>
      <c r="E291" s="1" t="s">
        <v>13</v>
      </c>
      <c r="F291" s="1">
        <v>2975</v>
      </c>
      <c r="G291" s="1" t="s">
        <v>14</v>
      </c>
      <c r="H291">
        <v>2016</v>
      </c>
      <c r="I291" s="1" t="s">
        <v>130</v>
      </c>
      <c r="J291" s="1" t="s">
        <v>16</v>
      </c>
    </row>
    <row r="292" spans="1:10" x14ac:dyDescent="0.25">
      <c r="A292" s="1" t="s">
        <v>26</v>
      </c>
      <c r="B292" s="1" t="s">
        <v>262</v>
      </c>
      <c r="C292" s="2">
        <v>42685.770833333336</v>
      </c>
      <c r="D292" s="1" t="s">
        <v>377</v>
      </c>
      <c r="E292" s="1" t="s">
        <v>13</v>
      </c>
      <c r="F292" s="1">
        <v>1090</v>
      </c>
      <c r="G292" s="1" t="s">
        <v>14</v>
      </c>
      <c r="H292">
        <v>2016</v>
      </c>
      <c r="I292" s="1" t="s">
        <v>130</v>
      </c>
      <c r="J292" s="1" t="s">
        <v>16</v>
      </c>
    </row>
    <row r="293" spans="1:10" x14ac:dyDescent="0.25">
      <c r="A293" s="1" t="s">
        <v>17</v>
      </c>
      <c r="B293" s="1" t="s">
        <v>46</v>
      </c>
      <c r="C293" s="2">
        <v>42683.987500000003</v>
      </c>
      <c r="D293" s="1" t="s">
        <v>378</v>
      </c>
      <c r="E293" s="1" t="s">
        <v>13</v>
      </c>
      <c r="F293" s="1">
        <v>53</v>
      </c>
      <c r="G293" s="1" t="s">
        <v>14</v>
      </c>
      <c r="H293">
        <v>2016</v>
      </c>
      <c r="I293" s="1" t="s">
        <v>130</v>
      </c>
      <c r="J293" s="1" t="s">
        <v>44</v>
      </c>
    </row>
    <row r="294" spans="1:10" x14ac:dyDescent="0.25">
      <c r="A294" s="1" t="s">
        <v>75</v>
      </c>
      <c r="B294" s="1" t="s">
        <v>38</v>
      </c>
      <c r="C294" s="2">
        <v>42676.263888888891</v>
      </c>
      <c r="D294" s="1" t="s">
        <v>379</v>
      </c>
      <c r="E294" s="1" t="s">
        <v>13</v>
      </c>
      <c r="F294" s="1">
        <v>900</v>
      </c>
      <c r="G294" s="1" t="s">
        <v>14</v>
      </c>
      <c r="H294">
        <v>2016</v>
      </c>
      <c r="I294" s="1" t="s">
        <v>130</v>
      </c>
      <c r="J294" s="1" t="s">
        <v>44</v>
      </c>
    </row>
    <row r="295" spans="1:10" x14ac:dyDescent="0.25">
      <c r="A295" s="1" t="s">
        <v>41</v>
      </c>
      <c r="B295" s="1" t="s">
        <v>100</v>
      </c>
      <c r="C295" s="2">
        <v>42660.989583333336</v>
      </c>
      <c r="D295" s="1" t="s">
        <v>380</v>
      </c>
      <c r="E295" s="1" t="s">
        <v>78</v>
      </c>
      <c r="F295" s="1">
        <v>850</v>
      </c>
      <c r="G295" s="1" t="s">
        <v>14</v>
      </c>
      <c r="H295">
        <v>2016</v>
      </c>
      <c r="I295" s="1" t="s">
        <v>138</v>
      </c>
      <c r="J295" s="1" t="s">
        <v>36</v>
      </c>
    </row>
    <row r="296" spans="1:10" x14ac:dyDescent="0.25">
      <c r="A296" s="1" t="s">
        <v>88</v>
      </c>
      <c r="B296" s="1" t="s">
        <v>97</v>
      </c>
      <c r="C296" s="2">
        <v>42648.854166666664</v>
      </c>
      <c r="D296" s="1" t="s">
        <v>381</v>
      </c>
      <c r="E296" s="1" t="s">
        <v>13</v>
      </c>
      <c r="F296" s="1">
        <v>2000</v>
      </c>
      <c r="G296" s="1" t="s">
        <v>14</v>
      </c>
      <c r="H296">
        <v>2016</v>
      </c>
      <c r="I296" s="1" t="s">
        <v>138</v>
      </c>
      <c r="J296" s="1" t="s">
        <v>44</v>
      </c>
    </row>
    <row r="297" spans="1:10" x14ac:dyDescent="0.25">
      <c r="A297" s="1" t="s">
        <v>121</v>
      </c>
      <c r="B297" s="1" t="s">
        <v>122</v>
      </c>
      <c r="C297" s="2">
        <v>42639.154166666667</v>
      </c>
      <c r="D297" s="1" t="s">
        <v>382</v>
      </c>
      <c r="E297" s="1" t="s">
        <v>78</v>
      </c>
      <c r="F297" s="1">
        <v>250</v>
      </c>
      <c r="G297" s="1" t="s">
        <v>14</v>
      </c>
      <c r="H297">
        <v>2016</v>
      </c>
      <c r="I297" s="1" t="s">
        <v>147</v>
      </c>
      <c r="J297" s="1" t="s">
        <v>36</v>
      </c>
    </row>
    <row r="298" spans="1:10" x14ac:dyDescent="0.25">
      <c r="A298" s="1" t="s">
        <v>88</v>
      </c>
      <c r="B298" s="1" t="s">
        <v>170</v>
      </c>
      <c r="C298" s="2">
        <v>42629.071527777778</v>
      </c>
      <c r="D298" s="1" t="s">
        <v>383</v>
      </c>
      <c r="E298" s="1" t="s">
        <v>13</v>
      </c>
      <c r="F298" s="1">
        <v>370</v>
      </c>
      <c r="G298" s="1" t="s">
        <v>14</v>
      </c>
      <c r="H298">
        <v>2016</v>
      </c>
      <c r="I298" s="1" t="s">
        <v>147</v>
      </c>
      <c r="J298" s="1" t="s">
        <v>16</v>
      </c>
    </row>
    <row r="299" spans="1:10" x14ac:dyDescent="0.25">
      <c r="A299" s="1" t="s">
        <v>26</v>
      </c>
      <c r="B299" s="1" t="s">
        <v>27</v>
      </c>
      <c r="C299" s="2">
        <v>42621.961805555555</v>
      </c>
      <c r="D299" s="1" t="s">
        <v>384</v>
      </c>
      <c r="E299" s="1" t="s">
        <v>13</v>
      </c>
      <c r="F299" s="1">
        <v>1150</v>
      </c>
      <c r="G299" s="1" t="s">
        <v>14</v>
      </c>
      <c r="H299">
        <v>2016</v>
      </c>
      <c r="I299" s="1" t="s">
        <v>147</v>
      </c>
      <c r="J299" s="1" t="s">
        <v>20</v>
      </c>
    </row>
    <row r="300" spans="1:10" x14ac:dyDescent="0.25">
      <c r="A300" s="1" t="s">
        <v>121</v>
      </c>
      <c r="B300" s="1" t="s">
        <v>131</v>
      </c>
      <c r="C300" s="2">
        <v>42621.472222222219</v>
      </c>
      <c r="D300" s="1" t="s">
        <v>385</v>
      </c>
      <c r="E300" s="1" t="s">
        <v>13</v>
      </c>
      <c r="F300" s="1">
        <v>470</v>
      </c>
      <c r="G300" s="1" t="s">
        <v>14</v>
      </c>
      <c r="H300">
        <v>2016</v>
      </c>
      <c r="I300" s="1" t="s">
        <v>147</v>
      </c>
      <c r="J300" s="1" t="s">
        <v>20</v>
      </c>
    </row>
    <row r="301" spans="1:10" x14ac:dyDescent="0.25">
      <c r="A301" s="1" t="s">
        <v>10</v>
      </c>
      <c r="B301" s="1" t="s">
        <v>34</v>
      </c>
      <c r="C301" s="2">
        <v>42614.546527777777</v>
      </c>
      <c r="D301" s="1" t="s">
        <v>386</v>
      </c>
      <c r="E301" s="1" t="s">
        <v>78</v>
      </c>
      <c r="F301" s="1">
        <v>620</v>
      </c>
      <c r="G301" s="1" t="s">
        <v>153</v>
      </c>
      <c r="H301">
        <v>2016</v>
      </c>
      <c r="I301" s="1" t="s">
        <v>147</v>
      </c>
      <c r="J301" s="1" t="s">
        <v>20</v>
      </c>
    </row>
    <row r="302" spans="1:10" x14ac:dyDescent="0.25">
      <c r="A302" s="1" t="s">
        <v>17</v>
      </c>
      <c r="B302" s="1" t="s">
        <v>29</v>
      </c>
      <c r="C302" s="2">
        <v>42613.784722222219</v>
      </c>
      <c r="D302" s="1" t="s">
        <v>387</v>
      </c>
      <c r="E302" s="1" t="s">
        <v>13</v>
      </c>
      <c r="F302" s="1">
        <v>6468</v>
      </c>
      <c r="G302" s="1" t="s">
        <v>48</v>
      </c>
      <c r="H302">
        <v>2016</v>
      </c>
      <c r="I302" s="1" t="s">
        <v>15</v>
      </c>
      <c r="J302" s="1" t="s">
        <v>44</v>
      </c>
    </row>
    <row r="303" spans="1:10" x14ac:dyDescent="0.25">
      <c r="A303" s="1" t="s">
        <v>88</v>
      </c>
      <c r="B303" s="1" t="s">
        <v>97</v>
      </c>
      <c r="C303" s="2">
        <v>42606.927777777775</v>
      </c>
      <c r="D303" s="1" t="s">
        <v>388</v>
      </c>
      <c r="E303" s="1" t="s">
        <v>13</v>
      </c>
      <c r="F303" s="1">
        <v>2000</v>
      </c>
      <c r="G303" s="1" t="s">
        <v>14</v>
      </c>
      <c r="H303">
        <v>2016</v>
      </c>
      <c r="I303" s="1" t="s">
        <v>15</v>
      </c>
      <c r="J303" s="1" t="s">
        <v>44</v>
      </c>
    </row>
    <row r="304" spans="1:10" x14ac:dyDescent="0.25">
      <c r="A304" s="1" t="s">
        <v>26</v>
      </c>
      <c r="B304" s="1" t="s">
        <v>154</v>
      </c>
      <c r="C304" s="2">
        <v>42601.202777777777</v>
      </c>
      <c r="D304" s="1" t="s">
        <v>389</v>
      </c>
      <c r="E304" s="1" t="s">
        <v>78</v>
      </c>
      <c r="F304" s="1">
        <v>1640</v>
      </c>
      <c r="G304" s="1" t="s">
        <v>14</v>
      </c>
      <c r="H304">
        <v>2016</v>
      </c>
      <c r="I304" s="1" t="s">
        <v>15</v>
      </c>
      <c r="J304" s="1" t="s">
        <v>16</v>
      </c>
    </row>
    <row r="305" spans="1:10" x14ac:dyDescent="0.25">
      <c r="A305" s="1" t="s">
        <v>17</v>
      </c>
      <c r="B305" s="1" t="s">
        <v>18</v>
      </c>
      <c r="C305" s="2">
        <v>42597.736111111109</v>
      </c>
      <c r="D305" s="1" t="s">
        <v>390</v>
      </c>
      <c r="E305" s="1" t="s">
        <v>13</v>
      </c>
      <c r="F305" s="1">
        <v>2975</v>
      </c>
      <c r="G305" s="1" t="s">
        <v>14</v>
      </c>
      <c r="H305">
        <v>2016</v>
      </c>
      <c r="I305" s="1" t="s">
        <v>15</v>
      </c>
      <c r="J305" s="1" t="s">
        <v>36</v>
      </c>
    </row>
    <row r="306" spans="1:10" x14ac:dyDescent="0.25">
      <c r="A306" s="1" t="s">
        <v>10</v>
      </c>
      <c r="B306" s="1" t="s">
        <v>34</v>
      </c>
      <c r="C306" s="2">
        <v>42596.226388888892</v>
      </c>
      <c r="D306" s="1" t="s">
        <v>391</v>
      </c>
      <c r="E306" s="1" t="s">
        <v>78</v>
      </c>
      <c r="F306" s="1">
        <v>620</v>
      </c>
      <c r="G306" s="1" t="s">
        <v>14</v>
      </c>
      <c r="H306">
        <v>2016</v>
      </c>
      <c r="I306" s="1" t="s">
        <v>15</v>
      </c>
      <c r="J306" s="1" t="s">
        <v>40</v>
      </c>
    </row>
    <row r="307" spans="1:10" x14ac:dyDescent="0.25">
      <c r="A307" s="1" t="s">
        <v>17</v>
      </c>
      <c r="B307" s="1" t="s">
        <v>29</v>
      </c>
      <c r="C307" s="2">
        <v>42591.954861111109</v>
      </c>
      <c r="D307" s="1" t="s">
        <v>392</v>
      </c>
      <c r="E307" s="1" t="s">
        <v>13</v>
      </c>
      <c r="F307" s="1">
        <v>6468</v>
      </c>
      <c r="G307" s="1" t="s">
        <v>14</v>
      </c>
      <c r="H307">
        <v>2016</v>
      </c>
      <c r="I307" s="1" t="s">
        <v>15</v>
      </c>
      <c r="J307" s="1" t="s">
        <v>21</v>
      </c>
    </row>
    <row r="308" spans="1:10" x14ac:dyDescent="0.25">
      <c r="A308" s="1" t="s">
        <v>17</v>
      </c>
      <c r="B308" s="1" t="s">
        <v>49</v>
      </c>
      <c r="C308" s="2">
        <v>42587.681944444441</v>
      </c>
      <c r="D308" s="1" t="s">
        <v>393</v>
      </c>
      <c r="E308" s="1" t="s">
        <v>13</v>
      </c>
      <c r="F308" s="1">
        <v>2915</v>
      </c>
      <c r="G308" s="1" t="s">
        <v>14</v>
      </c>
      <c r="H308">
        <v>2016</v>
      </c>
      <c r="I308" s="1" t="s">
        <v>15</v>
      </c>
      <c r="J308" s="1" t="s">
        <v>16</v>
      </c>
    </row>
    <row r="309" spans="1:10" x14ac:dyDescent="0.25">
      <c r="A309" s="1" t="s">
        <v>26</v>
      </c>
      <c r="B309" s="1" t="s">
        <v>27</v>
      </c>
      <c r="C309" s="2">
        <v>42579.525694444441</v>
      </c>
      <c r="D309" s="1" t="s">
        <v>394</v>
      </c>
      <c r="E309" s="1" t="s">
        <v>13</v>
      </c>
      <c r="F309" s="1">
        <v>1230</v>
      </c>
      <c r="G309" s="1" t="s">
        <v>14</v>
      </c>
      <c r="H309">
        <v>2016</v>
      </c>
      <c r="I309" s="1" t="s">
        <v>25</v>
      </c>
      <c r="J309" s="1" t="s">
        <v>20</v>
      </c>
    </row>
    <row r="310" spans="1:10" x14ac:dyDescent="0.25">
      <c r="A310" s="1" t="s">
        <v>10</v>
      </c>
      <c r="B310" s="1" t="s">
        <v>34</v>
      </c>
      <c r="C310" s="2">
        <v>42569.197916666664</v>
      </c>
      <c r="D310" s="1" t="s">
        <v>395</v>
      </c>
      <c r="E310" s="1" t="s">
        <v>78</v>
      </c>
      <c r="F310" s="1">
        <v>620</v>
      </c>
      <c r="G310" s="1" t="s">
        <v>14</v>
      </c>
      <c r="H310">
        <v>2016</v>
      </c>
      <c r="I310" s="1" t="s">
        <v>25</v>
      </c>
      <c r="J310" s="1" t="s">
        <v>36</v>
      </c>
    </row>
    <row r="311" spans="1:10" x14ac:dyDescent="0.25">
      <c r="A311" s="1" t="s">
        <v>17</v>
      </c>
      <c r="B311" s="1" t="s">
        <v>18</v>
      </c>
      <c r="C311" s="2">
        <v>42550.13958333333</v>
      </c>
      <c r="D311" s="1" t="s">
        <v>396</v>
      </c>
      <c r="E311" s="1" t="s">
        <v>13</v>
      </c>
      <c r="F311" s="1">
        <v>6468</v>
      </c>
      <c r="G311" s="1" t="s">
        <v>14</v>
      </c>
      <c r="H311">
        <v>2016</v>
      </c>
      <c r="I311" s="1" t="s">
        <v>57</v>
      </c>
      <c r="J311" s="1" t="s">
        <v>44</v>
      </c>
    </row>
    <row r="312" spans="1:10" x14ac:dyDescent="0.25">
      <c r="A312" s="1" t="s">
        <v>26</v>
      </c>
      <c r="B312" s="1" t="s">
        <v>27</v>
      </c>
      <c r="C312" s="2">
        <v>42545.604166666664</v>
      </c>
      <c r="D312" s="1" t="s">
        <v>397</v>
      </c>
      <c r="E312" s="1" t="s">
        <v>13</v>
      </c>
      <c r="F312" s="1">
        <v>1530</v>
      </c>
      <c r="G312" s="1" t="s">
        <v>14</v>
      </c>
      <c r="H312">
        <v>2016</v>
      </c>
      <c r="I312" s="1" t="s">
        <v>57</v>
      </c>
      <c r="J312" s="1" t="s">
        <v>16</v>
      </c>
    </row>
    <row r="313" spans="1:10" x14ac:dyDescent="0.25">
      <c r="A313" s="1" t="s">
        <v>121</v>
      </c>
      <c r="B313" s="1" t="s">
        <v>131</v>
      </c>
      <c r="C313" s="2">
        <v>42543.163888888892</v>
      </c>
      <c r="D313" s="1" t="s">
        <v>398</v>
      </c>
      <c r="E313" s="1" t="s">
        <v>13</v>
      </c>
      <c r="F313" s="1">
        <v>310</v>
      </c>
      <c r="G313" s="1" t="s">
        <v>14</v>
      </c>
      <c r="H313">
        <v>2016</v>
      </c>
      <c r="I313" s="1" t="s">
        <v>57</v>
      </c>
      <c r="J313" s="1" t="s">
        <v>44</v>
      </c>
    </row>
    <row r="314" spans="1:10" x14ac:dyDescent="0.25">
      <c r="A314" s="1" t="s">
        <v>88</v>
      </c>
      <c r="B314" s="1" t="s">
        <v>97</v>
      </c>
      <c r="C314" s="2">
        <v>42539.222222222219</v>
      </c>
      <c r="D314" s="1" t="s">
        <v>399</v>
      </c>
      <c r="E314" s="1" t="s">
        <v>13</v>
      </c>
      <c r="F314" s="1">
        <v>2000</v>
      </c>
      <c r="G314" s="1" t="s">
        <v>14</v>
      </c>
      <c r="H314">
        <v>2016</v>
      </c>
      <c r="I314" s="1" t="s">
        <v>57</v>
      </c>
      <c r="J314" s="1" t="s">
        <v>31</v>
      </c>
    </row>
    <row r="315" spans="1:10" x14ac:dyDescent="0.25">
      <c r="A315" s="1" t="s">
        <v>10</v>
      </c>
      <c r="B315" s="1" t="s">
        <v>34</v>
      </c>
      <c r="C315" s="2">
        <v>42536.603472222225</v>
      </c>
      <c r="D315" s="1" t="s">
        <v>400</v>
      </c>
      <c r="E315" s="1" t="s">
        <v>78</v>
      </c>
      <c r="F315" s="1">
        <v>620</v>
      </c>
      <c r="G315" s="1" t="s">
        <v>14</v>
      </c>
      <c r="H315">
        <v>2016</v>
      </c>
      <c r="I315" s="1" t="s">
        <v>57</v>
      </c>
      <c r="J315" s="1" t="s">
        <v>44</v>
      </c>
    </row>
    <row r="316" spans="1:10" x14ac:dyDescent="0.25">
      <c r="A316" s="1" t="s">
        <v>26</v>
      </c>
      <c r="B316" s="1" t="s">
        <v>154</v>
      </c>
      <c r="C316" s="2">
        <v>42532.743750000001</v>
      </c>
      <c r="D316" s="1" t="s">
        <v>401</v>
      </c>
      <c r="E316" s="1" t="s">
        <v>13</v>
      </c>
      <c r="F316" s="1">
        <v>3500</v>
      </c>
      <c r="G316" s="1" t="s">
        <v>14</v>
      </c>
      <c r="H316">
        <v>2016</v>
      </c>
      <c r="I316" s="1" t="s">
        <v>57</v>
      </c>
      <c r="J316" s="1" t="s">
        <v>31</v>
      </c>
    </row>
    <row r="317" spans="1:10" x14ac:dyDescent="0.25">
      <c r="A317" s="1" t="s">
        <v>143</v>
      </c>
      <c r="B317" s="1" t="s">
        <v>116</v>
      </c>
      <c r="C317" s="2">
        <v>42530.298611111109</v>
      </c>
      <c r="D317" s="1" t="s">
        <v>402</v>
      </c>
      <c r="E317" s="1" t="s">
        <v>13</v>
      </c>
      <c r="F317" s="1">
        <v>650</v>
      </c>
      <c r="G317" s="1" t="s">
        <v>14</v>
      </c>
      <c r="H317">
        <v>2016</v>
      </c>
      <c r="I317" s="1" t="s">
        <v>57</v>
      </c>
      <c r="J317" s="1" t="s">
        <v>20</v>
      </c>
    </row>
    <row r="318" spans="1:10" x14ac:dyDescent="0.25">
      <c r="A318" s="1" t="s">
        <v>73</v>
      </c>
      <c r="B318" s="1" t="s">
        <v>114</v>
      </c>
      <c r="C318" s="2">
        <v>42525.583333333336</v>
      </c>
      <c r="D318" s="1" t="s">
        <v>403</v>
      </c>
      <c r="E318" s="1" t="s">
        <v>78</v>
      </c>
      <c r="F318" s="1">
        <v>418</v>
      </c>
      <c r="G318" s="1" t="s">
        <v>14</v>
      </c>
      <c r="H318">
        <v>2016</v>
      </c>
      <c r="I318" s="1" t="s">
        <v>57</v>
      </c>
      <c r="J318" s="1" t="s">
        <v>31</v>
      </c>
    </row>
    <row r="319" spans="1:10" x14ac:dyDescent="0.25">
      <c r="A319" s="1" t="s">
        <v>17</v>
      </c>
      <c r="B319" s="1" t="s">
        <v>29</v>
      </c>
      <c r="C319" s="2">
        <v>42520.136805555558</v>
      </c>
      <c r="D319" s="1" t="s">
        <v>404</v>
      </c>
      <c r="E319" s="1" t="s">
        <v>13</v>
      </c>
      <c r="F319" s="1">
        <v>6468</v>
      </c>
      <c r="G319" s="1" t="s">
        <v>14</v>
      </c>
      <c r="H319">
        <v>2016</v>
      </c>
      <c r="I319" s="1" t="s">
        <v>66</v>
      </c>
      <c r="J319" s="1" t="s">
        <v>36</v>
      </c>
    </row>
    <row r="320" spans="1:10" x14ac:dyDescent="0.25">
      <c r="A320" s="1" t="s">
        <v>73</v>
      </c>
      <c r="B320" s="1" t="s">
        <v>74</v>
      </c>
      <c r="C320" s="2">
        <v>42519.363888888889</v>
      </c>
      <c r="D320" s="1" t="s">
        <v>405</v>
      </c>
      <c r="E320" s="1" t="s">
        <v>13</v>
      </c>
      <c r="F320" s="1">
        <v>485</v>
      </c>
      <c r="G320" s="1" t="s">
        <v>14</v>
      </c>
      <c r="H320">
        <v>2016</v>
      </c>
      <c r="I320" s="1" t="s">
        <v>66</v>
      </c>
      <c r="J320" s="1" t="s">
        <v>40</v>
      </c>
    </row>
    <row r="321" spans="1:10" x14ac:dyDescent="0.25">
      <c r="A321" s="1" t="s">
        <v>10</v>
      </c>
      <c r="B321" s="1" t="s">
        <v>34</v>
      </c>
      <c r="C321" s="2">
        <v>42517.902083333334</v>
      </c>
      <c r="D321" s="1" t="s">
        <v>406</v>
      </c>
      <c r="E321" s="1" t="s">
        <v>78</v>
      </c>
      <c r="F321" s="1">
        <v>620</v>
      </c>
      <c r="G321" s="1" t="s">
        <v>14</v>
      </c>
      <c r="H321">
        <v>2016</v>
      </c>
      <c r="I321" s="1" t="s">
        <v>66</v>
      </c>
      <c r="J321" s="1" t="s">
        <v>16</v>
      </c>
    </row>
    <row r="322" spans="1:10" x14ac:dyDescent="0.25">
      <c r="A322" s="1" t="s">
        <v>17</v>
      </c>
      <c r="B322" s="1" t="s">
        <v>18</v>
      </c>
      <c r="C322" s="2">
        <v>42505.113194444442</v>
      </c>
      <c r="D322" s="1" t="s">
        <v>407</v>
      </c>
      <c r="E322" s="1" t="s">
        <v>13</v>
      </c>
      <c r="F322" s="1">
        <v>2975</v>
      </c>
      <c r="G322" s="1" t="s">
        <v>14</v>
      </c>
      <c r="H322">
        <v>2016</v>
      </c>
      <c r="I322" s="1" t="s">
        <v>66</v>
      </c>
      <c r="J322" s="1" t="s">
        <v>40</v>
      </c>
    </row>
    <row r="323" spans="1:10" x14ac:dyDescent="0.25">
      <c r="A323" s="1" t="s">
        <v>10</v>
      </c>
      <c r="B323" s="1" t="s">
        <v>34</v>
      </c>
      <c r="C323" s="2">
        <v>42496.222916666666</v>
      </c>
      <c r="D323" s="1" t="s">
        <v>408</v>
      </c>
      <c r="E323" s="1" t="s">
        <v>78</v>
      </c>
      <c r="F323" s="1">
        <v>620</v>
      </c>
      <c r="G323" s="1" t="s">
        <v>14</v>
      </c>
      <c r="H323">
        <v>2016</v>
      </c>
      <c r="I323" s="1" t="s">
        <v>66</v>
      </c>
      <c r="J323" s="1" t="s">
        <v>16</v>
      </c>
    </row>
    <row r="324" spans="1:10" x14ac:dyDescent="0.25">
      <c r="A324" s="1" t="s">
        <v>121</v>
      </c>
      <c r="B324" s="1" t="s">
        <v>122</v>
      </c>
      <c r="C324" s="2">
        <v>42488.305555555555</v>
      </c>
      <c r="D324" s="1" t="s">
        <v>409</v>
      </c>
      <c r="E324" s="1" t="s">
        <v>13</v>
      </c>
      <c r="F324" s="1">
        <v>310</v>
      </c>
      <c r="G324" s="1" t="s">
        <v>14</v>
      </c>
      <c r="H324">
        <v>2016</v>
      </c>
      <c r="I324" s="1" t="s">
        <v>81</v>
      </c>
      <c r="J324" s="1" t="s">
        <v>20</v>
      </c>
    </row>
    <row r="325" spans="1:10" x14ac:dyDescent="0.25">
      <c r="A325" s="1" t="s">
        <v>10</v>
      </c>
      <c r="B325" s="1" t="s">
        <v>34</v>
      </c>
      <c r="C325" s="2">
        <v>42468.863194444442</v>
      </c>
      <c r="D325" s="1" t="s">
        <v>410</v>
      </c>
      <c r="E325" s="1" t="s">
        <v>78</v>
      </c>
      <c r="F325" s="1">
        <v>620</v>
      </c>
      <c r="G325" s="1" t="s">
        <v>14</v>
      </c>
      <c r="H325">
        <v>2016</v>
      </c>
      <c r="I325" s="1" t="s">
        <v>81</v>
      </c>
      <c r="J325" s="1" t="s">
        <v>16</v>
      </c>
    </row>
    <row r="326" spans="1:10" x14ac:dyDescent="0.25">
      <c r="A326" s="1" t="s">
        <v>17</v>
      </c>
      <c r="B326" s="1" t="s">
        <v>18</v>
      </c>
      <c r="C326" s="2">
        <v>42465.734722222223</v>
      </c>
      <c r="D326" s="1" t="s">
        <v>411</v>
      </c>
      <c r="E326" s="1" t="s">
        <v>13</v>
      </c>
      <c r="F326" s="1">
        <v>2975</v>
      </c>
      <c r="G326" s="1" t="s">
        <v>14</v>
      </c>
      <c r="H326">
        <v>2016</v>
      </c>
      <c r="I326" s="1" t="s">
        <v>81</v>
      </c>
      <c r="J326" s="1" t="s">
        <v>21</v>
      </c>
    </row>
    <row r="327" spans="1:10" x14ac:dyDescent="0.25">
      <c r="A327" s="1" t="s">
        <v>22</v>
      </c>
      <c r="B327" s="1" t="s">
        <v>32</v>
      </c>
      <c r="C327" s="2">
        <v>42460.682638888888</v>
      </c>
      <c r="D327" s="1" t="s">
        <v>412</v>
      </c>
      <c r="E327" s="1" t="s">
        <v>13</v>
      </c>
      <c r="F327" s="1">
        <v>485</v>
      </c>
      <c r="G327" s="1" t="s">
        <v>14</v>
      </c>
      <c r="H327">
        <v>2016</v>
      </c>
      <c r="I327" s="1" t="s">
        <v>86</v>
      </c>
      <c r="J327" s="1" t="s">
        <v>20</v>
      </c>
    </row>
    <row r="328" spans="1:10" x14ac:dyDescent="0.25">
      <c r="A328" s="1" t="s">
        <v>17</v>
      </c>
      <c r="B328" s="1" t="s">
        <v>58</v>
      </c>
      <c r="C328" s="2">
        <v>42458.84097222222</v>
      </c>
      <c r="D328" s="1" t="s">
        <v>413</v>
      </c>
      <c r="E328" s="1" t="s">
        <v>13</v>
      </c>
      <c r="F328" s="1">
        <v>697</v>
      </c>
      <c r="G328" s="1" t="s">
        <v>14</v>
      </c>
      <c r="H328">
        <v>2016</v>
      </c>
      <c r="I328" s="1" t="s">
        <v>86</v>
      </c>
      <c r="J328" s="1" t="s">
        <v>21</v>
      </c>
    </row>
    <row r="329" spans="1:10" x14ac:dyDescent="0.25">
      <c r="A329" s="1" t="s">
        <v>73</v>
      </c>
      <c r="B329" s="1" t="s">
        <v>74</v>
      </c>
      <c r="C329" s="2">
        <v>42453.404166666667</v>
      </c>
      <c r="D329" s="1" t="s">
        <v>414</v>
      </c>
      <c r="E329" s="1" t="s">
        <v>13</v>
      </c>
      <c r="F329" s="1">
        <v>485</v>
      </c>
      <c r="G329" s="1" t="s">
        <v>14</v>
      </c>
      <c r="H329">
        <v>2016</v>
      </c>
      <c r="I329" s="1" t="s">
        <v>86</v>
      </c>
      <c r="J329" s="1" t="s">
        <v>20</v>
      </c>
    </row>
    <row r="330" spans="1:10" x14ac:dyDescent="0.25">
      <c r="A330" s="1" t="s">
        <v>26</v>
      </c>
      <c r="B330" s="1" t="s">
        <v>27</v>
      </c>
      <c r="C330" s="2">
        <v>42452.128472222219</v>
      </c>
      <c r="D330" s="1" t="s">
        <v>415</v>
      </c>
      <c r="E330" s="1" t="s">
        <v>13</v>
      </c>
      <c r="F330" s="1">
        <v>1090</v>
      </c>
      <c r="G330" s="1" t="s">
        <v>14</v>
      </c>
      <c r="H330">
        <v>2016</v>
      </c>
      <c r="I330" s="1" t="s">
        <v>86</v>
      </c>
      <c r="J330" s="1" t="s">
        <v>44</v>
      </c>
    </row>
    <row r="331" spans="1:10" x14ac:dyDescent="0.25">
      <c r="A331" s="1" t="s">
        <v>22</v>
      </c>
      <c r="B331" s="1" t="s">
        <v>23</v>
      </c>
      <c r="C331" s="2">
        <v>42443.396527777775</v>
      </c>
      <c r="D331" s="1" t="s">
        <v>416</v>
      </c>
      <c r="E331" s="1" t="s">
        <v>13</v>
      </c>
      <c r="F331" s="1">
        <v>650</v>
      </c>
      <c r="G331" s="1" t="s">
        <v>14</v>
      </c>
      <c r="H331">
        <v>2016</v>
      </c>
      <c r="I331" s="1" t="s">
        <v>86</v>
      </c>
      <c r="J331" s="1" t="s">
        <v>36</v>
      </c>
    </row>
    <row r="332" spans="1:10" x14ac:dyDescent="0.25">
      <c r="A332" s="1" t="s">
        <v>22</v>
      </c>
      <c r="B332" s="1" t="s">
        <v>32</v>
      </c>
      <c r="C332" s="2">
        <v>42442.788888888892</v>
      </c>
      <c r="D332" s="1" t="s">
        <v>417</v>
      </c>
      <c r="E332" s="1" t="s">
        <v>13</v>
      </c>
      <c r="F332" s="1">
        <v>350</v>
      </c>
      <c r="G332" s="1" t="s">
        <v>14</v>
      </c>
      <c r="H332">
        <v>2016</v>
      </c>
      <c r="I332" s="1" t="s">
        <v>86</v>
      </c>
      <c r="J332" s="1" t="s">
        <v>40</v>
      </c>
    </row>
    <row r="333" spans="1:10" x14ac:dyDescent="0.25">
      <c r="A333" s="1" t="s">
        <v>121</v>
      </c>
      <c r="B333" s="1" t="s">
        <v>131</v>
      </c>
      <c r="C333" s="2">
        <v>42439.438194444447</v>
      </c>
      <c r="D333" s="1" t="s">
        <v>418</v>
      </c>
      <c r="E333" s="1" t="s">
        <v>13</v>
      </c>
      <c r="F333" s="1">
        <v>310</v>
      </c>
      <c r="G333" s="1" t="s">
        <v>14</v>
      </c>
      <c r="H333">
        <v>2016</v>
      </c>
      <c r="I333" s="1" t="s">
        <v>86</v>
      </c>
      <c r="J333" s="1" t="s">
        <v>20</v>
      </c>
    </row>
    <row r="334" spans="1:10" x14ac:dyDescent="0.25">
      <c r="A334" s="1" t="s">
        <v>88</v>
      </c>
      <c r="B334" s="1" t="s">
        <v>97</v>
      </c>
      <c r="C334" s="2">
        <v>42438.222222222219</v>
      </c>
      <c r="D334" s="1" t="s">
        <v>419</v>
      </c>
      <c r="E334" s="1" t="s">
        <v>13</v>
      </c>
      <c r="F334" s="1">
        <v>2000</v>
      </c>
      <c r="G334" s="1" t="s">
        <v>14</v>
      </c>
      <c r="H334">
        <v>2016</v>
      </c>
      <c r="I334" s="1" t="s">
        <v>86</v>
      </c>
      <c r="J334" s="1" t="s">
        <v>44</v>
      </c>
    </row>
    <row r="335" spans="1:10" x14ac:dyDescent="0.25">
      <c r="A335" s="1" t="s">
        <v>10</v>
      </c>
      <c r="B335" s="1" t="s">
        <v>34</v>
      </c>
      <c r="C335" s="2">
        <v>42433.982638888891</v>
      </c>
      <c r="D335" s="1" t="s">
        <v>420</v>
      </c>
      <c r="E335" s="1" t="s">
        <v>78</v>
      </c>
      <c r="F335" s="1">
        <v>620</v>
      </c>
      <c r="G335" s="1" t="s">
        <v>14</v>
      </c>
      <c r="H335">
        <v>2016</v>
      </c>
      <c r="I335" s="1" t="s">
        <v>86</v>
      </c>
      <c r="J335" s="1" t="s">
        <v>16</v>
      </c>
    </row>
    <row r="336" spans="1:10" x14ac:dyDescent="0.25">
      <c r="A336" s="1" t="s">
        <v>75</v>
      </c>
      <c r="B336" s="1" t="s">
        <v>38</v>
      </c>
      <c r="C336" s="2">
        <v>42417.364583333336</v>
      </c>
      <c r="D336" s="1" t="s">
        <v>421</v>
      </c>
      <c r="E336" s="1" t="s">
        <v>13</v>
      </c>
      <c r="F336" s="1">
        <v>900</v>
      </c>
      <c r="G336" s="1" t="s">
        <v>14</v>
      </c>
      <c r="H336">
        <v>2016</v>
      </c>
      <c r="I336" s="1" t="s">
        <v>95</v>
      </c>
      <c r="J336" s="1" t="s">
        <v>44</v>
      </c>
    </row>
    <row r="337" spans="1:10" x14ac:dyDescent="0.25">
      <c r="A337" s="1" t="s">
        <v>266</v>
      </c>
      <c r="B337" s="1" t="s">
        <v>114</v>
      </c>
      <c r="C337" s="2">
        <v>42416.747916666667</v>
      </c>
      <c r="D337" s="1" t="s">
        <v>422</v>
      </c>
      <c r="E337" s="1" t="s">
        <v>78</v>
      </c>
      <c r="F337" s="1">
        <v>418</v>
      </c>
      <c r="G337" s="1" t="s">
        <v>14</v>
      </c>
      <c r="H337">
        <v>2016</v>
      </c>
      <c r="I337" s="1" t="s">
        <v>95</v>
      </c>
      <c r="J337" s="1" t="s">
        <v>21</v>
      </c>
    </row>
    <row r="338" spans="1:10" x14ac:dyDescent="0.25">
      <c r="A338" s="1" t="s">
        <v>73</v>
      </c>
      <c r="B338" s="1" t="s">
        <v>74</v>
      </c>
      <c r="C338" s="2">
        <v>42407.01458333333</v>
      </c>
      <c r="D338" s="1" t="s">
        <v>423</v>
      </c>
      <c r="E338" s="1" t="s">
        <v>13</v>
      </c>
      <c r="F338" s="1">
        <v>485</v>
      </c>
      <c r="G338" s="1" t="s">
        <v>14</v>
      </c>
      <c r="H338">
        <v>2016</v>
      </c>
      <c r="I338" s="1" t="s">
        <v>95</v>
      </c>
      <c r="J338" s="1" t="s">
        <v>40</v>
      </c>
    </row>
    <row r="339" spans="1:10" x14ac:dyDescent="0.25">
      <c r="A339" s="1" t="s">
        <v>26</v>
      </c>
      <c r="B339" s="1" t="s">
        <v>27</v>
      </c>
      <c r="C339" s="2">
        <v>42405.568055555559</v>
      </c>
      <c r="D339" s="1" t="s">
        <v>424</v>
      </c>
      <c r="E339" s="1" t="s">
        <v>13</v>
      </c>
      <c r="F339" s="1">
        <v>1090</v>
      </c>
      <c r="G339" s="1" t="s">
        <v>14</v>
      </c>
      <c r="H339">
        <v>2016</v>
      </c>
      <c r="I339" s="1" t="s">
        <v>95</v>
      </c>
      <c r="J339" s="1" t="s">
        <v>16</v>
      </c>
    </row>
    <row r="340" spans="1:10" x14ac:dyDescent="0.25">
      <c r="A340" s="1" t="s">
        <v>143</v>
      </c>
      <c r="B340" s="1" t="s">
        <v>23</v>
      </c>
      <c r="C340" s="2">
        <v>42398.930555555555</v>
      </c>
      <c r="D340" s="1" t="s">
        <v>425</v>
      </c>
      <c r="E340" s="1" t="s">
        <v>13</v>
      </c>
      <c r="F340" s="1">
        <v>650</v>
      </c>
      <c r="G340" s="1" t="s">
        <v>14</v>
      </c>
      <c r="H340">
        <v>2016</v>
      </c>
      <c r="I340" s="1" t="s">
        <v>106</v>
      </c>
      <c r="J340" s="1" t="s">
        <v>16</v>
      </c>
    </row>
    <row r="341" spans="1:10" x14ac:dyDescent="0.25">
      <c r="A341" s="1" t="s">
        <v>88</v>
      </c>
      <c r="B341" s="1" t="s">
        <v>97</v>
      </c>
      <c r="C341" s="2">
        <v>42396.972222222219</v>
      </c>
      <c r="D341" s="1" t="s">
        <v>426</v>
      </c>
      <c r="E341" s="1" t="s">
        <v>13</v>
      </c>
      <c r="F341" s="1">
        <v>2000</v>
      </c>
      <c r="G341" s="1" t="s">
        <v>14</v>
      </c>
      <c r="H341">
        <v>2016</v>
      </c>
      <c r="I341" s="1" t="s">
        <v>106</v>
      </c>
      <c r="J341" s="1" t="s">
        <v>44</v>
      </c>
    </row>
    <row r="342" spans="1:10" x14ac:dyDescent="0.25">
      <c r="A342" s="1" t="s">
        <v>121</v>
      </c>
      <c r="B342" s="1" t="s">
        <v>131</v>
      </c>
      <c r="C342" s="2">
        <v>42389.167361111111</v>
      </c>
      <c r="D342" s="1" t="s">
        <v>427</v>
      </c>
      <c r="E342" s="1" t="s">
        <v>13</v>
      </c>
      <c r="F342" s="1">
        <v>310</v>
      </c>
      <c r="G342" s="1" t="s">
        <v>14</v>
      </c>
      <c r="H342">
        <v>2016</v>
      </c>
      <c r="I342" s="1" t="s">
        <v>106</v>
      </c>
      <c r="J342" s="1" t="s">
        <v>44</v>
      </c>
    </row>
    <row r="343" spans="1:10" x14ac:dyDescent="0.25">
      <c r="A343" s="1" t="s">
        <v>10</v>
      </c>
      <c r="B343" s="1" t="s">
        <v>178</v>
      </c>
      <c r="C343" s="2">
        <v>42386.779166666667</v>
      </c>
      <c r="D343" s="1" t="s">
        <v>428</v>
      </c>
      <c r="E343" s="1" t="s">
        <v>78</v>
      </c>
      <c r="F343" s="1">
        <v>565</v>
      </c>
      <c r="G343" s="1" t="s">
        <v>14</v>
      </c>
      <c r="H343">
        <v>2016</v>
      </c>
      <c r="I343" s="1" t="s">
        <v>106</v>
      </c>
      <c r="J343" s="1" t="s">
        <v>40</v>
      </c>
    </row>
    <row r="344" spans="1:10" x14ac:dyDescent="0.25">
      <c r="A344" s="1" t="s">
        <v>17</v>
      </c>
      <c r="B344" s="1" t="s">
        <v>49</v>
      </c>
      <c r="C344" s="2">
        <v>42384.706250000003</v>
      </c>
      <c r="D344" s="1" t="s">
        <v>429</v>
      </c>
      <c r="E344" s="1" t="s">
        <v>13</v>
      </c>
      <c r="F344" s="1">
        <v>2915</v>
      </c>
      <c r="G344" s="1" t="s">
        <v>14</v>
      </c>
      <c r="H344">
        <v>2016</v>
      </c>
      <c r="I344" s="1" t="s">
        <v>106</v>
      </c>
      <c r="J344" s="1" t="s">
        <v>16</v>
      </c>
    </row>
    <row r="345" spans="1:10" x14ac:dyDescent="0.25">
      <c r="A345" s="1" t="s">
        <v>10</v>
      </c>
      <c r="B345" s="1" t="s">
        <v>34</v>
      </c>
      <c r="C345" s="2">
        <v>42360.061805555553</v>
      </c>
      <c r="D345" s="1" t="s">
        <v>430</v>
      </c>
      <c r="E345" s="1" t="s">
        <v>78</v>
      </c>
      <c r="F345" s="1">
        <v>620</v>
      </c>
      <c r="G345" s="1" t="s">
        <v>14</v>
      </c>
      <c r="H345">
        <v>2015</v>
      </c>
      <c r="I345" s="1" t="s">
        <v>113</v>
      </c>
      <c r="J345" s="1" t="s">
        <v>21</v>
      </c>
    </row>
    <row r="346" spans="1:10" x14ac:dyDescent="0.25">
      <c r="A346" s="1" t="s">
        <v>121</v>
      </c>
      <c r="B346" s="1" t="s">
        <v>122</v>
      </c>
      <c r="C346" s="2">
        <v>42354.520833333336</v>
      </c>
      <c r="D346" s="1" t="s">
        <v>431</v>
      </c>
      <c r="E346" s="1" t="s">
        <v>13</v>
      </c>
      <c r="F346" s="1">
        <v>210</v>
      </c>
      <c r="G346" s="1" t="s">
        <v>14</v>
      </c>
      <c r="H346">
        <v>2015</v>
      </c>
      <c r="I346" s="1" t="s">
        <v>113</v>
      </c>
      <c r="J346" s="1" t="s">
        <v>44</v>
      </c>
    </row>
    <row r="347" spans="1:10" x14ac:dyDescent="0.25">
      <c r="A347" s="1" t="s">
        <v>26</v>
      </c>
      <c r="B347" s="1" t="s">
        <v>27</v>
      </c>
      <c r="C347" s="2">
        <v>42344.905555555553</v>
      </c>
      <c r="D347" s="1" t="s">
        <v>432</v>
      </c>
      <c r="E347" s="1" t="s">
        <v>13</v>
      </c>
      <c r="F347" s="1">
        <v>1090</v>
      </c>
      <c r="G347" s="1" t="s">
        <v>14</v>
      </c>
      <c r="H347">
        <v>2015</v>
      </c>
      <c r="I347" s="1" t="s">
        <v>113</v>
      </c>
      <c r="J347" s="1" t="s">
        <v>40</v>
      </c>
    </row>
    <row r="348" spans="1:10" x14ac:dyDescent="0.25">
      <c r="A348" s="1" t="s">
        <v>88</v>
      </c>
      <c r="B348" s="1" t="s">
        <v>170</v>
      </c>
      <c r="C348" s="2">
        <v>42341.169444444444</v>
      </c>
      <c r="D348" s="1" t="s">
        <v>433</v>
      </c>
      <c r="E348" s="1" t="s">
        <v>13</v>
      </c>
      <c r="F348" s="1">
        <v>370</v>
      </c>
      <c r="G348" s="1" t="s">
        <v>14</v>
      </c>
      <c r="H348">
        <v>2015</v>
      </c>
      <c r="I348" s="1" t="s">
        <v>113</v>
      </c>
      <c r="J348" s="1" t="s">
        <v>20</v>
      </c>
    </row>
    <row r="349" spans="1:10" x14ac:dyDescent="0.25">
      <c r="A349" s="1" t="s">
        <v>88</v>
      </c>
      <c r="B349" s="1" t="s">
        <v>97</v>
      </c>
      <c r="C349" s="2">
        <v>42318.898611111108</v>
      </c>
      <c r="D349" s="1" t="s">
        <v>434</v>
      </c>
      <c r="E349" s="1" t="s">
        <v>13</v>
      </c>
      <c r="F349" s="1">
        <v>2000</v>
      </c>
      <c r="G349" s="1" t="s">
        <v>14</v>
      </c>
      <c r="H349">
        <v>2015</v>
      </c>
      <c r="I349" s="1" t="s">
        <v>130</v>
      </c>
      <c r="J349" s="1" t="s">
        <v>21</v>
      </c>
    </row>
    <row r="350" spans="1:10" x14ac:dyDescent="0.25">
      <c r="A350" s="1" t="s">
        <v>435</v>
      </c>
      <c r="B350" s="1" t="s">
        <v>436</v>
      </c>
      <c r="C350" s="2">
        <v>42312</v>
      </c>
      <c r="D350" s="1" t="s">
        <v>437</v>
      </c>
      <c r="E350" s="1" t="s">
        <v>13</v>
      </c>
      <c r="F350" s="1">
        <v>150</v>
      </c>
      <c r="G350" s="1" t="s">
        <v>48</v>
      </c>
      <c r="H350">
        <v>2015</v>
      </c>
      <c r="I350" s="1" t="s">
        <v>130</v>
      </c>
      <c r="J350" s="1" t="s">
        <v>44</v>
      </c>
    </row>
    <row r="351" spans="1:10" x14ac:dyDescent="0.25">
      <c r="A351" s="1" t="s">
        <v>26</v>
      </c>
      <c r="B351" s="1" t="s">
        <v>27</v>
      </c>
      <c r="C351" s="2">
        <v>42308.675694444442</v>
      </c>
      <c r="D351" s="1" t="s">
        <v>438</v>
      </c>
      <c r="E351" s="1" t="s">
        <v>13</v>
      </c>
      <c r="F351" s="1">
        <v>1090</v>
      </c>
      <c r="G351" s="1" t="s">
        <v>14</v>
      </c>
      <c r="H351">
        <v>2015</v>
      </c>
      <c r="I351" s="1" t="s">
        <v>138</v>
      </c>
      <c r="J351" s="1" t="s">
        <v>31</v>
      </c>
    </row>
    <row r="352" spans="1:10" x14ac:dyDescent="0.25">
      <c r="A352" s="1" t="s">
        <v>26</v>
      </c>
      <c r="B352" s="1" t="s">
        <v>262</v>
      </c>
      <c r="C352" s="2">
        <v>42285.53402777778</v>
      </c>
      <c r="D352" s="1" t="s">
        <v>439</v>
      </c>
      <c r="E352" s="1" t="s">
        <v>13</v>
      </c>
      <c r="F352" s="1">
        <v>1090</v>
      </c>
      <c r="G352" s="1" t="s">
        <v>14</v>
      </c>
      <c r="H352">
        <v>2015</v>
      </c>
      <c r="I352" s="1" t="s">
        <v>138</v>
      </c>
      <c r="J352" s="1" t="s">
        <v>20</v>
      </c>
    </row>
    <row r="353" spans="1:10" x14ac:dyDescent="0.25">
      <c r="A353" s="1" t="s">
        <v>26</v>
      </c>
      <c r="B353" s="1" t="s">
        <v>27</v>
      </c>
      <c r="C353" s="2">
        <v>42279.436111111114</v>
      </c>
      <c r="D353" s="1" t="s">
        <v>440</v>
      </c>
      <c r="E353" s="1" t="s">
        <v>13</v>
      </c>
      <c r="F353" s="1">
        <v>1230</v>
      </c>
      <c r="G353" s="1" t="s">
        <v>14</v>
      </c>
      <c r="H353">
        <v>2015</v>
      </c>
      <c r="I353" s="1" t="s">
        <v>138</v>
      </c>
      <c r="J353" s="1" t="s">
        <v>16</v>
      </c>
    </row>
    <row r="354" spans="1:10" x14ac:dyDescent="0.25">
      <c r="A354" s="1" t="s">
        <v>88</v>
      </c>
      <c r="B354" s="1" t="s">
        <v>97</v>
      </c>
      <c r="C354" s="2">
        <v>42277.854166666664</v>
      </c>
      <c r="D354" s="1" t="s">
        <v>441</v>
      </c>
      <c r="E354" s="1" t="s">
        <v>13</v>
      </c>
      <c r="F354" s="1">
        <v>2000</v>
      </c>
      <c r="G354" s="1" t="s">
        <v>14</v>
      </c>
      <c r="H354">
        <v>2015</v>
      </c>
      <c r="I354" s="1" t="s">
        <v>147</v>
      </c>
      <c r="J354" s="1" t="s">
        <v>44</v>
      </c>
    </row>
    <row r="355" spans="1:10" x14ac:dyDescent="0.25">
      <c r="A355" s="1" t="s">
        <v>121</v>
      </c>
      <c r="B355" s="1" t="s">
        <v>122</v>
      </c>
      <c r="C355" s="2">
        <v>42275.1875</v>
      </c>
      <c r="D355" s="1" t="s">
        <v>442</v>
      </c>
      <c r="E355" s="1" t="s">
        <v>13</v>
      </c>
      <c r="F355" s="1">
        <v>310</v>
      </c>
      <c r="G355" s="1" t="s">
        <v>14</v>
      </c>
      <c r="H355">
        <v>2015</v>
      </c>
      <c r="I355" s="1" t="s">
        <v>147</v>
      </c>
      <c r="J355" s="1" t="s">
        <v>36</v>
      </c>
    </row>
    <row r="356" spans="1:10" x14ac:dyDescent="0.25">
      <c r="A356" s="1" t="s">
        <v>17</v>
      </c>
      <c r="B356" s="1" t="s">
        <v>46</v>
      </c>
      <c r="C356" s="2">
        <v>42272</v>
      </c>
      <c r="D356" s="1" t="s">
        <v>443</v>
      </c>
      <c r="E356" s="1" t="s">
        <v>13</v>
      </c>
      <c r="F356" s="1">
        <v>53</v>
      </c>
      <c r="G356" s="1" t="s">
        <v>14</v>
      </c>
      <c r="H356">
        <v>2015</v>
      </c>
      <c r="I356" s="1" t="s">
        <v>147</v>
      </c>
      <c r="J356" s="1" t="s">
        <v>16</v>
      </c>
    </row>
    <row r="357" spans="1:10" x14ac:dyDescent="0.25">
      <c r="A357" s="1" t="s">
        <v>73</v>
      </c>
      <c r="B357" s="1" t="s">
        <v>114</v>
      </c>
      <c r="C357" s="2">
        <v>42270.915972222225</v>
      </c>
      <c r="D357" s="1" t="s">
        <v>444</v>
      </c>
      <c r="E357" s="1" t="s">
        <v>78</v>
      </c>
      <c r="F357" s="1">
        <v>418</v>
      </c>
      <c r="G357" s="1" t="s">
        <v>14</v>
      </c>
      <c r="H357">
        <v>2015</v>
      </c>
      <c r="I357" s="1" t="s">
        <v>147</v>
      </c>
      <c r="J357" s="1" t="s">
        <v>44</v>
      </c>
    </row>
    <row r="358" spans="1:10" x14ac:dyDescent="0.25">
      <c r="A358" s="1" t="s">
        <v>26</v>
      </c>
      <c r="B358" s="1" t="s">
        <v>27</v>
      </c>
      <c r="C358" s="2">
        <v>42249.429166666669</v>
      </c>
      <c r="D358" s="1" t="s">
        <v>445</v>
      </c>
      <c r="E358" s="1" t="s">
        <v>13</v>
      </c>
      <c r="F358" s="1">
        <v>1530</v>
      </c>
      <c r="G358" s="1" t="s">
        <v>14</v>
      </c>
      <c r="H358">
        <v>2015</v>
      </c>
      <c r="I358" s="1" t="s">
        <v>147</v>
      </c>
      <c r="J358" s="1" t="s">
        <v>44</v>
      </c>
    </row>
    <row r="359" spans="1:10" x14ac:dyDescent="0.25">
      <c r="A359" s="1" t="s">
        <v>121</v>
      </c>
      <c r="B359" s="1" t="s">
        <v>131</v>
      </c>
      <c r="C359" s="2">
        <v>42243.473611111112</v>
      </c>
      <c r="D359" s="1" t="s">
        <v>446</v>
      </c>
      <c r="E359" s="1" t="s">
        <v>13</v>
      </c>
      <c r="F359" s="1">
        <v>470</v>
      </c>
      <c r="G359" s="1" t="s">
        <v>14</v>
      </c>
      <c r="H359">
        <v>2015</v>
      </c>
      <c r="I359" s="1" t="s">
        <v>15</v>
      </c>
      <c r="J359" s="1" t="s">
        <v>20</v>
      </c>
    </row>
    <row r="360" spans="1:10" x14ac:dyDescent="0.25">
      <c r="A360" s="1" t="s">
        <v>88</v>
      </c>
      <c r="B360" s="1" t="s">
        <v>97</v>
      </c>
      <c r="C360" s="2">
        <v>42236.856944444444</v>
      </c>
      <c r="D360" s="1" t="s">
        <v>447</v>
      </c>
      <c r="E360" s="1" t="s">
        <v>13</v>
      </c>
      <c r="F360" s="1">
        <v>2000</v>
      </c>
      <c r="G360" s="1" t="s">
        <v>14</v>
      </c>
      <c r="H360">
        <v>2015</v>
      </c>
      <c r="I360" s="1" t="s">
        <v>15</v>
      </c>
      <c r="J360" s="1" t="s">
        <v>20</v>
      </c>
    </row>
    <row r="361" spans="1:10" x14ac:dyDescent="0.25">
      <c r="A361" s="1" t="s">
        <v>75</v>
      </c>
      <c r="B361" s="1" t="s">
        <v>76</v>
      </c>
      <c r="C361" s="2">
        <v>42235.493055555555</v>
      </c>
      <c r="D361" s="1" t="s">
        <v>448</v>
      </c>
      <c r="E361" s="1" t="s">
        <v>78</v>
      </c>
      <c r="F361" s="1">
        <v>1125</v>
      </c>
      <c r="G361" s="1" t="s">
        <v>14</v>
      </c>
      <c r="H361">
        <v>2015</v>
      </c>
      <c r="I361" s="1" t="s">
        <v>15</v>
      </c>
      <c r="J361" s="1" t="s">
        <v>44</v>
      </c>
    </row>
    <row r="362" spans="1:10" x14ac:dyDescent="0.25">
      <c r="A362" s="1" t="s">
        <v>88</v>
      </c>
      <c r="B362" s="1" t="s">
        <v>97</v>
      </c>
      <c r="C362" s="2">
        <v>42200.904166666667</v>
      </c>
      <c r="D362" s="1" t="s">
        <v>449</v>
      </c>
      <c r="E362" s="1" t="s">
        <v>13</v>
      </c>
      <c r="F362" s="1">
        <v>2000</v>
      </c>
      <c r="G362" s="1" t="s">
        <v>14</v>
      </c>
      <c r="H362">
        <v>2015</v>
      </c>
      <c r="I362" s="1" t="s">
        <v>25</v>
      </c>
      <c r="J362" s="1" t="s">
        <v>44</v>
      </c>
    </row>
    <row r="363" spans="1:10" x14ac:dyDescent="0.25">
      <c r="A363" s="1" t="s">
        <v>26</v>
      </c>
      <c r="B363" s="1" t="s">
        <v>27</v>
      </c>
      <c r="C363" s="2">
        <v>42200.65</v>
      </c>
      <c r="D363" s="1" t="s">
        <v>450</v>
      </c>
      <c r="E363" s="1" t="s">
        <v>13</v>
      </c>
      <c r="F363" s="1">
        <v>1090</v>
      </c>
      <c r="G363" s="1" t="s">
        <v>14</v>
      </c>
      <c r="H363">
        <v>2015</v>
      </c>
      <c r="I363" s="1" t="s">
        <v>25</v>
      </c>
      <c r="J363" s="1" t="s">
        <v>44</v>
      </c>
    </row>
    <row r="364" spans="1:10" x14ac:dyDescent="0.25">
      <c r="A364" s="1" t="s">
        <v>121</v>
      </c>
      <c r="B364" s="1" t="s">
        <v>122</v>
      </c>
      <c r="C364" s="2">
        <v>42195.686111111114</v>
      </c>
      <c r="D364" s="1" t="s">
        <v>451</v>
      </c>
      <c r="E364" s="1" t="s">
        <v>13</v>
      </c>
      <c r="F364" s="1">
        <v>310</v>
      </c>
      <c r="G364" s="1" t="s">
        <v>14</v>
      </c>
      <c r="H364">
        <v>2015</v>
      </c>
      <c r="I364" s="1" t="s">
        <v>25</v>
      </c>
      <c r="J364" s="1" t="s">
        <v>16</v>
      </c>
    </row>
    <row r="365" spans="1:10" x14ac:dyDescent="0.25">
      <c r="A365" s="1" t="s">
        <v>10</v>
      </c>
      <c r="B365" s="1" t="s">
        <v>34</v>
      </c>
      <c r="C365" s="2">
        <v>42183.597916666666</v>
      </c>
      <c r="D365" s="1" t="s">
        <v>452</v>
      </c>
      <c r="E365" s="1" t="s">
        <v>78</v>
      </c>
      <c r="F365" s="1">
        <v>565</v>
      </c>
      <c r="G365" s="1" t="s">
        <v>48</v>
      </c>
      <c r="H365">
        <v>2015</v>
      </c>
      <c r="I365" s="1" t="s">
        <v>57</v>
      </c>
      <c r="J365" s="1" t="s">
        <v>40</v>
      </c>
    </row>
    <row r="366" spans="1:10" x14ac:dyDescent="0.25">
      <c r="A366" s="1" t="s">
        <v>88</v>
      </c>
      <c r="B366" s="1" t="s">
        <v>170</v>
      </c>
      <c r="C366" s="2">
        <v>42178.07708333333</v>
      </c>
      <c r="D366" s="1" t="s">
        <v>453</v>
      </c>
      <c r="E366" s="1" t="s">
        <v>13</v>
      </c>
      <c r="F366" s="1">
        <v>370</v>
      </c>
      <c r="G366" s="1" t="s">
        <v>14</v>
      </c>
      <c r="H366">
        <v>2015</v>
      </c>
      <c r="I366" s="1" t="s">
        <v>57</v>
      </c>
      <c r="J366" s="1" t="s">
        <v>21</v>
      </c>
    </row>
    <row r="367" spans="1:10" x14ac:dyDescent="0.25">
      <c r="A367" s="1" t="s">
        <v>88</v>
      </c>
      <c r="B367" s="1" t="s">
        <v>97</v>
      </c>
      <c r="C367" s="2">
        <v>42151.886111111111</v>
      </c>
      <c r="D367" s="1" t="s">
        <v>454</v>
      </c>
      <c r="E367" s="1" t="s">
        <v>13</v>
      </c>
      <c r="F367" s="1">
        <v>2000</v>
      </c>
      <c r="G367" s="1" t="s">
        <v>14</v>
      </c>
      <c r="H367">
        <v>2015</v>
      </c>
      <c r="I367" s="1" t="s">
        <v>66</v>
      </c>
      <c r="J367" s="1" t="s">
        <v>44</v>
      </c>
    </row>
    <row r="368" spans="1:10" x14ac:dyDescent="0.25">
      <c r="A368" s="1" t="s">
        <v>26</v>
      </c>
      <c r="B368" s="1" t="s">
        <v>27</v>
      </c>
      <c r="C368" s="2">
        <v>42144.628472222219</v>
      </c>
      <c r="D368" s="1" t="s">
        <v>455</v>
      </c>
      <c r="E368" s="1" t="s">
        <v>13</v>
      </c>
      <c r="F368" s="1">
        <v>1200</v>
      </c>
      <c r="G368" s="1" t="s">
        <v>14</v>
      </c>
      <c r="H368">
        <v>2015</v>
      </c>
      <c r="I368" s="1" t="s">
        <v>66</v>
      </c>
      <c r="J368" s="1" t="s">
        <v>44</v>
      </c>
    </row>
    <row r="369" spans="1:10" x14ac:dyDescent="0.25">
      <c r="A369" s="1" t="s">
        <v>10</v>
      </c>
      <c r="B369" s="1" t="s">
        <v>34</v>
      </c>
      <c r="C369" s="2">
        <v>42121.960416666669</v>
      </c>
      <c r="D369" s="1" t="s">
        <v>456</v>
      </c>
      <c r="E369" s="1" t="s">
        <v>78</v>
      </c>
      <c r="F369" s="1">
        <v>565</v>
      </c>
      <c r="G369" s="1" t="s">
        <v>14</v>
      </c>
      <c r="H369">
        <v>2015</v>
      </c>
      <c r="I369" s="1" t="s">
        <v>81</v>
      </c>
      <c r="J369" s="1" t="s">
        <v>36</v>
      </c>
    </row>
    <row r="370" spans="1:10" x14ac:dyDescent="0.25">
      <c r="A370" s="1" t="s">
        <v>88</v>
      </c>
      <c r="B370" s="1" t="s">
        <v>97</v>
      </c>
      <c r="C370" s="2">
        <v>42120.833333333336</v>
      </c>
      <c r="D370" s="1" t="s">
        <v>457</v>
      </c>
      <c r="E370" s="1" t="s">
        <v>13</v>
      </c>
      <c r="F370" s="1">
        <v>2000</v>
      </c>
      <c r="G370" s="1" t="s">
        <v>14</v>
      </c>
      <c r="H370">
        <v>2015</v>
      </c>
      <c r="I370" s="1" t="s">
        <v>81</v>
      </c>
      <c r="J370" s="1" t="s">
        <v>40</v>
      </c>
    </row>
    <row r="371" spans="1:10" x14ac:dyDescent="0.25">
      <c r="A371" s="1" t="s">
        <v>10</v>
      </c>
      <c r="B371" s="1" t="s">
        <v>34</v>
      </c>
      <c r="C371" s="2">
        <v>42109.840277777781</v>
      </c>
      <c r="D371" s="1" t="s">
        <v>458</v>
      </c>
      <c r="E371" s="1" t="s">
        <v>78</v>
      </c>
      <c r="F371" s="1">
        <v>565</v>
      </c>
      <c r="G371" s="1" t="s">
        <v>14</v>
      </c>
      <c r="H371">
        <v>2015</v>
      </c>
      <c r="I371" s="1" t="s">
        <v>81</v>
      </c>
      <c r="J371" s="1" t="s">
        <v>44</v>
      </c>
    </row>
    <row r="372" spans="1:10" x14ac:dyDescent="0.25">
      <c r="A372" s="1" t="s">
        <v>73</v>
      </c>
      <c r="B372" s="1" t="s">
        <v>114</v>
      </c>
      <c r="C372" s="2">
        <v>42094.574305555558</v>
      </c>
      <c r="D372" s="1" t="s">
        <v>459</v>
      </c>
      <c r="E372" s="1" t="s">
        <v>78</v>
      </c>
      <c r="F372" s="1">
        <v>418</v>
      </c>
      <c r="G372" s="1" t="s">
        <v>14</v>
      </c>
      <c r="H372">
        <v>2015</v>
      </c>
      <c r="I372" s="1" t="s">
        <v>86</v>
      </c>
      <c r="J372" s="1" t="s">
        <v>21</v>
      </c>
    </row>
    <row r="373" spans="1:10" x14ac:dyDescent="0.25">
      <c r="A373" s="1" t="s">
        <v>121</v>
      </c>
      <c r="B373" s="1" t="s">
        <v>131</v>
      </c>
      <c r="C373" s="2">
        <v>42091.492361111108</v>
      </c>
      <c r="D373" s="1" t="s">
        <v>460</v>
      </c>
      <c r="E373" s="1" t="s">
        <v>13</v>
      </c>
      <c r="F373" s="1">
        <v>310</v>
      </c>
      <c r="G373" s="1" t="s">
        <v>14</v>
      </c>
      <c r="H373">
        <v>2015</v>
      </c>
      <c r="I373" s="1" t="s">
        <v>86</v>
      </c>
      <c r="J373" s="1" t="s">
        <v>31</v>
      </c>
    </row>
    <row r="374" spans="1:10" x14ac:dyDescent="0.25">
      <c r="A374" s="1" t="s">
        <v>75</v>
      </c>
      <c r="B374" s="1" t="s">
        <v>38</v>
      </c>
      <c r="C374" s="2">
        <v>42089.056250000001</v>
      </c>
      <c r="D374" s="1" t="s">
        <v>461</v>
      </c>
      <c r="E374" s="1" t="s">
        <v>13</v>
      </c>
      <c r="F374" s="1">
        <v>900</v>
      </c>
      <c r="G374" s="1" t="s">
        <v>14</v>
      </c>
      <c r="H374">
        <v>2015</v>
      </c>
      <c r="I374" s="1" t="s">
        <v>86</v>
      </c>
      <c r="J374" s="1" t="s">
        <v>20</v>
      </c>
    </row>
    <row r="375" spans="1:10" x14ac:dyDescent="0.25">
      <c r="A375" s="1" t="s">
        <v>462</v>
      </c>
      <c r="B375" s="1" t="s">
        <v>463</v>
      </c>
      <c r="C375" s="2">
        <v>42088.922222222223</v>
      </c>
      <c r="D375" s="1" t="s">
        <v>464</v>
      </c>
      <c r="E375" s="1" t="s">
        <v>78</v>
      </c>
      <c r="F375" s="1">
        <v>290</v>
      </c>
      <c r="G375" s="1" t="s">
        <v>14</v>
      </c>
      <c r="H375">
        <v>2015</v>
      </c>
      <c r="I375" s="1" t="s">
        <v>86</v>
      </c>
      <c r="J375" s="1" t="s">
        <v>44</v>
      </c>
    </row>
    <row r="376" spans="1:10" x14ac:dyDescent="0.25">
      <c r="A376" s="1" t="s">
        <v>26</v>
      </c>
      <c r="B376" s="1" t="s">
        <v>154</v>
      </c>
      <c r="C376" s="2">
        <v>42088.775000000001</v>
      </c>
      <c r="D376" s="1" t="s">
        <v>465</v>
      </c>
      <c r="E376" s="1" t="s">
        <v>78</v>
      </c>
      <c r="F376" s="1">
        <v>1640</v>
      </c>
      <c r="G376" s="1" t="s">
        <v>14</v>
      </c>
      <c r="H376">
        <v>2015</v>
      </c>
      <c r="I376" s="1" t="s">
        <v>86</v>
      </c>
      <c r="J376" s="1" t="s">
        <v>44</v>
      </c>
    </row>
    <row r="377" spans="1:10" x14ac:dyDescent="0.25">
      <c r="A377" s="1" t="s">
        <v>26</v>
      </c>
      <c r="B377" s="1" t="s">
        <v>27</v>
      </c>
      <c r="C377" s="2">
        <v>42076.113888888889</v>
      </c>
      <c r="D377" s="1" t="s">
        <v>466</v>
      </c>
      <c r="E377" s="1" t="s">
        <v>13</v>
      </c>
      <c r="F377" s="1">
        <v>1230</v>
      </c>
      <c r="G377" s="1" t="s">
        <v>14</v>
      </c>
      <c r="H377">
        <v>2015</v>
      </c>
      <c r="I377" s="1" t="s">
        <v>86</v>
      </c>
      <c r="J377" s="1" t="s">
        <v>16</v>
      </c>
    </row>
    <row r="378" spans="1:10" x14ac:dyDescent="0.25">
      <c r="A378" s="1" t="s">
        <v>10</v>
      </c>
      <c r="B378" s="1" t="s">
        <v>34</v>
      </c>
      <c r="C378" s="2">
        <v>42065.159722222219</v>
      </c>
      <c r="D378" s="1" t="s">
        <v>467</v>
      </c>
      <c r="E378" s="1" t="s">
        <v>78</v>
      </c>
      <c r="F378" s="1">
        <v>565</v>
      </c>
      <c r="G378" s="1" t="s">
        <v>14</v>
      </c>
      <c r="H378">
        <v>2015</v>
      </c>
      <c r="I378" s="1" t="s">
        <v>86</v>
      </c>
      <c r="J378" s="1" t="s">
        <v>36</v>
      </c>
    </row>
    <row r="379" spans="1:10" x14ac:dyDescent="0.25">
      <c r="A379" s="1" t="s">
        <v>10</v>
      </c>
      <c r="B379" s="1" t="s">
        <v>34</v>
      </c>
      <c r="C379" s="2">
        <v>42046.960416666669</v>
      </c>
      <c r="D379" s="1" t="s">
        <v>468</v>
      </c>
      <c r="E379" s="1" t="s">
        <v>78</v>
      </c>
      <c r="F379" s="1">
        <v>565</v>
      </c>
      <c r="G379" s="1" t="s">
        <v>14</v>
      </c>
      <c r="H379">
        <v>2015</v>
      </c>
      <c r="I379" s="1" t="s">
        <v>95</v>
      </c>
      <c r="J379" s="1" t="s">
        <v>44</v>
      </c>
    </row>
    <row r="380" spans="1:10" x14ac:dyDescent="0.25">
      <c r="A380" s="1" t="s">
        <v>88</v>
      </c>
      <c r="B380" s="1" t="s">
        <v>170</v>
      </c>
      <c r="C380" s="2">
        <v>42046.569444444445</v>
      </c>
      <c r="D380" s="1" t="s">
        <v>469</v>
      </c>
      <c r="E380" s="1" t="s">
        <v>13</v>
      </c>
      <c r="F380" s="1">
        <v>370</v>
      </c>
      <c r="G380" s="1" t="s">
        <v>14</v>
      </c>
      <c r="H380">
        <v>2015</v>
      </c>
      <c r="I380" s="1" t="s">
        <v>95</v>
      </c>
      <c r="J380" s="1" t="s">
        <v>44</v>
      </c>
    </row>
    <row r="381" spans="1:10" x14ac:dyDescent="0.25">
      <c r="A381" s="1" t="s">
        <v>75</v>
      </c>
      <c r="B381" s="1" t="s">
        <v>38</v>
      </c>
      <c r="C381" s="2">
        <v>42036.056250000001</v>
      </c>
      <c r="D381" s="1" t="s">
        <v>356</v>
      </c>
      <c r="E381" s="1" t="s">
        <v>13</v>
      </c>
      <c r="F381" s="1">
        <v>900</v>
      </c>
      <c r="G381" s="1" t="s">
        <v>14</v>
      </c>
      <c r="H381">
        <v>2015</v>
      </c>
      <c r="I381" s="1" t="s">
        <v>95</v>
      </c>
      <c r="J381" s="1" t="s">
        <v>40</v>
      </c>
    </row>
    <row r="382" spans="1:10" x14ac:dyDescent="0.25">
      <c r="A382" s="1" t="s">
        <v>26</v>
      </c>
      <c r="B382" s="1" t="s">
        <v>27</v>
      </c>
      <c r="C382" s="2">
        <v>42025.044444444444</v>
      </c>
      <c r="D382" s="1" t="s">
        <v>470</v>
      </c>
      <c r="E382" s="1" t="s">
        <v>13</v>
      </c>
      <c r="F382" s="1">
        <v>1530</v>
      </c>
      <c r="G382" s="1" t="s">
        <v>14</v>
      </c>
      <c r="H382">
        <v>2015</v>
      </c>
      <c r="I382" s="1" t="s">
        <v>106</v>
      </c>
      <c r="J382" s="1" t="s">
        <v>44</v>
      </c>
    </row>
    <row r="383" spans="1:10" x14ac:dyDescent="0.25">
      <c r="A383" s="1" t="s">
        <v>10</v>
      </c>
      <c r="B383" s="1" t="s">
        <v>34</v>
      </c>
      <c r="C383" s="2">
        <v>42014.407638888886</v>
      </c>
      <c r="D383" s="1" t="s">
        <v>471</v>
      </c>
      <c r="E383" s="1" t="s">
        <v>78</v>
      </c>
      <c r="F383" s="1">
        <v>565</v>
      </c>
      <c r="G383" s="1" t="s">
        <v>14</v>
      </c>
      <c r="H383">
        <v>2015</v>
      </c>
      <c r="I383" s="1" t="s">
        <v>106</v>
      </c>
      <c r="J383" s="1" t="s">
        <v>31</v>
      </c>
    </row>
    <row r="384" spans="1:10" x14ac:dyDescent="0.25">
      <c r="A384" s="1" t="s">
        <v>121</v>
      </c>
      <c r="B384" s="1" t="s">
        <v>131</v>
      </c>
      <c r="C384" s="2">
        <v>41991.166666666664</v>
      </c>
      <c r="D384" s="1" t="s">
        <v>472</v>
      </c>
      <c r="E384" s="1" t="s">
        <v>13</v>
      </c>
      <c r="F384" s="1">
        <v>620</v>
      </c>
      <c r="G384" s="1" t="s">
        <v>14</v>
      </c>
      <c r="H384">
        <v>2014</v>
      </c>
      <c r="I384" s="1" t="s">
        <v>113</v>
      </c>
      <c r="J384" s="1" t="s">
        <v>20</v>
      </c>
    </row>
    <row r="385" spans="1:10" x14ac:dyDescent="0.25">
      <c r="A385" s="1" t="s">
        <v>26</v>
      </c>
      <c r="B385" s="1" t="s">
        <v>262</v>
      </c>
      <c r="C385" s="2">
        <v>41986.138194444444</v>
      </c>
      <c r="D385" s="1" t="s">
        <v>473</v>
      </c>
      <c r="E385" s="1" t="s">
        <v>13</v>
      </c>
      <c r="F385" s="1">
        <v>1450</v>
      </c>
      <c r="G385" s="1" t="s">
        <v>14</v>
      </c>
      <c r="H385">
        <v>2014</v>
      </c>
      <c r="I385" s="1" t="s">
        <v>113</v>
      </c>
      <c r="J385" s="1" t="s">
        <v>31</v>
      </c>
    </row>
    <row r="386" spans="1:10" x14ac:dyDescent="0.25">
      <c r="A386" s="1" t="s">
        <v>88</v>
      </c>
      <c r="B386" s="1" t="s">
        <v>97</v>
      </c>
      <c r="C386" s="2">
        <v>41979.861111111109</v>
      </c>
      <c r="D386" s="1" t="s">
        <v>474</v>
      </c>
      <c r="E386" s="1" t="s">
        <v>13</v>
      </c>
      <c r="F386" s="1">
        <v>2000</v>
      </c>
      <c r="G386" s="1" t="s">
        <v>14</v>
      </c>
      <c r="H386">
        <v>2014</v>
      </c>
      <c r="I386" s="1" t="s">
        <v>113</v>
      </c>
      <c r="J386" s="1" t="s">
        <v>31</v>
      </c>
    </row>
    <row r="387" spans="1:10" x14ac:dyDescent="0.25">
      <c r="A387" s="1" t="s">
        <v>26</v>
      </c>
      <c r="B387" s="1" t="s">
        <v>154</v>
      </c>
      <c r="C387" s="2">
        <v>41978.503472222219</v>
      </c>
      <c r="D387" s="1" t="s">
        <v>475</v>
      </c>
      <c r="E387" s="1" t="s">
        <v>13</v>
      </c>
      <c r="F387" s="1">
        <v>3500</v>
      </c>
      <c r="G387" s="1" t="s">
        <v>14</v>
      </c>
      <c r="H387">
        <v>2014</v>
      </c>
      <c r="I387" s="1" t="s">
        <v>113</v>
      </c>
      <c r="J387" s="1" t="s">
        <v>16</v>
      </c>
    </row>
    <row r="388" spans="1:10" x14ac:dyDescent="0.25">
      <c r="A388" s="1" t="s">
        <v>75</v>
      </c>
      <c r="B388" s="1" t="s">
        <v>38</v>
      </c>
      <c r="C388" s="2">
        <v>41976.181944444441</v>
      </c>
      <c r="D388" s="1" t="s">
        <v>476</v>
      </c>
      <c r="E388" s="1" t="s">
        <v>13</v>
      </c>
      <c r="F388" s="1">
        <v>900</v>
      </c>
      <c r="G388" s="1" t="s">
        <v>14</v>
      </c>
      <c r="H388">
        <v>2014</v>
      </c>
      <c r="I388" s="1" t="s">
        <v>113</v>
      </c>
      <c r="J388" s="1" t="s">
        <v>44</v>
      </c>
    </row>
    <row r="389" spans="1:10" x14ac:dyDescent="0.25">
      <c r="A389" s="1" t="s">
        <v>462</v>
      </c>
      <c r="B389" s="1" t="s">
        <v>463</v>
      </c>
      <c r="C389" s="2">
        <v>41949.315972222219</v>
      </c>
      <c r="D389" s="1" t="s">
        <v>477</v>
      </c>
      <c r="E389" s="1" t="s">
        <v>78</v>
      </c>
      <c r="F389" s="1">
        <v>290</v>
      </c>
      <c r="G389" s="1" t="s">
        <v>14</v>
      </c>
      <c r="H389">
        <v>2014</v>
      </c>
      <c r="I389" s="1" t="s">
        <v>130</v>
      </c>
      <c r="J389" s="1" t="s">
        <v>20</v>
      </c>
    </row>
    <row r="390" spans="1:10" x14ac:dyDescent="0.25">
      <c r="A390" s="1" t="s">
        <v>26</v>
      </c>
      <c r="B390" s="1" t="s">
        <v>27</v>
      </c>
      <c r="C390" s="2">
        <v>41941.722916666666</v>
      </c>
      <c r="D390" s="1" t="s">
        <v>478</v>
      </c>
      <c r="E390" s="1" t="s">
        <v>13</v>
      </c>
      <c r="F390" s="1">
        <v>1090</v>
      </c>
      <c r="G390" s="1" t="s">
        <v>14</v>
      </c>
      <c r="H390">
        <v>2014</v>
      </c>
      <c r="I390" s="1" t="s">
        <v>138</v>
      </c>
      <c r="J390" s="1" t="s">
        <v>44</v>
      </c>
    </row>
    <row r="391" spans="1:10" x14ac:dyDescent="0.25">
      <c r="A391" s="1" t="s">
        <v>41</v>
      </c>
      <c r="B391" s="1" t="s">
        <v>100</v>
      </c>
      <c r="C391" s="2">
        <v>41940.931944444441</v>
      </c>
      <c r="D391" s="1" t="s">
        <v>479</v>
      </c>
      <c r="E391" s="1" t="s">
        <v>78</v>
      </c>
      <c r="F391" s="1">
        <v>800</v>
      </c>
      <c r="G391" s="1" t="s">
        <v>48</v>
      </c>
      <c r="H391">
        <v>2014</v>
      </c>
      <c r="I391" s="1" t="s">
        <v>138</v>
      </c>
      <c r="J391" s="1" t="s">
        <v>21</v>
      </c>
    </row>
    <row r="392" spans="1:10" x14ac:dyDescent="0.25">
      <c r="A392" s="1" t="s">
        <v>88</v>
      </c>
      <c r="B392" s="1" t="s">
        <v>97</v>
      </c>
      <c r="C392" s="2">
        <v>41928.904861111114</v>
      </c>
      <c r="D392" s="1" t="s">
        <v>480</v>
      </c>
      <c r="E392" s="1" t="s">
        <v>13</v>
      </c>
      <c r="F392" s="1">
        <v>2000</v>
      </c>
      <c r="G392" s="1" t="s">
        <v>14</v>
      </c>
      <c r="H392">
        <v>2014</v>
      </c>
      <c r="I392" s="1" t="s">
        <v>138</v>
      </c>
      <c r="J392" s="1" t="s">
        <v>20</v>
      </c>
    </row>
    <row r="393" spans="1:10" x14ac:dyDescent="0.25">
      <c r="A393" s="1" t="s">
        <v>121</v>
      </c>
      <c r="B393" s="1" t="s">
        <v>122</v>
      </c>
      <c r="C393" s="2">
        <v>41928.834722222222</v>
      </c>
      <c r="D393" s="1" t="s">
        <v>481</v>
      </c>
      <c r="E393" s="1" t="s">
        <v>13</v>
      </c>
      <c r="F393" s="1">
        <v>310</v>
      </c>
      <c r="G393" s="1" t="s">
        <v>14</v>
      </c>
      <c r="H393">
        <v>2014</v>
      </c>
      <c r="I393" s="1" t="s">
        <v>138</v>
      </c>
      <c r="J393" s="1" t="s">
        <v>20</v>
      </c>
    </row>
    <row r="394" spans="1:10" x14ac:dyDescent="0.25">
      <c r="A394" s="1" t="s">
        <v>75</v>
      </c>
      <c r="B394" s="1" t="s">
        <v>38</v>
      </c>
      <c r="C394" s="2">
        <v>41919.219444444447</v>
      </c>
      <c r="D394" s="1" t="s">
        <v>482</v>
      </c>
      <c r="E394" s="1" t="s">
        <v>13</v>
      </c>
      <c r="F394" s="1">
        <v>900</v>
      </c>
      <c r="G394" s="1" t="s">
        <v>14</v>
      </c>
      <c r="H394">
        <v>2014</v>
      </c>
      <c r="I394" s="1" t="s">
        <v>138</v>
      </c>
      <c r="J394" s="1" t="s">
        <v>21</v>
      </c>
    </row>
    <row r="395" spans="1:10" x14ac:dyDescent="0.25">
      <c r="A395" s="1" t="s">
        <v>10</v>
      </c>
      <c r="B395" s="1" t="s">
        <v>34</v>
      </c>
      <c r="C395" s="2">
        <v>41903.244444444441</v>
      </c>
      <c r="D395" s="1" t="s">
        <v>483</v>
      </c>
      <c r="E395" s="1" t="s">
        <v>78</v>
      </c>
      <c r="F395" s="1">
        <v>565</v>
      </c>
      <c r="G395" s="1" t="s">
        <v>14</v>
      </c>
      <c r="H395">
        <v>2014</v>
      </c>
      <c r="I395" s="1" t="s">
        <v>147</v>
      </c>
      <c r="J395" s="1" t="s">
        <v>40</v>
      </c>
    </row>
    <row r="396" spans="1:10" x14ac:dyDescent="0.25">
      <c r="A396" s="1" t="s">
        <v>26</v>
      </c>
      <c r="B396" s="1" t="s">
        <v>27</v>
      </c>
      <c r="C396" s="2">
        <v>41899.006944444445</v>
      </c>
      <c r="D396" s="1" t="s">
        <v>484</v>
      </c>
      <c r="E396" s="1" t="s">
        <v>13</v>
      </c>
      <c r="F396" s="1">
        <v>1090</v>
      </c>
      <c r="G396" s="1" t="s">
        <v>14</v>
      </c>
      <c r="H396">
        <v>2014</v>
      </c>
      <c r="I396" s="1" t="s">
        <v>147</v>
      </c>
      <c r="J396" s="1" t="s">
        <v>44</v>
      </c>
    </row>
    <row r="397" spans="1:10" x14ac:dyDescent="0.25">
      <c r="A397" s="1" t="s">
        <v>88</v>
      </c>
      <c r="B397" s="1" t="s">
        <v>97</v>
      </c>
      <c r="C397" s="2">
        <v>41893.920138888891</v>
      </c>
      <c r="D397" s="1" t="s">
        <v>485</v>
      </c>
      <c r="E397" s="1" t="s">
        <v>13</v>
      </c>
      <c r="F397" s="1">
        <v>2000</v>
      </c>
      <c r="G397" s="1" t="s">
        <v>14</v>
      </c>
      <c r="H397">
        <v>2014</v>
      </c>
      <c r="I397" s="1" t="s">
        <v>147</v>
      </c>
      <c r="J397" s="1" t="s">
        <v>20</v>
      </c>
    </row>
    <row r="398" spans="1:10" x14ac:dyDescent="0.25">
      <c r="A398" s="1" t="s">
        <v>10</v>
      </c>
      <c r="B398" s="1" t="s">
        <v>34</v>
      </c>
      <c r="C398" s="2">
        <v>41889.208333333336</v>
      </c>
      <c r="D398" s="1" t="s">
        <v>486</v>
      </c>
      <c r="E398" s="1" t="s">
        <v>78</v>
      </c>
      <c r="F398" s="1">
        <v>565</v>
      </c>
      <c r="G398" s="1" t="s">
        <v>14</v>
      </c>
      <c r="H398">
        <v>2014</v>
      </c>
      <c r="I398" s="1" t="s">
        <v>147</v>
      </c>
      <c r="J398" s="1" t="s">
        <v>40</v>
      </c>
    </row>
    <row r="399" spans="1:10" x14ac:dyDescent="0.25">
      <c r="A399" s="1" t="s">
        <v>26</v>
      </c>
      <c r="B399" s="1" t="s">
        <v>262</v>
      </c>
      <c r="C399" s="2">
        <v>41864.770833333336</v>
      </c>
      <c r="D399" s="1" t="s">
        <v>487</v>
      </c>
      <c r="E399" s="1" t="s">
        <v>13</v>
      </c>
      <c r="F399" s="1">
        <v>1090</v>
      </c>
      <c r="G399" s="1" t="s">
        <v>14</v>
      </c>
      <c r="H399">
        <v>2014</v>
      </c>
      <c r="I399" s="1" t="s">
        <v>15</v>
      </c>
      <c r="J399" s="1" t="s">
        <v>44</v>
      </c>
    </row>
    <row r="400" spans="1:10" x14ac:dyDescent="0.25">
      <c r="A400" s="1" t="s">
        <v>10</v>
      </c>
      <c r="B400" s="1" t="s">
        <v>34</v>
      </c>
      <c r="C400" s="2">
        <v>41856.333333333336</v>
      </c>
      <c r="D400" s="1" t="s">
        <v>488</v>
      </c>
      <c r="E400" s="1" t="s">
        <v>78</v>
      </c>
      <c r="F400" s="1">
        <v>565</v>
      </c>
      <c r="G400" s="1" t="s">
        <v>14</v>
      </c>
      <c r="H400">
        <v>2014</v>
      </c>
      <c r="I400" s="1" t="s">
        <v>15</v>
      </c>
      <c r="J400" s="1" t="s">
        <v>21</v>
      </c>
    </row>
    <row r="401" spans="1:10" x14ac:dyDescent="0.25">
      <c r="A401" s="1" t="s">
        <v>26</v>
      </c>
      <c r="B401" s="1" t="s">
        <v>27</v>
      </c>
      <c r="C401" s="2">
        <v>41853.140972222223</v>
      </c>
      <c r="D401" s="1" t="s">
        <v>489</v>
      </c>
      <c r="E401" s="1" t="s">
        <v>13</v>
      </c>
      <c r="F401" s="1">
        <v>1090</v>
      </c>
      <c r="G401" s="1" t="s">
        <v>14</v>
      </c>
      <c r="H401">
        <v>2014</v>
      </c>
      <c r="I401" s="1" t="s">
        <v>15</v>
      </c>
      <c r="J401" s="1" t="s">
        <v>31</v>
      </c>
    </row>
    <row r="402" spans="1:10" x14ac:dyDescent="0.25">
      <c r="A402" s="1" t="s">
        <v>26</v>
      </c>
      <c r="B402" s="1" t="s">
        <v>154</v>
      </c>
      <c r="C402" s="2">
        <v>41848.977777777778</v>
      </c>
      <c r="D402" s="1" t="s">
        <v>490</v>
      </c>
      <c r="E402" s="1" t="s">
        <v>78</v>
      </c>
      <c r="F402" s="1">
        <v>1640</v>
      </c>
      <c r="G402" s="1" t="s">
        <v>14</v>
      </c>
      <c r="H402">
        <v>2014</v>
      </c>
      <c r="I402" s="1" t="s">
        <v>25</v>
      </c>
      <c r="J402" s="1" t="s">
        <v>36</v>
      </c>
    </row>
    <row r="403" spans="1:10" x14ac:dyDescent="0.25">
      <c r="A403" s="1" t="s">
        <v>10</v>
      </c>
      <c r="B403" s="1" t="s">
        <v>34</v>
      </c>
      <c r="C403" s="2">
        <v>41834.635416666664</v>
      </c>
      <c r="D403" s="1" t="s">
        <v>491</v>
      </c>
      <c r="E403" s="1" t="s">
        <v>78</v>
      </c>
      <c r="F403" s="1">
        <v>565</v>
      </c>
      <c r="G403" s="1" t="s">
        <v>14</v>
      </c>
      <c r="H403">
        <v>2014</v>
      </c>
      <c r="I403" s="1" t="s">
        <v>25</v>
      </c>
      <c r="J403" s="1" t="s">
        <v>36</v>
      </c>
    </row>
    <row r="404" spans="1:10" x14ac:dyDescent="0.25">
      <c r="A404" s="1" t="s">
        <v>41</v>
      </c>
      <c r="B404" s="1" t="s">
        <v>100</v>
      </c>
      <c r="C404" s="2">
        <v>41833.702777777777</v>
      </c>
      <c r="D404" s="1" t="s">
        <v>492</v>
      </c>
      <c r="E404" s="1" t="s">
        <v>78</v>
      </c>
      <c r="F404" s="1">
        <v>800</v>
      </c>
      <c r="G404" s="1" t="s">
        <v>14</v>
      </c>
      <c r="H404">
        <v>2014</v>
      </c>
      <c r="I404" s="1" t="s">
        <v>25</v>
      </c>
      <c r="J404" s="1" t="s">
        <v>40</v>
      </c>
    </row>
    <row r="405" spans="1:10" x14ac:dyDescent="0.25">
      <c r="A405" s="1" t="s">
        <v>73</v>
      </c>
      <c r="B405" s="1" t="s">
        <v>114</v>
      </c>
      <c r="C405" s="2">
        <v>41823.529861111114</v>
      </c>
      <c r="D405" s="1" t="s">
        <v>493</v>
      </c>
      <c r="E405" s="1" t="s">
        <v>78</v>
      </c>
      <c r="F405" s="1">
        <v>418</v>
      </c>
      <c r="G405" s="1" t="s">
        <v>14</v>
      </c>
      <c r="H405">
        <v>2014</v>
      </c>
      <c r="I405" s="1" t="s">
        <v>25</v>
      </c>
      <c r="J405" s="1" t="s">
        <v>20</v>
      </c>
    </row>
    <row r="406" spans="1:10" x14ac:dyDescent="0.25">
      <c r="A406" s="1" t="s">
        <v>121</v>
      </c>
      <c r="B406" s="1" t="s">
        <v>122</v>
      </c>
      <c r="C406" s="2">
        <v>41820.181944444441</v>
      </c>
      <c r="D406" s="1" t="s">
        <v>494</v>
      </c>
      <c r="E406" s="1" t="s">
        <v>13</v>
      </c>
      <c r="F406" s="1">
        <v>210</v>
      </c>
      <c r="G406" s="1" t="s">
        <v>14</v>
      </c>
      <c r="H406">
        <v>2014</v>
      </c>
      <c r="I406" s="1" t="s">
        <v>57</v>
      </c>
      <c r="J406" s="1" t="s">
        <v>36</v>
      </c>
    </row>
    <row r="407" spans="1:10" x14ac:dyDescent="0.25">
      <c r="A407" s="1" t="s">
        <v>462</v>
      </c>
      <c r="B407" s="1" t="s">
        <v>463</v>
      </c>
      <c r="C407" s="2">
        <v>41809.799305555556</v>
      </c>
      <c r="D407" s="1" t="s">
        <v>495</v>
      </c>
      <c r="E407" s="1" t="s">
        <v>78</v>
      </c>
      <c r="F407" s="1">
        <v>290</v>
      </c>
      <c r="G407" s="1" t="s">
        <v>14</v>
      </c>
      <c r="H407">
        <v>2014</v>
      </c>
      <c r="I407" s="1" t="s">
        <v>57</v>
      </c>
      <c r="J407" s="1" t="s">
        <v>20</v>
      </c>
    </row>
    <row r="408" spans="1:10" x14ac:dyDescent="0.25">
      <c r="A408" s="1" t="s">
        <v>75</v>
      </c>
      <c r="B408" s="1" t="s">
        <v>38</v>
      </c>
      <c r="C408" s="2">
        <v>41783.128472222219</v>
      </c>
      <c r="D408" s="1" t="s">
        <v>496</v>
      </c>
      <c r="E408" s="1" t="s">
        <v>13</v>
      </c>
      <c r="F408" s="1">
        <v>900</v>
      </c>
      <c r="G408" s="1" t="s">
        <v>14</v>
      </c>
      <c r="H408">
        <v>2014</v>
      </c>
      <c r="I408" s="1" t="s">
        <v>66</v>
      </c>
      <c r="J408" s="1" t="s">
        <v>31</v>
      </c>
    </row>
    <row r="409" spans="1:10" x14ac:dyDescent="0.25">
      <c r="A409" s="1" t="s">
        <v>73</v>
      </c>
      <c r="B409" s="1" t="s">
        <v>114</v>
      </c>
      <c r="C409" s="2">
        <v>41782.227083333331</v>
      </c>
      <c r="D409" s="1" t="s">
        <v>497</v>
      </c>
      <c r="E409" s="1" t="s">
        <v>78</v>
      </c>
      <c r="F409" s="1">
        <v>418</v>
      </c>
      <c r="G409" s="1" t="s">
        <v>14</v>
      </c>
      <c r="H409">
        <v>2014</v>
      </c>
      <c r="I409" s="1" t="s">
        <v>66</v>
      </c>
      <c r="J409" s="1" t="s">
        <v>16</v>
      </c>
    </row>
    <row r="410" spans="1:10" x14ac:dyDescent="0.25">
      <c r="A410" s="1" t="s">
        <v>26</v>
      </c>
      <c r="B410" s="1" t="s">
        <v>27</v>
      </c>
      <c r="C410" s="2">
        <v>41781.54791666667</v>
      </c>
      <c r="D410" s="1" t="s">
        <v>498</v>
      </c>
      <c r="E410" s="1" t="s">
        <v>13</v>
      </c>
      <c r="F410" s="1">
        <v>1090</v>
      </c>
      <c r="G410" s="1" t="s">
        <v>14</v>
      </c>
      <c r="H410">
        <v>2014</v>
      </c>
      <c r="I410" s="1" t="s">
        <v>66</v>
      </c>
      <c r="J410" s="1" t="s">
        <v>20</v>
      </c>
    </row>
    <row r="411" spans="1:10" x14ac:dyDescent="0.25">
      <c r="A411" s="1" t="s">
        <v>26</v>
      </c>
      <c r="B411" s="1" t="s">
        <v>154</v>
      </c>
      <c r="C411" s="2">
        <v>41776.002083333333</v>
      </c>
      <c r="D411" s="1" t="s">
        <v>499</v>
      </c>
      <c r="E411" s="1" t="s">
        <v>78</v>
      </c>
      <c r="F411" s="1">
        <v>1640</v>
      </c>
      <c r="G411" s="1" t="s">
        <v>14</v>
      </c>
      <c r="H411">
        <v>2014</v>
      </c>
      <c r="I411" s="1" t="s">
        <v>66</v>
      </c>
      <c r="J411" s="1" t="s">
        <v>31</v>
      </c>
    </row>
    <row r="412" spans="1:10" x14ac:dyDescent="0.25">
      <c r="A412" s="1" t="s">
        <v>88</v>
      </c>
      <c r="B412" s="1" t="s">
        <v>170</v>
      </c>
      <c r="C412" s="2">
        <v>41759.065972222219</v>
      </c>
      <c r="D412" s="1" t="s">
        <v>500</v>
      </c>
      <c r="E412" s="1" t="s">
        <v>13</v>
      </c>
      <c r="F412" s="1">
        <v>370</v>
      </c>
      <c r="G412" s="1" t="s">
        <v>14</v>
      </c>
      <c r="H412">
        <v>2014</v>
      </c>
      <c r="I412" s="1" t="s">
        <v>81</v>
      </c>
      <c r="J412" s="1" t="s">
        <v>44</v>
      </c>
    </row>
    <row r="413" spans="1:10" x14ac:dyDescent="0.25">
      <c r="A413" s="1" t="s">
        <v>10</v>
      </c>
      <c r="B413" s="1" t="s">
        <v>34</v>
      </c>
      <c r="C413" s="2">
        <v>41747.809027777781</v>
      </c>
      <c r="D413" s="1" t="s">
        <v>501</v>
      </c>
      <c r="E413" s="1" t="s">
        <v>78</v>
      </c>
      <c r="F413" s="1">
        <v>565</v>
      </c>
      <c r="G413" s="1" t="s">
        <v>14</v>
      </c>
      <c r="H413">
        <v>2014</v>
      </c>
      <c r="I413" s="1" t="s">
        <v>81</v>
      </c>
      <c r="J413" s="1" t="s">
        <v>16</v>
      </c>
    </row>
    <row r="414" spans="1:10" x14ac:dyDescent="0.25">
      <c r="A414" s="1" t="s">
        <v>26</v>
      </c>
      <c r="B414" s="1" t="s">
        <v>27</v>
      </c>
      <c r="C414" s="2">
        <v>41739.739583333336</v>
      </c>
      <c r="D414" s="1" t="s">
        <v>502</v>
      </c>
      <c r="E414" s="1" t="s">
        <v>13</v>
      </c>
      <c r="F414" s="1">
        <v>1450</v>
      </c>
      <c r="G414" s="1" t="s">
        <v>14</v>
      </c>
      <c r="H414">
        <v>2014</v>
      </c>
      <c r="I414" s="1" t="s">
        <v>81</v>
      </c>
      <c r="J414" s="1" t="s">
        <v>20</v>
      </c>
    </row>
    <row r="415" spans="1:10" x14ac:dyDescent="0.25">
      <c r="A415" s="1" t="s">
        <v>121</v>
      </c>
      <c r="B415" s="1" t="s">
        <v>122</v>
      </c>
      <c r="C415" s="2">
        <v>41733.488888888889</v>
      </c>
      <c r="D415" s="1" t="s">
        <v>503</v>
      </c>
      <c r="E415" s="1" t="s">
        <v>13</v>
      </c>
      <c r="F415" s="1">
        <v>310</v>
      </c>
      <c r="G415" s="1" t="s">
        <v>14</v>
      </c>
      <c r="H415">
        <v>2014</v>
      </c>
      <c r="I415" s="1" t="s">
        <v>81</v>
      </c>
      <c r="J415" s="1" t="s">
        <v>16</v>
      </c>
    </row>
    <row r="416" spans="1:10" x14ac:dyDescent="0.25">
      <c r="A416" s="1" t="s">
        <v>26</v>
      </c>
      <c r="B416" s="1" t="s">
        <v>262</v>
      </c>
      <c r="C416" s="2">
        <v>41732.615277777775</v>
      </c>
      <c r="D416" s="1" t="s">
        <v>504</v>
      </c>
      <c r="E416" s="1" t="s">
        <v>13</v>
      </c>
      <c r="F416" s="1">
        <v>1090</v>
      </c>
      <c r="G416" s="1" t="s">
        <v>14</v>
      </c>
      <c r="H416">
        <v>2014</v>
      </c>
      <c r="I416" s="1" t="s">
        <v>81</v>
      </c>
      <c r="J416" s="1" t="s">
        <v>20</v>
      </c>
    </row>
    <row r="417" spans="1:10" x14ac:dyDescent="0.25">
      <c r="A417" s="1" t="s">
        <v>88</v>
      </c>
      <c r="B417" s="1" t="s">
        <v>97</v>
      </c>
      <c r="C417" s="2">
        <v>41720.919444444444</v>
      </c>
      <c r="D417" s="1" t="s">
        <v>505</v>
      </c>
      <c r="E417" s="1" t="s">
        <v>13</v>
      </c>
      <c r="F417" s="1">
        <v>2000</v>
      </c>
      <c r="G417" s="1" t="s">
        <v>14</v>
      </c>
      <c r="H417">
        <v>2014</v>
      </c>
      <c r="I417" s="1" t="s">
        <v>86</v>
      </c>
      <c r="J417" s="1" t="s">
        <v>31</v>
      </c>
    </row>
    <row r="418" spans="1:10" x14ac:dyDescent="0.25">
      <c r="A418" s="1" t="s">
        <v>75</v>
      </c>
      <c r="B418" s="1" t="s">
        <v>38</v>
      </c>
      <c r="C418" s="2">
        <v>41697.775694444441</v>
      </c>
      <c r="D418" s="1" t="s">
        <v>506</v>
      </c>
      <c r="E418" s="1" t="s">
        <v>13</v>
      </c>
      <c r="F418" s="1">
        <v>900</v>
      </c>
      <c r="G418" s="1" t="s">
        <v>14</v>
      </c>
      <c r="H418">
        <v>2014</v>
      </c>
      <c r="I418" s="1" t="s">
        <v>95</v>
      </c>
      <c r="J418" s="1" t="s">
        <v>20</v>
      </c>
    </row>
    <row r="419" spans="1:10" x14ac:dyDescent="0.25">
      <c r="A419" s="1" t="s">
        <v>26</v>
      </c>
      <c r="B419" s="1" t="s">
        <v>154</v>
      </c>
      <c r="C419" s="2">
        <v>41691.082638888889</v>
      </c>
      <c r="D419" s="1" t="s">
        <v>507</v>
      </c>
      <c r="E419" s="1" t="s">
        <v>78</v>
      </c>
      <c r="F419" s="1">
        <v>1640</v>
      </c>
      <c r="G419" s="1" t="s">
        <v>14</v>
      </c>
      <c r="H419">
        <v>2014</v>
      </c>
      <c r="I419" s="1" t="s">
        <v>95</v>
      </c>
      <c r="J419" s="1" t="s">
        <v>16</v>
      </c>
    </row>
    <row r="420" spans="1:10" x14ac:dyDescent="0.25">
      <c r="A420" s="1" t="s">
        <v>88</v>
      </c>
      <c r="B420" s="1" t="s">
        <v>97</v>
      </c>
      <c r="C420" s="2">
        <v>41676.895833333336</v>
      </c>
      <c r="D420" s="1" t="s">
        <v>508</v>
      </c>
      <c r="E420" s="1" t="s">
        <v>13</v>
      </c>
      <c r="F420" s="1">
        <v>2000</v>
      </c>
      <c r="G420" s="1" t="s">
        <v>14</v>
      </c>
      <c r="H420">
        <v>2014</v>
      </c>
      <c r="I420" s="1" t="s">
        <v>95</v>
      </c>
      <c r="J420" s="1" t="s">
        <v>20</v>
      </c>
    </row>
    <row r="421" spans="1:10" x14ac:dyDescent="0.25">
      <c r="A421" s="1" t="s">
        <v>26</v>
      </c>
      <c r="B421" s="1" t="s">
        <v>27</v>
      </c>
      <c r="C421" s="2">
        <v>41663.106249999997</v>
      </c>
      <c r="D421" s="1" t="s">
        <v>509</v>
      </c>
      <c r="E421" s="1" t="s">
        <v>13</v>
      </c>
      <c r="F421" s="1">
        <v>1090</v>
      </c>
      <c r="G421" s="1" t="s">
        <v>14</v>
      </c>
      <c r="H421">
        <v>2014</v>
      </c>
      <c r="I421" s="1" t="s">
        <v>106</v>
      </c>
      <c r="J421" s="1" t="s">
        <v>16</v>
      </c>
    </row>
    <row r="422" spans="1:10" x14ac:dyDescent="0.25">
      <c r="A422" s="1" t="s">
        <v>41</v>
      </c>
      <c r="B422" s="1" t="s">
        <v>100</v>
      </c>
      <c r="C422" s="2">
        <v>41648.754861111112</v>
      </c>
      <c r="D422" s="1" t="s">
        <v>510</v>
      </c>
      <c r="E422" s="1" t="s">
        <v>78</v>
      </c>
      <c r="F422" s="1">
        <v>800</v>
      </c>
      <c r="G422" s="1" t="s">
        <v>14</v>
      </c>
      <c r="H422">
        <v>2014</v>
      </c>
      <c r="I422" s="1" t="s">
        <v>106</v>
      </c>
      <c r="J422" s="1" t="s">
        <v>20</v>
      </c>
    </row>
    <row r="423" spans="1:10" x14ac:dyDescent="0.25">
      <c r="A423" s="1" t="s">
        <v>10</v>
      </c>
      <c r="B423" s="1" t="s">
        <v>34</v>
      </c>
      <c r="C423" s="2">
        <v>41645.92083333333</v>
      </c>
      <c r="D423" s="1" t="s">
        <v>511</v>
      </c>
      <c r="E423" s="1" t="s">
        <v>78</v>
      </c>
      <c r="F423" s="1">
        <v>565</v>
      </c>
      <c r="G423" s="1" t="s">
        <v>14</v>
      </c>
      <c r="H423">
        <v>2014</v>
      </c>
      <c r="I423" s="1" t="s">
        <v>106</v>
      </c>
      <c r="J423" s="1" t="s">
        <v>36</v>
      </c>
    </row>
    <row r="424" spans="1:10" x14ac:dyDescent="0.25">
      <c r="A424" s="1" t="s">
        <v>121</v>
      </c>
      <c r="B424" s="1" t="s">
        <v>131</v>
      </c>
      <c r="C424" s="2">
        <v>41644.449999999997</v>
      </c>
      <c r="D424" s="1" t="s">
        <v>512</v>
      </c>
      <c r="E424" s="1" t="s">
        <v>13</v>
      </c>
      <c r="F424" s="1">
        <v>470</v>
      </c>
      <c r="G424" s="1" t="s">
        <v>14</v>
      </c>
      <c r="H424">
        <v>2014</v>
      </c>
      <c r="I424" s="1" t="s">
        <v>106</v>
      </c>
      <c r="J424" s="1" t="s">
        <v>40</v>
      </c>
    </row>
    <row r="425" spans="1:10" x14ac:dyDescent="0.25">
      <c r="A425" s="1" t="s">
        <v>73</v>
      </c>
      <c r="B425" s="1" t="s">
        <v>114</v>
      </c>
      <c r="C425" s="2">
        <v>41633.021527777775</v>
      </c>
      <c r="D425" s="1" t="s">
        <v>513</v>
      </c>
      <c r="E425" s="1" t="s">
        <v>78</v>
      </c>
      <c r="F425" s="1">
        <v>418</v>
      </c>
      <c r="G425" s="1" t="s">
        <v>14</v>
      </c>
      <c r="H425">
        <v>2013</v>
      </c>
      <c r="I425" s="1" t="s">
        <v>113</v>
      </c>
      <c r="J425" s="1" t="s">
        <v>44</v>
      </c>
    </row>
    <row r="426" spans="1:10" x14ac:dyDescent="0.25">
      <c r="A426" s="1" t="s">
        <v>26</v>
      </c>
      <c r="B426" s="1" t="s">
        <v>262</v>
      </c>
      <c r="C426" s="2">
        <v>41614.301388888889</v>
      </c>
      <c r="D426" s="1" t="s">
        <v>514</v>
      </c>
      <c r="E426" s="1" t="s">
        <v>13</v>
      </c>
      <c r="F426" s="1">
        <v>1200</v>
      </c>
      <c r="G426" s="1" t="s">
        <v>14</v>
      </c>
      <c r="H426">
        <v>2013</v>
      </c>
      <c r="I426" s="1" t="s">
        <v>113</v>
      </c>
      <c r="J426" s="1" t="s">
        <v>16</v>
      </c>
    </row>
    <row r="427" spans="1:10" x14ac:dyDescent="0.25">
      <c r="A427" s="1" t="s">
        <v>10</v>
      </c>
      <c r="B427" s="1" t="s">
        <v>34</v>
      </c>
      <c r="C427" s="2">
        <v>41611.945138888892</v>
      </c>
      <c r="D427" s="1" t="s">
        <v>515</v>
      </c>
      <c r="E427" s="1" t="s">
        <v>78</v>
      </c>
      <c r="F427" s="1">
        <v>565</v>
      </c>
      <c r="G427" s="1" t="s">
        <v>14</v>
      </c>
      <c r="H427">
        <v>2013</v>
      </c>
      <c r="I427" s="1" t="s">
        <v>113</v>
      </c>
      <c r="J427" s="1" t="s">
        <v>21</v>
      </c>
    </row>
    <row r="428" spans="1:10" x14ac:dyDescent="0.25">
      <c r="A428" s="1" t="s">
        <v>73</v>
      </c>
      <c r="B428" s="1" t="s">
        <v>114</v>
      </c>
      <c r="C428" s="2">
        <v>41600.501388888886</v>
      </c>
      <c r="D428" s="1" t="s">
        <v>516</v>
      </c>
      <c r="E428" s="1" t="s">
        <v>78</v>
      </c>
      <c r="F428" s="1">
        <v>418</v>
      </c>
      <c r="G428" s="1" t="s">
        <v>14</v>
      </c>
      <c r="H428">
        <v>2013</v>
      </c>
      <c r="I428" s="1" t="s">
        <v>130</v>
      </c>
      <c r="J428" s="1" t="s">
        <v>16</v>
      </c>
    </row>
    <row r="429" spans="1:10" x14ac:dyDescent="0.25">
      <c r="A429" s="1" t="s">
        <v>462</v>
      </c>
      <c r="B429" s="1" t="s">
        <v>463</v>
      </c>
      <c r="C429" s="2">
        <v>41599.298611111109</v>
      </c>
      <c r="D429" s="1" t="s">
        <v>517</v>
      </c>
      <c r="E429" s="1" t="s">
        <v>78</v>
      </c>
      <c r="F429" s="1">
        <v>290</v>
      </c>
      <c r="G429" s="1" t="s">
        <v>14</v>
      </c>
      <c r="H429">
        <v>2013</v>
      </c>
      <c r="I429" s="1" t="s">
        <v>130</v>
      </c>
      <c r="J429" s="1" t="s">
        <v>20</v>
      </c>
    </row>
    <row r="430" spans="1:10" x14ac:dyDescent="0.25">
      <c r="A430" s="1" t="s">
        <v>41</v>
      </c>
      <c r="B430" s="1" t="s">
        <v>42</v>
      </c>
      <c r="C430" s="2">
        <v>41598.052083333336</v>
      </c>
      <c r="D430" s="1" t="s">
        <v>518</v>
      </c>
      <c r="E430" s="1" t="s">
        <v>13</v>
      </c>
      <c r="F430" s="1">
        <v>400</v>
      </c>
      <c r="G430" s="1" t="s">
        <v>14</v>
      </c>
      <c r="H430">
        <v>2013</v>
      </c>
      <c r="I430" s="1" t="s">
        <v>130</v>
      </c>
      <c r="J430" s="1" t="s">
        <v>44</v>
      </c>
    </row>
    <row r="431" spans="1:10" x14ac:dyDescent="0.25">
      <c r="A431" s="1" t="s">
        <v>26</v>
      </c>
      <c r="B431" s="1" t="s">
        <v>27</v>
      </c>
      <c r="C431" s="2">
        <v>41596.769444444442</v>
      </c>
      <c r="D431" s="1" t="s">
        <v>519</v>
      </c>
      <c r="E431" s="1" t="s">
        <v>13</v>
      </c>
      <c r="F431" s="1">
        <v>1090</v>
      </c>
      <c r="G431" s="1" t="s">
        <v>14</v>
      </c>
      <c r="H431">
        <v>2013</v>
      </c>
      <c r="I431" s="1" t="s">
        <v>130</v>
      </c>
      <c r="J431" s="1" t="s">
        <v>36</v>
      </c>
    </row>
    <row r="432" spans="1:10" x14ac:dyDescent="0.25">
      <c r="A432" s="1" t="s">
        <v>121</v>
      </c>
      <c r="B432" s="1" t="s">
        <v>122</v>
      </c>
      <c r="C432" s="2">
        <v>41583.380555555559</v>
      </c>
      <c r="D432" s="1" t="s">
        <v>520</v>
      </c>
      <c r="E432" s="1" t="s">
        <v>13</v>
      </c>
      <c r="F432" s="1">
        <v>310</v>
      </c>
      <c r="G432" s="1" t="s">
        <v>14</v>
      </c>
      <c r="H432">
        <v>2013</v>
      </c>
      <c r="I432" s="1" t="s">
        <v>130</v>
      </c>
      <c r="J432" s="1" t="s">
        <v>21</v>
      </c>
    </row>
    <row r="433" spans="1:10" x14ac:dyDescent="0.25">
      <c r="A433" s="1" t="s">
        <v>10</v>
      </c>
      <c r="B433" s="1" t="s">
        <v>178</v>
      </c>
      <c r="C433" s="2">
        <v>41546.666666666664</v>
      </c>
      <c r="D433" s="1" t="s">
        <v>521</v>
      </c>
      <c r="E433" s="1" t="s">
        <v>78</v>
      </c>
      <c r="F433" s="1">
        <v>565</v>
      </c>
      <c r="G433" s="1" t="s">
        <v>14</v>
      </c>
      <c r="H433">
        <v>2013</v>
      </c>
      <c r="I433" s="1" t="s">
        <v>147</v>
      </c>
      <c r="J433" s="1" t="s">
        <v>40</v>
      </c>
    </row>
    <row r="434" spans="1:10" x14ac:dyDescent="0.25">
      <c r="A434" s="1" t="s">
        <v>26</v>
      </c>
      <c r="B434" s="1" t="s">
        <v>27</v>
      </c>
      <c r="C434" s="2">
        <v>41535.340277777781</v>
      </c>
      <c r="D434" s="1" t="s">
        <v>522</v>
      </c>
      <c r="E434" s="1" t="s">
        <v>13</v>
      </c>
      <c r="F434" s="1">
        <v>1400</v>
      </c>
      <c r="G434" s="1" t="s">
        <v>14</v>
      </c>
      <c r="H434">
        <v>2013</v>
      </c>
      <c r="I434" s="1" t="s">
        <v>147</v>
      </c>
      <c r="J434" s="1" t="s">
        <v>44</v>
      </c>
    </row>
    <row r="435" spans="1:10" x14ac:dyDescent="0.25">
      <c r="A435" s="1" t="s">
        <v>41</v>
      </c>
      <c r="B435" s="1" t="s">
        <v>100</v>
      </c>
      <c r="C435" s="2">
        <v>41530.623611111114</v>
      </c>
      <c r="D435" s="1" t="s">
        <v>523</v>
      </c>
      <c r="E435" s="1" t="s">
        <v>78</v>
      </c>
      <c r="F435" s="1">
        <v>800</v>
      </c>
      <c r="G435" s="1" t="s">
        <v>14</v>
      </c>
      <c r="H435">
        <v>2013</v>
      </c>
      <c r="I435" s="1" t="s">
        <v>147</v>
      </c>
      <c r="J435" s="1" t="s">
        <v>16</v>
      </c>
    </row>
    <row r="436" spans="1:10" x14ac:dyDescent="0.25">
      <c r="A436" s="1" t="s">
        <v>73</v>
      </c>
      <c r="B436" s="1" t="s">
        <v>114</v>
      </c>
      <c r="C436" s="2">
        <v>41528.974305555559</v>
      </c>
      <c r="D436" s="1" t="s">
        <v>524</v>
      </c>
      <c r="E436" s="1" t="s">
        <v>78</v>
      </c>
      <c r="F436" s="1">
        <v>418</v>
      </c>
      <c r="G436" s="1" t="s">
        <v>14</v>
      </c>
      <c r="H436">
        <v>2013</v>
      </c>
      <c r="I436" s="1" t="s">
        <v>147</v>
      </c>
      <c r="J436" s="1" t="s">
        <v>44</v>
      </c>
    </row>
    <row r="437" spans="1:10" x14ac:dyDescent="0.25">
      <c r="A437" s="1" t="s">
        <v>41</v>
      </c>
      <c r="B437" s="1" t="s">
        <v>42</v>
      </c>
      <c r="C437" s="2">
        <v>41524.143750000003</v>
      </c>
      <c r="D437" s="1" t="s">
        <v>525</v>
      </c>
      <c r="E437" s="1" t="s">
        <v>13</v>
      </c>
      <c r="F437" s="1">
        <v>550</v>
      </c>
      <c r="G437" s="1" t="s">
        <v>14</v>
      </c>
      <c r="H437">
        <v>2013</v>
      </c>
      <c r="I437" s="1" t="s">
        <v>147</v>
      </c>
      <c r="J437" s="1" t="s">
        <v>31</v>
      </c>
    </row>
    <row r="438" spans="1:10" x14ac:dyDescent="0.25">
      <c r="A438" s="1" t="s">
        <v>88</v>
      </c>
      <c r="B438" s="1" t="s">
        <v>97</v>
      </c>
      <c r="C438" s="2">
        <v>41515.854166666664</v>
      </c>
      <c r="D438" s="1" t="s">
        <v>526</v>
      </c>
      <c r="E438" s="1" t="s">
        <v>13</v>
      </c>
      <c r="F438" s="1">
        <v>2000</v>
      </c>
      <c r="G438" s="1" t="s">
        <v>14</v>
      </c>
      <c r="H438">
        <v>2013</v>
      </c>
      <c r="I438" s="1" t="s">
        <v>15</v>
      </c>
      <c r="J438" s="1" t="s">
        <v>20</v>
      </c>
    </row>
    <row r="439" spans="1:10" x14ac:dyDescent="0.25">
      <c r="A439" s="1" t="s">
        <v>26</v>
      </c>
      <c r="B439" s="1" t="s">
        <v>202</v>
      </c>
      <c r="C439" s="2">
        <v>41514.752083333333</v>
      </c>
      <c r="D439" s="1" t="s">
        <v>527</v>
      </c>
      <c r="E439" s="1" t="s">
        <v>13</v>
      </c>
      <c r="F439" s="1">
        <v>3500</v>
      </c>
      <c r="G439" s="1" t="s">
        <v>14</v>
      </c>
      <c r="H439">
        <v>2013</v>
      </c>
      <c r="I439" s="1" t="s">
        <v>15</v>
      </c>
      <c r="J439" s="1" t="s">
        <v>44</v>
      </c>
    </row>
    <row r="440" spans="1:10" x14ac:dyDescent="0.25">
      <c r="A440" s="1" t="s">
        <v>462</v>
      </c>
      <c r="B440" s="1" t="s">
        <v>463</v>
      </c>
      <c r="C440" s="2">
        <v>41508.61041666667</v>
      </c>
      <c r="D440" s="1" t="s">
        <v>528</v>
      </c>
      <c r="E440" s="1" t="s">
        <v>78</v>
      </c>
      <c r="F440" s="1">
        <v>290</v>
      </c>
      <c r="G440" s="1" t="s">
        <v>14</v>
      </c>
      <c r="H440">
        <v>2013</v>
      </c>
      <c r="I440" s="1" t="s">
        <v>15</v>
      </c>
      <c r="J440" s="1" t="s">
        <v>20</v>
      </c>
    </row>
    <row r="441" spans="1:10" x14ac:dyDescent="0.25">
      <c r="A441" s="1" t="s">
        <v>75</v>
      </c>
      <c r="B441" s="1" t="s">
        <v>76</v>
      </c>
      <c r="C441" s="2">
        <v>41489.824999999997</v>
      </c>
      <c r="D441" s="1" t="s">
        <v>529</v>
      </c>
      <c r="E441" s="1" t="s">
        <v>78</v>
      </c>
      <c r="F441" s="1">
        <v>1125</v>
      </c>
      <c r="G441" s="1" t="s">
        <v>14</v>
      </c>
      <c r="H441">
        <v>2013</v>
      </c>
      <c r="I441" s="1" t="s">
        <v>15</v>
      </c>
      <c r="J441" s="1" t="s">
        <v>31</v>
      </c>
    </row>
    <row r="442" spans="1:10" x14ac:dyDescent="0.25">
      <c r="A442" s="1" t="s">
        <v>88</v>
      </c>
      <c r="B442" s="1" t="s">
        <v>97</v>
      </c>
      <c r="C442" s="2">
        <v>41480.82916666667</v>
      </c>
      <c r="D442" s="1" t="s">
        <v>530</v>
      </c>
      <c r="E442" s="1" t="s">
        <v>13</v>
      </c>
      <c r="F442" s="1">
        <v>2000</v>
      </c>
      <c r="G442" s="1" t="s">
        <v>14</v>
      </c>
      <c r="H442">
        <v>2013</v>
      </c>
      <c r="I442" s="1" t="s">
        <v>25</v>
      </c>
      <c r="J442" s="1" t="s">
        <v>20</v>
      </c>
    </row>
    <row r="443" spans="1:10" x14ac:dyDescent="0.25">
      <c r="A443" s="1" t="s">
        <v>26</v>
      </c>
      <c r="B443" s="1" t="s">
        <v>27</v>
      </c>
      <c r="C443" s="2">
        <v>41474.541666666664</v>
      </c>
      <c r="D443" s="1" t="s">
        <v>531</v>
      </c>
      <c r="E443" s="1" t="s">
        <v>13</v>
      </c>
      <c r="F443" s="1">
        <v>1530</v>
      </c>
      <c r="G443" s="1" t="s">
        <v>14</v>
      </c>
      <c r="H443">
        <v>2013</v>
      </c>
      <c r="I443" s="1" t="s">
        <v>25</v>
      </c>
      <c r="J443" s="1" t="s">
        <v>16</v>
      </c>
    </row>
    <row r="444" spans="1:10" x14ac:dyDescent="0.25">
      <c r="A444" s="1" t="s">
        <v>73</v>
      </c>
      <c r="B444" s="1" t="s">
        <v>116</v>
      </c>
      <c r="C444" s="2">
        <v>41457.109722222223</v>
      </c>
      <c r="D444" s="1" t="s">
        <v>532</v>
      </c>
      <c r="E444" s="1" t="s">
        <v>13</v>
      </c>
      <c r="F444" s="1">
        <v>650</v>
      </c>
      <c r="G444" s="1" t="s">
        <v>48</v>
      </c>
      <c r="H444">
        <v>2013</v>
      </c>
      <c r="I444" s="1" t="s">
        <v>25</v>
      </c>
      <c r="J444" s="1" t="s">
        <v>21</v>
      </c>
    </row>
    <row r="445" spans="1:10" x14ac:dyDescent="0.25">
      <c r="A445" s="1" t="s">
        <v>121</v>
      </c>
      <c r="B445" s="1" t="s">
        <v>122</v>
      </c>
      <c r="C445" s="2">
        <v>41456.757638888892</v>
      </c>
      <c r="D445" s="1" t="s">
        <v>533</v>
      </c>
      <c r="E445" s="1" t="s">
        <v>13</v>
      </c>
      <c r="F445" s="1">
        <v>310</v>
      </c>
      <c r="G445" s="1" t="s">
        <v>14</v>
      </c>
      <c r="H445">
        <v>2013</v>
      </c>
      <c r="I445" s="1" t="s">
        <v>25</v>
      </c>
      <c r="J445" s="1" t="s">
        <v>36</v>
      </c>
    </row>
    <row r="446" spans="1:10" x14ac:dyDescent="0.25">
      <c r="A446" s="1" t="s">
        <v>41</v>
      </c>
      <c r="B446" s="1" t="s">
        <v>534</v>
      </c>
      <c r="C446" s="2">
        <v>41453.102083333331</v>
      </c>
      <c r="D446" s="1" t="s">
        <v>535</v>
      </c>
      <c r="E446" s="1" t="s">
        <v>13</v>
      </c>
      <c r="F446" s="1">
        <v>400</v>
      </c>
      <c r="G446" s="1" t="s">
        <v>14</v>
      </c>
      <c r="H446">
        <v>2013</v>
      </c>
      <c r="I446" s="1" t="s">
        <v>57</v>
      </c>
      <c r="J446" s="1" t="s">
        <v>16</v>
      </c>
    </row>
    <row r="447" spans="1:10" x14ac:dyDescent="0.25">
      <c r="A447" s="1" t="s">
        <v>26</v>
      </c>
      <c r="B447" s="1" t="s">
        <v>27</v>
      </c>
      <c r="C447" s="2">
        <v>41409.901388888888</v>
      </c>
      <c r="D447" s="1" t="s">
        <v>536</v>
      </c>
      <c r="E447" s="1" t="s">
        <v>13</v>
      </c>
      <c r="F447" s="1">
        <v>1090</v>
      </c>
      <c r="G447" s="1" t="s">
        <v>14</v>
      </c>
      <c r="H447">
        <v>2013</v>
      </c>
      <c r="I447" s="1" t="s">
        <v>66</v>
      </c>
      <c r="J447" s="1" t="s">
        <v>44</v>
      </c>
    </row>
    <row r="448" spans="1:10" x14ac:dyDescent="0.25">
      <c r="A448" s="1" t="s">
        <v>88</v>
      </c>
      <c r="B448" s="1" t="s">
        <v>170</v>
      </c>
      <c r="C448" s="2">
        <v>41401.087500000001</v>
      </c>
      <c r="D448" s="1" t="s">
        <v>537</v>
      </c>
      <c r="E448" s="1" t="s">
        <v>13</v>
      </c>
      <c r="F448" s="1">
        <v>370</v>
      </c>
      <c r="G448" s="1" t="s">
        <v>14</v>
      </c>
      <c r="H448">
        <v>2013</v>
      </c>
      <c r="I448" s="1" t="s">
        <v>66</v>
      </c>
      <c r="J448" s="1" t="s">
        <v>21</v>
      </c>
    </row>
    <row r="449" spans="1:10" x14ac:dyDescent="0.25">
      <c r="A449" s="1" t="s">
        <v>41</v>
      </c>
      <c r="B449" s="1" t="s">
        <v>100</v>
      </c>
      <c r="C449" s="2">
        <v>41385.875</v>
      </c>
      <c r="D449" s="1" t="s">
        <v>538</v>
      </c>
      <c r="E449" s="1" t="s">
        <v>78</v>
      </c>
      <c r="F449" s="1">
        <v>800</v>
      </c>
      <c r="G449" s="1" t="s">
        <v>14</v>
      </c>
      <c r="H449">
        <v>2013</v>
      </c>
      <c r="I449" s="1" t="s">
        <v>81</v>
      </c>
      <c r="J449" s="1" t="s">
        <v>40</v>
      </c>
    </row>
    <row r="450" spans="1:10" x14ac:dyDescent="0.25">
      <c r="A450" s="1" t="s">
        <v>26</v>
      </c>
      <c r="B450" s="1" t="s">
        <v>27</v>
      </c>
      <c r="C450" s="2">
        <v>41352.88958333333</v>
      </c>
      <c r="D450" s="1" t="s">
        <v>539</v>
      </c>
      <c r="E450" s="1" t="s">
        <v>13</v>
      </c>
      <c r="F450" s="1">
        <v>1090</v>
      </c>
      <c r="G450" s="1" t="s">
        <v>14</v>
      </c>
      <c r="H450">
        <v>2013</v>
      </c>
      <c r="I450" s="1" t="s">
        <v>86</v>
      </c>
      <c r="J450" s="1" t="s">
        <v>21</v>
      </c>
    </row>
    <row r="451" spans="1:10" x14ac:dyDescent="0.25">
      <c r="A451" s="1" t="s">
        <v>10</v>
      </c>
      <c r="B451" s="1" t="s">
        <v>34</v>
      </c>
      <c r="C451" s="2">
        <v>41334.631944444445</v>
      </c>
      <c r="D451" s="1" t="s">
        <v>540</v>
      </c>
      <c r="E451" s="1" t="s">
        <v>78</v>
      </c>
      <c r="F451" s="1">
        <v>595</v>
      </c>
      <c r="G451" s="1" t="s">
        <v>14</v>
      </c>
      <c r="H451">
        <v>2013</v>
      </c>
      <c r="I451" s="1" t="s">
        <v>86</v>
      </c>
      <c r="J451" s="1" t="s">
        <v>16</v>
      </c>
    </row>
    <row r="452" spans="1:10" x14ac:dyDescent="0.25">
      <c r="A452" s="1" t="s">
        <v>121</v>
      </c>
      <c r="B452" s="1" t="s">
        <v>122</v>
      </c>
      <c r="C452" s="2">
        <v>41330.521527777775</v>
      </c>
      <c r="D452" s="1" t="s">
        <v>541</v>
      </c>
      <c r="E452" s="1" t="s">
        <v>13</v>
      </c>
      <c r="F452" s="1">
        <v>210</v>
      </c>
      <c r="G452" s="1" t="s">
        <v>14</v>
      </c>
      <c r="H452">
        <v>2013</v>
      </c>
      <c r="I452" s="1" t="s">
        <v>95</v>
      </c>
      <c r="J452" s="1" t="s">
        <v>36</v>
      </c>
    </row>
    <row r="453" spans="1:10" x14ac:dyDescent="0.25">
      <c r="A453" s="1" t="s">
        <v>26</v>
      </c>
      <c r="B453" s="1" t="s">
        <v>262</v>
      </c>
      <c r="C453" s="2">
        <v>41316.751388888886</v>
      </c>
      <c r="D453" s="1" t="s">
        <v>542</v>
      </c>
      <c r="E453" s="1" t="s">
        <v>13</v>
      </c>
      <c r="F453" s="1">
        <v>1090</v>
      </c>
      <c r="G453" s="1" t="s">
        <v>14</v>
      </c>
      <c r="H453">
        <v>2013</v>
      </c>
      <c r="I453" s="1" t="s">
        <v>95</v>
      </c>
      <c r="J453" s="1" t="s">
        <v>36</v>
      </c>
    </row>
    <row r="454" spans="1:10" x14ac:dyDescent="0.25">
      <c r="A454" s="1" t="s">
        <v>88</v>
      </c>
      <c r="B454" s="1" t="s">
        <v>97</v>
      </c>
      <c r="C454" s="2">
        <v>41312.9</v>
      </c>
      <c r="D454" s="1" t="s">
        <v>543</v>
      </c>
      <c r="E454" s="1" t="s">
        <v>13</v>
      </c>
      <c r="F454" s="1">
        <v>2000</v>
      </c>
      <c r="G454" s="1" t="s">
        <v>14</v>
      </c>
      <c r="H454">
        <v>2013</v>
      </c>
      <c r="I454" s="1" t="s">
        <v>95</v>
      </c>
      <c r="J454" s="1" t="s">
        <v>20</v>
      </c>
    </row>
    <row r="455" spans="1:10" x14ac:dyDescent="0.25">
      <c r="A455" s="1" t="s">
        <v>26</v>
      </c>
      <c r="B455" s="1" t="s">
        <v>27</v>
      </c>
      <c r="C455" s="2">
        <v>41305.074999999997</v>
      </c>
      <c r="D455" s="1" t="s">
        <v>544</v>
      </c>
      <c r="E455" s="1" t="s">
        <v>13</v>
      </c>
      <c r="F455" s="1">
        <v>1090</v>
      </c>
      <c r="G455" s="1" t="s">
        <v>14</v>
      </c>
      <c r="H455">
        <v>2013</v>
      </c>
      <c r="I455" s="1" t="s">
        <v>106</v>
      </c>
      <c r="J455" s="1" t="s">
        <v>20</v>
      </c>
    </row>
    <row r="456" spans="1:10" x14ac:dyDescent="0.25">
      <c r="A456" s="1" t="s">
        <v>75</v>
      </c>
      <c r="B456" s="1" t="s">
        <v>38</v>
      </c>
      <c r="C456" s="2">
        <v>41301.194444444445</v>
      </c>
      <c r="D456" s="1" t="s">
        <v>545</v>
      </c>
      <c r="E456" s="1" t="s">
        <v>13</v>
      </c>
      <c r="F456" s="1">
        <v>900</v>
      </c>
      <c r="G456" s="1" t="s">
        <v>14</v>
      </c>
      <c r="H456">
        <v>2013</v>
      </c>
      <c r="I456" s="1" t="s">
        <v>106</v>
      </c>
      <c r="J456" s="1" t="s">
        <v>40</v>
      </c>
    </row>
    <row r="457" spans="1:10" x14ac:dyDescent="0.25">
      <c r="A457" s="1" t="s">
        <v>73</v>
      </c>
      <c r="B457" s="1" t="s">
        <v>114</v>
      </c>
      <c r="C457" s="2">
        <v>41289.683333333334</v>
      </c>
      <c r="D457" s="1" t="s">
        <v>546</v>
      </c>
      <c r="E457" s="1" t="s">
        <v>78</v>
      </c>
      <c r="F457" s="1">
        <v>418</v>
      </c>
      <c r="G457" s="1" t="s">
        <v>173</v>
      </c>
      <c r="H457">
        <v>2013</v>
      </c>
      <c r="I457" s="1" t="s">
        <v>106</v>
      </c>
      <c r="J457" s="1" t="s">
        <v>21</v>
      </c>
    </row>
    <row r="458" spans="1:10" x14ac:dyDescent="0.25">
      <c r="A458" s="1" t="s">
        <v>88</v>
      </c>
      <c r="B458" s="1" t="s">
        <v>97</v>
      </c>
      <c r="C458" s="2">
        <v>41262.90902777778</v>
      </c>
      <c r="D458" s="1" t="s">
        <v>547</v>
      </c>
      <c r="E458" s="1" t="s">
        <v>13</v>
      </c>
      <c r="F458" s="1">
        <v>2000</v>
      </c>
      <c r="G458" s="1" t="s">
        <v>14</v>
      </c>
      <c r="H458">
        <v>2012</v>
      </c>
      <c r="I458" s="1" t="s">
        <v>113</v>
      </c>
      <c r="J458" s="1" t="s">
        <v>44</v>
      </c>
    </row>
    <row r="459" spans="1:10" x14ac:dyDescent="0.25">
      <c r="A459" s="1" t="s">
        <v>26</v>
      </c>
      <c r="B459" s="1" t="s">
        <v>27</v>
      </c>
      <c r="C459" s="2">
        <v>41254.752083333333</v>
      </c>
      <c r="D459" s="1" t="s">
        <v>548</v>
      </c>
      <c r="E459" s="1" t="s">
        <v>13</v>
      </c>
      <c r="F459" s="1">
        <v>1200</v>
      </c>
      <c r="G459" s="1" t="s">
        <v>14</v>
      </c>
      <c r="H459">
        <v>2012</v>
      </c>
      <c r="I459" s="1" t="s">
        <v>113</v>
      </c>
      <c r="J459" s="1" t="s">
        <v>21</v>
      </c>
    </row>
    <row r="460" spans="1:10" x14ac:dyDescent="0.25">
      <c r="A460" s="1" t="s">
        <v>88</v>
      </c>
      <c r="B460" s="1" t="s">
        <v>119</v>
      </c>
      <c r="C460" s="2">
        <v>41245.084722222222</v>
      </c>
      <c r="D460" s="1" t="s">
        <v>549</v>
      </c>
      <c r="E460" s="1" t="s">
        <v>13</v>
      </c>
      <c r="F460" s="1">
        <v>800</v>
      </c>
      <c r="G460" s="1" t="s">
        <v>14</v>
      </c>
      <c r="H460">
        <v>2012</v>
      </c>
      <c r="I460" s="1" t="s">
        <v>113</v>
      </c>
      <c r="J460" s="1" t="s">
        <v>40</v>
      </c>
    </row>
    <row r="461" spans="1:10" x14ac:dyDescent="0.25">
      <c r="A461" s="1" t="s">
        <v>88</v>
      </c>
      <c r="B461" s="1" t="s">
        <v>97</v>
      </c>
      <c r="C461" s="2">
        <v>41223.878472222219</v>
      </c>
      <c r="D461" s="1" t="s">
        <v>550</v>
      </c>
      <c r="E461" s="1" t="s">
        <v>13</v>
      </c>
      <c r="F461" s="1">
        <v>2000</v>
      </c>
      <c r="G461" s="1" t="s">
        <v>14</v>
      </c>
      <c r="H461">
        <v>2012</v>
      </c>
      <c r="I461" s="1" t="s">
        <v>130</v>
      </c>
      <c r="J461" s="1" t="s">
        <v>31</v>
      </c>
    </row>
    <row r="462" spans="1:10" x14ac:dyDescent="0.25">
      <c r="A462" s="1" t="s">
        <v>10</v>
      </c>
      <c r="B462" s="1" t="s">
        <v>34</v>
      </c>
      <c r="C462" s="2">
        <v>41190.024305555555</v>
      </c>
      <c r="D462" s="1" t="s">
        <v>551</v>
      </c>
      <c r="E462" s="1" t="s">
        <v>78</v>
      </c>
      <c r="F462" s="1">
        <v>595</v>
      </c>
      <c r="G462" s="1" t="s">
        <v>173</v>
      </c>
      <c r="H462">
        <v>2012</v>
      </c>
      <c r="I462" s="1" t="s">
        <v>138</v>
      </c>
      <c r="J462" s="1" t="s">
        <v>36</v>
      </c>
    </row>
    <row r="463" spans="1:10" x14ac:dyDescent="0.25">
      <c r="A463" s="1" t="s">
        <v>26</v>
      </c>
      <c r="B463" s="1" t="s">
        <v>154</v>
      </c>
      <c r="C463" s="2">
        <v>41186.506944444445</v>
      </c>
      <c r="D463" s="1" t="s">
        <v>552</v>
      </c>
      <c r="E463" s="1" t="s">
        <v>78</v>
      </c>
      <c r="F463" s="1">
        <v>1640</v>
      </c>
      <c r="G463" s="1" t="s">
        <v>14</v>
      </c>
      <c r="H463">
        <v>2012</v>
      </c>
      <c r="I463" s="1" t="s">
        <v>138</v>
      </c>
      <c r="J463" s="1" t="s">
        <v>20</v>
      </c>
    </row>
    <row r="464" spans="1:10" x14ac:dyDescent="0.25">
      <c r="A464" s="1" t="s">
        <v>88</v>
      </c>
      <c r="B464" s="1" t="s">
        <v>97</v>
      </c>
      <c r="C464" s="2">
        <v>41180.887499999997</v>
      </c>
      <c r="D464" s="1" t="s">
        <v>553</v>
      </c>
      <c r="E464" s="1" t="s">
        <v>13</v>
      </c>
      <c r="F464" s="1">
        <v>2000</v>
      </c>
      <c r="G464" s="1" t="s">
        <v>14</v>
      </c>
      <c r="H464">
        <v>2012</v>
      </c>
      <c r="I464" s="1" t="s">
        <v>147</v>
      </c>
      <c r="J464" s="1" t="s">
        <v>16</v>
      </c>
    </row>
    <row r="465" spans="1:10" x14ac:dyDescent="0.25">
      <c r="A465" s="1" t="s">
        <v>26</v>
      </c>
      <c r="B465" s="1" t="s">
        <v>262</v>
      </c>
      <c r="C465" s="2">
        <v>41165.902083333334</v>
      </c>
      <c r="D465" s="1" t="s">
        <v>554</v>
      </c>
      <c r="E465" s="1" t="s">
        <v>13</v>
      </c>
      <c r="F465" s="1">
        <v>1090</v>
      </c>
      <c r="G465" s="1" t="s">
        <v>14</v>
      </c>
      <c r="H465">
        <v>2012</v>
      </c>
      <c r="I465" s="1" t="s">
        <v>147</v>
      </c>
      <c r="J465" s="1" t="s">
        <v>20</v>
      </c>
    </row>
    <row r="466" spans="1:10" x14ac:dyDescent="0.25">
      <c r="A466" s="1" t="s">
        <v>121</v>
      </c>
      <c r="B466" s="1" t="s">
        <v>122</v>
      </c>
      <c r="C466" s="2">
        <v>41161.182638888888</v>
      </c>
      <c r="D466" s="1" t="s">
        <v>555</v>
      </c>
      <c r="E466" s="1" t="s">
        <v>13</v>
      </c>
      <c r="F466" s="1">
        <v>210</v>
      </c>
      <c r="G466" s="1" t="s">
        <v>14</v>
      </c>
      <c r="H466">
        <v>2012</v>
      </c>
      <c r="I466" s="1" t="s">
        <v>147</v>
      </c>
      <c r="J466" s="1" t="s">
        <v>40</v>
      </c>
    </row>
    <row r="467" spans="1:10" x14ac:dyDescent="0.25">
      <c r="A467" s="1" t="s">
        <v>26</v>
      </c>
      <c r="B467" s="1" t="s">
        <v>27</v>
      </c>
      <c r="C467" s="2">
        <v>41151.336805555555</v>
      </c>
      <c r="D467" s="1" t="s">
        <v>556</v>
      </c>
      <c r="E467" s="1" t="s">
        <v>13</v>
      </c>
      <c r="F467" s="1">
        <v>1090</v>
      </c>
      <c r="G467" s="1" t="s">
        <v>14</v>
      </c>
      <c r="H467">
        <v>2012</v>
      </c>
      <c r="I467" s="1" t="s">
        <v>15</v>
      </c>
      <c r="J467" s="1" t="s">
        <v>20</v>
      </c>
    </row>
    <row r="468" spans="1:10" x14ac:dyDescent="0.25">
      <c r="A468" s="1" t="s">
        <v>88</v>
      </c>
      <c r="B468" s="1" t="s">
        <v>97</v>
      </c>
      <c r="C468" s="2">
        <v>41123.870833333334</v>
      </c>
      <c r="D468" s="1" t="s">
        <v>557</v>
      </c>
      <c r="E468" s="1" t="s">
        <v>13</v>
      </c>
      <c r="F468" s="1">
        <v>2000</v>
      </c>
      <c r="G468" s="1" t="s">
        <v>14</v>
      </c>
      <c r="H468">
        <v>2012</v>
      </c>
      <c r="I468" s="1" t="s">
        <v>15</v>
      </c>
      <c r="J468" s="1" t="s">
        <v>20</v>
      </c>
    </row>
    <row r="469" spans="1:10" x14ac:dyDescent="0.25">
      <c r="A469" s="1" t="s">
        <v>73</v>
      </c>
      <c r="B469" s="1" t="s">
        <v>114</v>
      </c>
      <c r="C469" s="2">
        <v>41118.065972222219</v>
      </c>
      <c r="D469" s="1" t="s">
        <v>558</v>
      </c>
      <c r="E469" s="1" t="s">
        <v>78</v>
      </c>
      <c r="F469" s="1">
        <v>418</v>
      </c>
      <c r="G469" s="1" t="s">
        <v>14</v>
      </c>
      <c r="H469">
        <v>2012</v>
      </c>
      <c r="I469" s="1" t="s">
        <v>25</v>
      </c>
      <c r="J469" s="1" t="s">
        <v>31</v>
      </c>
    </row>
    <row r="470" spans="1:10" x14ac:dyDescent="0.25">
      <c r="A470" s="1" t="s">
        <v>75</v>
      </c>
      <c r="B470" s="1" t="s">
        <v>76</v>
      </c>
      <c r="C470" s="2">
        <v>41111.087500000001</v>
      </c>
      <c r="D470" s="1" t="s">
        <v>559</v>
      </c>
      <c r="E470" s="1" t="s">
        <v>78</v>
      </c>
      <c r="F470" s="1">
        <v>1125</v>
      </c>
      <c r="G470" s="1" t="s">
        <v>14</v>
      </c>
      <c r="H470">
        <v>2012</v>
      </c>
      <c r="I470" s="1" t="s">
        <v>25</v>
      </c>
      <c r="J470" s="1" t="s">
        <v>31</v>
      </c>
    </row>
    <row r="471" spans="1:10" x14ac:dyDescent="0.25">
      <c r="A471" s="1" t="s">
        <v>88</v>
      </c>
      <c r="B471" s="1" t="s">
        <v>97</v>
      </c>
      <c r="C471" s="2">
        <v>41095.9</v>
      </c>
      <c r="D471" s="1" t="s">
        <v>560</v>
      </c>
      <c r="E471" s="1" t="s">
        <v>13</v>
      </c>
      <c r="F471" s="1">
        <v>2000</v>
      </c>
      <c r="G471" s="1" t="s">
        <v>14</v>
      </c>
      <c r="H471">
        <v>2012</v>
      </c>
      <c r="I471" s="1" t="s">
        <v>25</v>
      </c>
      <c r="J471" s="1" t="s">
        <v>20</v>
      </c>
    </row>
    <row r="472" spans="1:10" x14ac:dyDescent="0.25">
      <c r="A472" s="1" t="s">
        <v>26</v>
      </c>
      <c r="B472" s="1" t="s">
        <v>154</v>
      </c>
      <c r="C472" s="2">
        <v>41089.552083333336</v>
      </c>
      <c r="D472" s="1" t="s">
        <v>561</v>
      </c>
      <c r="E472" s="1" t="s">
        <v>13</v>
      </c>
      <c r="F472" s="1">
        <v>3500</v>
      </c>
      <c r="G472" s="1" t="s">
        <v>14</v>
      </c>
      <c r="H472">
        <v>2012</v>
      </c>
      <c r="I472" s="1" t="s">
        <v>57</v>
      </c>
      <c r="J472" s="1" t="s">
        <v>16</v>
      </c>
    </row>
    <row r="473" spans="1:10" x14ac:dyDescent="0.25">
      <c r="A473" s="1" t="s">
        <v>26</v>
      </c>
      <c r="B473" s="1" t="s">
        <v>27</v>
      </c>
      <c r="C473" s="2">
        <v>41080.519444444442</v>
      </c>
      <c r="D473" s="1" t="s">
        <v>562</v>
      </c>
      <c r="E473" s="1" t="s">
        <v>13</v>
      </c>
      <c r="F473" s="1">
        <v>1090</v>
      </c>
      <c r="G473" s="1" t="s">
        <v>14</v>
      </c>
      <c r="H473">
        <v>2012</v>
      </c>
      <c r="I473" s="1" t="s">
        <v>57</v>
      </c>
      <c r="J473" s="1" t="s">
        <v>44</v>
      </c>
    </row>
    <row r="474" spans="1:10" x14ac:dyDescent="0.25">
      <c r="A474" s="1" t="s">
        <v>41</v>
      </c>
      <c r="B474" s="1" t="s">
        <v>563</v>
      </c>
      <c r="C474" s="2">
        <v>41073.666666666664</v>
      </c>
      <c r="D474" s="1" t="s">
        <v>564</v>
      </c>
      <c r="E474" s="1" t="s">
        <v>13</v>
      </c>
      <c r="F474" s="1">
        <v>400</v>
      </c>
      <c r="G474" s="1" t="s">
        <v>14</v>
      </c>
      <c r="H474">
        <v>2012</v>
      </c>
      <c r="I474" s="1" t="s">
        <v>57</v>
      </c>
      <c r="J474" s="1" t="s">
        <v>44</v>
      </c>
    </row>
    <row r="475" spans="1:10" x14ac:dyDescent="0.25">
      <c r="A475" s="1" t="s">
        <v>10</v>
      </c>
      <c r="B475" s="1" t="s">
        <v>34</v>
      </c>
      <c r="C475" s="2">
        <v>41051.322222222225</v>
      </c>
      <c r="D475" s="1" t="s">
        <v>565</v>
      </c>
      <c r="E475" s="1" t="s">
        <v>78</v>
      </c>
      <c r="F475" s="1">
        <v>595</v>
      </c>
      <c r="G475" s="1" t="s">
        <v>14</v>
      </c>
      <c r="H475">
        <v>2012</v>
      </c>
      <c r="I475" s="1" t="s">
        <v>66</v>
      </c>
      <c r="J475" s="1" t="s">
        <v>21</v>
      </c>
    </row>
    <row r="476" spans="1:10" x14ac:dyDescent="0.25">
      <c r="A476" s="1" t="s">
        <v>75</v>
      </c>
      <c r="B476" s="1" t="s">
        <v>38</v>
      </c>
      <c r="C476" s="2">
        <v>41046.693749999999</v>
      </c>
      <c r="D476" s="1" t="s">
        <v>566</v>
      </c>
      <c r="E476" s="1" t="s">
        <v>13</v>
      </c>
      <c r="F476" s="1">
        <v>900</v>
      </c>
      <c r="G476" s="1" t="s">
        <v>14</v>
      </c>
      <c r="H476">
        <v>2012</v>
      </c>
      <c r="I476" s="1" t="s">
        <v>66</v>
      </c>
      <c r="J476" s="1" t="s">
        <v>20</v>
      </c>
    </row>
    <row r="477" spans="1:10" x14ac:dyDescent="0.25">
      <c r="A477" s="1" t="s">
        <v>88</v>
      </c>
      <c r="B477" s="1" t="s">
        <v>97</v>
      </c>
      <c r="C477" s="2">
        <v>41044.925694444442</v>
      </c>
      <c r="D477" s="1" t="s">
        <v>567</v>
      </c>
      <c r="E477" s="1" t="s">
        <v>13</v>
      </c>
      <c r="F477" s="1">
        <v>2000</v>
      </c>
      <c r="G477" s="1" t="s">
        <v>14</v>
      </c>
      <c r="H477">
        <v>2012</v>
      </c>
      <c r="I477" s="1" t="s">
        <v>66</v>
      </c>
      <c r="J477" s="1" t="s">
        <v>21</v>
      </c>
    </row>
    <row r="478" spans="1:10" x14ac:dyDescent="0.25">
      <c r="A478" s="1" t="s">
        <v>26</v>
      </c>
      <c r="B478" s="1" t="s">
        <v>27</v>
      </c>
      <c r="C478" s="2">
        <v>41033.779166666667</v>
      </c>
      <c r="D478" s="1" t="s">
        <v>568</v>
      </c>
      <c r="E478" s="1" t="s">
        <v>13</v>
      </c>
      <c r="F478" s="1">
        <v>1400</v>
      </c>
      <c r="G478" s="1" t="s">
        <v>14</v>
      </c>
      <c r="H478">
        <v>2012</v>
      </c>
      <c r="I478" s="1" t="s">
        <v>66</v>
      </c>
      <c r="J478" s="1" t="s">
        <v>16</v>
      </c>
    </row>
    <row r="479" spans="1:10" x14ac:dyDescent="0.25">
      <c r="A479" s="1" t="s">
        <v>121</v>
      </c>
      <c r="B479" s="1" t="s">
        <v>122</v>
      </c>
      <c r="C479" s="2">
        <v>41025.011805555558</v>
      </c>
      <c r="D479" s="1" t="s">
        <v>569</v>
      </c>
      <c r="E479" s="1" t="s">
        <v>13</v>
      </c>
      <c r="F479" s="1">
        <v>310</v>
      </c>
      <c r="G479" s="1" t="s">
        <v>14</v>
      </c>
      <c r="H479">
        <v>2012</v>
      </c>
      <c r="I479" s="1" t="s">
        <v>81</v>
      </c>
      <c r="J479" s="1" t="s">
        <v>20</v>
      </c>
    </row>
    <row r="480" spans="1:10" x14ac:dyDescent="0.25">
      <c r="A480" s="1" t="s">
        <v>121</v>
      </c>
      <c r="B480" s="1" t="s">
        <v>122</v>
      </c>
      <c r="C480" s="2">
        <v>41025</v>
      </c>
      <c r="D480" s="1" t="s">
        <v>570</v>
      </c>
      <c r="E480" s="1" t="s">
        <v>13</v>
      </c>
      <c r="F480" s="1">
        <v>310</v>
      </c>
      <c r="G480" s="1" t="s">
        <v>14</v>
      </c>
      <c r="H480">
        <v>2012</v>
      </c>
      <c r="I480" s="1" t="s">
        <v>81</v>
      </c>
      <c r="J480" s="1" t="s">
        <v>20</v>
      </c>
    </row>
    <row r="481" spans="1:10" x14ac:dyDescent="0.25">
      <c r="A481" s="1" t="s">
        <v>26</v>
      </c>
      <c r="B481" s="1" t="s">
        <v>27</v>
      </c>
      <c r="C481" s="2">
        <v>40963.927083333336</v>
      </c>
      <c r="D481" s="1" t="s">
        <v>571</v>
      </c>
      <c r="E481" s="1" t="s">
        <v>13</v>
      </c>
      <c r="F481" s="1">
        <v>1530</v>
      </c>
      <c r="G481" s="1" t="s">
        <v>14</v>
      </c>
      <c r="H481">
        <v>2012</v>
      </c>
      <c r="I481" s="1" t="s">
        <v>95</v>
      </c>
      <c r="J481" s="1" t="s">
        <v>16</v>
      </c>
    </row>
    <row r="482" spans="1:10" x14ac:dyDescent="0.25">
      <c r="A482" s="1" t="s">
        <v>572</v>
      </c>
      <c r="B482" s="1" t="s">
        <v>170</v>
      </c>
      <c r="C482" s="2">
        <v>40952.416666666664</v>
      </c>
      <c r="D482" s="1" t="s">
        <v>573</v>
      </c>
      <c r="E482" s="1" t="s">
        <v>13</v>
      </c>
      <c r="F482" s="1">
        <v>370</v>
      </c>
      <c r="G482" s="1" t="s">
        <v>14</v>
      </c>
      <c r="H482">
        <v>2012</v>
      </c>
      <c r="I482" s="1" t="s">
        <v>95</v>
      </c>
      <c r="J482" s="1" t="s">
        <v>36</v>
      </c>
    </row>
    <row r="483" spans="1:10" x14ac:dyDescent="0.25">
      <c r="A483" s="1" t="s">
        <v>88</v>
      </c>
      <c r="B483" s="1" t="s">
        <v>119</v>
      </c>
      <c r="C483" s="2">
        <v>40894.085416666669</v>
      </c>
      <c r="D483" s="1" t="s">
        <v>574</v>
      </c>
      <c r="E483" s="1" t="s">
        <v>13</v>
      </c>
      <c r="F483" s="1">
        <v>800</v>
      </c>
      <c r="G483" s="1" t="s">
        <v>14</v>
      </c>
      <c r="H483">
        <v>2011</v>
      </c>
      <c r="I483" s="1" t="s">
        <v>113</v>
      </c>
      <c r="J483" s="1" t="s">
        <v>31</v>
      </c>
    </row>
    <row r="484" spans="1:10" x14ac:dyDescent="0.25">
      <c r="A484" s="1" t="s">
        <v>75</v>
      </c>
      <c r="B484" s="1" t="s">
        <v>38</v>
      </c>
      <c r="C484" s="2">
        <v>40889.056250000001</v>
      </c>
      <c r="D484" s="1" t="s">
        <v>575</v>
      </c>
      <c r="E484" s="1" t="s">
        <v>13</v>
      </c>
      <c r="F484" s="1">
        <v>900</v>
      </c>
      <c r="G484" s="1" t="s">
        <v>14</v>
      </c>
      <c r="H484">
        <v>2011</v>
      </c>
      <c r="I484" s="1" t="s">
        <v>113</v>
      </c>
      <c r="J484" s="1" t="s">
        <v>36</v>
      </c>
    </row>
    <row r="485" spans="1:10" x14ac:dyDescent="0.25">
      <c r="A485" s="1" t="s">
        <v>26</v>
      </c>
      <c r="B485" s="1" t="s">
        <v>27</v>
      </c>
      <c r="C485" s="2">
        <v>40873.626388888886</v>
      </c>
      <c r="D485" s="1" t="s">
        <v>576</v>
      </c>
      <c r="E485" s="1" t="s">
        <v>13</v>
      </c>
      <c r="F485" s="1">
        <v>1450</v>
      </c>
      <c r="G485" s="1" t="s">
        <v>14</v>
      </c>
      <c r="H485">
        <v>2011</v>
      </c>
      <c r="I485" s="1" t="s">
        <v>130</v>
      </c>
      <c r="J485" s="1" t="s">
        <v>31</v>
      </c>
    </row>
    <row r="486" spans="1:10" x14ac:dyDescent="0.25">
      <c r="A486" s="1" t="s">
        <v>121</v>
      </c>
      <c r="B486" s="1" t="s">
        <v>122</v>
      </c>
      <c r="C486" s="2">
        <v>40828.229861111111</v>
      </c>
      <c r="D486" s="1" t="s">
        <v>577</v>
      </c>
      <c r="E486" s="1" t="s">
        <v>13</v>
      </c>
      <c r="F486" s="1">
        <v>210</v>
      </c>
      <c r="G486" s="1" t="s">
        <v>14</v>
      </c>
      <c r="H486">
        <v>2011</v>
      </c>
      <c r="I486" s="1" t="s">
        <v>138</v>
      </c>
      <c r="J486" s="1" t="s">
        <v>44</v>
      </c>
    </row>
    <row r="487" spans="1:10" x14ac:dyDescent="0.25">
      <c r="A487" s="1" t="s">
        <v>41</v>
      </c>
      <c r="B487" s="1" t="s">
        <v>578</v>
      </c>
      <c r="C487" s="2">
        <v>40813.65902777778</v>
      </c>
      <c r="D487" s="1" t="s">
        <v>579</v>
      </c>
      <c r="E487" s="1" t="s">
        <v>13</v>
      </c>
      <c r="F487" s="1">
        <v>460</v>
      </c>
      <c r="G487" s="1" t="s">
        <v>14</v>
      </c>
      <c r="H487">
        <v>2011</v>
      </c>
      <c r="I487" s="1" t="s">
        <v>147</v>
      </c>
      <c r="J487" s="1" t="s">
        <v>21</v>
      </c>
    </row>
    <row r="488" spans="1:10" x14ac:dyDescent="0.25">
      <c r="A488" s="1" t="s">
        <v>75</v>
      </c>
      <c r="B488" s="1" t="s">
        <v>38</v>
      </c>
      <c r="C488" s="2">
        <v>40809.191666666666</v>
      </c>
      <c r="D488" s="1" t="s">
        <v>580</v>
      </c>
      <c r="E488" s="1" t="s">
        <v>13</v>
      </c>
      <c r="F488" s="1">
        <v>900</v>
      </c>
      <c r="G488" s="1" t="s">
        <v>14</v>
      </c>
      <c r="H488">
        <v>2011</v>
      </c>
      <c r="I488" s="1" t="s">
        <v>147</v>
      </c>
      <c r="J488" s="1" t="s">
        <v>16</v>
      </c>
    </row>
    <row r="489" spans="1:10" x14ac:dyDescent="0.25">
      <c r="A489" s="1" t="s">
        <v>88</v>
      </c>
      <c r="B489" s="1" t="s">
        <v>97</v>
      </c>
      <c r="C489" s="2">
        <v>40807.901388888888</v>
      </c>
      <c r="D489" s="1" t="s">
        <v>581</v>
      </c>
      <c r="E489" s="1" t="s">
        <v>13</v>
      </c>
      <c r="F489" s="1">
        <v>2000</v>
      </c>
      <c r="G489" s="1" t="s">
        <v>14</v>
      </c>
      <c r="H489">
        <v>2011</v>
      </c>
      <c r="I489" s="1" t="s">
        <v>147</v>
      </c>
      <c r="J489" s="1" t="s">
        <v>44</v>
      </c>
    </row>
    <row r="490" spans="1:10" x14ac:dyDescent="0.25">
      <c r="A490" s="1" t="s">
        <v>75</v>
      </c>
      <c r="B490" s="1" t="s">
        <v>38</v>
      </c>
      <c r="C490" s="2">
        <v>40797.470138888886</v>
      </c>
      <c r="D490" s="1" t="s">
        <v>582</v>
      </c>
      <c r="E490" s="1" t="s">
        <v>13</v>
      </c>
      <c r="F490" s="1">
        <v>900</v>
      </c>
      <c r="G490" s="1" t="s">
        <v>14</v>
      </c>
      <c r="H490">
        <v>2011</v>
      </c>
      <c r="I490" s="1" t="s">
        <v>147</v>
      </c>
      <c r="J490" s="1" t="s">
        <v>40</v>
      </c>
    </row>
    <row r="491" spans="1:10" x14ac:dyDescent="0.25">
      <c r="A491" s="1" t="s">
        <v>462</v>
      </c>
      <c r="B491" s="1" t="s">
        <v>463</v>
      </c>
      <c r="C491" s="2">
        <v>40772.300000000003</v>
      </c>
      <c r="D491" s="1" t="s">
        <v>583</v>
      </c>
      <c r="E491" s="1" t="s">
        <v>78</v>
      </c>
      <c r="F491" s="1">
        <v>290</v>
      </c>
      <c r="G491" s="1" t="s">
        <v>14</v>
      </c>
      <c r="H491">
        <v>2011</v>
      </c>
      <c r="I491" s="1" t="s">
        <v>15</v>
      </c>
      <c r="J491" s="1" t="s">
        <v>44</v>
      </c>
    </row>
    <row r="492" spans="1:10" x14ac:dyDescent="0.25">
      <c r="A492" s="1" t="s">
        <v>88</v>
      </c>
      <c r="B492" s="1" t="s">
        <v>97</v>
      </c>
      <c r="C492" s="2">
        <v>40761.952777777777</v>
      </c>
      <c r="D492" s="1" t="s">
        <v>584</v>
      </c>
      <c r="E492" s="1" t="s">
        <v>13</v>
      </c>
      <c r="F492" s="1">
        <v>2000</v>
      </c>
      <c r="G492" s="1" t="s">
        <v>14</v>
      </c>
      <c r="H492">
        <v>2011</v>
      </c>
      <c r="I492" s="1" t="s">
        <v>15</v>
      </c>
      <c r="J492" s="1" t="s">
        <v>31</v>
      </c>
    </row>
    <row r="493" spans="1:10" x14ac:dyDescent="0.25">
      <c r="A493" s="1" t="s">
        <v>26</v>
      </c>
      <c r="B493" s="1" t="s">
        <v>27</v>
      </c>
      <c r="C493" s="2">
        <v>40760.684027777781</v>
      </c>
      <c r="D493" s="1" t="s">
        <v>585</v>
      </c>
      <c r="E493" s="1" t="s">
        <v>13</v>
      </c>
      <c r="F493" s="1">
        <v>1530</v>
      </c>
      <c r="G493" s="1" t="s">
        <v>14</v>
      </c>
      <c r="H493">
        <v>2011</v>
      </c>
      <c r="I493" s="1" t="s">
        <v>15</v>
      </c>
      <c r="J493" s="1" t="s">
        <v>16</v>
      </c>
    </row>
    <row r="494" spans="1:10" x14ac:dyDescent="0.25">
      <c r="A494" s="1" t="s">
        <v>26</v>
      </c>
      <c r="B494" s="1" t="s">
        <v>154</v>
      </c>
      <c r="C494" s="2">
        <v>40740.27847222222</v>
      </c>
      <c r="D494" s="1" t="s">
        <v>586</v>
      </c>
      <c r="E494" s="1" t="s">
        <v>78</v>
      </c>
      <c r="F494" s="1">
        <v>1640</v>
      </c>
      <c r="G494" s="1" t="s">
        <v>14</v>
      </c>
      <c r="H494">
        <v>2011</v>
      </c>
      <c r="I494" s="1" t="s">
        <v>25</v>
      </c>
      <c r="J494" s="1" t="s">
        <v>31</v>
      </c>
    </row>
    <row r="495" spans="1:10" x14ac:dyDescent="0.25">
      <c r="A495" s="1" t="s">
        <v>121</v>
      </c>
      <c r="B495" s="1" t="s">
        <v>131</v>
      </c>
      <c r="C495" s="2">
        <v>40739.470833333333</v>
      </c>
      <c r="D495" s="1" t="s">
        <v>587</v>
      </c>
      <c r="E495" s="1" t="s">
        <v>13</v>
      </c>
      <c r="F495" s="1">
        <v>310</v>
      </c>
      <c r="G495" s="1" t="s">
        <v>14</v>
      </c>
      <c r="H495">
        <v>2011</v>
      </c>
      <c r="I495" s="1" t="s">
        <v>25</v>
      </c>
      <c r="J495" s="1" t="s">
        <v>16</v>
      </c>
    </row>
    <row r="496" spans="1:10" x14ac:dyDescent="0.25">
      <c r="A496" s="1" t="s">
        <v>588</v>
      </c>
      <c r="B496" s="1" t="s">
        <v>11</v>
      </c>
      <c r="C496" s="2">
        <v>40732.645138888889</v>
      </c>
      <c r="D496" s="1" t="s">
        <v>589</v>
      </c>
      <c r="E496" s="1" t="s">
        <v>78</v>
      </c>
      <c r="F496" s="1">
        <v>4500</v>
      </c>
      <c r="G496" s="1" t="s">
        <v>14</v>
      </c>
      <c r="H496">
        <v>2011</v>
      </c>
      <c r="I496" s="1" t="s">
        <v>25</v>
      </c>
      <c r="J496" s="1" t="s">
        <v>16</v>
      </c>
    </row>
    <row r="497" spans="1:10" x14ac:dyDescent="0.25">
      <c r="A497" s="1" t="s">
        <v>41</v>
      </c>
      <c r="B497" s="1" t="s">
        <v>42</v>
      </c>
      <c r="C497" s="2">
        <v>40724.131249999999</v>
      </c>
      <c r="D497" s="1" t="s">
        <v>590</v>
      </c>
      <c r="E497" s="1" t="s">
        <v>13</v>
      </c>
      <c r="F497" s="1">
        <v>400</v>
      </c>
      <c r="G497" s="1" t="s">
        <v>14</v>
      </c>
      <c r="H497">
        <v>2011</v>
      </c>
      <c r="I497" s="1" t="s">
        <v>57</v>
      </c>
      <c r="J497" s="1" t="s">
        <v>20</v>
      </c>
    </row>
    <row r="498" spans="1:10" x14ac:dyDescent="0.25">
      <c r="A498" s="1" t="s">
        <v>88</v>
      </c>
      <c r="B498" s="1" t="s">
        <v>97</v>
      </c>
      <c r="C498" s="2">
        <v>40683.859722222223</v>
      </c>
      <c r="D498" s="1" t="s">
        <v>591</v>
      </c>
      <c r="E498" s="1" t="s">
        <v>13</v>
      </c>
      <c r="F498" s="1">
        <v>2000</v>
      </c>
      <c r="G498" s="1" t="s">
        <v>14</v>
      </c>
      <c r="H498">
        <v>2011</v>
      </c>
      <c r="I498" s="1" t="s">
        <v>66</v>
      </c>
      <c r="J498" s="1" t="s">
        <v>16</v>
      </c>
    </row>
    <row r="499" spans="1:10" x14ac:dyDescent="0.25">
      <c r="A499" s="1" t="s">
        <v>588</v>
      </c>
      <c r="B499" s="1" t="s">
        <v>11</v>
      </c>
      <c r="C499" s="2">
        <v>40679.538888888892</v>
      </c>
      <c r="D499" s="1" t="s">
        <v>592</v>
      </c>
      <c r="E499" s="1" t="s">
        <v>78</v>
      </c>
      <c r="F499" s="1">
        <v>4500</v>
      </c>
      <c r="G499" s="1" t="s">
        <v>14</v>
      </c>
      <c r="H499">
        <v>2011</v>
      </c>
      <c r="I499" s="1" t="s">
        <v>66</v>
      </c>
      <c r="J499" s="1" t="s">
        <v>36</v>
      </c>
    </row>
    <row r="500" spans="1:10" x14ac:dyDescent="0.25">
      <c r="A500" s="1" t="s">
        <v>26</v>
      </c>
      <c r="B500" s="1" t="s">
        <v>27</v>
      </c>
      <c r="C500" s="2">
        <v>40670.756944444445</v>
      </c>
      <c r="D500" s="1" t="s">
        <v>593</v>
      </c>
      <c r="E500" s="1" t="s">
        <v>13</v>
      </c>
      <c r="F500" s="1">
        <v>1090</v>
      </c>
      <c r="G500" s="1" t="s">
        <v>14</v>
      </c>
      <c r="H500">
        <v>2011</v>
      </c>
      <c r="I500" s="1" t="s">
        <v>66</v>
      </c>
      <c r="J500" s="1" t="s">
        <v>31</v>
      </c>
    </row>
    <row r="501" spans="1:10" x14ac:dyDescent="0.25">
      <c r="A501" s="1" t="s">
        <v>88</v>
      </c>
      <c r="B501" s="1" t="s">
        <v>97</v>
      </c>
      <c r="C501" s="2">
        <v>40655.900694444441</v>
      </c>
      <c r="D501" s="1" t="s">
        <v>594</v>
      </c>
      <c r="E501" s="1" t="s">
        <v>13</v>
      </c>
      <c r="F501" s="1">
        <v>2000</v>
      </c>
      <c r="G501" s="1" t="s">
        <v>14</v>
      </c>
      <c r="H501">
        <v>2011</v>
      </c>
      <c r="I501" s="1" t="s">
        <v>81</v>
      </c>
      <c r="J501" s="1" t="s">
        <v>16</v>
      </c>
    </row>
    <row r="502" spans="1:10" x14ac:dyDescent="0.25">
      <c r="A502" s="1" t="s">
        <v>121</v>
      </c>
      <c r="B502" s="1" t="s">
        <v>122</v>
      </c>
      <c r="C502" s="2">
        <v>40653.195833333331</v>
      </c>
      <c r="D502" s="1" t="s">
        <v>595</v>
      </c>
      <c r="E502" s="1" t="s">
        <v>78</v>
      </c>
      <c r="F502" s="1">
        <v>250</v>
      </c>
      <c r="G502" s="1" t="s">
        <v>14</v>
      </c>
      <c r="H502">
        <v>2011</v>
      </c>
      <c r="I502" s="1" t="s">
        <v>81</v>
      </c>
      <c r="J502" s="1" t="s">
        <v>44</v>
      </c>
    </row>
    <row r="503" spans="1:10" x14ac:dyDescent="0.25">
      <c r="A503" s="1" t="s">
        <v>26</v>
      </c>
      <c r="B503" s="1" t="s">
        <v>262</v>
      </c>
      <c r="C503" s="2">
        <v>40648.183333333334</v>
      </c>
      <c r="D503" s="1" t="s">
        <v>596</v>
      </c>
      <c r="E503" s="1" t="s">
        <v>13</v>
      </c>
      <c r="F503" s="1">
        <v>1150</v>
      </c>
      <c r="G503" s="1" t="s">
        <v>14</v>
      </c>
      <c r="H503">
        <v>2011</v>
      </c>
      <c r="I503" s="1" t="s">
        <v>81</v>
      </c>
      <c r="J503" s="1" t="s">
        <v>16</v>
      </c>
    </row>
    <row r="504" spans="1:10" x14ac:dyDescent="0.25">
      <c r="A504" s="1" t="s">
        <v>26</v>
      </c>
      <c r="B504" s="1" t="s">
        <v>154</v>
      </c>
      <c r="C504" s="2">
        <v>40613.943055555559</v>
      </c>
      <c r="D504" s="1" t="s">
        <v>597</v>
      </c>
      <c r="E504" s="1" t="s">
        <v>78</v>
      </c>
      <c r="F504" s="1">
        <v>1640</v>
      </c>
      <c r="G504" s="1" t="s">
        <v>14</v>
      </c>
      <c r="H504">
        <v>2011</v>
      </c>
      <c r="I504" s="1" t="s">
        <v>86</v>
      </c>
      <c r="J504" s="1" t="s">
        <v>16</v>
      </c>
    </row>
    <row r="505" spans="1:10" x14ac:dyDescent="0.25">
      <c r="A505" s="1" t="s">
        <v>26</v>
      </c>
      <c r="B505" s="1" t="s">
        <v>27</v>
      </c>
      <c r="C505" s="2">
        <v>40607.948611111111</v>
      </c>
      <c r="D505" s="1" t="s">
        <v>598</v>
      </c>
      <c r="E505" s="1" t="s">
        <v>13</v>
      </c>
      <c r="F505" s="1">
        <v>1200</v>
      </c>
      <c r="G505" s="1" t="s">
        <v>14</v>
      </c>
      <c r="H505">
        <v>2011</v>
      </c>
      <c r="I505" s="1" t="s">
        <v>86</v>
      </c>
      <c r="J505" s="1" t="s">
        <v>31</v>
      </c>
    </row>
    <row r="506" spans="1:10" x14ac:dyDescent="0.25">
      <c r="A506" s="1" t="s">
        <v>41</v>
      </c>
      <c r="B506" s="1" t="s">
        <v>310</v>
      </c>
      <c r="C506" s="2">
        <v>40606.42291666667</v>
      </c>
      <c r="D506" s="1" t="s">
        <v>599</v>
      </c>
      <c r="E506" s="1" t="s">
        <v>13</v>
      </c>
      <c r="F506" s="1">
        <v>450</v>
      </c>
      <c r="G506" s="1" t="s">
        <v>48</v>
      </c>
      <c r="H506">
        <v>2011</v>
      </c>
      <c r="I506" s="1" t="s">
        <v>86</v>
      </c>
      <c r="J506" s="1" t="s">
        <v>16</v>
      </c>
    </row>
    <row r="507" spans="1:10" x14ac:dyDescent="0.25">
      <c r="A507" s="1" t="s">
        <v>588</v>
      </c>
      <c r="B507" s="1" t="s">
        <v>11</v>
      </c>
      <c r="C507" s="2">
        <v>40598.911805555559</v>
      </c>
      <c r="D507" s="1" t="s">
        <v>600</v>
      </c>
      <c r="E507" s="1" t="s">
        <v>78</v>
      </c>
      <c r="F507" s="1">
        <v>4500</v>
      </c>
      <c r="G507" s="1" t="s">
        <v>14</v>
      </c>
      <c r="H507">
        <v>2011</v>
      </c>
      <c r="I507" s="1" t="s">
        <v>95</v>
      </c>
      <c r="J507" s="1" t="s">
        <v>20</v>
      </c>
    </row>
    <row r="508" spans="1:10" x14ac:dyDescent="0.25">
      <c r="A508" s="1" t="s">
        <v>41</v>
      </c>
      <c r="B508" s="1" t="s">
        <v>601</v>
      </c>
      <c r="C508" s="2">
        <v>40580.518055555556</v>
      </c>
      <c r="D508" s="1" t="s">
        <v>602</v>
      </c>
      <c r="E508" s="1" t="s">
        <v>13</v>
      </c>
      <c r="F508" s="1">
        <v>400</v>
      </c>
      <c r="G508" s="1" t="s">
        <v>14</v>
      </c>
      <c r="H508">
        <v>2011</v>
      </c>
      <c r="I508" s="1" t="s">
        <v>95</v>
      </c>
      <c r="J508" s="1" t="s">
        <v>40</v>
      </c>
    </row>
    <row r="509" spans="1:10" x14ac:dyDescent="0.25">
      <c r="A509" s="1" t="s">
        <v>73</v>
      </c>
      <c r="B509" s="1" t="s">
        <v>114</v>
      </c>
      <c r="C509" s="2">
        <v>40575.583333333336</v>
      </c>
      <c r="D509" s="1" t="s">
        <v>603</v>
      </c>
      <c r="E509" s="1" t="s">
        <v>78</v>
      </c>
      <c r="F509" s="1">
        <v>418</v>
      </c>
      <c r="G509" s="1" t="s">
        <v>173</v>
      </c>
      <c r="H509">
        <v>2011</v>
      </c>
      <c r="I509" s="1" t="s">
        <v>95</v>
      </c>
      <c r="J509" s="1" t="s">
        <v>21</v>
      </c>
    </row>
    <row r="510" spans="1:10" x14ac:dyDescent="0.25">
      <c r="A510" s="1" t="s">
        <v>75</v>
      </c>
      <c r="B510" s="1" t="s">
        <v>76</v>
      </c>
      <c r="C510" s="2">
        <v>40565.234027777777</v>
      </c>
      <c r="D510" s="1" t="s">
        <v>604</v>
      </c>
      <c r="E510" s="1" t="s">
        <v>78</v>
      </c>
      <c r="F510" s="1">
        <v>1125</v>
      </c>
      <c r="G510" s="1" t="s">
        <v>14</v>
      </c>
      <c r="H510">
        <v>2011</v>
      </c>
      <c r="I510" s="1" t="s">
        <v>106</v>
      </c>
      <c r="J510" s="1" t="s">
        <v>31</v>
      </c>
    </row>
    <row r="511" spans="1:10" x14ac:dyDescent="0.25">
      <c r="A511" s="1" t="s">
        <v>26</v>
      </c>
      <c r="B511" s="1" t="s">
        <v>202</v>
      </c>
      <c r="C511" s="2">
        <v>40563.881944444445</v>
      </c>
      <c r="D511" s="1" t="s">
        <v>605</v>
      </c>
      <c r="E511" s="1" t="s">
        <v>13</v>
      </c>
      <c r="F511" s="1">
        <v>3500</v>
      </c>
      <c r="G511" s="1" t="s">
        <v>14</v>
      </c>
      <c r="H511">
        <v>2011</v>
      </c>
      <c r="I511" s="1" t="s">
        <v>106</v>
      </c>
      <c r="J511" s="1" t="s">
        <v>20</v>
      </c>
    </row>
    <row r="512" spans="1:10" x14ac:dyDescent="0.25">
      <c r="A512" s="1" t="s">
        <v>88</v>
      </c>
      <c r="B512" s="1" t="s">
        <v>97</v>
      </c>
      <c r="C512" s="2">
        <v>40541.893750000003</v>
      </c>
      <c r="D512" s="1" t="s">
        <v>606</v>
      </c>
      <c r="E512" s="1" t="s">
        <v>13</v>
      </c>
      <c r="F512" s="1">
        <v>2000</v>
      </c>
      <c r="G512" s="1" t="s">
        <v>14</v>
      </c>
      <c r="H512">
        <v>2010</v>
      </c>
      <c r="I512" s="1" t="s">
        <v>113</v>
      </c>
      <c r="J512" s="1" t="s">
        <v>44</v>
      </c>
    </row>
    <row r="513" spans="1:10" x14ac:dyDescent="0.25">
      <c r="A513" s="1" t="s">
        <v>121</v>
      </c>
      <c r="B513" s="1" t="s">
        <v>131</v>
      </c>
      <c r="C513" s="2">
        <v>40537.44027777778</v>
      </c>
      <c r="D513" s="1" t="s">
        <v>607</v>
      </c>
      <c r="E513" s="1" t="s">
        <v>78</v>
      </c>
      <c r="F513" s="1">
        <v>470</v>
      </c>
      <c r="G513" s="1" t="s">
        <v>48</v>
      </c>
      <c r="H513">
        <v>2010</v>
      </c>
      <c r="I513" s="1" t="s">
        <v>113</v>
      </c>
      <c r="J513" s="1" t="s">
        <v>31</v>
      </c>
    </row>
    <row r="514" spans="1:10" x14ac:dyDescent="0.25">
      <c r="A514" s="1" t="s">
        <v>10</v>
      </c>
      <c r="B514" s="1" t="s">
        <v>34</v>
      </c>
      <c r="C514" s="2">
        <v>40520.654861111114</v>
      </c>
      <c r="D514" s="1" t="s">
        <v>608</v>
      </c>
      <c r="E514" s="1" t="s">
        <v>78</v>
      </c>
      <c r="F514" s="1">
        <v>595</v>
      </c>
      <c r="G514" s="1" t="s">
        <v>14</v>
      </c>
      <c r="H514">
        <v>2010</v>
      </c>
      <c r="I514" s="1" t="s">
        <v>113</v>
      </c>
      <c r="J514" s="1" t="s">
        <v>44</v>
      </c>
    </row>
    <row r="515" spans="1:10" x14ac:dyDescent="0.25">
      <c r="A515" s="1" t="s">
        <v>88</v>
      </c>
      <c r="B515" s="1" t="s">
        <v>97</v>
      </c>
      <c r="C515" s="2">
        <v>40508.777083333334</v>
      </c>
      <c r="D515" s="1" t="s">
        <v>609</v>
      </c>
      <c r="E515" s="1" t="s">
        <v>13</v>
      </c>
      <c r="F515" s="1">
        <v>2000</v>
      </c>
      <c r="G515" s="1" t="s">
        <v>14</v>
      </c>
      <c r="H515">
        <v>2010</v>
      </c>
      <c r="I515" s="1" t="s">
        <v>130</v>
      </c>
      <c r="J515" s="1" t="s">
        <v>16</v>
      </c>
    </row>
    <row r="516" spans="1:10" x14ac:dyDescent="0.25">
      <c r="A516" s="1" t="s">
        <v>26</v>
      </c>
      <c r="B516" s="1" t="s">
        <v>154</v>
      </c>
      <c r="C516" s="2">
        <v>40503.956944444442</v>
      </c>
      <c r="D516" s="1" t="s">
        <v>610</v>
      </c>
      <c r="E516" s="1" t="s">
        <v>13</v>
      </c>
      <c r="F516" s="1">
        <v>3500</v>
      </c>
      <c r="G516" s="1" t="s">
        <v>14</v>
      </c>
      <c r="H516">
        <v>2010</v>
      </c>
      <c r="I516" s="1" t="s">
        <v>130</v>
      </c>
      <c r="J516" s="1" t="s">
        <v>40</v>
      </c>
    </row>
    <row r="517" spans="1:10" x14ac:dyDescent="0.25">
      <c r="A517" s="1" t="s">
        <v>41</v>
      </c>
      <c r="B517" s="1" t="s">
        <v>578</v>
      </c>
      <c r="C517" s="2">
        <v>40502.059027777781</v>
      </c>
      <c r="D517" s="1" t="s">
        <v>611</v>
      </c>
      <c r="E517" s="1" t="s">
        <v>13</v>
      </c>
      <c r="F517" s="1">
        <v>460</v>
      </c>
      <c r="G517" s="1" t="s">
        <v>14</v>
      </c>
      <c r="H517">
        <v>2010</v>
      </c>
      <c r="I517" s="1" t="s">
        <v>130</v>
      </c>
      <c r="J517" s="1" t="s">
        <v>31</v>
      </c>
    </row>
    <row r="518" spans="1:10" x14ac:dyDescent="0.25">
      <c r="A518" s="1" t="s">
        <v>88</v>
      </c>
      <c r="B518" s="1" t="s">
        <v>97</v>
      </c>
      <c r="C518" s="2">
        <v>40479.993750000001</v>
      </c>
      <c r="D518" s="1" t="s">
        <v>612</v>
      </c>
      <c r="E518" s="1" t="s">
        <v>13</v>
      </c>
      <c r="F518" s="1">
        <v>2000</v>
      </c>
      <c r="G518" s="1" t="s">
        <v>14</v>
      </c>
      <c r="H518">
        <v>2010</v>
      </c>
      <c r="I518" s="1" t="s">
        <v>138</v>
      </c>
      <c r="J518" s="1" t="s">
        <v>20</v>
      </c>
    </row>
    <row r="519" spans="1:10" x14ac:dyDescent="0.25">
      <c r="A519" s="1" t="s">
        <v>41</v>
      </c>
      <c r="B519" s="1" t="s">
        <v>601</v>
      </c>
      <c r="C519" s="2">
        <v>40447.195138888892</v>
      </c>
      <c r="D519" s="1" t="s">
        <v>613</v>
      </c>
      <c r="E519" s="1" t="s">
        <v>13</v>
      </c>
      <c r="F519" s="1">
        <v>460</v>
      </c>
      <c r="G519" s="1" t="s">
        <v>14</v>
      </c>
      <c r="H519">
        <v>2010</v>
      </c>
      <c r="I519" s="1" t="s">
        <v>147</v>
      </c>
      <c r="J519" s="1" t="s">
        <v>40</v>
      </c>
    </row>
    <row r="520" spans="1:10" x14ac:dyDescent="0.25">
      <c r="A520" s="1" t="s">
        <v>26</v>
      </c>
      <c r="B520" s="1" t="s">
        <v>262</v>
      </c>
      <c r="C520" s="2">
        <v>40442.168749999997</v>
      </c>
      <c r="D520" s="1" t="s">
        <v>614</v>
      </c>
      <c r="E520" s="1" t="s">
        <v>13</v>
      </c>
      <c r="F520" s="1">
        <v>1200</v>
      </c>
      <c r="G520" s="1" t="s">
        <v>14</v>
      </c>
      <c r="H520">
        <v>2010</v>
      </c>
      <c r="I520" s="1" t="s">
        <v>147</v>
      </c>
      <c r="J520" s="1" t="s">
        <v>21</v>
      </c>
    </row>
    <row r="521" spans="1:10" x14ac:dyDescent="0.25">
      <c r="A521" s="1" t="s">
        <v>73</v>
      </c>
      <c r="B521" s="1" t="s">
        <v>114</v>
      </c>
      <c r="C521" s="2">
        <v>40429.145833333336</v>
      </c>
      <c r="D521" s="1" t="s">
        <v>615</v>
      </c>
      <c r="E521" s="1" t="s">
        <v>78</v>
      </c>
      <c r="F521" s="1">
        <v>418</v>
      </c>
      <c r="G521" s="1" t="s">
        <v>14</v>
      </c>
      <c r="H521">
        <v>2010</v>
      </c>
      <c r="I521" s="1" t="s">
        <v>147</v>
      </c>
      <c r="J521" s="1" t="s">
        <v>44</v>
      </c>
    </row>
    <row r="522" spans="1:10" x14ac:dyDescent="0.25">
      <c r="A522" s="1" t="s">
        <v>26</v>
      </c>
      <c r="B522" s="1" t="s">
        <v>27</v>
      </c>
      <c r="C522" s="2">
        <v>40404.463194444441</v>
      </c>
      <c r="D522" s="1" t="s">
        <v>616</v>
      </c>
      <c r="E522" s="1" t="s">
        <v>13</v>
      </c>
      <c r="F522" s="1">
        <v>1400</v>
      </c>
      <c r="G522" s="1" t="s">
        <v>14</v>
      </c>
      <c r="H522">
        <v>2010</v>
      </c>
      <c r="I522" s="1" t="s">
        <v>15</v>
      </c>
      <c r="J522" s="1" t="s">
        <v>31</v>
      </c>
    </row>
    <row r="523" spans="1:10" x14ac:dyDescent="0.25">
      <c r="A523" s="1" t="s">
        <v>88</v>
      </c>
      <c r="B523" s="1" t="s">
        <v>97</v>
      </c>
      <c r="C523" s="2">
        <v>40394.864583333336</v>
      </c>
      <c r="D523" s="1" t="s">
        <v>617</v>
      </c>
      <c r="E523" s="1" t="s">
        <v>13</v>
      </c>
      <c r="F523" s="1">
        <v>2000</v>
      </c>
      <c r="G523" s="1" t="s">
        <v>14</v>
      </c>
      <c r="H523">
        <v>2010</v>
      </c>
      <c r="I523" s="1" t="s">
        <v>15</v>
      </c>
      <c r="J523" s="1" t="s">
        <v>44</v>
      </c>
    </row>
    <row r="524" spans="1:10" x14ac:dyDescent="0.25">
      <c r="A524" s="1" t="s">
        <v>121</v>
      </c>
      <c r="B524" s="1" t="s">
        <v>122</v>
      </c>
      <c r="C524" s="2">
        <v>40371.161111111112</v>
      </c>
      <c r="D524" s="1" t="s">
        <v>618</v>
      </c>
      <c r="E524" s="1" t="s">
        <v>13</v>
      </c>
      <c r="F524" s="1">
        <v>210</v>
      </c>
      <c r="G524" s="1" t="s">
        <v>14</v>
      </c>
      <c r="H524">
        <v>2010</v>
      </c>
      <c r="I524" s="1" t="s">
        <v>25</v>
      </c>
      <c r="J524" s="1" t="s">
        <v>36</v>
      </c>
    </row>
    <row r="525" spans="1:10" x14ac:dyDescent="0.25">
      <c r="A525" s="1" t="s">
        <v>88</v>
      </c>
      <c r="B525" s="1" t="s">
        <v>97</v>
      </c>
      <c r="C525" s="2">
        <v>40355.90347222222</v>
      </c>
      <c r="D525" s="1" t="s">
        <v>619</v>
      </c>
      <c r="E525" s="1" t="s">
        <v>13</v>
      </c>
      <c r="F525" s="1">
        <v>2000</v>
      </c>
      <c r="G525" s="1" t="s">
        <v>14</v>
      </c>
      <c r="H525">
        <v>2010</v>
      </c>
      <c r="I525" s="1" t="s">
        <v>57</v>
      </c>
      <c r="J525" s="1" t="s">
        <v>31</v>
      </c>
    </row>
    <row r="526" spans="1:10" x14ac:dyDescent="0.25">
      <c r="A526" s="1" t="s">
        <v>462</v>
      </c>
      <c r="B526" s="1" t="s">
        <v>620</v>
      </c>
      <c r="C526" s="2">
        <v>40350.093055555553</v>
      </c>
      <c r="D526" s="1" t="s">
        <v>621</v>
      </c>
      <c r="E526" s="1" t="s">
        <v>78</v>
      </c>
      <c r="F526" s="1">
        <v>290</v>
      </c>
      <c r="G526" s="1" t="s">
        <v>14</v>
      </c>
      <c r="H526">
        <v>2010</v>
      </c>
      <c r="I526" s="1" t="s">
        <v>57</v>
      </c>
      <c r="J526" s="1" t="s">
        <v>36</v>
      </c>
    </row>
    <row r="527" spans="1:10" x14ac:dyDescent="0.25">
      <c r="A527" s="1" t="s">
        <v>462</v>
      </c>
      <c r="B527" s="1" t="s">
        <v>463</v>
      </c>
      <c r="C527" s="2">
        <v>40344.612500000003</v>
      </c>
      <c r="D527" s="1" t="s">
        <v>622</v>
      </c>
      <c r="E527" s="1" t="s">
        <v>78</v>
      </c>
      <c r="F527" s="1">
        <v>290</v>
      </c>
      <c r="G527" s="1" t="s">
        <v>14</v>
      </c>
      <c r="H527">
        <v>2010</v>
      </c>
      <c r="I527" s="1" t="s">
        <v>57</v>
      </c>
      <c r="J527" s="1" t="s">
        <v>21</v>
      </c>
    </row>
    <row r="528" spans="1:10" x14ac:dyDescent="0.25">
      <c r="A528" s="1" t="s">
        <v>10</v>
      </c>
      <c r="B528" s="1" t="s">
        <v>34</v>
      </c>
      <c r="C528" s="2">
        <v>40333.78125</v>
      </c>
      <c r="D528" s="1" t="s">
        <v>623</v>
      </c>
      <c r="E528" s="1" t="s">
        <v>78</v>
      </c>
      <c r="F528" s="1">
        <v>595</v>
      </c>
      <c r="G528" s="1" t="s">
        <v>14</v>
      </c>
      <c r="H528">
        <v>2010</v>
      </c>
      <c r="I528" s="1" t="s">
        <v>57</v>
      </c>
      <c r="J528" s="1" t="s">
        <v>16</v>
      </c>
    </row>
    <row r="529" spans="1:10" x14ac:dyDescent="0.25">
      <c r="A529" s="1" t="s">
        <v>266</v>
      </c>
      <c r="B529" s="1" t="s">
        <v>114</v>
      </c>
      <c r="C529" s="2">
        <v>40331.082638888889</v>
      </c>
      <c r="D529" s="1" t="s">
        <v>624</v>
      </c>
      <c r="E529" s="1" t="s">
        <v>78</v>
      </c>
      <c r="F529" s="1">
        <v>418</v>
      </c>
      <c r="G529" s="1" t="s">
        <v>14</v>
      </c>
      <c r="H529">
        <v>2010</v>
      </c>
      <c r="I529" s="1" t="s">
        <v>57</v>
      </c>
      <c r="J529" s="1" t="s">
        <v>44</v>
      </c>
    </row>
    <row r="530" spans="1:10" x14ac:dyDescent="0.25">
      <c r="A530" s="1" t="s">
        <v>26</v>
      </c>
      <c r="B530" s="1" t="s">
        <v>154</v>
      </c>
      <c r="C530" s="2">
        <v>40326.125</v>
      </c>
      <c r="D530" s="1" t="s">
        <v>625</v>
      </c>
      <c r="E530" s="1" t="s">
        <v>78</v>
      </c>
      <c r="F530" s="1">
        <v>1640</v>
      </c>
      <c r="G530" s="1" t="s">
        <v>14</v>
      </c>
      <c r="H530">
        <v>2010</v>
      </c>
      <c r="I530" s="1" t="s">
        <v>66</v>
      </c>
      <c r="J530" s="1" t="s">
        <v>16</v>
      </c>
    </row>
    <row r="531" spans="1:10" x14ac:dyDescent="0.25">
      <c r="A531" s="1" t="s">
        <v>88</v>
      </c>
      <c r="B531" s="1" t="s">
        <v>97</v>
      </c>
      <c r="C531" s="2">
        <v>40319.917361111111</v>
      </c>
      <c r="D531" s="1" t="s">
        <v>626</v>
      </c>
      <c r="E531" s="1" t="s">
        <v>13</v>
      </c>
      <c r="F531" s="1">
        <v>2000</v>
      </c>
      <c r="G531" s="1" t="s">
        <v>14</v>
      </c>
      <c r="H531">
        <v>2010</v>
      </c>
      <c r="I531" s="1" t="s">
        <v>66</v>
      </c>
      <c r="J531" s="1" t="s">
        <v>16</v>
      </c>
    </row>
    <row r="532" spans="1:10" x14ac:dyDescent="0.25">
      <c r="A532" s="1" t="s">
        <v>588</v>
      </c>
      <c r="B532" s="1" t="s">
        <v>11</v>
      </c>
      <c r="C532" s="2">
        <v>40312.763888888891</v>
      </c>
      <c r="D532" s="1" t="s">
        <v>627</v>
      </c>
      <c r="E532" s="1" t="s">
        <v>78</v>
      </c>
      <c r="F532" s="1">
        <v>4500</v>
      </c>
      <c r="G532" s="1" t="s">
        <v>14</v>
      </c>
      <c r="H532">
        <v>2010</v>
      </c>
      <c r="I532" s="1" t="s">
        <v>66</v>
      </c>
      <c r="J532" s="1" t="s">
        <v>16</v>
      </c>
    </row>
    <row r="533" spans="1:10" x14ac:dyDescent="0.25">
      <c r="A533" s="1" t="s">
        <v>75</v>
      </c>
      <c r="B533" s="1" t="s">
        <v>38</v>
      </c>
      <c r="C533" s="2">
        <v>40308.915277777778</v>
      </c>
      <c r="D533" s="1" t="s">
        <v>628</v>
      </c>
      <c r="E533" s="1" t="s">
        <v>13</v>
      </c>
      <c r="F533" s="1">
        <v>900</v>
      </c>
      <c r="G533" s="1" t="s">
        <v>14</v>
      </c>
      <c r="H533">
        <v>2010</v>
      </c>
      <c r="I533" s="1" t="s">
        <v>66</v>
      </c>
      <c r="J533" s="1" t="s">
        <v>36</v>
      </c>
    </row>
    <row r="534" spans="1:10" x14ac:dyDescent="0.25">
      <c r="A534" s="1" t="s">
        <v>26</v>
      </c>
      <c r="B534" s="1" t="s">
        <v>27</v>
      </c>
      <c r="C534" s="2">
        <v>40290.994444444441</v>
      </c>
      <c r="D534" s="1" t="s">
        <v>629</v>
      </c>
      <c r="E534" s="1" t="s">
        <v>13</v>
      </c>
      <c r="F534" s="1">
        <v>1200</v>
      </c>
      <c r="G534" s="1" t="s">
        <v>14</v>
      </c>
      <c r="H534">
        <v>2010</v>
      </c>
      <c r="I534" s="1" t="s">
        <v>81</v>
      </c>
      <c r="J534" s="1" t="s">
        <v>20</v>
      </c>
    </row>
    <row r="535" spans="1:10" x14ac:dyDescent="0.25">
      <c r="A535" s="1" t="s">
        <v>121</v>
      </c>
      <c r="B535" s="1" t="s">
        <v>131</v>
      </c>
      <c r="C535" s="2">
        <v>40283.456250000003</v>
      </c>
      <c r="D535" s="1" t="s">
        <v>630</v>
      </c>
      <c r="E535" s="1" t="s">
        <v>13</v>
      </c>
      <c r="F535" s="1">
        <v>470</v>
      </c>
      <c r="G535" s="1" t="s">
        <v>48</v>
      </c>
      <c r="H535">
        <v>2010</v>
      </c>
      <c r="I535" s="1" t="s">
        <v>81</v>
      </c>
      <c r="J535" s="1" t="s">
        <v>20</v>
      </c>
    </row>
    <row r="536" spans="1:10" x14ac:dyDescent="0.25">
      <c r="A536" s="1" t="s">
        <v>462</v>
      </c>
      <c r="B536" s="1" t="s">
        <v>620</v>
      </c>
      <c r="C536" s="2">
        <v>40276.581250000003</v>
      </c>
      <c r="D536" s="1" t="s">
        <v>631</v>
      </c>
      <c r="E536" s="1" t="s">
        <v>78</v>
      </c>
      <c r="F536" s="1">
        <v>290</v>
      </c>
      <c r="G536" s="1" t="s">
        <v>14</v>
      </c>
      <c r="H536">
        <v>2010</v>
      </c>
      <c r="I536" s="1" t="s">
        <v>81</v>
      </c>
      <c r="J536" s="1" t="s">
        <v>20</v>
      </c>
    </row>
    <row r="537" spans="1:10" x14ac:dyDescent="0.25">
      <c r="A537" s="1" t="s">
        <v>588</v>
      </c>
      <c r="B537" s="1" t="s">
        <v>11</v>
      </c>
      <c r="C537" s="2">
        <v>40273.431250000001</v>
      </c>
      <c r="D537" s="1" t="s">
        <v>632</v>
      </c>
      <c r="E537" s="1" t="s">
        <v>78</v>
      </c>
      <c r="F537" s="1">
        <v>4500</v>
      </c>
      <c r="G537" s="1" t="s">
        <v>14</v>
      </c>
      <c r="H537">
        <v>2010</v>
      </c>
      <c r="I537" s="1" t="s">
        <v>81</v>
      </c>
      <c r="J537" s="1" t="s">
        <v>36</v>
      </c>
    </row>
    <row r="538" spans="1:10" x14ac:dyDescent="0.25">
      <c r="A538" s="1" t="s">
        <v>26</v>
      </c>
      <c r="B538" s="1" t="s">
        <v>154</v>
      </c>
      <c r="C538" s="2">
        <v>40241.997916666667</v>
      </c>
      <c r="D538" s="1" t="s">
        <v>633</v>
      </c>
      <c r="E538" s="1" t="s">
        <v>78</v>
      </c>
      <c r="F538" s="1">
        <v>1640</v>
      </c>
      <c r="G538" s="1" t="s">
        <v>14</v>
      </c>
      <c r="H538">
        <v>2010</v>
      </c>
      <c r="I538" s="1" t="s">
        <v>86</v>
      </c>
      <c r="J538" s="1" t="s">
        <v>20</v>
      </c>
    </row>
    <row r="539" spans="1:10" x14ac:dyDescent="0.25">
      <c r="A539" s="1" t="s">
        <v>26</v>
      </c>
      <c r="B539" s="1" t="s">
        <v>27</v>
      </c>
      <c r="C539" s="2">
        <v>40220.640972222223</v>
      </c>
      <c r="D539" s="1" t="s">
        <v>634</v>
      </c>
      <c r="E539" s="1" t="s">
        <v>13</v>
      </c>
      <c r="F539" s="1">
        <v>1090</v>
      </c>
      <c r="G539" s="1" t="s">
        <v>14</v>
      </c>
      <c r="H539">
        <v>2010</v>
      </c>
      <c r="I539" s="1" t="s">
        <v>95</v>
      </c>
      <c r="J539" s="1" t="s">
        <v>20</v>
      </c>
    </row>
    <row r="540" spans="1:10" x14ac:dyDescent="0.25">
      <c r="A540" s="1" t="s">
        <v>588</v>
      </c>
      <c r="B540" s="1" t="s">
        <v>11</v>
      </c>
      <c r="C540" s="2">
        <v>40217.384722222225</v>
      </c>
      <c r="D540" s="1" t="s">
        <v>635</v>
      </c>
      <c r="E540" s="1" t="s">
        <v>78</v>
      </c>
      <c r="F540" s="1">
        <v>4500</v>
      </c>
      <c r="G540" s="1" t="s">
        <v>14</v>
      </c>
      <c r="H540">
        <v>2010</v>
      </c>
      <c r="I540" s="1" t="s">
        <v>95</v>
      </c>
      <c r="J540" s="1" t="s">
        <v>36</v>
      </c>
    </row>
    <row r="541" spans="1:10" x14ac:dyDescent="0.25">
      <c r="A541" s="1" t="s">
        <v>75</v>
      </c>
      <c r="B541" s="1" t="s">
        <v>38</v>
      </c>
      <c r="C541" s="2">
        <v>40145.056250000001</v>
      </c>
      <c r="D541" s="1" t="s">
        <v>636</v>
      </c>
      <c r="E541" s="1" t="s">
        <v>13</v>
      </c>
      <c r="F541" s="1">
        <v>900</v>
      </c>
      <c r="G541" s="1" t="s">
        <v>14</v>
      </c>
      <c r="H541">
        <v>2009</v>
      </c>
      <c r="I541" s="1" t="s">
        <v>130</v>
      </c>
      <c r="J541" s="1" t="s">
        <v>31</v>
      </c>
    </row>
    <row r="542" spans="1:10" x14ac:dyDescent="0.25">
      <c r="A542" s="1" t="s">
        <v>26</v>
      </c>
      <c r="B542" s="1" t="s">
        <v>27</v>
      </c>
      <c r="C542" s="2">
        <v>40140.288194444445</v>
      </c>
      <c r="D542" s="1" t="s">
        <v>637</v>
      </c>
      <c r="E542" s="1" t="s">
        <v>13</v>
      </c>
      <c r="F542" s="1">
        <v>1300</v>
      </c>
      <c r="G542" s="1" t="s">
        <v>14</v>
      </c>
      <c r="H542">
        <v>2009</v>
      </c>
      <c r="I542" s="1" t="s">
        <v>130</v>
      </c>
      <c r="J542" s="1" t="s">
        <v>36</v>
      </c>
    </row>
    <row r="543" spans="1:10" x14ac:dyDescent="0.25">
      <c r="A543" s="1" t="s">
        <v>588</v>
      </c>
      <c r="B543" s="1" t="s">
        <v>11</v>
      </c>
      <c r="C543" s="2">
        <v>40133.811111111114</v>
      </c>
      <c r="D543" s="1" t="s">
        <v>638</v>
      </c>
      <c r="E543" s="1" t="s">
        <v>78</v>
      </c>
      <c r="F543" s="1">
        <v>4500</v>
      </c>
      <c r="G543" s="1" t="s">
        <v>14</v>
      </c>
      <c r="H543">
        <v>2009</v>
      </c>
      <c r="I543" s="1" t="s">
        <v>130</v>
      </c>
      <c r="J543" s="1" t="s">
        <v>36</v>
      </c>
    </row>
    <row r="544" spans="1:10" x14ac:dyDescent="0.25">
      <c r="A544" s="1" t="s">
        <v>266</v>
      </c>
      <c r="B544" s="1" t="s">
        <v>114</v>
      </c>
      <c r="C544" s="2">
        <v>40119.076388888891</v>
      </c>
      <c r="D544" s="1" t="s">
        <v>639</v>
      </c>
      <c r="E544" s="1" t="s">
        <v>78</v>
      </c>
      <c r="F544" s="1">
        <v>418</v>
      </c>
      <c r="G544" s="1" t="s">
        <v>14</v>
      </c>
      <c r="H544">
        <v>2009</v>
      </c>
      <c r="I544" s="1" t="s">
        <v>130</v>
      </c>
      <c r="J544" s="1" t="s">
        <v>36</v>
      </c>
    </row>
    <row r="545" spans="1:10" x14ac:dyDescent="0.25">
      <c r="A545" s="1" t="s">
        <v>88</v>
      </c>
      <c r="B545" s="1" t="s">
        <v>97</v>
      </c>
      <c r="C545" s="2">
        <v>40115.833333333336</v>
      </c>
      <c r="D545" s="1" t="s">
        <v>640</v>
      </c>
      <c r="E545" s="1" t="s">
        <v>13</v>
      </c>
      <c r="F545" s="1">
        <v>2000</v>
      </c>
      <c r="G545" s="1" t="s">
        <v>14</v>
      </c>
      <c r="H545">
        <v>2009</v>
      </c>
      <c r="I545" s="1" t="s">
        <v>138</v>
      </c>
      <c r="J545" s="1" t="s">
        <v>20</v>
      </c>
    </row>
    <row r="546" spans="1:10" x14ac:dyDescent="0.25">
      <c r="A546" s="1" t="s">
        <v>588</v>
      </c>
      <c r="B546" s="1" t="s">
        <v>641</v>
      </c>
      <c r="C546" s="2">
        <v>40114.645833333336</v>
      </c>
      <c r="D546" s="1" t="s">
        <v>642</v>
      </c>
      <c r="E546" s="1" t="s">
        <v>78</v>
      </c>
      <c r="F546" s="1">
        <v>4500</v>
      </c>
      <c r="G546" s="1" t="s">
        <v>14</v>
      </c>
      <c r="H546">
        <v>2009</v>
      </c>
      <c r="I546" s="1" t="s">
        <v>138</v>
      </c>
      <c r="J546" s="1" t="s">
        <v>44</v>
      </c>
    </row>
    <row r="547" spans="1:10" x14ac:dyDescent="0.25">
      <c r="A547" s="1" t="s">
        <v>26</v>
      </c>
      <c r="B547" s="1" t="s">
        <v>262</v>
      </c>
      <c r="C547" s="2">
        <v>40104.675000000003</v>
      </c>
      <c r="D547" s="1" t="s">
        <v>643</v>
      </c>
      <c r="E547" s="1" t="s">
        <v>13</v>
      </c>
      <c r="F547" s="1">
        <v>1090</v>
      </c>
      <c r="G547" s="1" t="s">
        <v>14</v>
      </c>
      <c r="H547">
        <v>2009</v>
      </c>
      <c r="I547" s="1" t="s">
        <v>138</v>
      </c>
      <c r="J547" s="1" t="s">
        <v>40</v>
      </c>
    </row>
    <row r="548" spans="1:10" x14ac:dyDescent="0.25">
      <c r="A548" s="1" t="s">
        <v>88</v>
      </c>
      <c r="B548" s="1" t="s">
        <v>97</v>
      </c>
      <c r="C548" s="2">
        <v>40087.915972222225</v>
      </c>
      <c r="D548" s="1" t="s">
        <v>644</v>
      </c>
      <c r="E548" s="1" t="s">
        <v>13</v>
      </c>
      <c r="F548" s="1">
        <v>2000</v>
      </c>
      <c r="G548" s="1" t="s">
        <v>14</v>
      </c>
      <c r="H548">
        <v>2009</v>
      </c>
      <c r="I548" s="1" t="s">
        <v>138</v>
      </c>
      <c r="J548" s="1" t="s">
        <v>20</v>
      </c>
    </row>
    <row r="549" spans="1:10" x14ac:dyDescent="0.25">
      <c r="A549" s="1" t="s">
        <v>121</v>
      </c>
      <c r="B549" s="1" t="s">
        <v>122</v>
      </c>
      <c r="C549" s="2">
        <v>40079.26458333333</v>
      </c>
      <c r="D549" s="1" t="s">
        <v>645</v>
      </c>
      <c r="E549" s="1" t="s">
        <v>13</v>
      </c>
      <c r="F549" s="1">
        <v>210</v>
      </c>
      <c r="G549" s="1" t="s">
        <v>14</v>
      </c>
      <c r="H549">
        <v>2009</v>
      </c>
      <c r="I549" s="1" t="s">
        <v>147</v>
      </c>
      <c r="J549" s="1" t="s">
        <v>44</v>
      </c>
    </row>
    <row r="550" spans="1:10" x14ac:dyDescent="0.25">
      <c r="A550" s="1" t="s">
        <v>75</v>
      </c>
      <c r="B550" s="1" t="s">
        <v>76</v>
      </c>
      <c r="C550" s="2">
        <v>40066.709027777775</v>
      </c>
      <c r="D550" s="1" t="s">
        <v>646</v>
      </c>
      <c r="E550" s="1" t="s">
        <v>78</v>
      </c>
      <c r="F550" s="1">
        <v>1125</v>
      </c>
      <c r="G550" s="1" t="s">
        <v>14</v>
      </c>
      <c r="H550">
        <v>2009</v>
      </c>
      <c r="I550" s="1" t="s">
        <v>147</v>
      </c>
      <c r="J550" s="1" t="s">
        <v>20</v>
      </c>
    </row>
    <row r="551" spans="1:10" x14ac:dyDescent="0.25">
      <c r="A551" s="1" t="s">
        <v>26</v>
      </c>
      <c r="B551" s="1" t="s">
        <v>27</v>
      </c>
      <c r="C551" s="2">
        <v>40064.899305555555</v>
      </c>
      <c r="D551" s="1" t="s">
        <v>647</v>
      </c>
      <c r="E551" s="1" t="s">
        <v>13</v>
      </c>
      <c r="F551" s="1">
        <v>1090</v>
      </c>
      <c r="G551" s="1" t="s">
        <v>14</v>
      </c>
      <c r="H551">
        <v>2009</v>
      </c>
      <c r="I551" s="1" t="s">
        <v>147</v>
      </c>
      <c r="J551" s="1" t="s">
        <v>21</v>
      </c>
    </row>
    <row r="552" spans="1:10" x14ac:dyDescent="0.25">
      <c r="A552" s="1" t="s">
        <v>588</v>
      </c>
      <c r="B552" s="1" t="s">
        <v>11</v>
      </c>
      <c r="C552" s="2">
        <v>40053.165972222225</v>
      </c>
      <c r="D552" s="1" t="s">
        <v>648</v>
      </c>
      <c r="E552" s="1" t="s">
        <v>78</v>
      </c>
      <c r="F552" s="1">
        <v>4500</v>
      </c>
      <c r="G552" s="1" t="s">
        <v>14</v>
      </c>
      <c r="H552">
        <v>2009</v>
      </c>
      <c r="I552" s="1" t="s">
        <v>15</v>
      </c>
      <c r="J552" s="1" t="s">
        <v>16</v>
      </c>
    </row>
    <row r="553" spans="1:10" x14ac:dyDescent="0.25">
      <c r="A553" s="1" t="s">
        <v>88</v>
      </c>
      <c r="B553" s="1" t="s">
        <v>97</v>
      </c>
      <c r="C553" s="2">
        <v>40046.92291666667</v>
      </c>
      <c r="D553" s="1" t="s">
        <v>649</v>
      </c>
      <c r="E553" s="1" t="s">
        <v>13</v>
      </c>
      <c r="F553" s="1">
        <v>2000</v>
      </c>
      <c r="G553" s="1" t="s">
        <v>14</v>
      </c>
      <c r="H553">
        <v>2009</v>
      </c>
      <c r="I553" s="1" t="s">
        <v>15</v>
      </c>
      <c r="J553" s="1" t="s">
        <v>16</v>
      </c>
    </row>
    <row r="554" spans="1:10" x14ac:dyDescent="0.25">
      <c r="A554" s="1" t="s">
        <v>462</v>
      </c>
      <c r="B554" s="1" t="s">
        <v>620</v>
      </c>
      <c r="C554" s="2">
        <v>40023.781944444447</v>
      </c>
      <c r="D554" s="1" t="s">
        <v>650</v>
      </c>
      <c r="E554" s="1" t="s">
        <v>78</v>
      </c>
      <c r="F554" s="1">
        <v>290</v>
      </c>
      <c r="G554" s="1" t="s">
        <v>14</v>
      </c>
      <c r="H554">
        <v>2009</v>
      </c>
      <c r="I554" s="1" t="s">
        <v>25</v>
      </c>
      <c r="J554" s="1" t="s">
        <v>44</v>
      </c>
    </row>
    <row r="555" spans="1:10" x14ac:dyDescent="0.25">
      <c r="A555" s="1" t="s">
        <v>588</v>
      </c>
      <c r="B555" s="1" t="s">
        <v>11</v>
      </c>
      <c r="C555" s="2">
        <v>40009.918749999997</v>
      </c>
      <c r="D555" s="1" t="s">
        <v>651</v>
      </c>
      <c r="E555" s="1" t="s">
        <v>78</v>
      </c>
      <c r="F555" s="1">
        <v>4500</v>
      </c>
      <c r="G555" s="1" t="s">
        <v>14</v>
      </c>
      <c r="H555">
        <v>2009</v>
      </c>
      <c r="I555" s="1" t="s">
        <v>25</v>
      </c>
      <c r="J555" s="1" t="s">
        <v>44</v>
      </c>
    </row>
    <row r="556" spans="1:10" x14ac:dyDescent="0.25">
      <c r="A556" s="1" t="s">
        <v>10</v>
      </c>
      <c r="B556" s="1" t="s">
        <v>652</v>
      </c>
      <c r="C556" s="2">
        <v>40008.149305555555</v>
      </c>
      <c r="D556" s="1" t="s">
        <v>653</v>
      </c>
      <c r="E556" s="1" t="s">
        <v>78</v>
      </c>
      <c r="F556" s="1">
        <v>70</v>
      </c>
      <c r="G556" s="1" t="s">
        <v>14</v>
      </c>
      <c r="H556">
        <v>2009</v>
      </c>
      <c r="I556" s="1" t="s">
        <v>25</v>
      </c>
      <c r="J556" s="1" t="s">
        <v>21</v>
      </c>
    </row>
    <row r="557" spans="1:10" x14ac:dyDescent="0.25">
      <c r="A557" s="1" t="s">
        <v>73</v>
      </c>
      <c r="B557" s="1" t="s">
        <v>114</v>
      </c>
      <c r="C557" s="2">
        <v>40000.05972222222</v>
      </c>
      <c r="D557" s="1" t="s">
        <v>654</v>
      </c>
      <c r="E557" s="1" t="s">
        <v>78</v>
      </c>
      <c r="F557" s="1">
        <v>418</v>
      </c>
      <c r="G557" s="1" t="s">
        <v>14</v>
      </c>
      <c r="H557">
        <v>2009</v>
      </c>
      <c r="I557" s="1" t="s">
        <v>25</v>
      </c>
      <c r="J557" s="1" t="s">
        <v>36</v>
      </c>
    </row>
    <row r="558" spans="1:10" x14ac:dyDescent="0.25">
      <c r="A558" s="1" t="s">
        <v>88</v>
      </c>
      <c r="B558" s="1" t="s">
        <v>97</v>
      </c>
      <c r="C558" s="2">
        <v>39995.827777777777</v>
      </c>
      <c r="D558" s="1" t="s">
        <v>655</v>
      </c>
      <c r="E558" s="1" t="s">
        <v>13</v>
      </c>
      <c r="F558" s="1">
        <v>2000</v>
      </c>
      <c r="G558" s="1" t="s">
        <v>14</v>
      </c>
      <c r="H558">
        <v>2009</v>
      </c>
      <c r="I558" s="1" t="s">
        <v>25</v>
      </c>
      <c r="J558" s="1" t="s">
        <v>44</v>
      </c>
    </row>
    <row r="559" spans="1:10" x14ac:dyDescent="0.25">
      <c r="A559" s="1" t="s">
        <v>26</v>
      </c>
      <c r="B559" s="1" t="s">
        <v>154</v>
      </c>
      <c r="C559" s="2">
        <v>39991.95208333333</v>
      </c>
      <c r="D559" s="1" t="s">
        <v>656</v>
      </c>
      <c r="E559" s="1" t="s">
        <v>78</v>
      </c>
      <c r="F559" s="1">
        <v>1640</v>
      </c>
      <c r="G559" s="1" t="s">
        <v>14</v>
      </c>
      <c r="H559">
        <v>2009</v>
      </c>
      <c r="I559" s="1" t="s">
        <v>57</v>
      </c>
      <c r="J559" s="1" t="s">
        <v>31</v>
      </c>
    </row>
    <row r="560" spans="1:10" x14ac:dyDescent="0.25">
      <c r="A560" s="1" t="s">
        <v>26</v>
      </c>
      <c r="B560" s="1" t="s">
        <v>27</v>
      </c>
      <c r="C560" s="2">
        <v>39982.730555555558</v>
      </c>
      <c r="D560" s="1" t="s">
        <v>657</v>
      </c>
      <c r="E560" s="1" t="s">
        <v>13</v>
      </c>
      <c r="F560" s="1">
        <v>1230</v>
      </c>
      <c r="G560" s="1" t="s">
        <v>14</v>
      </c>
      <c r="H560">
        <v>2009</v>
      </c>
      <c r="I560" s="1" t="s">
        <v>57</v>
      </c>
      <c r="J560" s="1" t="s">
        <v>20</v>
      </c>
    </row>
    <row r="561" spans="1:10" x14ac:dyDescent="0.25">
      <c r="A561" s="1" t="s">
        <v>41</v>
      </c>
      <c r="B561" s="1" t="s">
        <v>42</v>
      </c>
      <c r="C561" s="2">
        <v>39952.996527777781</v>
      </c>
      <c r="D561" s="1" t="s">
        <v>658</v>
      </c>
      <c r="E561" s="1" t="s">
        <v>13</v>
      </c>
      <c r="F561" s="1">
        <v>400</v>
      </c>
      <c r="G561" s="1" t="s">
        <v>14</v>
      </c>
      <c r="H561">
        <v>2009</v>
      </c>
      <c r="I561" s="1" t="s">
        <v>66</v>
      </c>
      <c r="J561" s="1" t="s">
        <v>21</v>
      </c>
    </row>
    <row r="562" spans="1:10" x14ac:dyDescent="0.25">
      <c r="A562" s="1" t="s">
        <v>88</v>
      </c>
      <c r="B562" s="1" t="s">
        <v>97</v>
      </c>
      <c r="C562" s="2">
        <v>39947.550000000003</v>
      </c>
      <c r="D562" s="1" t="s">
        <v>659</v>
      </c>
      <c r="E562" s="1" t="s">
        <v>13</v>
      </c>
      <c r="F562" s="1">
        <v>2000</v>
      </c>
      <c r="G562" s="1" t="s">
        <v>14</v>
      </c>
      <c r="H562">
        <v>2009</v>
      </c>
      <c r="I562" s="1" t="s">
        <v>66</v>
      </c>
      <c r="J562" s="1" t="s">
        <v>20</v>
      </c>
    </row>
    <row r="563" spans="1:10" x14ac:dyDescent="0.25">
      <c r="A563" s="1" t="s">
        <v>588</v>
      </c>
      <c r="B563" s="1" t="s">
        <v>11</v>
      </c>
      <c r="C563" s="2">
        <v>39944.750694444447</v>
      </c>
      <c r="D563" s="1" t="s">
        <v>660</v>
      </c>
      <c r="E563" s="1" t="s">
        <v>78</v>
      </c>
      <c r="F563" s="1">
        <v>4500</v>
      </c>
      <c r="G563" s="1" t="s">
        <v>14</v>
      </c>
      <c r="H563">
        <v>2009</v>
      </c>
      <c r="I563" s="1" t="s">
        <v>66</v>
      </c>
      <c r="J563" s="1" t="s">
        <v>36</v>
      </c>
    </row>
    <row r="564" spans="1:10" x14ac:dyDescent="0.25">
      <c r="A564" s="1" t="s">
        <v>121</v>
      </c>
      <c r="B564" s="1" t="s">
        <v>131</v>
      </c>
      <c r="C564" s="2">
        <v>39923.052083333336</v>
      </c>
      <c r="D564" s="1" t="s">
        <v>661</v>
      </c>
      <c r="E564" s="1" t="s">
        <v>13</v>
      </c>
      <c r="F564" s="1">
        <v>210</v>
      </c>
      <c r="G564" s="1" t="s">
        <v>14</v>
      </c>
      <c r="H564">
        <v>2009</v>
      </c>
      <c r="I564" s="1" t="s">
        <v>81</v>
      </c>
      <c r="J564" s="1" t="s">
        <v>36</v>
      </c>
    </row>
    <row r="565" spans="1:10" x14ac:dyDescent="0.25">
      <c r="A565" s="1" t="s">
        <v>26</v>
      </c>
      <c r="B565" s="1" t="s">
        <v>27</v>
      </c>
      <c r="C565" s="2">
        <v>39907.021527777775</v>
      </c>
      <c r="D565" s="1" t="s">
        <v>662</v>
      </c>
      <c r="E565" s="1" t="s">
        <v>13</v>
      </c>
      <c r="F565" s="1">
        <v>1230</v>
      </c>
      <c r="G565" s="1" t="s">
        <v>14</v>
      </c>
      <c r="H565">
        <v>2009</v>
      </c>
      <c r="I565" s="1" t="s">
        <v>81</v>
      </c>
      <c r="J565" s="1" t="s">
        <v>31</v>
      </c>
    </row>
    <row r="566" spans="1:10" x14ac:dyDescent="0.25">
      <c r="A566" s="1" t="s">
        <v>266</v>
      </c>
      <c r="B566" s="1" t="s">
        <v>114</v>
      </c>
      <c r="C566" s="2">
        <v>39889.597916666666</v>
      </c>
      <c r="D566" s="1" t="s">
        <v>663</v>
      </c>
      <c r="E566" s="1" t="s">
        <v>78</v>
      </c>
      <c r="F566" s="1">
        <v>418</v>
      </c>
      <c r="G566" s="1" t="s">
        <v>14</v>
      </c>
      <c r="H566">
        <v>2009</v>
      </c>
      <c r="I566" s="1" t="s">
        <v>86</v>
      </c>
      <c r="J566" s="1" t="s">
        <v>21</v>
      </c>
    </row>
    <row r="567" spans="1:10" x14ac:dyDescent="0.25">
      <c r="A567" s="1" t="s">
        <v>588</v>
      </c>
      <c r="B567" s="1" t="s">
        <v>11</v>
      </c>
      <c r="C567" s="2">
        <v>39887.988194444442</v>
      </c>
      <c r="D567" s="1" t="s">
        <v>664</v>
      </c>
      <c r="E567" s="1" t="s">
        <v>78</v>
      </c>
      <c r="F567" s="1">
        <v>4500</v>
      </c>
      <c r="G567" s="1" t="s">
        <v>14</v>
      </c>
      <c r="H567">
        <v>2009</v>
      </c>
      <c r="I567" s="1" t="s">
        <v>86</v>
      </c>
      <c r="J567" s="1" t="s">
        <v>40</v>
      </c>
    </row>
    <row r="568" spans="1:10" x14ac:dyDescent="0.25">
      <c r="A568" s="1" t="s">
        <v>41</v>
      </c>
      <c r="B568" s="1" t="s">
        <v>310</v>
      </c>
      <c r="C568" s="2">
        <v>39868.413194444445</v>
      </c>
      <c r="D568" s="1" t="s">
        <v>665</v>
      </c>
      <c r="E568" s="1" t="s">
        <v>13</v>
      </c>
      <c r="F568" s="1">
        <v>450</v>
      </c>
      <c r="G568" s="1" t="s">
        <v>48</v>
      </c>
      <c r="H568">
        <v>2009</v>
      </c>
      <c r="I568" s="1" t="s">
        <v>95</v>
      </c>
      <c r="J568" s="1" t="s">
        <v>21</v>
      </c>
    </row>
    <row r="569" spans="1:10" x14ac:dyDescent="0.25">
      <c r="A569" s="1" t="s">
        <v>88</v>
      </c>
      <c r="B569" s="1" t="s">
        <v>97</v>
      </c>
      <c r="C569" s="2">
        <v>39856.92291666667</v>
      </c>
      <c r="D569" s="1" t="s">
        <v>666</v>
      </c>
      <c r="E569" s="1" t="s">
        <v>13</v>
      </c>
      <c r="F569" s="1">
        <v>2000</v>
      </c>
      <c r="G569" s="1" t="s">
        <v>14</v>
      </c>
      <c r="H569">
        <v>2009</v>
      </c>
      <c r="I569" s="1" t="s">
        <v>95</v>
      </c>
      <c r="J569" s="1" t="s">
        <v>20</v>
      </c>
    </row>
    <row r="570" spans="1:10" x14ac:dyDescent="0.25">
      <c r="A570" s="1" t="s">
        <v>75</v>
      </c>
      <c r="B570" s="1" t="s">
        <v>38</v>
      </c>
      <c r="C570" s="2">
        <v>39836.162499999999</v>
      </c>
      <c r="D570" s="1" t="s">
        <v>667</v>
      </c>
      <c r="E570" s="1" t="s">
        <v>13</v>
      </c>
      <c r="F570" s="1">
        <v>900</v>
      </c>
      <c r="G570" s="1" t="s">
        <v>14</v>
      </c>
      <c r="H570">
        <v>2009</v>
      </c>
      <c r="I570" s="1" t="s">
        <v>106</v>
      </c>
      <c r="J570" s="1" t="s">
        <v>16</v>
      </c>
    </row>
    <row r="571" spans="1:10" x14ac:dyDescent="0.25">
      <c r="A571" s="1" t="s">
        <v>26</v>
      </c>
      <c r="B571" s="1" t="s">
        <v>154</v>
      </c>
      <c r="C571" s="2">
        <v>39831.115972222222</v>
      </c>
      <c r="D571" s="1" t="s">
        <v>668</v>
      </c>
      <c r="E571" s="1" t="s">
        <v>13</v>
      </c>
      <c r="F571" s="1">
        <v>3500</v>
      </c>
      <c r="G571" s="1" t="s">
        <v>14</v>
      </c>
      <c r="H571">
        <v>2009</v>
      </c>
      <c r="I571" s="1" t="s">
        <v>106</v>
      </c>
      <c r="J571" s="1" t="s">
        <v>40</v>
      </c>
    </row>
    <row r="572" spans="1:10" x14ac:dyDescent="0.25">
      <c r="A572" s="1" t="s">
        <v>88</v>
      </c>
      <c r="B572" s="1" t="s">
        <v>97</v>
      </c>
      <c r="C572" s="2">
        <v>39802.940972222219</v>
      </c>
      <c r="D572" s="1" t="s">
        <v>669</v>
      </c>
      <c r="E572" s="1" t="s">
        <v>13</v>
      </c>
      <c r="F572" s="1">
        <v>2000</v>
      </c>
      <c r="G572" s="1" t="s">
        <v>14</v>
      </c>
      <c r="H572">
        <v>2008</v>
      </c>
      <c r="I572" s="1" t="s">
        <v>113</v>
      </c>
      <c r="J572" s="1" t="s">
        <v>31</v>
      </c>
    </row>
    <row r="573" spans="1:10" x14ac:dyDescent="0.25">
      <c r="A573" s="1" t="s">
        <v>588</v>
      </c>
      <c r="B573" s="1" t="s">
        <v>11</v>
      </c>
      <c r="C573" s="2">
        <v>39767.038194444445</v>
      </c>
      <c r="D573" s="1" t="s">
        <v>670</v>
      </c>
      <c r="E573" s="1" t="s">
        <v>78</v>
      </c>
      <c r="F573" s="1">
        <v>4500</v>
      </c>
      <c r="G573" s="1" t="s">
        <v>14</v>
      </c>
      <c r="H573">
        <v>2008</v>
      </c>
      <c r="I573" s="1" t="s">
        <v>130</v>
      </c>
      <c r="J573" s="1" t="s">
        <v>31</v>
      </c>
    </row>
    <row r="574" spans="1:10" x14ac:dyDescent="0.25">
      <c r="A574" s="1" t="s">
        <v>17</v>
      </c>
      <c r="B574" s="1" t="s">
        <v>18</v>
      </c>
      <c r="C574" s="2">
        <v>39757.010416666664</v>
      </c>
      <c r="D574" s="1" t="s">
        <v>671</v>
      </c>
      <c r="E574" s="1" t="s">
        <v>13</v>
      </c>
      <c r="F574" s="1">
        <v>2975</v>
      </c>
      <c r="G574" s="1" t="s">
        <v>14</v>
      </c>
      <c r="H574">
        <v>2008</v>
      </c>
      <c r="I574" s="1" t="s">
        <v>130</v>
      </c>
      <c r="J574" s="1" t="s">
        <v>44</v>
      </c>
    </row>
    <row r="575" spans="1:10" x14ac:dyDescent="0.25">
      <c r="A575" s="1" t="s">
        <v>17</v>
      </c>
      <c r="B575" s="1" t="s">
        <v>18</v>
      </c>
      <c r="C575" s="2">
        <v>39757.010416666664</v>
      </c>
      <c r="D575" s="1" t="s">
        <v>671</v>
      </c>
      <c r="E575" s="1" t="s">
        <v>13</v>
      </c>
      <c r="F575" s="1">
        <v>2975</v>
      </c>
      <c r="G575" s="1" t="s">
        <v>14</v>
      </c>
      <c r="H575">
        <v>2008</v>
      </c>
      <c r="I575" s="1" t="s">
        <v>130</v>
      </c>
      <c r="J575" s="1" t="s">
        <v>44</v>
      </c>
    </row>
    <row r="576" spans="1:10" x14ac:dyDescent="0.25">
      <c r="A576" s="1" t="s">
        <v>17</v>
      </c>
      <c r="B576" s="1" t="s">
        <v>58</v>
      </c>
      <c r="C576" s="2">
        <v>39750.703472222223</v>
      </c>
      <c r="D576" s="1" t="s">
        <v>672</v>
      </c>
      <c r="E576" s="1" t="s">
        <v>13</v>
      </c>
      <c r="F576" s="1">
        <v>2915</v>
      </c>
      <c r="G576" s="1" t="s">
        <v>14</v>
      </c>
      <c r="H576">
        <v>2008</v>
      </c>
      <c r="I576" s="1" t="s">
        <v>138</v>
      </c>
      <c r="J576" s="1" t="s">
        <v>44</v>
      </c>
    </row>
    <row r="577" spans="1:10" x14ac:dyDescent="0.25">
      <c r="A577" s="1" t="s">
        <v>17</v>
      </c>
      <c r="B577" s="1" t="s">
        <v>29</v>
      </c>
      <c r="C577" s="2">
        <v>39746.052083333336</v>
      </c>
      <c r="D577" s="1" t="s">
        <v>673</v>
      </c>
      <c r="E577" s="1" t="s">
        <v>13</v>
      </c>
      <c r="F577" s="1">
        <v>6468</v>
      </c>
      <c r="G577" s="1" t="s">
        <v>14</v>
      </c>
      <c r="H577">
        <v>2008</v>
      </c>
      <c r="I577" s="1" t="s">
        <v>138</v>
      </c>
      <c r="J577" s="1" t="s">
        <v>31</v>
      </c>
    </row>
    <row r="578" spans="1:10" x14ac:dyDescent="0.25">
      <c r="A578" s="1" t="s">
        <v>121</v>
      </c>
      <c r="B578" s="1" t="s">
        <v>131</v>
      </c>
      <c r="C578" s="2">
        <v>39743.036111111112</v>
      </c>
      <c r="D578" s="1" t="s">
        <v>674</v>
      </c>
      <c r="E578" s="1" t="s">
        <v>13</v>
      </c>
      <c r="F578" s="1">
        <v>310</v>
      </c>
      <c r="G578" s="1" t="s">
        <v>14</v>
      </c>
      <c r="H578">
        <v>2008</v>
      </c>
      <c r="I578" s="1" t="s">
        <v>138</v>
      </c>
      <c r="J578" s="1" t="s">
        <v>44</v>
      </c>
    </row>
    <row r="579" spans="1:10" x14ac:dyDescent="0.25">
      <c r="A579" s="1" t="s">
        <v>41</v>
      </c>
      <c r="B579" s="1" t="s">
        <v>563</v>
      </c>
      <c r="C579" s="2">
        <v>39740.740972222222</v>
      </c>
      <c r="D579" s="1" t="s">
        <v>675</v>
      </c>
      <c r="E579" s="1" t="s">
        <v>13</v>
      </c>
      <c r="F579" s="1">
        <v>400</v>
      </c>
      <c r="G579" s="1" t="s">
        <v>14</v>
      </c>
      <c r="H579">
        <v>2008</v>
      </c>
      <c r="I579" s="1" t="s">
        <v>138</v>
      </c>
      <c r="J579" s="1" t="s">
        <v>40</v>
      </c>
    </row>
    <row r="580" spans="1:10" x14ac:dyDescent="0.25">
      <c r="A580" s="1" t="s">
        <v>462</v>
      </c>
      <c r="B580" s="1" t="s">
        <v>463</v>
      </c>
      <c r="C580" s="2">
        <v>39722.275694444441</v>
      </c>
      <c r="D580" s="1" t="s">
        <v>676</v>
      </c>
      <c r="E580" s="1" t="s">
        <v>78</v>
      </c>
      <c r="F580" s="1">
        <v>290</v>
      </c>
      <c r="G580" s="1" t="s">
        <v>14</v>
      </c>
      <c r="H580">
        <v>2008</v>
      </c>
      <c r="I580" s="1" t="s">
        <v>138</v>
      </c>
      <c r="J580" s="1" t="s">
        <v>44</v>
      </c>
    </row>
    <row r="581" spans="1:10" x14ac:dyDescent="0.25">
      <c r="A581" s="1" t="s">
        <v>10</v>
      </c>
      <c r="B581" s="1" t="s">
        <v>652</v>
      </c>
      <c r="C581" s="2">
        <v>39719.96875</v>
      </c>
      <c r="D581" s="1" t="s">
        <v>677</v>
      </c>
      <c r="E581" s="1" t="s">
        <v>78</v>
      </c>
      <c r="F581" s="1">
        <v>70</v>
      </c>
      <c r="G581" s="1" t="s">
        <v>14</v>
      </c>
      <c r="H581">
        <v>2008</v>
      </c>
      <c r="I581" s="1" t="s">
        <v>147</v>
      </c>
      <c r="J581" s="1" t="s">
        <v>40</v>
      </c>
    </row>
    <row r="582" spans="1:10" x14ac:dyDescent="0.25">
      <c r="A582" s="1" t="s">
        <v>462</v>
      </c>
      <c r="B582" s="1" t="s">
        <v>620</v>
      </c>
      <c r="C582" s="2">
        <v>39689.302083333336</v>
      </c>
      <c r="D582" s="1" t="s">
        <v>679</v>
      </c>
      <c r="E582" s="1" t="s">
        <v>78</v>
      </c>
      <c r="F582" s="1">
        <v>290</v>
      </c>
      <c r="G582" s="1" t="s">
        <v>14</v>
      </c>
      <c r="H582">
        <v>2008</v>
      </c>
      <c r="I582" s="1" t="s">
        <v>15</v>
      </c>
      <c r="J582" s="1" t="s">
        <v>16</v>
      </c>
    </row>
    <row r="583" spans="1:10" x14ac:dyDescent="0.25">
      <c r="A583" s="1" t="s">
        <v>88</v>
      </c>
      <c r="B583" s="1" t="s">
        <v>97</v>
      </c>
      <c r="C583" s="2">
        <v>39674.863888888889</v>
      </c>
      <c r="D583" s="1" t="s">
        <v>680</v>
      </c>
      <c r="E583" s="1" t="s">
        <v>13</v>
      </c>
      <c r="F583" s="1">
        <v>2000</v>
      </c>
      <c r="G583" s="1" t="s">
        <v>14</v>
      </c>
      <c r="H583">
        <v>2008</v>
      </c>
      <c r="I583" s="1" t="s">
        <v>15</v>
      </c>
      <c r="J583" s="1" t="s">
        <v>20</v>
      </c>
    </row>
    <row r="584" spans="1:10" x14ac:dyDescent="0.25">
      <c r="A584" s="1" t="s">
        <v>10</v>
      </c>
      <c r="B584" s="1" t="s">
        <v>652</v>
      </c>
      <c r="C584" s="2">
        <v>39663.148611111108</v>
      </c>
      <c r="D584" s="1" t="s">
        <v>681</v>
      </c>
      <c r="E584" s="1" t="s">
        <v>78</v>
      </c>
      <c r="F584" s="1">
        <v>70</v>
      </c>
      <c r="G584" s="1" t="s">
        <v>48</v>
      </c>
      <c r="H584">
        <v>2008</v>
      </c>
      <c r="I584" s="1" t="s">
        <v>15</v>
      </c>
      <c r="J584" s="1" t="s">
        <v>40</v>
      </c>
    </row>
    <row r="585" spans="1:10" x14ac:dyDescent="0.25">
      <c r="A585" s="1" t="s">
        <v>88</v>
      </c>
      <c r="B585" s="1" t="s">
        <v>97</v>
      </c>
      <c r="C585" s="2">
        <v>39636.907638888886</v>
      </c>
      <c r="D585" s="1" t="s">
        <v>682</v>
      </c>
      <c r="E585" s="1" t="s">
        <v>13</v>
      </c>
      <c r="F585" s="1">
        <v>2000</v>
      </c>
      <c r="G585" s="1" t="s">
        <v>14</v>
      </c>
      <c r="H585">
        <v>2008</v>
      </c>
      <c r="I585" s="1" t="s">
        <v>25</v>
      </c>
      <c r="J585" s="1" t="s">
        <v>36</v>
      </c>
    </row>
    <row r="586" spans="1:10" x14ac:dyDescent="0.25">
      <c r="A586" s="1" t="s">
        <v>88</v>
      </c>
      <c r="B586" s="1" t="s">
        <v>97</v>
      </c>
      <c r="C586" s="2">
        <v>39611.920138888891</v>
      </c>
      <c r="D586" s="1" t="s">
        <v>683</v>
      </c>
      <c r="E586" s="1" t="s">
        <v>13</v>
      </c>
      <c r="F586" s="1">
        <v>2000</v>
      </c>
      <c r="G586" s="1" t="s">
        <v>14</v>
      </c>
      <c r="H586">
        <v>2008</v>
      </c>
      <c r="I586" s="1" t="s">
        <v>57</v>
      </c>
      <c r="J586" s="1" t="s">
        <v>20</v>
      </c>
    </row>
    <row r="587" spans="1:10" x14ac:dyDescent="0.25">
      <c r="A587" s="1" t="s">
        <v>588</v>
      </c>
      <c r="B587" s="1" t="s">
        <v>11</v>
      </c>
      <c r="C587" s="2">
        <v>39599.876388888886</v>
      </c>
      <c r="D587" s="1" t="s">
        <v>684</v>
      </c>
      <c r="E587" s="1" t="s">
        <v>78</v>
      </c>
      <c r="F587" s="1">
        <v>4500</v>
      </c>
      <c r="G587" s="1" t="s">
        <v>14</v>
      </c>
      <c r="H587">
        <v>2008</v>
      </c>
      <c r="I587" s="1" t="s">
        <v>66</v>
      </c>
      <c r="J587" s="1" t="s">
        <v>31</v>
      </c>
    </row>
    <row r="588" spans="1:10" x14ac:dyDescent="0.25">
      <c r="A588" s="1" t="s">
        <v>17</v>
      </c>
      <c r="B588" s="1" t="s">
        <v>678</v>
      </c>
      <c r="C588" s="2">
        <v>39595.126388888886</v>
      </c>
      <c r="D588" s="1" t="s">
        <v>685</v>
      </c>
      <c r="E588" s="1" t="s">
        <v>13</v>
      </c>
      <c r="F588" s="1">
        <v>6468</v>
      </c>
      <c r="G588" s="1" t="s">
        <v>14</v>
      </c>
      <c r="H588">
        <v>2008</v>
      </c>
      <c r="I588" s="1" t="s">
        <v>66</v>
      </c>
      <c r="J588" s="1" t="s">
        <v>21</v>
      </c>
    </row>
    <row r="589" spans="1:10" x14ac:dyDescent="0.25">
      <c r="A589" s="1" t="s">
        <v>73</v>
      </c>
      <c r="B589" s="1" t="s">
        <v>114</v>
      </c>
      <c r="C589" s="2">
        <v>39591.638888888891</v>
      </c>
      <c r="D589" s="1" t="s">
        <v>686</v>
      </c>
      <c r="E589" s="1" t="s">
        <v>78</v>
      </c>
      <c r="F589" s="1">
        <v>418</v>
      </c>
      <c r="G589" s="1" t="s">
        <v>14</v>
      </c>
      <c r="H589">
        <v>2008</v>
      </c>
      <c r="I589" s="1" t="s">
        <v>66</v>
      </c>
      <c r="J589" s="1" t="s">
        <v>16</v>
      </c>
    </row>
    <row r="590" spans="1:10" x14ac:dyDescent="0.25">
      <c r="A590" s="1" t="s">
        <v>121</v>
      </c>
      <c r="B590" s="1" t="s">
        <v>131</v>
      </c>
      <c r="C590" s="2">
        <v>39566.161805555559</v>
      </c>
      <c r="D590" s="1" t="s">
        <v>687</v>
      </c>
      <c r="E590" s="1" t="s">
        <v>13</v>
      </c>
      <c r="F590" s="1">
        <v>210</v>
      </c>
      <c r="G590" s="1" t="s">
        <v>14</v>
      </c>
      <c r="H590">
        <v>2008</v>
      </c>
      <c r="I590" s="1" t="s">
        <v>81</v>
      </c>
      <c r="J590" s="1" t="s">
        <v>36</v>
      </c>
    </row>
    <row r="591" spans="1:10" x14ac:dyDescent="0.25">
      <c r="A591" s="1" t="s">
        <v>17</v>
      </c>
      <c r="B591" s="1" t="s">
        <v>58</v>
      </c>
      <c r="C591" s="2">
        <v>39563.649305555555</v>
      </c>
      <c r="D591" s="1" t="s">
        <v>688</v>
      </c>
      <c r="E591" s="1" t="s">
        <v>13</v>
      </c>
      <c r="F591" s="1">
        <v>2014</v>
      </c>
      <c r="G591" s="1" t="s">
        <v>14</v>
      </c>
      <c r="H591">
        <v>2008</v>
      </c>
      <c r="I591" s="1" t="s">
        <v>81</v>
      </c>
      <c r="J591" s="1" t="s">
        <v>16</v>
      </c>
    </row>
    <row r="592" spans="1:10" x14ac:dyDescent="0.25">
      <c r="A592" s="1" t="s">
        <v>88</v>
      </c>
      <c r="B592" s="1" t="s">
        <v>97</v>
      </c>
      <c r="C592" s="2">
        <v>39556.928472222222</v>
      </c>
      <c r="D592" s="1" t="s">
        <v>689</v>
      </c>
      <c r="E592" s="1" t="s">
        <v>13</v>
      </c>
      <c r="F592" s="1">
        <v>2000</v>
      </c>
      <c r="G592" s="1" t="s">
        <v>14</v>
      </c>
      <c r="H592">
        <v>2008</v>
      </c>
      <c r="I592" s="1" t="s">
        <v>81</v>
      </c>
      <c r="J592" s="1" t="s">
        <v>16</v>
      </c>
    </row>
    <row r="593" spans="1:10" x14ac:dyDescent="0.25">
      <c r="A593" s="1" t="s">
        <v>41</v>
      </c>
      <c r="B593" s="1" t="s">
        <v>563</v>
      </c>
      <c r="C593" s="2">
        <v>39553.709027777775</v>
      </c>
      <c r="D593" s="1" t="s">
        <v>690</v>
      </c>
      <c r="E593" s="1" t="s">
        <v>13</v>
      </c>
      <c r="F593" s="1">
        <v>400</v>
      </c>
      <c r="G593" s="1" t="s">
        <v>14</v>
      </c>
      <c r="H593">
        <v>2008</v>
      </c>
      <c r="I593" s="1" t="s">
        <v>81</v>
      </c>
      <c r="J593" s="1" t="s">
        <v>21</v>
      </c>
    </row>
    <row r="594" spans="1:10" x14ac:dyDescent="0.25">
      <c r="A594" s="1" t="s">
        <v>26</v>
      </c>
      <c r="B594" s="1" t="s">
        <v>27</v>
      </c>
      <c r="C594" s="2">
        <v>39552.841666666667</v>
      </c>
      <c r="D594" s="1" t="s">
        <v>691</v>
      </c>
      <c r="E594" s="1" t="s">
        <v>13</v>
      </c>
      <c r="F594" s="1">
        <v>1230</v>
      </c>
      <c r="G594" s="1" t="s">
        <v>14</v>
      </c>
      <c r="H594">
        <v>2008</v>
      </c>
      <c r="I594" s="1" t="s">
        <v>81</v>
      </c>
      <c r="J594" s="1" t="s">
        <v>36</v>
      </c>
    </row>
    <row r="595" spans="1:10" x14ac:dyDescent="0.25">
      <c r="A595" s="1" t="s">
        <v>26</v>
      </c>
      <c r="B595" s="1" t="s">
        <v>262</v>
      </c>
      <c r="C595" s="2">
        <v>39520.418055555558</v>
      </c>
      <c r="D595" s="1" t="s">
        <v>692</v>
      </c>
      <c r="E595" s="1" t="s">
        <v>13</v>
      </c>
      <c r="F595" s="1">
        <v>1150</v>
      </c>
      <c r="G595" s="1" t="s">
        <v>14</v>
      </c>
      <c r="H595">
        <v>2008</v>
      </c>
      <c r="I595" s="1" t="s">
        <v>86</v>
      </c>
      <c r="J595" s="1" t="s">
        <v>20</v>
      </c>
    </row>
    <row r="596" spans="1:10" x14ac:dyDescent="0.25">
      <c r="A596" s="1" t="s">
        <v>588</v>
      </c>
      <c r="B596" s="1" t="s">
        <v>11</v>
      </c>
      <c r="C596" s="2">
        <v>39518.269444444442</v>
      </c>
      <c r="D596" s="1" t="s">
        <v>693</v>
      </c>
      <c r="E596" s="1" t="s">
        <v>78</v>
      </c>
      <c r="F596" s="1">
        <v>4500</v>
      </c>
      <c r="G596" s="1" t="s">
        <v>14</v>
      </c>
      <c r="H596">
        <v>2008</v>
      </c>
      <c r="I596" s="1" t="s">
        <v>86</v>
      </c>
      <c r="J596" s="1" t="s">
        <v>21</v>
      </c>
    </row>
    <row r="597" spans="1:10" x14ac:dyDescent="0.25">
      <c r="A597" s="1" t="s">
        <v>75</v>
      </c>
      <c r="B597" s="1" t="s">
        <v>38</v>
      </c>
      <c r="C597" s="2">
        <v>39501.371527777781</v>
      </c>
      <c r="D597" s="1" t="s">
        <v>694</v>
      </c>
      <c r="E597" s="1" t="s">
        <v>13</v>
      </c>
      <c r="F597" s="1">
        <v>900</v>
      </c>
      <c r="G597" s="1" t="s">
        <v>14</v>
      </c>
      <c r="H597">
        <v>2008</v>
      </c>
      <c r="I597" s="1" t="s">
        <v>95</v>
      </c>
      <c r="J597" s="1" t="s">
        <v>31</v>
      </c>
    </row>
    <row r="598" spans="1:10" x14ac:dyDescent="0.25">
      <c r="A598" s="1" t="s">
        <v>588</v>
      </c>
      <c r="B598" s="1" t="s">
        <v>11</v>
      </c>
      <c r="C598" s="2">
        <v>39485.822916666664</v>
      </c>
      <c r="D598" s="1" t="s">
        <v>695</v>
      </c>
      <c r="E598" s="1" t="s">
        <v>78</v>
      </c>
      <c r="F598" s="1">
        <v>4500</v>
      </c>
      <c r="G598" s="1" t="s">
        <v>14</v>
      </c>
      <c r="H598">
        <v>2008</v>
      </c>
      <c r="I598" s="1" t="s">
        <v>95</v>
      </c>
      <c r="J598" s="1" t="s">
        <v>20</v>
      </c>
    </row>
    <row r="599" spans="1:10" x14ac:dyDescent="0.25">
      <c r="A599" s="1" t="s">
        <v>121</v>
      </c>
      <c r="B599" s="1" t="s">
        <v>122</v>
      </c>
      <c r="C599" s="2">
        <v>39468.15625</v>
      </c>
      <c r="D599" s="1" t="s">
        <v>696</v>
      </c>
      <c r="E599" s="1" t="s">
        <v>13</v>
      </c>
      <c r="F599" s="1">
        <v>210</v>
      </c>
      <c r="G599" s="1" t="s">
        <v>14</v>
      </c>
      <c r="H599">
        <v>2008</v>
      </c>
      <c r="I599" s="1" t="s">
        <v>106</v>
      </c>
      <c r="J599" s="1" t="s">
        <v>36</v>
      </c>
    </row>
    <row r="600" spans="1:10" x14ac:dyDescent="0.25">
      <c r="A600" s="1" t="s">
        <v>26</v>
      </c>
      <c r="B600" s="1" t="s">
        <v>27</v>
      </c>
      <c r="C600" s="2">
        <v>39426.920138888891</v>
      </c>
      <c r="D600" s="1" t="s">
        <v>697</v>
      </c>
      <c r="E600" s="1" t="s">
        <v>13</v>
      </c>
      <c r="F600" s="1">
        <v>1090</v>
      </c>
      <c r="G600" s="1" t="s">
        <v>14</v>
      </c>
      <c r="H600">
        <v>2007</v>
      </c>
      <c r="I600" s="1" t="s">
        <v>113</v>
      </c>
      <c r="J600" s="1" t="s">
        <v>36</v>
      </c>
    </row>
    <row r="601" spans="1:10" x14ac:dyDescent="0.25">
      <c r="A601" s="1" t="s">
        <v>88</v>
      </c>
      <c r="B601" s="1" t="s">
        <v>97</v>
      </c>
      <c r="C601" s="2">
        <v>39400.918749999997</v>
      </c>
      <c r="D601" s="1" t="s">
        <v>698</v>
      </c>
      <c r="E601" s="1" t="s">
        <v>13</v>
      </c>
      <c r="F601" s="1">
        <v>2000</v>
      </c>
      <c r="G601" s="1" t="s">
        <v>14</v>
      </c>
      <c r="H601">
        <v>2007</v>
      </c>
      <c r="I601" s="1" t="s">
        <v>130</v>
      </c>
      <c r="J601" s="1" t="s">
        <v>44</v>
      </c>
    </row>
    <row r="602" spans="1:10" x14ac:dyDescent="0.25">
      <c r="A602" s="1" t="s">
        <v>17</v>
      </c>
      <c r="B602" s="1" t="s">
        <v>678</v>
      </c>
      <c r="C602" s="2">
        <v>39397.949999999997</v>
      </c>
      <c r="D602" s="1" t="s">
        <v>699</v>
      </c>
      <c r="E602" s="1" t="s">
        <v>13</v>
      </c>
      <c r="F602" s="1">
        <v>6468</v>
      </c>
      <c r="G602" s="1" t="s">
        <v>14</v>
      </c>
      <c r="H602">
        <v>2007</v>
      </c>
      <c r="I602" s="1" t="s">
        <v>130</v>
      </c>
      <c r="J602" s="1" t="s">
        <v>40</v>
      </c>
    </row>
    <row r="603" spans="1:10" x14ac:dyDescent="0.25">
      <c r="A603" s="1" t="s">
        <v>26</v>
      </c>
      <c r="B603" s="1" t="s">
        <v>154</v>
      </c>
      <c r="C603" s="2">
        <v>39397.076388888891</v>
      </c>
      <c r="D603" s="1" t="s">
        <v>700</v>
      </c>
      <c r="E603" s="1" t="s">
        <v>13</v>
      </c>
      <c r="F603" s="1">
        <v>3500</v>
      </c>
      <c r="G603" s="1" t="s">
        <v>14</v>
      </c>
      <c r="H603">
        <v>2007</v>
      </c>
      <c r="I603" s="1" t="s">
        <v>130</v>
      </c>
      <c r="J603" s="1" t="s">
        <v>40</v>
      </c>
    </row>
    <row r="604" spans="1:10" x14ac:dyDescent="0.25">
      <c r="A604" s="1" t="s">
        <v>588</v>
      </c>
      <c r="B604" s="1" t="s">
        <v>11</v>
      </c>
      <c r="C604" s="2">
        <v>39378.151388888888</v>
      </c>
      <c r="D604" s="1" t="s">
        <v>701</v>
      </c>
      <c r="E604" s="1" t="s">
        <v>78</v>
      </c>
      <c r="F604" s="1">
        <v>4500</v>
      </c>
      <c r="G604" s="1" t="s">
        <v>14</v>
      </c>
      <c r="H604">
        <v>2007</v>
      </c>
      <c r="I604" s="1" t="s">
        <v>138</v>
      </c>
      <c r="J604" s="1" t="s">
        <v>21</v>
      </c>
    </row>
    <row r="605" spans="1:10" x14ac:dyDescent="0.25">
      <c r="A605" s="1" t="s">
        <v>26</v>
      </c>
      <c r="B605" s="1" t="s">
        <v>27</v>
      </c>
      <c r="C605" s="2">
        <v>39366.015277777777</v>
      </c>
      <c r="D605" s="1" t="s">
        <v>702</v>
      </c>
      <c r="E605" s="1" t="s">
        <v>13</v>
      </c>
      <c r="F605" s="1">
        <v>1230</v>
      </c>
      <c r="G605" s="1" t="s">
        <v>14</v>
      </c>
      <c r="H605">
        <v>2007</v>
      </c>
      <c r="I605" s="1" t="s">
        <v>138</v>
      </c>
      <c r="J605" s="1" t="s">
        <v>20</v>
      </c>
    </row>
    <row r="606" spans="1:10" x14ac:dyDescent="0.25">
      <c r="A606" s="1" t="s">
        <v>17</v>
      </c>
      <c r="B606" s="1" t="s">
        <v>678</v>
      </c>
      <c r="C606" s="2">
        <v>39344.143055555556</v>
      </c>
      <c r="D606" s="1" t="s">
        <v>703</v>
      </c>
      <c r="E606" s="1" t="s">
        <v>13</v>
      </c>
      <c r="F606" s="1">
        <v>6468</v>
      </c>
      <c r="G606" s="1" t="s">
        <v>14</v>
      </c>
      <c r="H606">
        <v>2007</v>
      </c>
      <c r="I606" s="1" t="s">
        <v>147</v>
      </c>
      <c r="J606" s="1" t="s">
        <v>44</v>
      </c>
    </row>
    <row r="607" spans="1:10" x14ac:dyDescent="0.25">
      <c r="A607" s="1" t="s">
        <v>121</v>
      </c>
      <c r="B607" s="1" t="s">
        <v>131</v>
      </c>
      <c r="C607" s="2">
        <v>39327.535416666666</v>
      </c>
      <c r="D607" s="1" t="s">
        <v>704</v>
      </c>
      <c r="E607" s="1" t="s">
        <v>78</v>
      </c>
      <c r="F607" s="1">
        <v>470</v>
      </c>
      <c r="G607" s="1" t="s">
        <v>173</v>
      </c>
      <c r="H607">
        <v>2007</v>
      </c>
      <c r="I607" s="1" t="s">
        <v>147</v>
      </c>
      <c r="J607" s="1" t="s">
        <v>40</v>
      </c>
    </row>
    <row r="608" spans="1:10" x14ac:dyDescent="0.25">
      <c r="A608" s="1" t="s">
        <v>88</v>
      </c>
      <c r="B608" s="1" t="s">
        <v>97</v>
      </c>
      <c r="C608" s="2">
        <v>39308.988888888889</v>
      </c>
      <c r="D608" s="1" t="s">
        <v>705</v>
      </c>
      <c r="E608" s="1" t="s">
        <v>13</v>
      </c>
      <c r="F608" s="1">
        <v>2000</v>
      </c>
      <c r="G608" s="1" t="s">
        <v>14</v>
      </c>
      <c r="H608">
        <v>2007</v>
      </c>
      <c r="I608" s="1" t="s">
        <v>15</v>
      </c>
      <c r="J608" s="1" t="s">
        <v>21</v>
      </c>
    </row>
    <row r="609" spans="1:10" x14ac:dyDescent="0.25">
      <c r="A609" s="1" t="s">
        <v>588</v>
      </c>
      <c r="B609" s="1" t="s">
        <v>11</v>
      </c>
      <c r="C609" s="2">
        <v>39302.941666666666</v>
      </c>
      <c r="D609" s="1" t="s">
        <v>706</v>
      </c>
      <c r="E609" s="1" t="s">
        <v>78</v>
      </c>
      <c r="F609" s="1">
        <v>4500</v>
      </c>
      <c r="G609" s="1" t="s">
        <v>14</v>
      </c>
      <c r="H609">
        <v>2007</v>
      </c>
      <c r="I609" s="1" t="s">
        <v>15</v>
      </c>
      <c r="J609" s="1" t="s">
        <v>44</v>
      </c>
    </row>
    <row r="610" spans="1:10" x14ac:dyDescent="0.25">
      <c r="A610" s="1" t="s">
        <v>462</v>
      </c>
      <c r="B610" s="1" t="s">
        <v>463</v>
      </c>
      <c r="C610" s="2">
        <v>39261.626388888886</v>
      </c>
      <c r="D610" s="1" t="s">
        <v>707</v>
      </c>
      <c r="E610" s="1" t="s">
        <v>78</v>
      </c>
      <c r="F610" s="1">
        <v>290</v>
      </c>
      <c r="G610" s="1" t="s">
        <v>14</v>
      </c>
      <c r="H610">
        <v>2007</v>
      </c>
      <c r="I610" s="1" t="s">
        <v>57</v>
      </c>
      <c r="J610" s="1" t="s">
        <v>20</v>
      </c>
    </row>
    <row r="611" spans="1:10" x14ac:dyDescent="0.25">
      <c r="A611" s="1" t="s">
        <v>26</v>
      </c>
      <c r="B611" s="1" t="s">
        <v>27</v>
      </c>
      <c r="C611" s="2">
        <v>39248.632638888892</v>
      </c>
      <c r="D611" s="1" t="s">
        <v>708</v>
      </c>
      <c r="E611" s="1" t="s">
        <v>13</v>
      </c>
      <c r="F611" s="1">
        <v>1090</v>
      </c>
      <c r="G611" s="1" t="s">
        <v>173</v>
      </c>
      <c r="H611">
        <v>2007</v>
      </c>
      <c r="I611" s="1" t="s">
        <v>57</v>
      </c>
      <c r="J611" s="1" t="s">
        <v>16</v>
      </c>
    </row>
    <row r="612" spans="1:10" x14ac:dyDescent="0.25">
      <c r="A612" s="1" t="s">
        <v>462</v>
      </c>
      <c r="B612" s="1" t="s">
        <v>620</v>
      </c>
      <c r="C612" s="2">
        <v>39248.093055555553</v>
      </c>
      <c r="D612" s="1" t="s">
        <v>709</v>
      </c>
      <c r="E612" s="1" t="s">
        <v>78</v>
      </c>
      <c r="F612" s="1">
        <v>290</v>
      </c>
      <c r="G612" s="1" t="s">
        <v>14</v>
      </c>
      <c r="H612">
        <v>2007</v>
      </c>
      <c r="I612" s="1" t="s">
        <v>57</v>
      </c>
      <c r="J612" s="1" t="s">
        <v>16</v>
      </c>
    </row>
    <row r="613" spans="1:10" x14ac:dyDescent="0.25">
      <c r="A613" s="1" t="s">
        <v>588</v>
      </c>
      <c r="B613" s="1" t="s">
        <v>11</v>
      </c>
      <c r="C613" s="2">
        <v>39241.984722222223</v>
      </c>
      <c r="D613" s="1" t="s">
        <v>710</v>
      </c>
      <c r="E613" s="1" t="s">
        <v>78</v>
      </c>
      <c r="F613" s="1">
        <v>4500</v>
      </c>
      <c r="G613" s="1" t="s">
        <v>14</v>
      </c>
      <c r="H613">
        <v>2007</v>
      </c>
      <c r="I613" s="1" t="s">
        <v>57</v>
      </c>
      <c r="J613" s="1" t="s">
        <v>16</v>
      </c>
    </row>
    <row r="614" spans="1:10" x14ac:dyDescent="0.25">
      <c r="A614" s="1" t="s">
        <v>17</v>
      </c>
      <c r="B614" s="1" t="s">
        <v>58</v>
      </c>
      <c r="C614" s="2">
        <v>39233.672222222223</v>
      </c>
      <c r="D614" s="1" t="s">
        <v>711</v>
      </c>
      <c r="E614" s="1" t="s">
        <v>13</v>
      </c>
      <c r="F614" s="1">
        <v>697</v>
      </c>
      <c r="G614" s="1" t="s">
        <v>14</v>
      </c>
      <c r="H614">
        <v>2007</v>
      </c>
      <c r="I614" s="1" t="s">
        <v>66</v>
      </c>
      <c r="J614" s="1" t="s">
        <v>20</v>
      </c>
    </row>
    <row r="615" spans="1:10" x14ac:dyDescent="0.25">
      <c r="A615" s="1" t="s">
        <v>17</v>
      </c>
      <c r="B615" s="1" t="s">
        <v>18</v>
      </c>
      <c r="C615" s="2">
        <v>39227.300000000003</v>
      </c>
      <c r="D615" s="1" t="s">
        <v>712</v>
      </c>
      <c r="E615" s="1" t="s">
        <v>13</v>
      </c>
      <c r="F615" s="1">
        <v>2975</v>
      </c>
      <c r="G615" s="1" t="s">
        <v>14</v>
      </c>
      <c r="H615">
        <v>2007</v>
      </c>
      <c r="I615" s="1" t="s">
        <v>66</v>
      </c>
      <c r="J615" s="1" t="s">
        <v>16</v>
      </c>
    </row>
    <row r="616" spans="1:10" x14ac:dyDescent="0.25">
      <c r="A616" s="1" t="s">
        <v>17</v>
      </c>
      <c r="B616" s="1" t="s">
        <v>58</v>
      </c>
      <c r="C616" s="2">
        <v>39215.667361111111</v>
      </c>
      <c r="D616" s="1" t="s">
        <v>713</v>
      </c>
      <c r="E616" s="1" t="s">
        <v>13</v>
      </c>
      <c r="F616" s="1">
        <v>2915</v>
      </c>
      <c r="G616" s="1" t="s">
        <v>14</v>
      </c>
      <c r="H616">
        <v>2007</v>
      </c>
      <c r="I616" s="1" t="s">
        <v>66</v>
      </c>
      <c r="J616" s="1" t="s">
        <v>40</v>
      </c>
    </row>
    <row r="617" spans="1:10" x14ac:dyDescent="0.25">
      <c r="A617" s="1" t="s">
        <v>88</v>
      </c>
      <c r="B617" s="1" t="s">
        <v>97</v>
      </c>
      <c r="C617" s="2">
        <v>39206.936805555553</v>
      </c>
      <c r="D617" s="1" t="s">
        <v>714</v>
      </c>
      <c r="E617" s="1" t="s">
        <v>13</v>
      </c>
      <c r="F617" s="1">
        <v>2000</v>
      </c>
      <c r="G617" s="1" t="s">
        <v>14</v>
      </c>
      <c r="H617">
        <v>2007</v>
      </c>
      <c r="I617" s="1" t="s">
        <v>66</v>
      </c>
      <c r="J617" s="1" t="s">
        <v>16</v>
      </c>
    </row>
    <row r="618" spans="1:10" x14ac:dyDescent="0.25">
      <c r="A618" s="1" t="s">
        <v>41</v>
      </c>
      <c r="B618" s="1" t="s">
        <v>534</v>
      </c>
      <c r="C618" s="2">
        <v>39197.851388888892</v>
      </c>
      <c r="D618" s="1" t="s">
        <v>715</v>
      </c>
      <c r="E618" s="1" t="s">
        <v>13</v>
      </c>
      <c r="F618" s="1">
        <v>400</v>
      </c>
      <c r="G618" s="1" t="s">
        <v>14</v>
      </c>
      <c r="H618">
        <v>2007</v>
      </c>
      <c r="I618" s="1" t="s">
        <v>81</v>
      </c>
      <c r="J618" s="1" t="s">
        <v>44</v>
      </c>
    </row>
    <row r="619" spans="1:10" x14ac:dyDescent="0.25">
      <c r="A619" s="1" t="s">
        <v>41</v>
      </c>
      <c r="B619" s="1" t="s">
        <v>42</v>
      </c>
      <c r="C619" s="2">
        <v>39196.283333333333</v>
      </c>
      <c r="D619" s="1" t="s">
        <v>716</v>
      </c>
      <c r="E619" s="1" t="s">
        <v>13</v>
      </c>
      <c r="F619" s="1">
        <v>400</v>
      </c>
      <c r="G619" s="1" t="s">
        <v>14</v>
      </c>
      <c r="H619">
        <v>2007</v>
      </c>
      <c r="I619" s="1" t="s">
        <v>81</v>
      </c>
      <c r="J619" s="1" t="s">
        <v>21</v>
      </c>
    </row>
    <row r="620" spans="1:10" x14ac:dyDescent="0.25">
      <c r="A620" s="1" t="s">
        <v>121</v>
      </c>
      <c r="B620" s="1" t="s">
        <v>131</v>
      </c>
      <c r="C620" s="2">
        <v>39195.416666666664</v>
      </c>
      <c r="D620" s="1" t="s">
        <v>717</v>
      </c>
      <c r="E620" s="1" t="s">
        <v>13</v>
      </c>
      <c r="F620" s="1">
        <v>210</v>
      </c>
      <c r="G620" s="1" t="s">
        <v>14</v>
      </c>
      <c r="H620">
        <v>2007</v>
      </c>
      <c r="I620" s="1" t="s">
        <v>81</v>
      </c>
      <c r="J620" s="1" t="s">
        <v>36</v>
      </c>
    </row>
    <row r="621" spans="1:10" x14ac:dyDescent="0.25">
      <c r="A621" s="1" t="s">
        <v>462</v>
      </c>
      <c r="B621" s="1" t="s">
        <v>620</v>
      </c>
      <c r="C621" s="2">
        <v>39189.281944444447</v>
      </c>
      <c r="D621" s="1" t="s">
        <v>718</v>
      </c>
      <c r="E621" s="1" t="s">
        <v>78</v>
      </c>
      <c r="F621" s="1">
        <v>290</v>
      </c>
      <c r="G621" s="1" t="s">
        <v>14</v>
      </c>
      <c r="H621">
        <v>2007</v>
      </c>
      <c r="I621" s="1" t="s">
        <v>81</v>
      </c>
      <c r="J621" s="1" t="s">
        <v>21</v>
      </c>
    </row>
    <row r="622" spans="1:10" x14ac:dyDescent="0.25">
      <c r="A622" s="1" t="s">
        <v>17</v>
      </c>
      <c r="B622" s="1" t="s">
        <v>58</v>
      </c>
      <c r="C622" s="2">
        <v>39185.84097222222</v>
      </c>
      <c r="D622" s="1" t="s">
        <v>719</v>
      </c>
      <c r="E622" s="1" t="s">
        <v>13</v>
      </c>
      <c r="F622" s="1">
        <v>697</v>
      </c>
      <c r="G622" s="1" t="s">
        <v>14</v>
      </c>
      <c r="H622">
        <v>2007</v>
      </c>
      <c r="I622" s="1" t="s">
        <v>81</v>
      </c>
      <c r="J622" s="1" t="s">
        <v>16</v>
      </c>
    </row>
    <row r="623" spans="1:10" x14ac:dyDescent="0.25">
      <c r="A623" s="1" t="s">
        <v>17</v>
      </c>
      <c r="B623" s="1" t="s">
        <v>678</v>
      </c>
      <c r="C623" s="2">
        <v>39183.143750000003</v>
      </c>
      <c r="D623" s="1" t="s">
        <v>720</v>
      </c>
      <c r="E623" s="1" t="s">
        <v>13</v>
      </c>
      <c r="F623" s="1">
        <v>308</v>
      </c>
      <c r="G623" s="1" t="s">
        <v>14</v>
      </c>
      <c r="H623">
        <v>2007</v>
      </c>
      <c r="I623" s="1" t="s">
        <v>81</v>
      </c>
      <c r="J623" s="1" t="s">
        <v>44</v>
      </c>
    </row>
    <row r="624" spans="1:10" x14ac:dyDescent="0.25">
      <c r="A624" s="1" t="s">
        <v>10</v>
      </c>
      <c r="B624" s="1" t="s">
        <v>652</v>
      </c>
      <c r="C624" s="2">
        <v>39162.048611111109</v>
      </c>
      <c r="D624" s="1" t="s">
        <v>721</v>
      </c>
      <c r="E624" s="1" t="s">
        <v>78</v>
      </c>
      <c r="F624" s="1">
        <v>70</v>
      </c>
      <c r="G624" s="1" t="s">
        <v>48</v>
      </c>
      <c r="H624">
        <v>2007</v>
      </c>
      <c r="I624" s="1" t="s">
        <v>86</v>
      </c>
      <c r="J624" s="1" t="s">
        <v>44</v>
      </c>
    </row>
    <row r="625" spans="1:10" x14ac:dyDescent="0.25">
      <c r="A625" s="1" t="s">
        <v>88</v>
      </c>
      <c r="B625" s="1" t="s">
        <v>97</v>
      </c>
      <c r="C625" s="2">
        <v>39152.918749999997</v>
      </c>
      <c r="D625" s="1" t="s">
        <v>722</v>
      </c>
      <c r="E625" s="1" t="s">
        <v>13</v>
      </c>
      <c r="F625" s="1">
        <v>2000</v>
      </c>
      <c r="G625" s="1" t="s">
        <v>14</v>
      </c>
      <c r="H625">
        <v>2007</v>
      </c>
      <c r="I625" s="1" t="s">
        <v>86</v>
      </c>
      <c r="J625" s="1" t="s">
        <v>40</v>
      </c>
    </row>
    <row r="626" spans="1:10" x14ac:dyDescent="0.25">
      <c r="A626" s="1" t="s">
        <v>26</v>
      </c>
      <c r="B626" s="1" t="s">
        <v>27</v>
      </c>
      <c r="C626" s="2">
        <v>39150.131944444445</v>
      </c>
      <c r="D626" s="1" t="s">
        <v>723</v>
      </c>
      <c r="E626" s="1" t="s">
        <v>13</v>
      </c>
      <c r="F626" s="1">
        <v>1090</v>
      </c>
      <c r="G626" s="1" t="s">
        <v>14</v>
      </c>
      <c r="H626">
        <v>2007</v>
      </c>
      <c r="I626" s="1" t="s">
        <v>86</v>
      </c>
      <c r="J626" s="1" t="s">
        <v>16</v>
      </c>
    </row>
    <row r="627" spans="1:10" x14ac:dyDescent="0.25">
      <c r="A627" s="1" t="s">
        <v>17</v>
      </c>
      <c r="B627" s="1" t="s">
        <v>58</v>
      </c>
      <c r="C627" s="2">
        <v>39115.686111111114</v>
      </c>
      <c r="D627" s="1" t="s">
        <v>724</v>
      </c>
      <c r="E627" s="1" t="s">
        <v>13</v>
      </c>
      <c r="F627" s="1">
        <v>697</v>
      </c>
      <c r="G627" s="1" t="s">
        <v>14</v>
      </c>
      <c r="H627">
        <v>2007</v>
      </c>
      <c r="I627" s="1" t="s">
        <v>95</v>
      </c>
      <c r="J627" s="1" t="s">
        <v>16</v>
      </c>
    </row>
    <row r="628" spans="1:10" x14ac:dyDescent="0.25">
      <c r="A628" s="1" t="s">
        <v>121</v>
      </c>
      <c r="B628" s="1" t="s">
        <v>122</v>
      </c>
      <c r="C628" s="2">
        <v>39092.162499999999</v>
      </c>
      <c r="D628" s="1" t="s">
        <v>725</v>
      </c>
      <c r="E628" s="1" t="s">
        <v>78</v>
      </c>
      <c r="F628" s="1">
        <v>250</v>
      </c>
      <c r="G628" s="1" t="s">
        <v>14</v>
      </c>
      <c r="H628">
        <v>2007</v>
      </c>
      <c r="I628" s="1" t="s">
        <v>106</v>
      </c>
      <c r="J628" s="1" t="s">
        <v>44</v>
      </c>
    </row>
    <row r="629" spans="1:10" x14ac:dyDescent="0.25">
      <c r="A629" s="1" t="s">
        <v>41</v>
      </c>
      <c r="B629" s="1" t="s">
        <v>42</v>
      </c>
      <c r="C629" s="2">
        <v>39067.5</v>
      </c>
      <c r="D629" s="1" t="s">
        <v>726</v>
      </c>
      <c r="E629" s="1" t="s">
        <v>13</v>
      </c>
      <c r="F629" s="1">
        <v>400</v>
      </c>
      <c r="G629" s="1" t="s">
        <v>14</v>
      </c>
      <c r="H629">
        <v>2006</v>
      </c>
      <c r="I629" s="1" t="s">
        <v>113</v>
      </c>
      <c r="J629" s="1" t="s">
        <v>31</v>
      </c>
    </row>
    <row r="630" spans="1:10" x14ac:dyDescent="0.25">
      <c r="A630" s="1" t="s">
        <v>588</v>
      </c>
      <c r="B630" s="1" t="s">
        <v>641</v>
      </c>
      <c r="C630" s="2">
        <v>39061.032638888886</v>
      </c>
      <c r="D630" s="1" t="s">
        <v>727</v>
      </c>
      <c r="E630" s="1" t="s">
        <v>78</v>
      </c>
      <c r="F630" s="1">
        <v>4500</v>
      </c>
      <c r="G630" s="1" t="s">
        <v>14</v>
      </c>
      <c r="H630">
        <v>2006</v>
      </c>
      <c r="I630" s="1" t="s">
        <v>113</v>
      </c>
      <c r="J630" s="1" t="s">
        <v>40</v>
      </c>
    </row>
    <row r="631" spans="1:10" x14ac:dyDescent="0.25">
      <c r="A631" s="1" t="s">
        <v>88</v>
      </c>
      <c r="B631" s="1" t="s">
        <v>97</v>
      </c>
      <c r="C631" s="2">
        <v>39059.922222222223</v>
      </c>
      <c r="D631" s="1" t="s">
        <v>728</v>
      </c>
      <c r="E631" s="1" t="s">
        <v>13</v>
      </c>
      <c r="F631" s="1">
        <v>2000</v>
      </c>
      <c r="G631" s="1" t="s">
        <v>14</v>
      </c>
      <c r="H631">
        <v>2006</v>
      </c>
      <c r="I631" s="1" t="s">
        <v>113</v>
      </c>
      <c r="J631" s="1" t="s">
        <v>16</v>
      </c>
    </row>
    <row r="632" spans="1:10" x14ac:dyDescent="0.25">
      <c r="A632" s="1" t="s">
        <v>17</v>
      </c>
      <c r="B632" s="1" t="s">
        <v>58</v>
      </c>
      <c r="C632" s="2">
        <v>39059.036805555559</v>
      </c>
      <c r="D632" s="1" t="s">
        <v>729</v>
      </c>
      <c r="E632" s="1" t="s">
        <v>13</v>
      </c>
      <c r="F632" s="1">
        <v>697</v>
      </c>
      <c r="G632" s="1" t="s">
        <v>14</v>
      </c>
      <c r="H632">
        <v>2006</v>
      </c>
      <c r="I632" s="1" t="s">
        <v>113</v>
      </c>
      <c r="J632" s="1" t="s">
        <v>16</v>
      </c>
    </row>
    <row r="633" spans="1:10" x14ac:dyDescent="0.25">
      <c r="A633" s="1" t="s">
        <v>730</v>
      </c>
      <c r="B633" s="1" t="s">
        <v>202</v>
      </c>
      <c r="C633" s="2">
        <v>39025.578472222223</v>
      </c>
      <c r="D633" s="1" t="s">
        <v>731</v>
      </c>
      <c r="E633" s="1" t="s">
        <v>78</v>
      </c>
      <c r="F633" s="1">
        <v>1330</v>
      </c>
      <c r="G633" s="1" t="s">
        <v>14</v>
      </c>
      <c r="H633">
        <v>2006</v>
      </c>
      <c r="I633" s="1" t="s">
        <v>130</v>
      </c>
      <c r="J633" s="1" t="s">
        <v>31</v>
      </c>
    </row>
    <row r="634" spans="1:10" x14ac:dyDescent="0.25">
      <c r="A634" s="1" t="s">
        <v>17</v>
      </c>
      <c r="B634" s="1" t="s">
        <v>678</v>
      </c>
      <c r="C634" s="2">
        <v>39013.981944444444</v>
      </c>
      <c r="D634" s="1" t="s">
        <v>732</v>
      </c>
      <c r="E634" s="1" t="s">
        <v>13</v>
      </c>
      <c r="F634" s="1">
        <v>6468</v>
      </c>
      <c r="G634" s="1" t="s">
        <v>14</v>
      </c>
      <c r="H634">
        <v>2006</v>
      </c>
      <c r="I634" s="1" t="s">
        <v>138</v>
      </c>
      <c r="J634" s="1" t="s">
        <v>36</v>
      </c>
    </row>
    <row r="635" spans="1:10" x14ac:dyDescent="0.25">
      <c r="A635" s="1" t="s">
        <v>88</v>
      </c>
      <c r="B635" s="1" t="s">
        <v>97</v>
      </c>
      <c r="C635" s="2">
        <v>39003.87222222222</v>
      </c>
      <c r="D635" s="1" t="s">
        <v>733</v>
      </c>
      <c r="E635" s="1" t="s">
        <v>13</v>
      </c>
      <c r="F635" s="1">
        <v>2000</v>
      </c>
      <c r="G635" s="1" t="s">
        <v>14</v>
      </c>
      <c r="H635">
        <v>2006</v>
      </c>
      <c r="I635" s="1" t="s">
        <v>138</v>
      </c>
      <c r="J635" s="1" t="s">
        <v>16</v>
      </c>
    </row>
    <row r="636" spans="1:10" x14ac:dyDescent="0.25">
      <c r="A636" s="1" t="s">
        <v>17</v>
      </c>
      <c r="B636" s="1" t="s">
        <v>58</v>
      </c>
      <c r="C636" s="2">
        <v>38972.668055555558</v>
      </c>
      <c r="D636" s="1" t="s">
        <v>734</v>
      </c>
      <c r="E636" s="1" t="s">
        <v>13</v>
      </c>
      <c r="F636" s="1">
        <v>697</v>
      </c>
      <c r="G636" s="1" t="s">
        <v>14</v>
      </c>
      <c r="H636">
        <v>2006</v>
      </c>
      <c r="I636" s="1" t="s">
        <v>147</v>
      </c>
      <c r="J636" s="1" t="s">
        <v>21</v>
      </c>
    </row>
    <row r="637" spans="1:10" x14ac:dyDescent="0.25">
      <c r="A637" s="1" t="s">
        <v>75</v>
      </c>
      <c r="B637" s="1" t="s">
        <v>38</v>
      </c>
      <c r="C637" s="2">
        <v>38971.190972222219</v>
      </c>
      <c r="D637" s="1" t="s">
        <v>735</v>
      </c>
      <c r="E637" s="1" t="s">
        <v>13</v>
      </c>
      <c r="F637" s="1">
        <v>900</v>
      </c>
      <c r="G637" s="1" t="s">
        <v>14</v>
      </c>
      <c r="H637">
        <v>2006</v>
      </c>
      <c r="I637" s="1" t="s">
        <v>147</v>
      </c>
      <c r="J637" s="1" t="s">
        <v>36</v>
      </c>
    </row>
    <row r="638" spans="1:10" x14ac:dyDescent="0.25">
      <c r="A638" s="1" t="s">
        <v>588</v>
      </c>
      <c r="B638" s="1" t="s">
        <v>641</v>
      </c>
      <c r="C638" s="2">
        <v>38969.634722222225</v>
      </c>
      <c r="D638" s="1" t="s">
        <v>736</v>
      </c>
      <c r="E638" s="1" t="s">
        <v>78</v>
      </c>
      <c r="F638" s="1">
        <v>4500</v>
      </c>
      <c r="G638" s="1" t="s">
        <v>14</v>
      </c>
      <c r="H638">
        <v>2006</v>
      </c>
      <c r="I638" s="1" t="s">
        <v>147</v>
      </c>
      <c r="J638" s="1" t="s">
        <v>31</v>
      </c>
    </row>
    <row r="639" spans="1:10" x14ac:dyDescent="0.25">
      <c r="A639" s="1" t="s">
        <v>17</v>
      </c>
      <c r="B639" s="1" t="s">
        <v>18</v>
      </c>
      <c r="C639" s="2">
        <v>38969.291666666664</v>
      </c>
      <c r="D639" s="1" t="s">
        <v>737</v>
      </c>
      <c r="E639" s="1" t="s">
        <v>13</v>
      </c>
      <c r="F639" s="1">
        <v>308</v>
      </c>
      <c r="G639" s="1" t="s">
        <v>14</v>
      </c>
      <c r="H639">
        <v>2006</v>
      </c>
      <c r="I639" s="1" t="s">
        <v>147</v>
      </c>
      <c r="J639" s="1" t="s">
        <v>31</v>
      </c>
    </row>
    <row r="640" spans="1:10" x14ac:dyDescent="0.25">
      <c r="A640" s="1" t="s">
        <v>88</v>
      </c>
      <c r="B640" s="1" t="s">
        <v>97</v>
      </c>
      <c r="C640" s="2">
        <v>38940.927083333336</v>
      </c>
      <c r="D640" s="1" t="s">
        <v>738</v>
      </c>
      <c r="E640" s="1" t="s">
        <v>13</v>
      </c>
      <c r="F640" s="1">
        <v>2000</v>
      </c>
      <c r="G640" s="1" t="s">
        <v>14</v>
      </c>
      <c r="H640">
        <v>2006</v>
      </c>
      <c r="I640" s="1" t="s">
        <v>15</v>
      </c>
      <c r="J640" s="1" t="s">
        <v>16</v>
      </c>
    </row>
    <row r="641" spans="1:10" x14ac:dyDescent="0.25">
      <c r="A641" s="1" t="s">
        <v>266</v>
      </c>
      <c r="B641" s="1" t="s">
        <v>114</v>
      </c>
      <c r="C641" s="2">
        <v>38926.295138888891</v>
      </c>
      <c r="D641" s="1" t="s">
        <v>739</v>
      </c>
      <c r="E641" s="1" t="s">
        <v>78</v>
      </c>
      <c r="F641" s="1">
        <v>418</v>
      </c>
      <c r="G641" s="1" t="s">
        <v>14</v>
      </c>
      <c r="H641">
        <v>2006</v>
      </c>
      <c r="I641" s="1" t="s">
        <v>25</v>
      </c>
      <c r="J641" s="1" t="s">
        <v>16</v>
      </c>
    </row>
    <row r="642" spans="1:10" x14ac:dyDescent="0.25">
      <c r="A642" s="1" t="s">
        <v>462</v>
      </c>
      <c r="B642" s="1" t="s">
        <v>620</v>
      </c>
      <c r="C642" s="2">
        <v>38924.821527777778</v>
      </c>
      <c r="D642" s="1" t="s">
        <v>740</v>
      </c>
      <c r="E642" s="1" t="s">
        <v>78</v>
      </c>
      <c r="F642" s="1">
        <v>290</v>
      </c>
      <c r="G642" s="1" t="s">
        <v>48</v>
      </c>
      <c r="H642">
        <v>2006</v>
      </c>
      <c r="I642" s="1" t="s">
        <v>25</v>
      </c>
      <c r="J642" s="1" t="s">
        <v>44</v>
      </c>
    </row>
    <row r="643" spans="1:10" x14ac:dyDescent="0.25">
      <c r="A643" s="1" t="s">
        <v>462</v>
      </c>
      <c r="B643" s="1" t="s">
        <v>463</v>
      </c>
      <c r="C643" s="2">
        <v>38910.620138888888</v>
      </c>
      <c r="D643" s="1" t="s">
        <v>741</v>
      </c>
      <c r="E643" s="1" t="s">
        <v>78</v>
      </c>
      <c r="F643" s="1">
        <v>290</v>
      </c>
      <c r="G643" s="1" t="s">
        <v>14</v>
      </c>
      <c r="H643">
        <v>2006</v>
      </c>
      <c r="I643" s="1" t="s">
        <v>25</v>
      </c>
      <c r="J643" s="1" t="s">
        <v>44</v>
      </c>
    </row>
    <row r="644" spans="1:10" x14ac:dyDescent="0.25">
      <c r="A644" s="1" t="s">
        <v>121</v>
      </c>
      <c r="B644" s="1" t="s">
        <v>131</v>
      </c>
      <c r="C644" s="2">
        <v>38908.505555555559</v>
      </c>
      <c r="D644" s="1" t="s">
        <v>742</v>
      </c>
      <c r="E644" s="1" t="s">
        <v>78</v>
      </c>
      <c r="F644" s="1">
        <v>470</v>
      </c>
      <c r="G644" s="1" t="s">
        <v>48</v>
      </c>
      <c r="H644">
        <v>2006</v>
      </c>
      <c r="I644" s="1" t="s">
        <v>25</v>
      </c>
      <c r="J644" s="1" t="s">
        <v>36</v>
      </c>
    </row>
    <row r="645" spans="1:10" x14ac:dyDescent="0.25">
      <c r="A645" s="1" t="s">
        <v>588</v>
      </c>
      <c r="B645" s="1" t="s">
        <v>641</v>
      </c>
      <c r="C645" s="2">
        <v>38902.775694444441</v>
      </c>
      <c r="D645" s="1" t="s">
        <v>743</v>
      </c>
      <c r="E645" s="1" t="s">
        <v>78</v>
      </c>
      <c r="F645" s="1">
        <v>4500</v>
      </c>
      <c r="G645" s="1" t="s">
        <v>14</v>
      </c>
      <c r="H645">
        <v>2006</v>
      </c>
      <c r="I645" s="1" t="s">
        <v>25</v>
      </c>
      <c r="J645" s="1" t="s">
        <v>21</v>
      </c>
    </row>
    <row r="646" spans="1:10" x14ac:dyDescent="0.25">
      <c r="A646" s="1" t="s">
        <v>730</v>
      </c>
      <c r="B646" s="1" t="s">
        <v>202</v>
      </c>
      <c r="C646" s="2">
        <v>38896.147916666669</v>
      </c>
      <c r="D646" s="1" t="s">
        <v>744</v>
      </c>
      <c r="E646" s="1" t="s">
        <v>78</v>
      </c>
      <c r="F646" s="1">
        <v>1640</v>
      </c>
      <c r="G646" s="1" t="s">
        <v>14</v>
      </c>
      <c r="H646">
        <v>2006</v>
      </c>
      <c r="I646" s="1" t="s">
        <v>57</v>
      </c>
      <c r="J646" s="1" t="s">
        <v>44</v>
      </c>
    </row>
    <row r="647" spans="1:10" x14ac:dyDescent="0.25">
      <c r="A647" s="1" t="s">
        <v>88</v>
      </c>
      <c r="B647" s="1" t="s">
        <v>97</v>
      </c>
      <c r="C647" s="2">
        <v>38864.881249999999</v>
      </c>
      <c r="D647" s="1" t="s">
        <v>745</v>
      </c>
      <c r="E647" s="1" t="s">
        <v>13</v>
      </c>
      <c r="F647" s="1">
        <v>2000</v>
      </c>
      <c r="G647" s="1" t="s">
        <v>14</v>
      </c>
      <c r="H647">
        <v>2006</v>
      </c>
      <c r="I647" s="1" t="s">
        <v>66</v>
      </c>
      <c r="J647" s="1" t="s">
        <v>31</v>
      </c>
    </row>
    <row r="648" spans="1:10" x14ac:dyDescent="0.25">
      <c r="A648" s="1" t="s">
        <v>730</v>
      </c>
      <c r="B648" s="1" t="s">
        <v>154</v>
      </c>
      <c r="C648" s="2">
        <v>38861.924305555556</v>
      </c>
      <c r="D648" s="1" t="s">
        <v>746</v>
      </c>
      <c r="E648" s="1" t="s">
        <v>78</v>
      </c>
      <c r="F648" s="1">
        <v>1640</v>
      </c>
      <c r="G648" s="1" t="s">
        <v>14</v>
      </c>
      <c r="H648">
        <v>2006</v>
      </c>
      <c r="I648" s="1" t="s">
        <v>66</v>
      </c>
      <c r="J648" s="1" t="s">
        <v>44</v>
      </c>
    </row>
    <row r="649" spans="1:10" x14ac:dyDescent="0.25">
      <c r="A649" s="1" t="s">
        <v>17</v>
      </c>
      <c r="B649" s="1" t="s">
        <v>678</v>
      </c>
      <c r="C649" s="2">
        <v>38833.949999999997</v>
      </c>
      <c r="D649" s="1" t="s">
        <v>747</v>
      </c>
      <c r="E649" s="1" t="s">
        <v>13</v>
      </c>
      <c r="F649" s="1">
        <v>6468</v>
      </c>
      <c r="G649" s="1" t="s">
        <v>14</v>
      </c>
      <c r="H649">
        <v>2006</v>
      </c>
      <c r="I649" s="1" t="s">
        <v>81</v>
      </c>
      <c r="J649" s="1" t="s">
        <v>44</v>
      </c>
    </row>
    <row r="650" spans="1:10" x14ac:dyDescent="0.25">
      <c r="A650" s="1" t="s">
        <v>143</v>
      </c>
      <c r="B650" s="1" t="s">
        <v>27</v>
      </c>
      <c r="C650" s="2">
        <v>38827.852083333331</v>
      </c>
      <c r="D650" s="1" t="s">
        <v>748</v>
      </c>
      <c r="E650" s="1" t="s">
        <v>13</v>
      </c>
      <c r="F650" s="1">
        <v>1150</v>
      </c>
      <c r="G650" s="1" t="s">
        <v>14</v>
      </c>
      <c r="H650">
        <v>2006</v>
      </c>
      <c r="I650" s="1" t="s">
        <v>81</v>
      </c>
      <c r="J650" s="1" t="s">
        <v>20</v>
      </c>
    </row>
    <row r="651" spans="1:10" x14ac:dyDescent="0.25">
      <c r="A651" s="1" t="s">
        <v>41</v>
      </c>
      <c r="B651" s="1" t="s">
        <v>601</v>
      </c>
      <c r="C651" s="2">
        <v>38822.069444444445</v>
      </c>
      <c r="D651" s="1" t="s">
        <v>749</v>
      </c>
      <c r="E651" s="1" t="s">
        <v>13</v>
      </c>
      <c r="F651" s="1">
        <v>400</v>
      </c>
      <c r="G651" s="1" t="s">
        <v>14</v>
      </c>
      <c r="H651">
        <v>2006</v>
      </c>
      <c r="I651" s="1" t="s">
        <v>81</v>
      </c>
      <c r="J651" s="1" t="s">
        <v>31</v>
      </c>
    </row>
    <row r="652" spans="1:10" x14ac:dyDescent="0.25">
      <c r="A652" s="1" t="s">
        <v>41</v>
      </c>
      <c r="B652" s="1" t="s">
        <v>534</v>
      </c>
      <c r="C652" s="2">
        <v>38804.840277777781</v>
      </c>
      <c r="D652" s="1" t="s">
        <v>750</v>
      </c>
      <c r="E652" s="1" t="s">
        <v>13</v>
      </c>
      <c r="F652" s="1">
        <v>400</v>
      </c>
      <c r="G652" s="1" t="s">
        <v>14</v>
      </c>
      <c r="H652">
        <v>2006</v>
      </c>
      <c r="I652" s="1" t="s">
        <v>86</v>
      </c>
      <c r="J652" s="1" t="s">
        <v>21</v>
      </c>
    </row>
    <row r="653" spans="1:10" x14ac:dyDescent="0.25">
      <c r="A653" s="1" t="s">
        <v>10</v>
      </c>
      <c r="B653" s="1" t="s">
        <v>652</v>
      </c>
      <c r="C653" s="2">
        <v>38800.895833333336</v>
      </c>
      <c r="D653" s="1" t="s">
        <v>751</v>
      </c>
      <c r="E653" s="1" t="s">
        <v>78</v>
      </c>
      <c r="F653" s="1">
        <v>70</v>
      </c>
      <c r="G653" s="1" t="s">
        <v>48</v>
      </c>
      <c r="H653">
        <v>2006</v>
      </c>
      <c r="I653" s="1" t="s">
        <v>86</v>
      </c>
      <c r="J653" s="1" t="s">
        <v>16</v>
      </c>
    </row>
    <row r="654" spans="1:10" x14ac:dyDescent="0.25">
      <c r="A654" s="1" t="s">
        <v>88</v>
      </c>
      <c r="B654" s="1" t="s">
        <v>97</v>
      </c>
      <c r="C654" s="2">
        <v>38787.939583333333</v>
      </c>
      <c r="D654" s="1" t="s">
        <v>752</v>
      </c>
      <c r="E654" s="1" t="s">
        <v>13</v>
      </c>
      <c r="F654" s="1">
        <v>2000</v>
      </c>
      <c r="G654" s="1" t="s">
        <v>14</v>
      </c>
      <c r="H654">
        <v>2006</v>
      </c>
      <c r="I654" s="1" t="s">
        <v>86</v>
      </c>
      <c r="J654" s="1" t="s">
        <v>31</v>
      </c>
    </row>
    <row r="655" spans="1:10" x14ac:dyDescent="0.25">
      <c r="A655" s="1" t="s">
        <v>143</v>
      </c>
      <c r="B655" s="1" t="s">
        <v>27</v>
      </c>
      <c r="C655" s="2">
        <v>38736.791666666664</v>
      </c>
      <c r="D655" s="1" t="s">
        <v>753</v>
      </c>
      <c r="E655" s="1" t="s">
        <v>13</v>
      </c>
      <c r="F655" s="1">
        <v>1530</v>
      </c>
      <c r="G655" s="1" t="s">
        <v>14</v>
      </c>
      <c r="H655">
        <v>2006</v>
      </c>
      <c r="I655" s="1" t="s">
        <v>106</v>
      </c>
      <c r="J655" s="1" t="s">
        <v>20</v>
      </c>
    </row>
    <row r="656" spans="1:10" x14ac:dyDescent="0.25">
      <c r="A656" s="1" t="s">
        <v>88</v>
      </c>
      <c r="B656" s="1" t="s">
        <v>97</v>
      </c>
      <c r="C656" s="2">
        <v>38672.990277777775</v>
      </c>
      <c r="D656" s="1" t="s">
        <v>754</v>
      </c>
      <c r="E656" s="1" t="s">
        <v>13</v>
      </c>
      <c r="F656" s="1">
        <v>2000</v>
      </c>
      <c r="G656" s="1" t="s">
        <v>14</v>
      </c>
      <c r="H656">
        <v>2005</v>
      </c>
      <c r="I656" s="1" t="s">
        <v>130</v>
      </c>
      <c r="J656" s="1" t="s">
        <v>44</v>
      </c>
    </row>
    <row r="657" spans="1:10" x14ac:dyDescent="0.25">
      <c r="A657" s="1" t="s">
        <v>266</v>
      </c>
      <c r="B657" s="1" t="s">
        <v>114</v>
      </c>
      <c r="C657" s="2">
        <v>38633.626388888886</v>
      </c>
      <c r="D657" s="1" t="s">
        <v>756</v>
      </c>
      <c r="E657" s="1" t="s">
        <v>78</v>
      </c>
      <c r="F657" s="1">
        <v>418</v>
      </c>
      <c r="G657" s="1" t="s">
        <v>48</v>
      </c>
      <c r="H657">
        <v>2005</v>
      </c>
      <c r="I657" s="1" t="s">
        <v>138</v>
      </c>
      <c r="J657" s="1" t="s">
        <v>31</v>
      </c>
    </row>
    <row r="658" spans="1:10" x14ac:dyDescent="0.25">
      <c r="A658" s="1" t="s">
        <v>41</v>
      </c>
      <c r="B658" s="1" t="s">
        <v>601</v>
      </c>
      <c r="C658" s="2">
        <v>38617.808333333334</v>
      </c>
      <c r="D658" s="1" t="s">
        <v>757</v>
      </c>
      <c r="E658" s="1" t="s">
        <v>13</v>
      </c>
      <c r="F658" s="1">
        <v>400</v>
      </c>
      <c r="G658" s="1" t="s">
        <v>14</v>
      </c>
      <c r="H658">
        <v>2005</v>
      </c>
      <c r="I658" s="1" t="s">
        <v>147</v>
      </c>
      <c r="J658" s="1" t="s">
        <v>20</v>
      </c>
    </row>
    <row r="659" spans="1:10" x14ac:dyDescent="0.25">
      <c r="A659" s="1" t="s">
        <v>17</v>
      </c>
      <c r="B659" s="1" t="s">
        <v>18</v>
      </c>
      <c r="C659" s="2">
        <v>38593.364583333336</v>
      </c>
      <c r="D659" s="1" t="s">
        <v>758</v>
      </c>
      <c r="E659" s="1" t="s">
        <v>13</v>
      </c>
      <c r="F659" s="1">
        <v>2975</v>
      </c>
      <c r="G659" s="1" t="s">
        <v>14</v>
      </c>
      <c r="H659">
        <v>2005</v>
      </c>
      <c r="I659" s="1" t="s">
        <v>15</v>
      </c>
      <c r="J659" s="1" t="s">
        <v>36</v>
      </c>
    </row>
    <row r="660" spans="1:10" x14ac:dyDescent="0.25">
      <c r="A660" s="1" t="s">
        <v>73</v>
      </c>
      <c r="B660" s="1" t="s">
        <v>114</v>
      </c>
      <c r="C660" s="2">
        <v>38590.773611111108</v>
      </c>
      <c r="D660" s="1" t="s">
        <v>759</v>
      </c>
      <c r="E660" s="1" t="s">
        <v>78</v>
      </c>
      <c r="F660" s="1">
        <v>418</v>
      </c>
      <c r="G660" s="1" t="s">
        <v>14</v>
      </c>
      <c r="H660">
        <v>2005</v>
      </c>
      <c r="I660" s="1" t="s">
        <v>15</v>
      </c>
      <c r="J660" s="1" t="s">
        <v>16</v>
      </c>
    </row>
    <row r="661" spans="1:10" x14ac:dyDescent="0.25">
      <c r="A661" s="1" t="s">
        <v>462</v>
      </c>
      <c r="B661" s="1" t="s">
        <v>620</v>
      </c>
      <c r="C661" s="2">
        <v>38587.881249999999</v>
      </c>
      <c r="D661" s="1" t="s">
        <v>760</v>
      </c>
      <c r="E661" s="1" t="s">
        <v>78</v>
      </c>
      <c r="F661" s="1">
        <v>290</v>
      </c>
      <c r="G661" s="1" t="s">
        <v>14</v>
      </c>
      <c r="H661">
        <v>2005</v>
      </c>
      <c r="I661" s="1" t="s">
        <v>15</v>
      </c>
      <c r="J661" s="1" t="s">
        <v>21</v>
      </c>
    </row>
    <row r="662" spans="1:10" x14ac:dyDescent="0.25">
      <c r="A662" s="1" t="s">
        <v>143</v>
      </c>
      <c r="B662" s="1" t="s">
        <v>27</v>
      </c>
      <c r="C662" s="2">
        <v>38576.488194444442</v>
      </c>
      <c r="D662" s="1" t="s">
        <v>761</v>
      </c>
      <c r="E662" s="1" t="s">
        <v>13</v>
      </c>
      <c r="F662" s="1">
        <v>1090</v>
      </c>
      <c r="G662" s="1" t="s">
        <v>14</v>
      </c>
      <c r="H662">
        <v>2005</v>
      </c>
      <c r="I662" s="1" t="s">
        <v>15</v>
      </c>
      <c r="J662" s="1" t="s">
        <v>16</v>
      </c>
    </row>
    <row r="663" spans="1:10" x14ac:dyDescent="0.25">
      <c r="A663" s="1" t="s">
        <v>17</v>
      </c>
      <c r="B663" s="1" t="s">
        <v>18</v>
      </c>
      <c r="C663" s="2">
        <v>38566.3125</v>
      </c>
      <c r="D663" s="1" t="s">
        <v>762</v>
      </c>
      <c r="E663" s="1" t="s">
        <v>13</v>
      </c>
      <c r="F663" s="1">
        <v>308</v>
      </c>
      <c r="G663" s="1" t="s">
        <v>14</v>
      </c>
      <c r="H663">
        <v>2005</v>
      </c>
      <c r="I663" s="1" t="s">
        <v>15</v>
      </c>
      <c r="J663" s="1" t="s">
        <v>21</v>
      </c>
    </row>
    <row r="664" spans="1:10" x14ac:dyDescent="0.25">
      <c r="A664" s="1" t="s">
        <v>588</v>
      </c>
      <c r="B664" s="1" t="s">
        <v>641</v>
      </c>
      <c r="C664" s="2">
        <v>38559.61041666667</v>
      </c>
      <c r="D664" s="1" t="s">
        <v>763</v>
      </c>
      <c r="E664" s="1" t="s">
        <v>78</v>
      </c>
      <c r="F664" s="1">
        <v>4500</v>
      </c>
      <c r="G664" s="1" t="s">
        <v>14</v>
      </c>
      <c r="H664">
        <v>2005</v>
      </c>
      <c r="I664" s="1" t="s">
        <v>25</v>
      </c>
      <c r="J664" s="1" t="s">
        <v>21</v>
      </c>
    </row>
    <row r="665" spans="1:10" x14ac:dyDescent="0.25">
      <c r="A665" s="1" t="s">
        <v>17</v>
      </c>
      <c r="B665" s="1" t="s">
        <v>18</v>
      </c>
      <c r="C665" s="2">
        <v>38538.944444444445</v>
      </c>
      <c r="D665" s="1" t="s">
        <v>764</v>
      </c>
      <c r="E665" s="1" t="s">
        <v>13</v>
      </c>
      <c r="F665" s="1">
        <v>2975</v>
      </c>
      <c r="G665" s="1" t="s">
        <v>14</v>
      </c>
      <c r="H665">
        <v>2005</v>
      </c>
      <c r="I665" s="1" t="s">
        <v>25</v>
      </c>
      <c r="J665" s="1" t="s">
        <v>21</v>
      </c>
    </row>
    <row r="666" spans="1:10" x14ac:dyDescent="0.25">
      <c r="A666" s="1" t="s">
        <v>121</v>
      </c>
      <c r="B666" s="1" t="s">
        <v>131</v>
      </c>
      <c r="C666" s="2">
        <v>38477.197916666664</v>
      </c>
      <c r="D666" s="1" t="s">
        <v>765</v>
      </c>
      <c r="E666" s="1" t="s">
        <v>78</v>
      </c>
      <c r="F666" s="1">
        <v>250</v>
      </c>
      <c r="G666" s="1" t="s">
        <v>14</v>
      </c>
      <c r="H666">
        <v>2005</v>
      </c>
      <c r="I666" s="1" t="s">
        <v>66</v>
      </c>
      <c r="J666" s="1" t="s">
        <v>20</v>
      </c>
    </row>
    <row r="667" spans="1:10" x14ac:dyDescent="0.25">
      <c r="A667" s="1" t="s">
        <v>41</v>
      </c>
      <c r="B667" s="1" t="s">
        <v>534</v>
      </c>
      <c r="C667" s="2">
        <v>38457.727083333331</v>
      </c>
      <c r="D667" s="1" t="s">
        <v>766</v>
      </c>
      <c r="E667" s="1" t="s">
        <v>13</v>
      </c>
      <c r="F667" s="1">
        <v>400</v>
      </c>
      <c r="G667" s="1" t="s">
        <v>14</v>
      </c>
      <c r="H667">
        <v>2005</v>
      </c>
      <c r="I667" s="1" t="s">
        <v>81</v>
      </c>
      <c r="J667" s="1" t="s">
        <v>16</v>
      </c>
    </row>
    <row r="668" spans="1:10" x14ac:dyDescent="0.25">
      <c r="A668" s="1" t="s">
        <v>41</v>
      </c>
      <c r="B668" s="1" t="s">
        <v>601</v>
      </c>
      <c r="C668" s="2">
        <v>38453.565972222219</v>
      </c>
      <c r="D668" s="1" t="s">
        <v>767</v>
      </c>
      <c r="E668" s="1" t="s">
        <v>13</v>
      </c>
      <c r="F668" s="1">
        <v>400</v>
      </c>
      <c r="G668" s="1" t="s">
        <v>14</v>
      </c>
      <c r="H668">
        <v>2005</v>
      </c>
      <c r="I668" s="1" t="s">
        <v>81</v>
      </c>
      <c r="J668" s="1" t="s">
        <v>36</v>
      </c>
    </row>
    <row r="669" spans="1:10" x14ac:dyDescent="0.25">
      <c r="A669" s="1" t="s">
        <v>143</v>
      </c>
      <c r="B669" s="1" t="s">
        <v>27</v>
      </c>
      <c r="C669" s="2">
        <v>38422.904166666667</v>
      </c>
      <c r="D669" s="1" t="s">
        <v>768</v>
      </c>
      <c r="E669" s="1" t="s">
        <v>13</v>
      </c>
      <c r="F669" s="1">
        <v>1300</v>
      </c>
      <c r="G669" s="1" t="s">
        <v>14</v>
      </c>
      <c r="H669">
        <v>2005</v>
      </c>
      <c r="I669" s="1" t="s">
        <v>86</v>
      </c>
      <c r="J669" s="1" t="s">
        <v>16</v>
      </c>
    </row>
    <row r="670" spans="1:10" x14ac:dyDescent="0.25">
      <c r="A670" s="1" t="s">
        <v>88</v>
      </c>
      <c r="B670" s="1" t="s">
        <v>97</v>
      </c>
      <c r="C670" s="2">
        <v>38395.877083333333</v>
      </c>
      <c r="D670" s="1" t="s">
        <v>769</v>
      </c>
      <c r="E670" s="1" t="s">
        <v>13</v>
      </c>
      <c r="F670" s="1">
        <v>2000</v>
      </c>
      <c r="G670" s="1" t="s">
        <v>14</v>
      </c>
      <c r="H670">
        <v>2005</v>
      </c>
      <c r="I670" s="1" t="s">
        <v>95</v>
      </c>
      <c r="J670" s="1" t="s">
        <v>31</v>
      </c>
    </row>
    <row r="671" spans="1:10" x14ac:dyDescent="0.25">
      <c r="A671" s="1" t="s">
        <v>730</v>
      </c>
      <c r="B671" s="1" t="s">
        <v>154</v>
      </c>
      <c r="C671" s="2">
        <v>38342.909722222219</v>
      </c>
      <c r="D671" s="1" t="s">
        <v>770</v>
      </c>
      <c r="E671" s="1" t="s">
        <v>13</v>
      </c>
      <c r="F671" s="1">
        <v>3500</v>
      </c>
      <c r="G671" s="1" t="s">
        <v>173</v>
      </c>
      <c r="H671">
        <v>2004</v>
      </c>
      <c r="I671" s="1" t="s">
        <v>113</v>
      </c>
      <c r="J671" s="1" t="s">
        <v>21</v>
      </c>
    </row>
    <row r="672" spans="1:10" x14ac:dyDescent="0.25">
      <c r="A672" s="1" t="s">
        <v>88</v>
      </c>
      <c r="B672" s="1" t="s">
        <v>97</v>
      </c>
      <c r="C672" s="2">
        <v>38339.68472222222</v>
      </c>
      <c r="D672" s="1" t="s">
        <v>771</v>
      </c>
      <c r="E672" s="1" t="s">
        <v>78</v>
      </c>
      <c r="F672" s="1">
        <v>1900</v>
      </c>
      <c r="G672" s="1" t="s">
        <v>14</v>
      </c>
      <c r="H672">
        <v>2004</v>
      </c>
      <c r="I672" s="1" t="s">
        <v>113</v>
      </c>
      <c r="J672" s="1" t="s">
        <v>31</v>
      </c>
    </row>
    <row r="673" spans="1:10" x14ac:dyDescent="0.25">
      <c r="A673" s="1" t="s">
        <v>143</v>
      </c>
      <c r="B673" s="1" t="s">
        <v>27</v>
      </c>
      <c r="C673" s="2">
        <v>38338.504861111112</v>
      </c>
      <c r="D673" s="1" t="s">
        <v>772</v>
      </c>
      <c r="E673" s="1" t="s">
        <v>13</v>
      </c>
      <c r="F673" s="1">
        <v>1350</v>
      </c>
      <c r="G673" s="1" t="s">
        <v>14</v>
      </c>
      <c r="H673">
        <v>2004</v>
      </c>
      <c r="I673" s="1" t="s">
        <v>113</v>
      </c>
      <c r="J673" s="1" t="s">
        <v>16</v>
      </c>
    </row>
    <row r="674" spans="1:10" x14ac:dyDescent="0.25">
      <c r="A674" s="1" t="s">
        <v>17</v>
      </c>
      <c r="B674" s="1" t="s">
        <v>49</v>
      </c>
      <c r="C674" s="2">
        <v>38309.447916666664</v>
      </c>
      <c r="D674" s="1" t="s">
        <v>773</v>
      </c>
      <c r="E674" s="1" t="s">
        <v>13</v>
      </c>
      <c r="F674" s="1">
        <v>308</v>
      </c>
      <c r="G674" s="1" t="s">
        <v>14</v>
      </c>
      <c r="H674">
        <v>2004</v>
      </c>
      <c r="I674" s="1" t="s">
        <v>130</v>
      </c>
      <c r="J674" s="1" t="s">
        <v>20</v>
      </c>
    </row>
    <row r="675" spans="1:10" x14ac:dyDescent="0.25">
      <c r="A675" s="1" t="s">
        <v>73</v>
      </c>
      <c r="B675" s="1" t="s">
        <v>74</v>
      </c>
      <c r="C675" s="2">
        <v>38299.770138888889</v>
      </c>
      <c r="D675" s="1" t="s">
        <v>774</v>
      </c>
      <c r="E675" s="1" t="s">
        <v>13</v>
      </c>
      <c r="F675" s="1">
        <v>485</v>
      </c>
      <c r="G675" s="1" t="s">
        <v>14</v>
      </c>
      <c r="H675">
        <v>2004</v>
      </c>
      <c r="I675" s="1" t="s">
        <v>130</v>
      </c>
      <c r="J675" s="1" t="s">
        <v>36</v>
      </c>
    </row>
    <row r="676" spans="1:10" x14ac:dyDescent="0.25">
      <c r="A676" s="1" t="s">
        <v>17</v>
      </c>
      <c r="B676" s="1" t="s">
        <v>678</v>
      </c>
      <c r="C676" s="2">
        <v>38297.131944444445</v>
      </c>
      <c r="D676" s="1" t="s">
        <v>775</v>
      </c>
      <c r="E676" s="1" t="s">
        <v>13</v>
      </c>
      <c r="F676" s="1">
        <v>6468</v>
      </c>
      <c r="G676" s="1" t="s">
        <v>14</v>
      </c>
      <c r="H676">
        <v>2004</v>
      </c>
      <c r="I676" s="1" t="s">
        <v>130</v>
      </c>
      <c r="J676" s="1" t="s">
        <v>31</v>
      </c>
    </row>
    <row r="677" spans="1:10" x14ac:dyDescent="0.25">
      <c r="A677" s="1" t="s">
        <v>17</v>
      </c>
      <c r="B677" s="1" t="s">
        <v>58</v>
      </c>
      <c r="C677" s="2">
        <v>38279.055555555555</v>
      </c>
      <c r="D677" s="1" t="s">
        <v>776</v>
      </c>
      <c r="E677" s="1" t="s">
        <v>13</v>
      </c>
      <c r="F677" s="1">
        <v>697</v>
      </c>
      <c r="G677" s="1" t="s">
        <v>14</v>
      </c>
      <c r="H677">
        <v>2004</v>
      </c>
      <c r="I677" s="1" t="s">
        <v>138</v>
      </c>
      <c r="J677" s="1" t="s">
        <v>21</v>
      </c>
    </row>
    <row r="678" spans="1:10" x14ac:dyDescent="0.25">
      <c r="A678" s="1" t="s">
        <v>17</v>
      </c>
      <c r="B678" s="1" t="s">
        <v>18</v>
      </c>
      <c r="C678" s="2">
        <v>38257.333333333336</v>
      </c>
      <c r="D678" s="1" t="s">
        <v>777</v>
      </c>
      <c r="E678" s="1" t="s">
        <v>13</v>
      </c>
      <c r="F678" s="1">
        <v>2975</v>
      </c>
      <c r="G678" s="1" t="s">
        <v>14</v>
      </c>
      <c r="H678">
        <v>2004</v>
      </c>
      <c r="I678" s="1" t="s">
        <v>147</v>
      </c>
      <c r="J678" s="1" t="s">
        <v>36</v>
      </c>
    </row>
    <row r="679" spans="1:10" x14ac:dyDescent="0.25">
      <c r="A679" s="1" t="s">
        <v>121</v>
      </c>
      <c r="B679" s="1" t="s">
        <v>122</v>
      </c>
      <c r="C679" s="2">
        <v>38250.438194444447</v>
      </c>
      <c r="D679" s="1" t="s">
        <v>778</v>
      </c>
      <c r="E679" s="1" t="s">
        <v>78</v>
      </c>
      <c r="F679" s="1">
        <v>470</v>
      </c>
      <c r="G679" s="1" t="s">
        <v>14</v>
      </c>
      <c r="H679">
        <v>2004</v>
      </c>
      <c r="I679" s="1" t="s">
        <v>147</v>
      </c>
      <c r="J679" s="1" t="s">
        <v>36</v>
      </c>
    </row>
    <row r="680" spans="1:10" x14ac:dyDescent="0.25">
      <c r="A680" s="1" t="s">
        <v>17</v>
      </c>
      <c r="B680" s="1" t="s">
        <v>678</v>
      </c>
      <c r="C680" s="2">
        <v>38238.968055555553</v>
      </c>
      <c r="D680" s="1" t="s">
        <v>779</v>
      </c>
      <c r="E680" s="1" t="s">
        <v>13</v>
      </c>
      <c r="F680" s="1">
        <v>6468</v>
      </c>
      <c r="G680" s="1" t="s">
        <v>14</v>
      </c>
      <c r="H680">
        <v>2004</v>
      </c>
      <c r="I680" s="1" t="s">
        <v>147</v>
      </c>
      <c r="J680" s="1" t="s">
        <v>44</v>
      </c>
    </row>
    <row r="681" spans="1:10" x14ac:dyDescent="0.25">
      <c r="A681" s="1" t="s">
        <v>17</v>
      </c>
      <c r="B681" s="1" t="s">
        <v>18</v>
      </c>
      <c r="C681" s="2">
        <v>38228.326388888891</v>
      </c>
      <c r="D681" s="1" t="s">
        <v>780</v>
      </c>
      <c r="E681" s="1" t="s">
        <v>13</v>
      </c>
      <c r="F681" s="1">
        <v>308</v>
      </c>
      <c r="G681" s="1" t="s">
        <v>14</v>
      </c>
      <c r="H681">
        <v>2004</v>
      </c>
      <c r="I681" s="1" t="s">
        <v>15</v>
      </c>
      <c r="J681" s="1" t="s">
        <v>40</v>
      </c>
    </row>
    <row r="682" spans="1:10" x14ac:dyDescent="0.25">
      <c r="A682" s="1" t="s">
        <v>17</v>
      </c>
      <c r="B682" s="1" t="s">
        <v>678</v>
      </c>
      <c r="C682" s="2">
        <v>38193.295138888891</v>
      </c>
      <c r="D682" s="1" t="s">
        <v>781</v>
      </c>
      <c r="E682" s="1" t="s">
        <v>13</v>
      </c>
      <c r="F682" s="1">
        <v>308</v>
      </c>
      <c r="G682" s="1" t="s">
        <v>14</v>
      </c>
      <c r="H682">
        <v>2004</v>
      </c>
      <c r="I682" s="1" t="s">
        <v>25</v>
      </c>
      <c r="J682" s="1" t="s">
        <v>40</v>
      </c>
    </row>
    <row r="683" spans="1:10" x14ac:dyDescent="0.25">
      <c r="A683" s="1" t="s">
        <v>88</v>
      </c>
      <c r="B683" s="1" t="s">
        <v>97</v>
      </c>
      <c r="C683" s="2">
        <v>38186.030555555553</v>
      </c>
      <c r="D683" s="1" t="s">
        <v>782</v>
      </c>
      <c r="E683" s="1" t="s">
        <v>78</v>
      </c>
      <c r="F683" s="1">
        <v>1900</v>
      </c>
      <c r="G683" s="1" t="s">
        <v>14</v>
      </c>
      <c r="H683">
        <v>2004</v>
      </c>
      <c r="I683" s="1" t="s">
        <v>25</v>
      </c>
      <c r="J683" s="1" t="s">
        <v>40</v>
      </c>
    </row>
    <row r="684" spans="1:10" x14ac:dyDescent="0.25">
      <c r="A684" s="1" t="s">
        <v>462</v>
      </c>
      <c r="B684" s="1" t="s">
        <v>620</v>
      </c>
      <c r="C684" s="2">
        <v>38167.270833333336</v>
      </c>
      <c r="D684" s="1" t="s">
        <v>783</v>
      </c>
      <c r="E684" s="1" t="s">
        <v>78</v>
      </c>
      <c r="F684" s="1">
        <v>290</v>
      </c>
      <c r="G684" s="1" t="s">
        <v>14</v>
      </c>
      <c r="H684">
        <v>2004</v>
      </c>
      <c r="I684" s="1" t="s">
        <v>57</v>
      </c>
      <c r="J684" s="1" t="s">
        <v>21</v>
      </c>
    </row>
    <row r="685" spans="1:10" x14ac:dyDescent="0.25">
      <c r="A685" s="1" t="s">
        <v>41</v>
      </c>
      <c r="B685" s="1" t="s">
        <v>310</v>
      </c>
      <c r="C685" s="2">
        <v>38127.740972222222</v>
      </c>
      <c r="D685" s="1" t="s">
        <v>784</v>
      </c>
      <c r="E685" s="1" t="s">
        <v>13</v>
      </c>
      <c r="F685" s="1">
        <v>450</v>
      </c>
      <c r="G685" s="1" t="s">
        <v>14</v>
      </c>
      <c r="H685">
        <v>2004</v>
      </c>
      <c r="I685" s="1" t="s">
        <v>66</v>
      </c>
      <c r="J685" s="1" t="s">
        <v>20</v>
      </c>
    </row>
    <row r="686" spans="1:10" x14ac:dyDescent="0.25">
      <c r="A686" s="1" t="s">
        <v>17</v>
      </c>
      <c r="B686" s="1" t="s">
        <v>49</v>
      </c>
      <c r="C686" s="2">
        <v>38095.665972222225</v>
      </c>
      <c r="D686" s="1" t="s">
        <v>785</v>
      </c>
      <c r="E686" s="1" t="s">
        <v>13</v>
      </c>
      <c r="F686" s="1">
        <v>308</v>
      </c>
      <c r="G686" s="1" t="s">
        <v>14</v>
      </c>
      <c r="H686">
        <v>2004</v>
      </c>
      <c r="I686" s="1" t="s">
        <v>81</v>
      </c>
      <c r="J686" s="1" t="s">
        <v>40</v>
      </c>
    </row>
    <row r="687" spans="1:10" x14ac:dyDescent="0.25">
      <c r="A687" s="1" t="s">
        <v>88</v>
      </c>
      <c r="B687" s="1" t="s">
        <v>97</v>
      </c>
      <c r="C687" s="2">
        <v>38048.303472222222</v>
      </c>
      <c r="D687" s="1" t="s">
        <v>786</v>
      </c>
      <c r="E687" s="1" t="s">
        <v>78</v>
      </c>
      <c r="F687" s="1">
        <v>1900</v>
      </c>
      <c r="G687" s="1" t="s">
        <v>14</v>
      </c>
      <c r="H687">
        <v>2004</v>
      </c>
      <c r="I687" s="1" t="s">
        <v>86</v>
      </c>
      <c r="J687" s="1" t="s">
        <v>21</v>
      </c>
    </row>
    <row r="688" spans="1:10" x14ac:dyDescent="0.25">
      <c r="A688" s="1" t="s">
        <v>17</v>
      </c>
      <c r="B688" s="1" t="s">
        <v>49</v>
      </c>
      <c r="C688" s="2">
        <v>37984.79583333333</v>
      </c>
      <c r="D688" s="1" t="s">
        <v>787</v>
      </c>
      <c r="E688" s="1" t="s">
        <v>13</v>
      </c>
      <c r="F688" s="1">
        <v>308</v>
      </c>
      <c r="G688" s="1" t="s">
        <v>14</v>
      </c>
      <c r="H688">
        <v>2003</v>
      </c>
      <c r="I688" s="1" t="s">
        <v>113</v>
      </c>
      <c r="J688" s="1" t="s">
        <v>36</v>
      </c>
    </row>
    <row r="689" spans="1:10" x14ac:dyDescent="0.25">
      <c r="A689" s="1" t="s">
        <v>17</v>
      </c>
      <c r="B689" s="1" t="s">
        <v>58</v>
      </c>
      <c r="C689" s="2">
        <v>37939.667361111111</v>
      </c>
      <c r="D689" s="1" t="s">
        <v>788</v>
      </c>
      <c r="E689" s="1" t="s">
        <v>13</v>
      </c>
      <c r="F689" s="1">
        <v>697</v>
      </c>
      <c r="G689" s="1" t="s">
        <v>14</v>
      </c>
      <c r="H689">
        <v>2003</v>
      </c>
      <c r="I689" s="1" t="s">
        <v>130</v>
      </c>
      <c r="J689" s="1" t="s">
        <v>16</v>
      </c>
    </row>
    <row r="690" spans="1:10" x14ac:dyDescent="0.25">
      <c r="A690" s="1" t="s">
        <v>17</v>
      </c>
      <c r="B690" s="1" t="s">
        <v>18</v>
      </c>
      <c r="C690" s="2">
        <v>37928.305555555555</v>
      </c>
      <c r="D690" s="1" t="s">
        <v>789</v>
      </c>
      <c r="E690" s="1" t="s">
        <v>13</v>
      </c>
      <c r="F690" s="1">
        <v>2975</v>
      </c>
      <c r="G690" s="1" t="s">
        <v>14</v>
      </c>
      <c r="H690">
        <v>2003</v>
      </c>
      <c r="I690" s="1" t="s">
        <v>130</v>
      </c>
      <c r="J690" s="1" t="s">
        <v>36</v>
      </c>
    </row>
    <row r="691" spans="1:10" x14ac:dyDescent="0.25">
      <c r="A691" s="1" t="s">
        <v>266</v>
      </c>
      <c r="B691" s="1" t="s">
        <v>114</v>
      </c>
      <c r="C691" s="2">
        <v>37924.571527777778</v>
      </c>
      <c r="D691" s="1" t="s">
        <v>790</v>
      </c>
      <c r="E691" s="1" t="s">
        <v>78</v>
      </c>
      <c r="F691" s="1">
        <v>418</v>
      </c>
      <c r="G691" s="1" t="s">
        <v>14</v>
      </c>
      <c r="H691">
        <v>2003</v>
      </c>
      <c r="I691" s="1" t="s">
        <v>138</v>
      </c>
      <c r="J691" s="1" t="s">
        <v>20</v>
      </c>
    </row>
    <row r="692" spans="1:10" x14ac:dyDescent="0.25">
      <c r="A692" s="1" t="s">
        <v>17</v>
      </c>
      <c r="B692" s="1" t="s">
        <v>678</v>
      </c>
      <c r="C692" s="2">
        <v>37915.136111111111</v>
      </c>
      <c r="D692" s="1" t="s">
        <v>791</v>
      </c>
      <c r="E692" s="1" t="s">
        <v>13</v>
      </c>
      <c r="F692" s="1">
        <v>6468</v>
      </c>
      <c r="G692" s="1" t="s">
        <v>14</v>
      </c>
      <c r="H692">
        <v>2003</v>
      </c>
      <c r="I692" s="1" t="s">
        <v>138</v>
      </c>
      <c r="J692" s="1" t="s">
        <v>21</v>
      </c>
    </row>
    <row r="693" spans="1:10" x14ac:dyDescent="0.25">
      <c r="A693" s="1" t="s">
        <v>755</v>
      </c>
      <c r="B693" s="1" t="s">
        <v>792</v>
      </c>
      <c r="C693" s="2">
        <v>37912.678472222222</v>
      </c>
      <c r="D693" s="1" t="s">
        <v>793</v>
      </c>
      <c r="E693" s="1" t="s">
        <v>78</v>
      </c>
      <c r="F693" s="1">
        <v>350</v>
      </c>
      <c r="G693" s="1" t="s">
        <v>14</v>
      </c>
      <c r="H693">
        <v>2003</v>
      </c>
      <c r="I693" s="1" t="s">
        <v>138</v>
      </c>
      <c r="J693" s="1" t="s">
        <v>31</v>
      </c>
    </row>
    <row r="694" spans="1:10" x14ac:dyDescent="0.25">
      <c r="A694" s="1" t="s">
        <v>121</v>
      </c>
      <c r="B694" s="1" t="s">
        <v>122</v>
      </c>
      <c r="C694" s="2">
        <v>37911.202777777777</v>
      </c>
      <c r="D694" s="1" t="s">
        <v>794</v>
      </c>
      <c r="E694" s="1" t="s">
        <v>78</v>
      </c>
      <c r="F694" s="1">
        <v>250</v>
      </c>
      <c r="G694" s="1" t="s">
        <v>14</v>
      </c>
      <c r="H694">
        <v>2003</v>
      </c>
      <c r="I694" s="1" t="s">
        <v>138</v>
      </c>
      <c r="J694" s="1" t="s">
        <v>16</v>
      </c>
    </row>
    <row r="695" spans="1:10" x14ac:dyDescent="0.25">
      <c r="A695" s="1" t="s">
        <v>730</v>
      </c>
      <c r="B695" s="1" t="s">
        <v>154</v>
      </c>
      <c r="C695" s="2">
        <v>37862.967361111114</v>
      </c>
      <c r="D695" s="1" t="s">
        <v>795</v>
      </c>
      <c r="E695" s="1" t="s">
        <v>78</v>
      </c>
      <c r="F695" s="1">
        <v>1330</v>
      </c>
      <c r="G695" s="1" t="s">
        <v>14</v>
      </c>
      <c r="H695">
        <v>2003</v>
      </c>
      <c r="I695" s="1" t="s">
        <v>15</v>
      </c>
      <c r="J695" s="1" t="s">
        <v>16</v>
      </c>
    </row>
    <row r="696" spans="1:10" x14ac:dyDescent="0.25">
      <c r="A696" s="1" t="s">
        <v>41</v>
      </c>
      <c r="B696" s="1" t="s">
        <v>534</v>
      </c>
      <c r="C696" s="2">
        <v>37846.089583333334</v>
      </c>
      <c r="D696" s="1" t="s">
        <v>796</v>
      </c>
      <c r="E696" s="1" t="s">
        <v>13</v>
      </c>
      <c r="F696" s="1">
        <v>400</v>
      </c>
      <c r="G696" s="1" t="s">
        <v>14</v>
      </c>
      <c r="H696">
        <v>2003</v>
      </c>
      <c r="I696" s="1" t="s">
        <v>15</v>
      </c>
      <c r="J696" s="1" t="s">
        <v>44</v>
      </c>
    </row>
    <row r="697" spans="1:10" x14ac:dyDescent="0.25">
      <c r="A697" s="1" t="s">
        <v>143</v>
      </c>
      <c r="B697" s="1" t="s">
        <v>27</v>
      </c>
      <c r="C697" s="2">
        <v>37819.989583333336</v>
      </c>
      <c r="D697" s="1" t="s">
        <v>797</v>
      </c>
      <c r="E697" s="1" t="s">
        <v>13</v>
      </c>
      <c r="F697" s="1">
        <v>1350</v>
      </c>
      <c r="G697" s="1" t="s">
        <v>14</v>
      </c>
      <c r="H697">
        <v>2003</v>
      </c>
      <c r="I697" s="1" t="s">
        <v>25</v>
      </c>
      <c r="J697" s="1" t="s">
        <v>20</v>
      </c>
    </row>
    <row r="698" spans="1:10" x14ac:dyDescent="0.25">
      <c r="A698" s="1" t="s">
        <v>266</v>
      </c>
      <c r="B698" s="1" t="s">
        <v>114</v>
      </c>
      <c r="C698" s="2">
        <v>37802.59375</v>
      </c>
      <c r="D698" s="1" t="s">
        <v>798</v>
      </c>
      <c r="E698" s="1" t="s">
        <v>78</v>
      </c>
      <c r="F698" s="1">
        <v>418</v>
      </c>
      <c r="G698" s="1" t="s">
        <v>14</v>
      </c>
      <c r="H698">
        <v>2003</v>
      </c>
      <c r="I698" s="1" t="s">
        <v>57</v>
      </c>
      <c r="J698" s="1" t="s">
        <v>36</v>
      </c>
    </row>
    <row r="699" spans="1:10" x14ac:dyDescent="0.25">
      <c r="A699" s="1" t="s">
        <v>41</v>
      </c>
      <c r="B699" s="1" t="s">
        <v>534</v>
      </c>
      <c r="C699" s="2">
        <v>37798.788194444445</v>
      </c>
      <c r="D699" s="1" t="s">
        <v>799</v>
      </c>
      <c r="E699" s="1" t="s">
        <v>13</v>
      </c>
      <c r="F699" s="1">
        <v>400</v>
      </c>
      <c r="G699" s="1" t="s">
        <v>14</v>
      </c>
      <c r="H699">
        <v>2003</v>
      </c>
      <c r="I699" s="1" t="s">
        <v>57</v>
      </c>
      <c r="J699" s="1" t="s">
        <v>20</v>
      </c>
    </row>
    <row r="700" spans="1:10" x14ac:dyDescent="0.25">
      <c r="A700" s="1" t="s">
        <v>17</v>
      </c>
      <c r="B700" s="1" t="s">
        <v>58</v>
      </c>
      <c r="C700" s="2">
        <v>37765.69027777778</v>
      </c>
      <c r="D700" s="1" t="s">
        <v>800</v>
      </c>
      <c r="E700" s="1" t="s">
        <v>13</v>
      </c>
      <c r="F700" s="1">
        <v>697</v>
      </c>
      <c r="G700" s="1" t="s">
        <v>14</v>
      </c>
      <c r="H700">
        <v>2003</v>
      </c>
      <c r="I700" s="1" t="s">
        <v>66</v>
      </c>
      <c r="J700" s="1" t="s">
        <v>31</v>
      </c>
    </row>
    <row r="701" spans="1:10" x14ac:dyDescent="0.25">
      <c r="A701" s="1" t="s">
        <v>143</v>
      </c>
      <c r="B701" s="1" t="s">
        <v>27</v>
      </c>
      <c r="C701" s="2">
        <v>37754.923611111109</v>
      </c>
      <c r="D701" s="1" t="s">
        <v>801</v>
      </c>
      <c r="E701" s="1" t="s">
        <v>13</v>
      </c>
      <c r="F701" s="1">
        <v>1090</v>
      </c>
      <c r="G701" s="1" t="s">
        <v>14</v>
      </c>
      <c r="H701">
        <v>2003</v>
      </c>
      <c r="I701" s="1" t="s">
        <v>66</v>
      </c>
      <c r="J701" s="1" t="s">
        <v>21</v>
      </c>
    </row>
    <row r="702" spans="1:10" x14ac:dyDescent="0.25">
      <c r="A702" s="1" t="s">
        <v>121</v>
      </c>
      <c r="B702" s="1" t="s">
        <v>122</v>
      </c>
      <c r="C702" s="2">
        <v>37749.477777777778</v>
      </c>
      <c r="D702" s="1" t="s">
        <v>802</v>
      </c>
      <c r="E702" s="1" t="s">
        <v>78</v>
      </c>
      <c r="F702" s="1">
        <v>470</v>
      </c>
      <c r="G702" s="1" t="s">
        <v>14</v>
      </c>
      <c r="H702">
        <v>2003</v>
      </c>
      <c r="I702" s="1" t="s">
        <v>66</v>
      </c>
      <c r="J702" s="1" t="s">
        <v>20</v>
      </c>
    </row>
    <row r="703" spans="1:10" x14ac:dyDescent="0.25">
      <c r="A703" s="1" t="s">
        <v>41</v>
      </c>
      <c r="B703" s="1" t="s">
        <v>141</v>
      </c>
      <c r="C703" s="2">
        <v>37739.5</v>
      </c>
      <c r="D703" s="1" t="s">
        <v>803</v>
      </c>
      <c r="E703" s="1" t="s">
        <v>13</v>
      </c>
      <c r="F703" s="1">
        <v>400</v>
      </c>
      <c r="G703" s="1" t="s">
        <v>14</v>
      </c>
      <c r="H703">
        <v>2003</v>
      </c>
      <c r="I703" s="1" t="s">
        <v>81</v>
      </c>
      <c r="J703" s="1" t="s">
        <v>36</v>
      </c>
    </row>
    <row r="704" spans="1:10" x14ac:dyDescent="0.25">
      <c r="A704" s="1" t="s">
        <v>730</v>
      </c>
      <c r="B704" s="1" t="s">
        <v>154</v>
      </c>
      <c r="C704" s="2">
        <v>37691.040972222225</v>
      </c>
      <c r="D704" s="1" t="s">
        <v>804</v>
      </c>
      <c r="E704" s="1" t="s">
        <v>78</v>
      </c>
      <c r="F704" s="1">
        <v>1330</v>
      </c>
      <c r="G704" s="1" t="s">
        <v>14</v>
      </c>
      <c r="H704">
        <v>2003</v>
      </c>
      <c r="I704" s="1" t="s">
        <v>86</v>
      </c>
      <c r="J704" s="1" t="s">
        <v>21</v>
      </c>
    </row>
    <row r="705" spans="1:10" x14ac:dyDescent="0.25">
      <c r="A705" s="1" t="s">
        <v>41</v>
      </c>
      <c r="B705" s="1" t="s">
        <v>141</v>
      </c>
      <c r="C705" s="2">
        <v>37646.842361111114</v>
      </c>
      <c r="D705" s="1" t="s">
        <v>805</v>
      </c>
      <c r="E705" s="1" t="s">
        <v>13</v>
      </c>
      <c r="F705" s="1">
        <v>400</v>
      </c>
      <c r="G705" s="1" t="s">
        <v>14</v>
      </c>
      <c r="H705">
        <v>2003</v>
      </c>
      <c r="I705" s="1" t="s">
        <v>106</v>
      </c>
      <c r="J705" s="1" t="s">
        <v>31</v>
      </c>
    </row>
    <row r="706" spans="1:10" x14ac:dyDescent="0.25">
      <c r="A706" s="1" t="s">
        <v>588</v>
      </c>
      <c r="B706" s="1" t="s">
        <v>11</v>
      </c>
      <c r="C706" s="2">
        <v>37637.652083333334</v>
      </c>
      <c r="D706" s="1" t="s">
        <v>806</v>
      </c>
      <c r="E706" s="1" t="s">
        <v>78</v>
      </c>
      <c r="F706" s="1">
        <v>4500</v>
      </c>
      <c r="G706" s="1" t="s">
        <v>48</v>
      </c>
      <c r="H706">
        <v>2003</v>
      </c>
      <c r="I706" s="1" t="s">
        <v>106</v>
      </c>
      <c r="J706" s="1" t="s">
        <v>20</v>
      </c>
    </row>
    <row r="707" spans="1:10" x14ac:dyDescent="0.25">
      <c r="A707" s="1" t="s">
        <v>755</v>
      </c>
      <c r="B707" s="1" t="s">
        <v>792</v>
      </c>
      <c r="C707" s="2">
        <v>37627.59652777778</v>
      </c>
      <c r="D707" s="1" t="s">
        <v>807</v>
      </c>
      <c r="E707" s="1" t="s">
        <v>78</v>
      </c>
      <c r="F707" s="1">
        <v>350</v>
      </c>
      <c r="G707" s="1" t="s">
        <v>14</v>
      </c>
      <c r="H707">
        <v>2003</v>
      </c>
      <c r="I707" s="1" t="s">
        <v>106</v>
      </c>
      <c r="J707" s="1" t="s">
        <v>36</v>
      </c>
    </row>
    <row r="708" spans="1:10" x14ac:dyDescent="0.25">
      <c r="A708" s="1" t="s">
        <v>462</v>
      </c>
      <c r="B708" s="1" t="s">
        <v>620</v>
      </c>
      <c r="C708" s="2">
        <v>37610</v>
      </c>
      <c r="D708" s="1" t="s">
        <v>808</v>
      </c>
      <c r="E708" s="1" t="s">
        <v>78</v>
      </c>
      <c r="F708" s="1">
        <v>290</v>
      </c>
      <c r="G708" s="1" t="s">
        <v>14</v>
      </c>
      <c r="H708">
        <v>2002</v>
      </c>
      <c r="I708" s="1" t="s">
        <v>113</v>
      </c>
      <c r="J708" s="1" t="s">
        <v>16</v>
      </c>
    </row>
    <row r="709" spans="1:10" x14ac:dyDescent="0.25">
      <c r="A709" s="1" t="s">
        <v>75</v>
      </c>
      <c r="B709" s="1" t="s">
        <v>38</v>
      </c>
      <c r="C709" s="2">
        <v>37604.063194444447</v>
      </c>
      <c r="D709" s="1" t="s">
        <v>809</v>
      </c>
      <c r="E709" s="1" t="s">
        <v>13</v>
      </c>
      <c r="F709" s="1">
        <v>900</v>
      </c>
      <c r="G709" s="1" t="s">
        <v>14</v>
      </c>
      <c r="H709">
        <v>2002</v>
      </c>
      <c r="I709" s="1" t="s">
        <v>113</v>
      </c>
      <c r="J709" s="1" t="s">
        <v>31</v>
      </c>
    </row>
    <row r="710" spans="1:10" x14ac:dyDescent="0.25">
      <c r="A710" s="1" t="s">
        <v>88</v>
      </c>
      <c r="B710" s="1" t="s">
        <v>97</v>
      </c>
      <c r="C710" s="2">
        <v>37601.931944444441</v>
      </c>
      <c r="D710" s="1" t="s">
        <v>810</v>
      </c>
      <c r="E710" s="1" t="s">
        <v>13</v>
      </c>
      <c r="F710" s="1">
        <v>2000</v>
      </c>
      <c r="G710" s="1" t="s">
        <v>48</v>
      </c>
      <c r="H710">
        <v>2002</v>
      </c>
      <c r="I710" s="1" t="s">
        <v>113</v>
      </c>
      <c r="J710" s="1" t="s">
        <v>44</v>
      </c>
    </row>
    <row r="711" spans="1:10" x14ac:dyDescent="0.25">
      <c r="A711" s="1" t="s">
        <v>588</v>
      </c>
      <c r="B711" s="1" t="s">
        <v>11</v>
      </c>
      <c r="C711" s="2">
        <v>37584.03402777778</v>
      </c>
      <c r="D711" s="1" t="s">
        <v>811</v>
      </c>
      <c r="E711" s="1" t="s">
        <v>78</v>
      </c>
      <c r="F711" s="1">
        <v>4500</v>
      </c>
      <c r="G711" s="1" t="s">
        <v>14</v>
      </c>
      <c r="H711">
        <v>2002</v>
      </c>
      <c r="I711" s="1" t="s">
        <v>130</v>
      </c>
      <c r="J711" s="1" t="s">
        <v>40</v>
      </c>
    </row>
    <row r="712" spans="1:10" x14ac:dyDescent="0.25">
      <c r="A712" s="1" t="s">
        <v>730</v>
      </c>
      <c r="B712" s="1" t="s">
        <v>154</v>
      </c>
      <c r="C712" s="2">
        <v>37580.943749999999</v>
      </c>
      <c r="D712" s="1" t="s">
        <v>812</v>
      </c>
      <c r="E712" s="1" t="s">
        <v>78</v>
      </c>
      <c r="F712" s="1">
        <v>1640</v>
      </c>
      <c r="G712" s="1" t="s">
        <v>14</v>
      </c>
      <c r="H712">
        <v>2002</v>
      </c>
      <c r="I712" s="1" t="s">
        <v>130</v>
      </c>
      <c r="J712" s="1" t="s">
        <v>44</v>
      </c>
    </row>
    <row r="713" spans="1:10" x14ac:dyDescent="0.25">
      <c r="A713" s="1" t="s">
        <v>17</v>
      </c>
      <c r="B713" s="1" t="s">
        <v>678</v>
      </c>
      <c r="C713" s="2">
        <v>37556.136805555558</v>
      </c>
      <c r="D713" s="1" t="s">
        <v>813</v>
      </c>
      <c r="E713" s="1" t="s">
        <v>13</v>
      </c>
      <c r="F713" s="1">
        <v>6468</v>
      </c>
      <c r="G713" s="1" t="s">
        <v>14</v>
      </c>
      <c r="H713">
        <v>2002</v>
      </c>
      <c r="I713" s="1" t="s">
        <v>138</v>
      </c>
      <c r="J713" s="1" t="s">
        <v>40</v>
      </c>
    </row>
    <row r="714" spans="1:10" x14ac:dyDescent="0.25">
      <c r="A714" s="1" t="s">
        <v>588</v>
      </c>
      <c r="B714" s="1" t="s">
        <v>641</v>
      </c>
      <c r="C714" s="2">
        <v>37536.822916666664</v>
      </c>
      <c r="D714" s="1" t="s">
        <v>814</v>
      </c>
      <c r="E714" s="1" t="s">
        <v>78</v>
      </c>
      <c r="F714" s="1">
        <v>4500</v>
      </c>
      <c r="G714" s="1" t="s">
        <v>14</v>
      </c>
      <c r="H714">
        <v>2002</v>
      </c>
      <c r="I714" s="1" t="s">
        <v>138</v>
      </c>
      <c r="J714" s="1" t="s">
        <v>36</v>
      </c>
    </row>
    <row r="715" spans="1:10" x14ac:dyDescent="0.25">
      <c r="A715" s="1" t="s">
        <v>121</v>
      </c>
      <c r="B715" s="1" t="s">
        <v>122</v>
      </c>
      <c r="C715" s="2">
        <v>37511.432638888888</v>
      </c>
      <c r="D715" s="1" t="s">
        <v>815</v>
      </c>
      <c r="E715" s="1" t="s">
        <v>78</v>
      </c>
      <c r="F715" s="1">
        <v>250</v>
      </c>
      <c r="G715" s="1" t="s">
        <v>14</v>
      </c>
      <c r="H715">
        <v>2002</v>
      </c>
      <c r="I715" s="1" t="s">
        <v>147</v>
      </c>
      <c r="J715" s="1" t="s">
        <v>20</v>
      </c>
    </row>
    <row r="716" spans="1:10" x14ac:dyDescent="0.25">
      <c r="A716" s="1" t="s">
        <v>143</v>
      </c>
      <c r="B716" s="1" t="s">
        <v>27</v>
      </c>
      <c r="C716" s="2">
        <v>37489.920138888891</v>
      </c>
      <c r="D716" s="1" t="s">
        <v>816</v>
      </c>
      <c r="E716" s="1" t="s">
        <v>13</v>
      </c>
      <c r="F716" s="1">
        <v>1090</v>
      </c>
      <c r="G716" s="1" t="s">
        <v>14</v>
      </c>
      <c r="H716">
        <v>2002</v>
      </c>
      <c r="I716" s="1" t="s">
        <v>15</v>
      </c>
      <c r="J716" s="1" t="s">
        <v>44</v>
      </c>
    </row>
    <row r="717" spans="1:10" x14ac:dyDescent="0.25">
      <c r="A717" s="1" t="s">
        <v>755</v>
      </c>
      <c r="B717" s="1" t="s">
        <v>792</v>
      </c>
      <c r="C717" s="2">
        <v>37431.765972222223</v>
      </c>
      <c r="D717" s="1" t="s">
        <v>817</v>
      </c>
      <c r="E717" s="1" t="s">
        <v>78</v>
      </c>
      <c r="F717" s="1">
        <v>350</v>
      </c>
      <c r="G717" s="1" t="s">
        <v>14</v>
      </c>
      <c r="H717">
        <v>2002</v>
      </c>
      <c r="I717" s="1" t="s">
        <v>57</v>
      </c>
      <c r="J717" s="1" t="s">
        <v>36</v>
      </c>
    </row>
    <row r="718" spans="1:10" x14ac:dyDescent="0.25">
      <c r="A718" s="1" t="s">
        <v>266</v>
      </c>
      <c r="B718" s="1" t="s">
        <v>114</v>
      </c>
      <c r="C718" s="2">
        <v>37427.397916666669</v>
      </c>
      <c r="D718" s="1" t="s">
        <v>818</v>
      </c>
      <c r="E718" s="1" t="s">
        <v>78</v>
      </c>
      <c r="F718" s="1">
        <v>418</v>
      </c>
      <c r="G718" s="1" t="s">
        <v>14</v>
      </c>
      <c r="H718">
        <v>2002</v>
      </c>
      <c r="I718" s="1" t="s">
        <v>57</v>
      </c>
      <c r="J718" s="1" t="s">
        <v>20</v>
      </c>
    </row>
    <row r="719" spans="1:10" x14ac:dyDescent="0.25">
      <c r="A719" s="1" t="s">
        <v>588</v>
      </c>
      <c r="B719" s="1" t="s">
        <v>11</v>
      </c>
      <c r="C719" s="2">
        <v>37412.890277777777</v>
      </c>
      <c r="D719" s="1" t="s">
        <v>819</v>
      </c>
      <c r="E719" s="1" t="s">
        <v>78</v>
      </c>
      <c r="F719" s="1">
        <v>4500</v>
      </c>
      <c r="G719" s="1" t="s">
        <v>14</v>
      </c>
      <c r="H719">
        <v>2002</v>
      </c>
      <c r="I719" s="1" t="s">
        <v>57</v>
      </c>
      <c r="J719" s="1" t="s">
        <v>44</v>
      </c>
    </row>
    <row r="720" spans="1:10" x14ac:dyDescent="0.25">
      <c r="A720" s="1" t="s">
        <v>17</v>
      </c>
      <c r="B720" s="1" t="s">
        <v>678</v>
      </c>
      <c r="C720" s="2">
        <v>37391.076388888891</v>
      </c>
      <c r="D720" s="1" t="s">
        <v>820</v>
      </c>
      <c r="E720" s="1" t="s">
        <v>13</v>
      </c>
      <c r="F720" s="1">
        <v>6468</v>
      </c>
      <c r="G720" s="1" t="s">
        <v>14</v>
      </c>
      <c r="H720">
        <v>2002</v>
      </c>
      <c r="I720" s="1" t="s">
        <v>66</v>
      </c>
      <c r="J720" s="1" t="s">
        <v>44</v>
      </c>
    </row>
    <row r="721" spans="1:10" x14ac:dyDescent="0.25">
      <c r="A721" s="1" t="s">
        <v>588</v>
      </c>
      <c r="B721" s="1" t="s">
        <v>641</v>
      </c>
      <c r="C721" s="2">
        <v>37354.863888888889</v>
      </c>
      <c r="D721" s="1" t="s">
        <v>821</v>
      </c>
      <c r="E721" s="1" t="s">
        <v>78</v>
      </c>
      <c r="F721" s="1">
        <v>4500</v>
      </c>
      <c r="G721" s="1" t="s">
        <v>14</v>
      </c>
      <c r="H721">
        <v>2002</v>
      </c>
      <c r="I721" s="1" t="s">
        <v>81</v>
      </c>
      <c r="J721" s="1" t="s">
        <v>36</v>
      </c>
    </row>
    <row r="722" spans="1:10" x14ac:dyDescent="0.25">
      <c r="A722" s="1" t="s">
        <v>266</v>
      </c>
      <c r="B722" s="1" t="s">
        <v>114</v>
      </c>
      <c r="C722" s="2">
        <v>37332.38958333333</v>
      </c>
      <c r="D722" s="1" t="s">
        <v>822</v>
      </c>
      <c r="E722" s="1" t="s">
        <v>78</v>
      </c>
      <c r="F722" s="1">
        <v>418</v>
      </c>
      <c r="G722" s="1" t="s">
        <v>14</v>
      </c>
      <c r="H722">
        <v>2002</v>
      </c>
      <c r="I722" s="1" t="s">
        <v>86</v>
      </c>
      <c r="J722" s="1" t="s">
        <v>40</v>
      </c>
    </row>
    <row r="723" spans="1:10" x14ac:dyDescent="0.25">
      <c r="A723" s="1" t="s">
        <v>588</v>
      </c>
      <c r="B723" s="1" t="s">
        <v>11</v>
      </c>
      <c r="C723" s="2">
        <v>37316.473611111112</v>
      </c>
      <c r="D723" s="1" t="s">
        <v>823</v>
      </c>
      <c r="E723" s="1" t="s">
        <v>78</v>
      </c>
      <c r="F723" s="1">
        <v>4500</v>
      </c>
      <c r="G723" s="1" t="s">
        <v>14</v>
      </c>
      <c r="H723">
        <v>2002</v>
      </c>
      <c r="I723" s="1" t="s">
        <v>86</v>
      </c>
      <c r="J723" s="1" t="s">
        <v>16</v>
      </c>
    </row>
    <row r="724" spans="1:10" x14ac:dyDescent="0.25">
      <c r="A724" s="1" t="s">
        <v>41</v>
      </c>
      <c r="B724" s="1" t="s">
        <v>141</v>
      </c>
      <c r="C724" s="2">
        <v>37292.873611111114</v>
      </c>
      <c r="D724" s="1" t="s">
        <v>824</v>
      </c>
      <c r="E724" s="1" t="s">
        <v>13</v>
      </c>
      <c r="F724" s="1">
        <v>400</v>
      </c>
      <c r="G724" s="1" t="s">
        <v>14</v>
      </c>
      <c r="H724">
        <v>2002</v>
      </c>
      <c r="I724" s="1" t="s">
        <v>95</v>
      </c>
      <c r="J724" s="1" t="s">
        <v>21</v>
      </c>
    </row>
    <row r="725" spans="1:10" x14ac:dyDescent="0.25">
      <c r="A725" s="1" t="s">
        <v>588</v>
      </c>
      <c r="B725" s="1" t="s">
        <v>641</v>
      </c>
      <c r="C725" s="2">
        <v>37230.929861111108</v>
      </c>
      <c r="D725" s="1" t="s">
        <v>825</v>
      </c>
      <c r="E725" s="1" t="s">
        <v>78</v>
      </c>
      <c r="F725" s="1">
        <v>4500</v>
      </c>
      <c r="G725" s="1" t="s">
        <v>14</v>
      </c>
      <c r="H725">
        <v>2001</v>
      </c>
      <c r="I725" s="1" t="s">
        <v>113</v>
      </c>
      <c r="J725" s="1" t="s">
        <v>44</v>
      </c>
    </row>
    <row r="726" spans="1:10" x14ac:dyDescent="0.25">
      <c r="A726" s="1" t="s">
        <v>121</v>
      </c>
      <c r="B726" s="1" t="s">
        <v>122</v>
      </c>
      <c r="C726" s="2">
        <v>37186.432638888888</v>
      </c>
      <c r="D726" s="1" t="s">
        <v>826</v>
      </c>
      <c r="E726" s="1" t="s">
        <v>78</v>
      </c>
      <c r="F726" s="1">
        <v>250</v>
      </c>
      <c r="G726" s="1" t="s">
        <v>14</v>
      </c>
      <c r="H726">
        <v>2001</v>
      </c>
      <c r="I726" s="1" t="s">
        <v>138</v>
      </c>
      <c r="J726" s="1" t="s">
        <v>36</v>
      </c>
    </row>
    <row r="727" spans="1:10" x14ac:dyDescent="0.25">
      <c r="A727" s="1" t="s">
        <v>41</v>
      </c>
      <c r="B727" s="1" t="s">
        <v>310</v>
      </c>
      <c r="C727" s="2">
        <v>37155.78402777778</v>
      </c>
      <c r="D727" s="1" t="s">
        <v>827</v>
      </c>
      <c r="E727" s="1" t="s">
        <v>13</v>
      </c>
      <c r="F727" s="1">
        <v>450</v>
      </c>
      <c r="G727" s="1" t="s">
        <v>48</v>
      </c>
      <c r="H727">
        <v>2001</v>
      </c>
      <c r="I727" s="1" t="s">
        <v>147</v>
      </c>
      <c r="J727" s="1" t="s">
        <v>16</v>
      </c>
    </row>
    <row r="728" spans="1:10" x14ac:dyDescent="0.25">
      <c r="A728" s="1" t="s">
        <v>75</v>
      </c>
      <c r="B728" s="1" t="s">
        <v>38</v>
      </c>
      <c r="C728" s="2">
        <v>37132.291666666664</v>
      </c>
      <c r="D728" s="1" t="s">
        <v>828</v>
      </c>
      <c r="E728" s="1" t="s">
        <v>13</v>
      </c>
      <c r="F728" s="1">
        <v>900</v>
      </c>
      <c r="G728" s="1" t="s">
        <v>14</v>
      </c>
      <c r="H728">
        <v>2001</v>
      </c>
      <c r="I728" s="1" t="s">
        <v>15</v>
      </c>
      <c r="J728" s="1" t="s">
        <v>44</v>
      </c>
    </row>
    <row r="729" spans="1:10" x14ac:dyDescent="0.25">
      <c r="A729" s="1" t="s">
        <v>588</v>
      </c>
      <c r="B729" s="1" t="s">
        <v>11</v>
      </c>
      <c r="C729" s="2">
        <v>37113.881944444445</v>
      </c>
      <c r="D729" s="1" t="s">
        <v>829</v>
      </c>
      <c r="E729" s="1" t="s">
        <v>78</v>
      </c>
      <c r="F729" s="1">
        <v>4500</v>
      </c>
      <c r="G729" s="1" t="s">
        <v>14</v>
      </c>
      <c r="H729">
        <v>2001</v>
      </c>
      <c r="I729" s="1" t="s">
        <v>15</v>
      </c>
      <c r="J729" s="1" t="s">
        <v>16</v>
      </c>
    </row>
    <row r="730" spans="1:10" x14ac:dyDescent="0.25">
      <c r="A730" s="1" t="s">
        <v>588</v>
      </c>
      <c r="B730" s="1" t="s">
        <v>641</v>
      </c>
      <c r="C730" s="2">
        <v>37084.377083333333</v>
      </c>
      <c r="D730" s="1" t="s">
        <v>830</v>
      </c>
      <c r="E730" s="1" t="s">
        <v>78</v>
      </c>
      <c r="F730" s="1">
        <v>4500</v>
      </c>
      <c r="G730" s="1" t="s">
        <v>14</v>
      </c>
      <c r="H730">
        <v>2001</v>
      </c>
      <c r="I730" s="1" t="s">
        <v>25</v>
      </c>
      <c r="J730" s="1" t="s">
        <v>20</v>
      </c>
    </row>
    <row r="731" spans="1:10" x14ac:dyDescent="0.25">
      <c r="A731" s="1" t="s">
        <v>588</v>
      </c>
      <c r="B731" s="1" t="s">
        <v>11</v>
      </c>
      <c r="C731" s="2">
        <v>37000.777777777781</v>
      </c>
      <c r="D731" s="1" t="s">
        <v>831</v>
      </c>
      <c r="E731" s="1" t="s">
        <v>78</v>
      </c>
      <c r="F731" s="1">
        <v>4500</v>
      </c>
      <c r="G731" s="1" t="s">
        <v>14</v>
      </c>
      <c r="H731">
        <v>2001</v>
      </c>
      <c r="I731" s="1" t="s">
        <v>81</v>
      </c>
      <c r="J731" s="1" t="s">
        <v>20</v>
      </c>
    </row>
    <row r="732" spans="1:10" x14ac:dyDescent="0.25">
      <c r="A732" s="1" t="s">
        <v>121</v>
      </c>
      <c r="B732" s="1" t="s">
        <v>122</v>
      </c>
      <c r="C732" s="2">
        <v>36999.425694444442</v>
      </c>
      <c r="D732" s="1" t="s">
        <v>832</v>
      </c>
      <c r="E732" s="1" t="s">
        <v>78</v>
      </c>
      <c r="F732" s="1">
        <v>470</v>
      </c>
      <c r="G732" s="1" t="s">
        <v>173</v>
      </c>
      <c r="H732">
        <v>2001</v>
      </c>
      <c r="I732" s="1" t="s">
        <v>81</v>
      </c>
      <c r="J732" s="1" t="s">
        <v>44</v>
      </c>
    </row>
    <row r="733" spans="1:10" x14ac:dyDescent="0.25">
      <c r="A733" s="1" t="s">
        <v>588</v>
      </c>
      <c r="B733" s="1" t="s">
        <v>641</v>
      </c>
      <c r="C733" s="2">
        <v>36958.487500000003</v>
      </c>
      <c r="D733" s="1" t="s">
        <v>833</v>
      </c>
      <c r="E733" s="1" t="s">
        <v>78</v>
      </c>
      <c r="F733" s="1">
        <v>4500</v>
      </c>
      <c r="G733" s="1" t="s">
        <v>14</v>
      </c>
      <c r="H733">
        <v>2001</v>
      </c>
      <c r="I733" s="1" t="s">
        <v>86</v>
      </c>
      <c r="J733" s="1" t="s">
        <v>20</v>
      </c>
    </row>
    <row r="734" spans="1:10" x14ac:dyDescent="0.25">
      <c r="A734" s="1" t="s">
        <v>588</v>
      </c>
      <c r="B734" s="1" t="s">
        <v>11</v>
      </c>
      <c r="C734" s="2">
        <v>36929.967361111114</v>
      </c>
      <c r="D734" s="1" t="s">
        <v>834</v>
      </c>
      <c r="E734" s="1" t="s">
        <v>78</v>
      </c>
      <c r="F734" s="1">
        <v>4500</v>
      </c>
      <c r="G734" s="1" t="s">
        <v>14</v>
      </c>
      <c r="H734">
        <v>2001</v>
      </c>
      <c r="I734" s="1" t="s">
        <v>95</v>
      </c>
      <c r="J734" s="1" t="s">
        <v>44</v>
      </c>
    </row>
    <row r="735" spans="1:10" x14ac:dyDescent="0.25">
      <c r="A735" s="1" t="s">
        <v>17</v>
      </c>
      <c r="B735" s="1" t="s">
        <v>58</v>
      </c>
      <c r="C735" s="2">
        <v>36880.680555555555</v>
      </c>
      <c r="D735" s="1" t="s">
        <v>835</v>
      </c>
      <c r="E735" s="1" t="s">
        <v>13</v>
      </c>
      <c r="F735" s="1">
        <v>697</v>
      </c>
      <c r="G735" s="1" t="s">
        <v>14</v>
      </c>
      <c r="H735">
        <v>2000</v>
      </c>
      <c r="I735" s="1" t="s">
        <v>113</v>
      </c>
      <c r="J735" s="1" t="s">
        <v>44</v>
      </c>
    </row>
    <row r="736" spans="1:10" x14ac:dyDescent="0.25">
      <c r="A736" s="1" t="s">
        <v>588</v>
      </c>
      <c r="B736" s="1" t="s">
        <v>641</v>
      </c>
      <c r="C736" s="2">
        <v>36860.129166666666</v>
      </c>
      <c r="D736" s="1" t="s">
        <v>836</v>
      </c>
      <c r="E736" s="1" t="s">
        <v>78</v>
      </c>
      <c r="F736" s="1">
        <v>4500</v>
      </c>
      <c r="G736" s="1" t="s">
        <v>14</v>
      </c>
      <c r="H736">
        <v>2000</v>
      </c>
      <c r="I736" s="1" t="s">
        <v>130</v>
      </c>
      <c r="J736" s="1" t="s">
        <v>20</v>
      </c>
    </row>
    <row r="737" spans="1:10" x14ac:dyDescent="0.25">
      <c r="A737" s="1" t="s">
        <v>17</v>
      </c>
      <c r="B737" s="1" t="s">
        <v>58</v>
      </c>
      <c r="C737" s="2">
        <v>36829.668055555558</v>
      </c>
      <c r="D737" s="1" t="s">
        <v>837</v>
      </c>
      <c r="E737" s="1" t="s">
        <v>13</v>
      </c>
      <c r="F737" s="1">
        <v>697</v>
      </c>
      <c r="G737" s="1" t="s">
        <v>14</v>
      </c>
      <c r="H737">
        <v>2000</v>
      </c>
      <c r="I737" s="1" t="s">
        <v>138</v>
      </c>
      <c r="J737" s="1" t="s">
        <v>36</v>
      </c>
    </row>
    <row r="738" spans="1:10" x14ac:dyDescent="0.25">
      <c r="A738" s="1" t="s">
        <v>588</v>
      </c>
      <c r="B738" s="1" t="s">
        <v>11</v>
      </c>
      <c r="C738" s="2">
        <v>36810.970138888886</v>
      </c>
      <c r="D738" s="1" t="s">
        <v>838</v>
      </c>
      <c r="E738" s="1" t="s">
        <v>78</v>
      </c>
      <c r="F738" s="1">
        <v>4500</v>
      </c>
      <c r="G738" s="1" t="s">
        <v>14</v>
      </c>
      <c r="H738">
        <v>2000</v>
      </c>
      <c r="I738" s="1" t="s">
        <v>138</v>
      </c>
      <c r="J738" s="1" t="s">
        <v>44</v>
      </c>
    </row>
    <row r="739" spans="1:10" x14ac:dyDescent="0.25">
      <c r="A739" s="1" t="s">
        <v>41</v>
      </c>
      <c r="B739" s="1" t="s">
        <v>563</v>
      </c>
      <c r="C739" s="2">
        <v>36808.234722222223</v>
      </c>
      <c r="D739" s="1" t="s">
        <v>839</v>
      </c>
      <c r="E739" s="1" t="s">
        <v>78</v>
      </c>
      <c r="F739" s="1">
        <v>400</v>
      </c>
      <c r="G739" s="1" t="s">
        <v>14</v>
      </c>
      <c r="H739">
        <v>2000</v>
      </c>
      <c r="I739" s="1" t="s">
        <v>138</v>
      </c>
      <c r="J739" s="1" t="s">
        <v>36</v>
      </c>
    </row>
    <row r="740" spans="1:10" x14ac:dyDescent="0.25">
      <c r="A740" s="1" t="s">
        <v>462</v>
      </c>
      <c r="B740" s="1" t="s">
        <v>620</v>
      </c>
      <c r="C740" s="2">
        <v>36795.420138888891</v>
      </c>
      <c r="D740" s="1" t="s">
        <v>840</v>
      </c>
      <c r="E740" s="1" t="s">
        <v>78</v>
      </c>
      <c r="F740" s="1">
        <v>290</v>
      </c>
      <c r="G740" s="1" t="s">
        <v>14</v>
      </c>
      <c r="H740">
        <v>2000</v>
      </c>
      <c r="I740" s="1" t="s">
        <v>147</v>
      </c>
      <c r="J740" s="1" t="s">
        <v>21</v>
      </c>
    </row>
    <row r="741" spans="1:10" x14ac:dyDescent="0.25">
      <c r="A741" s="1" t="s">
        <v>755</v>
      </c>
      <c r="B741" s="1" t="s">
        <v>792</v>
      </c>
      <c r="C741" s="2">
        <v>36790.431944444441</v>
      </c>
      <c r="D741" s="1" t="s">
        <v>841</v>
      </c>
      <c r="E741" s="1" t="s">
        <v>78</v>
      </c>
      <c r="F741" s="1">
        <v>350</v>
      </c>
      <c r="G741" s="1" t="s">
        <v>14</v>
      </c>
      <c r="H741">
        <v>2000</v>
      </c>
      <c r="I741" s="1" t="s">
        <v>147</v>
      </c>
      <c r="J741" s="1" t="s">
        <v>20</v>
      </c>
    </row>
    <row r="742" spans="1:10" x14ac:dyDescent="0.25">
      <c r="A742" s="1" t="s">
        <v>588</v>
      </c>
      <c r="B742" s="1" t="s">
        <v>641</v>
      </c>
      <c r="C742" s="2">
        <v>36777.53125</v>
      </c>
      <c r="D742" s="1" t="s">
        <v>842</v>
      </c>
      <c r="E742" s="1" t="s">
        <v>78</v>
      </c>
      <c r="F742" s="1">
        <v>4500</v>
      </c>
      <c r="G742" s="1" t="s">
        <v>14</v>
      </c>
      <c r="H742">
        <v>2000</v>
      </c>
      <c r="I742" s="1" t="s">
        <v>147</v>
      </c>
      <c r="J742" s="1" t="s">
        <v>16</v>
      </c>
    </row>
    <row r="743" spans="1:10" x14ac:dyDescent="0.25">
      <c r="A743" s="1" t="s">
        <v>41</v>
      </c>
      <c r="B743" s="1" t="s">
        <v>601</v>
      </c>
      <c r="C743" s="2">
        <v>36726.839583333334</v>
      </c>
      <c r="D743" s="1" t="s">
        <v>843</v>
      </c>
      <c r="E743" s="1" t="s">
        <v>13</v>
      </c>
      <c r="F743" s="1">
        <v>400</v>
      </c>
      <c r="G743" s="1" t="s">
        <v>14</v>
      </c>
      <c r="H743">
        <v>2000</v>
      </c>
      <c r="I743" s="1" t="s">
        <v>25</v>
      </c>
      <c r="J743" s="1" t="s">
        <v>44</v>
      </c>
    </row>
    <row r="744" spans="1:10" x14ac:dyDescent="0.25">
      <c r="A744" s="1" t="s">
        <v>41</v>
      </c>
      <c r="B744" s="1" t="s">
        <v>534</v>
      </c>
      <c r="C744" s="2">
        <v>36684.554861111108</v>
      </c>
      <c r="D744" s="1" t="s">
        <v>844</v>
      </c>
      <c r="E744" s="1" t="s">
        <v>13</v>
      </c>
      <c r="F744" s="1">
        <v>400</v>
      </c>
      <c r="G744" s="1" t="s">
        <v>14</v>
      </c>
      <c r="H744">
        <v>2000</v>
      </c>
      <c r="I744" s="1" t="s">
        <v>57</v>
      </c>
      <c r="J744" s="1" t="s">
        <v>44</v>
      </c>
    </row>
    <row r="745" spans="1:10" x14ac:dyDescent="0.25">
      <c r="A745" s="1" t="s">
        <v>588</v>
      </c>
      <c r="B745" s="1" t="s">
        <v>11</v>
      </c>
      <c r="C745" s="2">
        <v>36665.424305555556</v>
      </c>
      <c r="D745" s="1" t="s">
        <v>845</v>
      </c>
      <c r="E745" s="1" t="s">
        <v>78</v>
      </c>
      <c r="F745" s="1">
        <v>4500</v>
      </c>
      <c r="G745" s="1" t="s">
        <v>14</v>
      </c>
      <c r="H745">
        <v>2000</v>
      </c>
      <c r="I745" s="1" t="s">
        <v>66</v>
      </c>
      <c r="J745" s="1" t="s">
        <v>16</v>
      </c>
    </row>
    <row r="746" spans="1:10" x14ac:dyDescent="0.25">
      <c r="A746" s="1" t="s">
        <v>266</v>
      </c>
      <c r="B746" s="1" t="s">
        <v>114</v>
      </c>
      <c r="C746" s="2">
        <v>36662.352083333331</v>
      </c>
      <c r="D746" s="1" t="s">
        <v>846</v>
      </c>
      <c r="E746" s="1" t="s">
        <v>78</v>
      </c>
      <c r="F746" s="1">
        <v>418</v>
      </c>
      <c r="G746" s="1" t="s">
        <v>14</v>
      </c>
      <c r="H746">
        <v>2000</v>
      </c>
      <c r="I746" s="1" t="s">
        <v>66</v>
      </c>
      <c r="J746" s="1" t="s">
        <v>21</v>
      </c>
    </row>
    <row r="747" spans="1:10" x14ac:dyDescent="0.25">
      <c r="A747" s="1" t="s">
        <v>41</v>
      </c>
      <c r="B747" s="1" t="s">
        <v>310</v>
      </c>
      <c r="C747" s="2">
        <v>36597.395138888889</v>
      </c>
      <c r="D747" s="1" t="s">
        <v>847</v>
      </c>
      <c r="E747" s="1" t="s">
        <v>13</v>
      </c>
      <c r="F747" s="1">
        <v>450</v>
      </c>
      <c r="G747" s="1" t="s">
        <v>14</v>
      </c>
      <c r="H747">
        <v>2000</v>
      </c>
      <c r="I747" s="1" t="s">
        <v>86</v>
      </c>
      <c r="J747" s="1" t="s">
        <v>40</v>
      </c>
    </row>
    <row r="748" spans="1:10" x14ac:dyDescent="0.25">
      <c r="A748" s="1" t="s">
        <v>588</v>
      </c>
      <c r="B748" s="1" t="s">
        <v>11</v>
      </c>
      <c r="C748" s="2">
        <v>36567.696527777778</v>
      </c>
      <c r="D748" s="1" t="s">
        <v>848</v>
      </c>
      <c r="E748" s="1" t="s">
        <v>78</v>
      </c>
      <c r="F748" s="1">
        <v>4500</v>
      </c>
      <c r="G748" s="1" t="s">
        <v>14</v>
      </c>
      <c r="H748">
        <v>2000</v>
      </c>
      <c r="I748" s="1" t="s">
        <v>95</v>
      </c>
      <c r="J748" s="1" t="s">
        <v>16</v>
      </c>
    </row>
    <row r="749" spans="1:10" x14ac:dyDescent="0.25">
      <c r="A749" s="1" t="s">
        <v>41</v>
      </c>
      <c r="B749" s="1" t="s">
        <v>601</v>
      </c>
      <c r="C749" s="2">
        <v>36552.127083333333</v>
      </c>
      <c r="D749" s="1" t="s">
        <v>849</v>
      </c>
      <c r="E749" s="1" t="s">
        <v>13</v>
      </c>
      <c r="F749" s="1">
        <v>400</v>
      </c>
      <c r="G749" s="1" t="s">
        <v>14</v>
      </c>
      <c r="H749">
        <v>2000</v>
      </c>
      <c r="I749" s="1" t="s">
        <v>106</v>
      </c>
      <c r="J749" s="1" t="s">
        <v>20</v>
      </c>
    </row>
    <row r="750" spans="1:10" x14ac:dyDescent="0.25">
      <c r="A750" s="1" t="s">
        <v>17</v>
      </c>
      <c r="B750" s="1" t="s">
        <v>58</v>
      </c>
      <c r="C750" s="2">
        <v>36550.697916666664</v>
      </c>
      <c r="D750" s="1" t="s">
        <v>850</v>
      </c>
      <c r="E750" s="1" t="s">
        <v>13</v>
      </c>
      <c r="F750" s="1">
        <v>697</v>
      </c>
      <c r="G750" s="1" t="s">
        <v>14</v>
      </c>
      <c r="H750">
        <v>2000</v>
      </c>
      <c r="I750" s="1" t="s">
        <v>106</v>
      </c>
      <c r="J750" s="1" t="s">
        <v>21</v>
      </c>
    </row>
    <row r="751" spans="1:10" x14ac:dyDescent="0.25">
      <c r="A751" s="1" t="s">
        <v>41</v>
      </c>
      <c r="B751" s="1" t="s">
        <v>310</v>
      </c>
      <c r="C751" s="2">
        <v>36525.300694444442</v>
      </c>
      <c r="D751" s="1" t="s">
        <v>851</v>
      </c>
      <c r="E751" s="1" t="s">
        <v>13</v>
      </c>
      <c r="F751" s="1">
        <v>450</v>
      </c>
      <c r="G751" s="1" t="s">
        <v>14</v>
      </c>
      <c r="H751">
        <v>1999</v>
      </c>
      <c r="I751" s="1" t="s">
        <v>113</v>
      </c>
      <c r="J751" s="1" t="s">
        <v>16</v>
      </c>
    </row>
    <row r="752" spans="1:10" x14ac:dyDescent="0.25">
      <c r="A752" s="1" t="s">
        <v>588</v>
      </c>
      <c r="B752" s="1" t="s">
        <v>11</v>
      </c>
      <c r="C752" s="2">
        <v>36514.034722222219</v>
      </c>
      <c r="D752" s="1" t="s">
        <v>852</v>
      </c>
      <c r="E752" s="1" t="s">
        <v>78</v>
      </c>
      <c r="F752" s="1">
        <v>4500</v>
      </c>
      <c r="G752" s="1" t="s">
        <v>14</v>
      </c>
      <c r="H752">
        <v>1999</v>
      </c>
      <c r="I752" s="1" t="s">
        <v>113</v>
      </c>
      <c r="J752" s="1" t="s">
        <v>36</v>
      </c>
    </row>
    <row r="753" spans="1:10" x14ac:dyDescent="0.25">
      <c r="A753" s="1" t="s">
        <v>755</v>
      </c>
      <c r="B753" s="1" t="s">
        <v>792</v>
      </c>
      <c r="C753" s="2">
        <v>36506.73333333333</v>
      </c>
      <c r="D753" s="1" t="s">
        <v>853</v>
      </c>
      <c r="E753" s="1" t="s">
        <v>78</v>
      </c>
      <c r="F753" s="1">
        <v>350</v>
      </c>
      <c r="G753" s="1" t="s">
        <v>14</v>
      </c>
      <c r="H753">
        <v>1999</v>
      </c>
      <c r="I753" s="1" t="s">
        <v>113</v>
      </c>
      <c r="J753" s="1" t="s">
        <v>40</v>
      </c>
    </row>
    <row r="754" spans="1:10" x14ac:dyDescent="0.25">
      <c r="A754" s="1" t="s">
        <v>41</v>
      </c>
      <c r="B754" s="1" t="s">
        <v>534</v>
      </c>
      <c r="C754" s="2">
        <v>36498.786805555559</v>
      </c>
      <c r="D754" s="1" t="s">
        <v>854</v>
      </c>
      <c r="E754" s="1" t="s">
        <v>13</v>
      </c>
      <c r="F754" s="1">
        <v>400</v>
      </c>
      <c r="G754" s="1" t="s">
        <v>14</v>
      </c>
      <c r="H754">
        <v>1999</v>
      </c>
      <c r="I754" s="1" t="s">
        <v>113</v>
      </c>
      <c r="J754" s="1" t="s">
        <v>31</v>
      </c>
    </row>
    <row r="755" spans="1:10" x14ac:dyDescent="0.25">
      <c r="A755" s="1" t="s">
        <v>17</v>
      </c>
      <c r="B755" s="1" t="s">
        <v>678</v>
      </c>
      <c r="C755" s="2">
        <v>36447.135416666664</v>
      </c>
      <c r="D755" s="1" t="s">
        <v>855</v>
      </c>
      <c r="E755" s="1" t="s">
        <v>13</v>
      </c>
      <c r="F755" s="1">
        <v>6468</v>
      </c>
      <c r="G755" s="1" t="s">
        <v>14</v>
      </c>
      <c r="H755">
        <v>1999</v>
      </c>
      <c r="I755" s="1" t="s">
        <v>138</v>
      </c>
      <c r="J755" s="1" t="s">
        <v>20</v>
      </c>
    </row>
    <row r="756" spans="1:10" x14ac:dyDescent="0.25">
      <c r="A756" s="1" t="s">
        <v>588</v>
      </c>
      <c r="B756" s="1" t="s">
        <v>641</v>
      </c>
      <c r="C756" s="2">
        <v>36364.188194444447</v>
      </c>
      <c r="D756" s="1" t="s">
        <v>856</v>
      </c>
      <c r="E756" s="1" t="s">
        <v>78</v>
      </c>
      <c r="F756" s="1">
        <v>4500</v>
      </c>
      <c r="G756" s="1" t="s">
        <v>14</v>
      </c>
      <c r="H756">
        <v>1999</v>
      </c>
      <c r="I756" s="1" t="s">
        <v>25</v>
      </c>
      <c r="J756" s="1" t="s">
        <v>16</v>
      </c>
    </row>
    <row r="757" spans="1:10" x14ac:dyDescent="0.25">
      <c r="A757" s="1" t="s">
        <v>755</v>
      </c>
      <c r="B757" s="1" t="s">
        <v>792</v>
      </c>
      <c r="C757" s="2">
        <v>36331.09375</v>
      </c>
      <c r="D757" s="1" t="s">
        <v>857</v>
      </c>
      <c r="E757" s="1" t="s">
        <v>78</v>
      </c>
      <c r="F757" s="1">
        <v>350</v>
      </c>
      <c r="G757" s="1" t="s">
        <v>14</v>
      </c>
      <c r="H757">
        <v>1999</v>
      </c>
      <c r="I757" s="1" t="s">
        <v>57</v>
      </c>
      <c r="J757" s="1" t="s">
        <v>40</v>
      </c>
    </row>
    <row r="758" spans="1:10" x14ac:dyDescent="0.25">
      <c r="A758" s="1" t="s">
        <v>17</v>
      </c>
      <c r="B758" s="1" t="s">
        <v>678</v>
      </c>
      <c r="C758" s="2">
        <v>36322.71875</v>
      </c>
      <c r="D758" s="1" t="s">
        <v>858</v>
      </c>
      <c r="E758" s="1" t="s">
        <v>13</v>
      </c>
      <c r="F758" s="1">
        <v>308</v>
      </c>
      <c r="G758" s="1" t="s">
        <v>14</v>
      </c>
      <c r="H758">
        <v>1999</v>
      </c>
      <c r="I758" s="1" t="s">
        <v>57</v>
      </c>
      <c r="J758" s="1" t="s">
        <v>16</v>
      </c>
    </row>
    <row r="759" spans="1:10" x14ac:dyDescent="0.25">
      <c r="A759" s="1" t="s">
        <v>121</v>
      </c>
      <c r="B759" s="1" t="s">
        <v>122</v>
      </c>
      <c r="C759" s="2">
        <v>36309.494444444441</v>
      </c>
      <c r="D759" s="1" t="s">
        <v>859</v>
      </c>
      <c r="E759" s="1" t="s">
        <v>78</v>
      </c>
      <c r="F759" s="1">
        <v>250</v>
      </c>
      <c r="G759" s="1" t="s">
        <v>14</v>
      </c>
      <c r="H759">
        <v>1999</v>
      </c>
      <c r="I759" s="1" t="s">
        <v>66</v>
      </c>
      <c r="J759" s="1" t="s">
        <v>31</v>
      </c>
    </row>
    <row r="760" spans="1:10" x14ac:dyDescent="0.25">
      <c r="A760" s="1" t="s">
        <v>588</v>
      </c>
      <c r="B760" s="1" t="s">
        <v>641</v>
      </c>
      <c r="C760" s="2">
        <v>36307.450694444444</v>
      </c>
      <c r="D760" s="1" t="s">
        <v>860</v>
      </c>
      <c r="E760" s="1" t="s">
        <v>78</v>
      </c>
      <c r="F760" s="1">
        <v>4500</v>
      </c>
      <c r="G760" s="1" t="s">
        <v>14</v>
      </c>
      <c r="H760">
        <v>1999</v>
      </c>
      <c r="I760" s="1" t="s">
        <v>66</v>
      </c>
      <c r="J760" s="1" t="s">
        <v>20</v>
      </c>
    </row>
    <row r="761" spans="1:10" x14ac:dyDescent="0.25">
      <c r="A761" s="1" t="s">
        <v>41</v>
      </c>
      <c r="B761" s="1" t="s">
        <v>534</v>
      </c>
      <c r="C761" s="2">
        <v>36298.214583333334</v>
      </c>
      <c r="D761" s="1" t="s">
        <v>861</v>
      </c>
      <c r="E761" s="1" t="s">
        <v>13</v>
      </c>
      <c r="F761" s="1">
        <v>400</v>
      </c>
      <c r="G761" s="1" t="s">
        <v>14</v>
      </c>
      <c r="H761">
        <v>1999</v>
      </c>
      <c r="I761" s="1" t="s">
        <v>66</v>
      </c>
      <c r="J761" s="1" t="s">
        <v>21</v>
      </c>
    </row>
    <row r="762" spans="1:10" x14ac:dyDescent="0.25">
      <c r="A762" s="1" t="s">
        <v>17</v>
      </c>
      <c r="B762" s="1" t="s">
        <v>678</v>
      </c>
      <c r="C762" s="2">
        <v>36290.064583333333</v>
      </c>
      <c r="D762" s="1" t="s">
        <v>862</v>
      </c>
      <c r="E762" s="1" t="s">
        <v>13</v>
      </c>
      <c r="F762" s="1">
        <v>6468</v>
      </c>
      <c r="G762" s="1" t="s">
        <v>14</v>
      </c>
      <c r="H762">
        <v>1999</v>
      </c>
      <c r="I762" s="1" t="s">
        <v>66</v>
      </c>
      <c r="J762" s="1" t="s">
        <v>36</v>
      </c>
    </row>
    <row r="763" spans="1:10" x14ac:dyDescent="0.25">
      <c r="A763" s="1" t="s">
        <v>462</v>
      </c>
      <c r="B763" s="1" t="s">
        <v>620</v>
      </c>
      <c r="C763" s="2">
        <v>36271</v>
      </c>
      <c r="D763" s="1" t="s">
        <v>863</v>
      </c>
      <c r="E763" s="1" t="s">
        <v>78</v>
      </c>
      <c r="F763" s="1">
        <v>290</v>
      </c>
      <c r="G763" s="1" t="s">
        <v>14</v>
      </c>
      <c r="H763">
        <v>1999</v>
      </c>
      <c r="I763" s="1" t="s">
        <v>81</v>
      </c>
      <c r="J763" s="1" t="s">
        <v>44</v>
      </c>
    </row>
    <row r="764" spans="1:10" x14ac:dyDescent="0.25">
      <c r="A764" s="1" t="s">
        <v>41</v>
      </c>
      <c r="B764" s="1" t="s">
        <v>534</v>
      </c>
      <c r="C764" s="2">
        <v>36224.12222222222</v>
      </c>
      <c r="D764" s="1" t="s">
        <v>864</v>
      </c>
      <c r="E764" s="1" t="s">
        <v>13</v>
      </c>
      <c r="F764" s="1">
        <v>400</v>
      </c>
      <c r="G764" s="1" t="s">
        <v>14</v>
      </c>
      <c r="H764">
        <v>1999</v>
      </c>
      <c r="I764" s="1" t="s">
        <v>86</v>
      </c>
      <c r="J764" s="1" t="s">
        <v>16</v>
      </c>
    </row>
    <row r="765" spans="1:10" x14ac:dyDescent="0.25">
      <c r="A765" s="1" t="s">
        <v>17</v>
      </c>
      <c r="B765" s="1" t="s">
        <v>678</v>
      </c>
      <c r="C765" s="2">
        <v>36148.48541666667</v>
      </c>
      <c r="D765" s="1" t="s">
        <v>865</v>
      </c>
      <c r="E765" s="1" t="s">
        <v>13</v>
      </c>
      <c r="F765" s="1">
        <v>308</v>
      </c>
      <c r="G765" s="1" t="s">
        <v>14</v>
      </c>
      <c r="H765">
        <v>1998</v>
      </c>
      <c r="I765" s="1" t="s">
        <v>113</v>
      </c>
      <c r="J765" s="1" t="s">
        <v>31</v>
      </c>
    </row>
    <row r="766" spans="1:10" x14ac:dyDescent="0.25">
      <c r="A766" s="1" t="s">
        <v>41</v>
      </c>
      <c r="B766" s="1" t="s">
        <v>534</v>
      </c>
      <c r="C766" s="2">
        <v>36135.039583333331</v>
      </c>
      <c r="D766" s="1" t="s">
        <v>866</v>
      </c>
      <c r="E766" s="1" t="s">
        <v>13</v>
      </c>
      <c r="F766" s="1">
        <v>400</v>
      </c>
      <c r="G766" s="1" t="s">
        <v>14</v>
      </c>
      <c r="H766">
        <v>1998</v>
      </c>
      <c r="I766" s="1" t="s">
        <v>113</v>
      </c>
      <c r="J766" s="1" t="s">
        <v>40</v>
      </c>
    </row>
    <row r="767" spans="1:10" x14ac:dyDescent="0.25">
      <c r="A767" s="1" t="s">
        <v>588</v>
      </c>
      <c r="B767" s="1" t="s">
        <v>11</v>
      </c>
      <c r="C767" s="2">
        <v>36133.357638888891</v>
      </c>
      <c r="D767" s="1" t="s">
        <v>867</v>
      </c>
      <c r="E767" s="1" t="s">
        <v>78</v>
      </c>
      <c r="F767" s="1">
        <v>4500</v>
      </c>
      <c r="G767" s="1" t="s">
        <v>14</v>
      </c>
      <c r="H767">
        <v>1998</v>
      </c>
      <c r="I767" s="1" t="s">
        <v>113</v>
      </c>
      <c r="J767" s="1" t="s">
        <v>16</v>
      </c>
    </row>
    <row r="768" spans="1:10" x14ac:dyDescent="0.25">
      <c r="A768" s="1" t="s">
        <v>588</v>
      </c>
      <c r="B768" s="1" t="s">
        <v>641</v>
      </c>
      <c r="C768" s="2">
        <v>36097.804861111108</v>
      </c>
      <c r="D768" s="1" t="s">
        <v>868</v>
      </c>
      <c r="E768" s="1" t="s">
        <v>78</v>
      </c>
      <c r="F768" s="1">
        <v>4500</v>
      </c>
      <c r="G768" s="1" t="s">
        <v>14</v>
      </c>
      <c r="H768">
        <v>1998</v>
      </c>
      <c r="I768" s="1" t="s">
        <v>138</v>
      </c>
      <c r="J768" s="1" t="s">
        <v>20</v>
      </c>
    </row>
    <row r="769" spans="1:10" x14ac:dyDescent="0.25">
      <c r="A769" s="1" t="s">
        <v>41</v>
      </c>
      <c r="B769" s="1" t="s">
        <v>141</v>
      </c>
      <c r="C769" s="2">
        <v>36090.001388888886</v>
      </c>
      <c r="D769" s="1" t="s">
        <v>869</v>
      </c>
      <c r="E769" s="1" t="s">
        <v>78</v>
      </c>
      <c r="F769" s="1">
        <v>400</v>
      </c>
      <c r="G769" s="1" t="s">
        <v>14</v>
      </c>
      <c r="H769">
        <v>1998</v>
      </c>
      <c r="I769" s="1" t="s">
        <v>138</v>
      </c>
      <c r="J769" s="1" t="s">
        <v>20</v>
      </c>
    </row>
    <row r="770" spans="1:10" x14ac:dyDescent="0.25">
      <c r="A770" s="1" t="s">
        <v>41</v>
      </c>
      <c r="B770" s="1" t="s">
        <v>310</v>
      </c>
      <c r="C770" s="2">
        <v>36071.419444444444</v>
      </c>
      <c r="D770" s="1" t="s">
        <v>870</v>
      </c>
      <c r="E770" s="1" t="s">
        <v>13</v>
      </c>
      <c r="F770" s="1">
        <v>450</v>
      </c>
      <c r="G770" s="1" t="s">
        <v>14</v>
      </c>
      <c r="H770">
        <v>1998</v>
      </c>
      <c r="I770" s="1" t="s">
        <v>138</v>
      </c>
      <c r="J770" s="1" t="s">
        <v>31</v>
      </c>
    </row>
    <row r="771" spans="1:10" x14ac:dyDescent="0.25">
      <c r="A771" s="1" t="s">
        <v>41</v>
      </c>
      <c r="B771" s="1" t="s">
        <v>871</v>
      </c>
      <c r="C771" s="2">
        <v>36061.212500000001</v>
      </c>
      <c r="D771" s="1" t="s">
        <v>872</v>
      </c>
      <c r="E771" s="1" t="s">
        <v>13</v>
      </c>
      <c r="F771" s="1">
        <v>400</v>
      </c>
      <c r="G771" s="1" t="s">
        <v>14</v>
      </c>
      <c r="H771">
        <v>1998</v>
      </c>
      <c r="I771" s="1" t="s">
        <v>147</v>
      </c>
      <c r="J771" s="1" t="s">
        <v>44</v>
      </c>
    </row>
    <row r="772" spans="1:10" x14ac:dyDescent="0.25">
      <c r="A772" s="1" t="s">
        <v>17</v>
      </c>
      <c r="B772" s="1" t="s">
        <v>678</v>
      </c>
      <c r="C772" s="2">
        <v>36026.959027777775</v>
      </c>
      <c r="D772" s="1" t="s">
        <v>873</v>
      </c>
      <c r="E772" s="1" t="s">
        <v>13</v>
      </c>
      <c r="F772" s="1">
        <v>308</v>
      </c>
      <c r="G772" s="1" t="s">
        <v>14</v>
      </c>
      <c r="H772">
        <v>1998</v>
      </c>
      <c r="I772" s="1" t="s">
        <v>15</v>
      </c>
      <c r="J772" s="1" t="s">
        <v>44</v>
      </c>
    </row>
    <row r="773" spans="1:10" x14ac:dyDescent="0.25">
      <c r="A773" s="1" t="s">
        <v>41</v>
      </c>
      <c r="B773" s="1" t="s">
        <v>871</v>
      </c>
      <c r="C773" s="2">
        <v>36009.683333333334</v>
      </c>
      <c r="D773" s="1" t="s">
        <v>875</v>
      </c>
      <c r="E773" s="1" t="s">
        <v>13</v>
      </c>
      <c r="F773" s="1">
        <v>400</v>
      </c>
      <c r="G773" s="1" t="s">
        <v>14</v>
      </c>
      <c r="H773">
        <v>1998</v>
      </c>
      <c r="I773" s="1" t="s">
        <v>15</v>
      </c>
      <c r="J773" s="1" t="s">
        <v>40</v>
      </c>
    </row>
    <row r="774" spans="1:10" x14ac:dyDescent="0.25">
      <c r="A774" s="1" t="s">
        <v>588</v>
      </c>
      <c r="B774" s="1" t="s">
        <v>11</v>
      </c>
      <c r="C774" s="2">
        <v>35948.92083333333</v>
      </c>
      <c r="D774" s="1" t="s">
        <v>876</v>
      </c>
      <c r="E774" s="1" t="s">
        <v>78</v>
      </c>
      <c r="F774" s="1">
        <v>4500</v>
      </c>
      <c r="G774" s="1" t="s">
        <v>14</v>
      </c>
      <c r="H774">
        <v>1998</v>
      </c>
      <c r="I774" s="1" t="s">
        <v>57</v>
      </c>
      <c r="J774" s="1" t="s">
        <v>21</v>
      </c>
    </row>
    <row r="775" spans="1:10" x14ac:dyDescent="0.25">
      <c r="A775" s="1" t="s">
        <v>755</v>
      </c>
      <c r="B775" s="1" t="s">
        <v>792</v>
      </c>
      <c r="C775" s="2">
        <v>35928.661111111112</v>
      </c>
      <c r="D775" s="1" t="s">
        <v>877</v>
      </c>
      <c r="E775" s="1" t="s">
        <v>78</v>
      </c>
      <c r="F775" s="1">
        <v>350</v>
      </c>
      <c r="G775" s="1" t="s">
        <v>14</v>
      </c>
      <c r="H775">
        <v>1998</v>
      </c>
      <c r="I775" s="1" t="s">
        <v>66</v>
      </c>
      <c r="J775" s="1" t="s">
        <v>44</v>
      </c>
    </row>
    <row r="776" spans="1:10" x14ac:dyDescent="0.25">
      <c r="A776" s="1" t="s">
        <v>17</v>
      </c>
      <c r="B776" s="1" t="s">
        <v>678</v>
      </c>
      <c r="C776" s="2">
        <v>35917.386111111111</v>
      </c>
      <c r="D776" s="1" t="s">
        <v>878</v>
      </c>
      <c r="E776" s="1" t="s">
        <v>13</v>
      </c>
      <c r="F776" s="1">
        <v>308</v>
      </c>
      <c r="G776" s="1" t="s">
        <v>14</v>
      </c>
      <c r="H776">
        <v>1998</v>
      </c>
      <c r="I776" s="1" t="s">
        <v>66</v>
      </c>
      <c r="J776" s="1" t="s">
        <v>31</v>
      </c>
    </row>
    <row r="777" spans="1:10" x14ac:dyDescent="0.25">
      <c r="A777" s="1" t="s">
        <v>588</v>
      </c>
      <c r="B777" s="1" t="s">
        <v>641</v>
      </c>
      <c r="C777" s="2">
        <v>35902.763194444444</v>
      </c>
      <c r="D777" s="1" t="s">
        <v>879</v>
      </c>
      <c r="E777" s="1" t="s">
        <v>78</v>
      </c>
      <c r="F777" s="1">
        <v>4500</v>
      </c>
      <c r="G777" s="1" t="s">
        <v>14</v>
      </c>
      <c r="H777">
        <v>1998</v>
      </c>
      <c r="I777" s="1" t="s">
        <v>81</v>
      </c>
      <c r="J777" s="1" t="s">
        <v>16</v>
      </c>
    </row>
    <row r="778" spans="1:10" x14ac:dyDescent="0.25">
      <c r="A778" s="1" t="s">
        <v>41</v>
      </c>
      <c r="B778" s="1" t="s">
        <v>534</v>
      </c>
      <c r="C778" s="2">
        <v>35887.683333333334</v>
      </c>
      <c r="D778" s="1" t="s">
        <v>880</v>
      </c>
      <c r="E778" s="1" t="s">
        <v>13</v>
      </c>
      <c r="F778" s="1">
        <v>400</v>
      </c>
      <c r="G778" s="1" t="s">
        <v>14</v>
      </c>
      <c r="H778">
        <v>1998</v>
      </c>
      <c r="I778" s="1" t="s">
        <v>81</v>
      </c>
      <c r="J778" s="1" t="s">
        <v>20</v>
      </c>
    </row>
    <row r="779" spans="1:10" x14ac:dyDescent="0.25">
      <c r="A779" s="1" t="s">
        <v>17</v>
      </c>
      <c r="B779" s="1" t="s">
        <v>678</v>
      </c>
      <c r="C779" s="2">
        <v>35879.709027777775</v>
      </c>
      <c r="D779" s="1" t="s">
        <v>881</v>
      </c>
      <c r="E779" s="1" t="s">
        <v>13</v>
      </c>
      <c r="F779" s="1">
        <v>308</v>
      </c>
      <c r="G779" s="1" t="s">
        <v>14</v>
      </c>
      <c r="H779">
        <v>1998</v>
      </c>
      <c r="I779" s="1" t="s">
        <v>86</v>
      </c>
      <c r="J779" s="1" t="s">
        <v>44</v>
      </c>
    </row>
    <row r="780" spans="1:10" x14ac:dyDescent="0.25">
      <c r="A780" s="1" t="s">
        <v>41</v>
      </c>
      <c r="B780" s="1" t="s">
        <v>871</v>
      </c>
      <c r="C780" s="2">
        <v>35852.296527777777</v>
      </c>
      <c r="D780" s="1" t="s">
        <v>882</v>
      </c>
      <c r="E780" s="1" t="s">
        <v>13</v>
      </c>
      <c r="F780" s="1">
        <v>400</v>
      </c>
      <c r="G780" s="1" t="s">
        <v>14</v>
      </c>
      <c r="H780">
        <v>1998</v>
      </c>
      <c r="I780" s="1" t="s">
        <v>95</v>
      </c>
      <c r="J780" s="1" t="s">
        <v>20</v>
      </c>
    </row>
    <row r="781" spans="1:10" x14ac:dyDescent="0.25">
      <c r="A781" s="1" t="s">
        <v>41</v>
      </c>
      <c r="B781" s="1" t="s">
        <v>310</v>
      </c>
      <c r="C781" s="2">
        <v>35836.555555555555</v>
      </c>
      <c r="D781" s="1" t="s">
        <v>883</v>
      </c>
      <c r="E781" s="1" t="s">
        <v>13</v>
      </c>
      <c r="F781" s="1">
        <v>450</v>
      </c>
      <c r="G781" s="1" t="s">
        <v>14</v>
      </c>
      <c r="H781">
        <v>1998</v>
      </c>
      <c r="I781" s="1" t="s">
        <v>95</v>
      </c>
      <c r="J781" s="1" t="s">
        <v>21</v>
      </c>
    </row>
    <row r="782" spans="1:10" x14ac:dyDescent="0.25">
      <c r="A782" s="1" t="s">
        <v>588</v>
      </c>
      <c r="B782" s="1" t="s">
        <v>11</v>
      </c>
      <c r="C782" s="2">
        <v>35817.116666666669</v>
      </c>
      <c r="D782" s="1" t="s">
        <v>884</v>
      </c>
      <c r="E782" s="1" t="s">
        <v>78</v>
      </c>
      <c r="F782" s="1">
        <v>4500</v>
      </c>
      <c r="G782" s="1" t="s">
        <v>14</v>
      </c>
      <c r="H782">
        <v>1998</v>
      </c>
      <c r="I782" s="1" t="s">
        <v>106</v>
      </c>
      <c r="J782" s="1" t="s">
        <v>20</v>
      </c>
    </row>
    <row r="783" spans="1:10" x14ac:dyDescent="0.25">
      <c r="A783" s="1" t="s">
        <v>41</v>
      </c>
      <c r="B783" s="1" t="s">
        <v>871</v>
      </c>
      <c r="C783" s="2">
        <v>35787.799305555556</v>
      </c>
      <c r="D783" s="1" t="s">
        <v>885</v>
      </c>
      <c r="E783" s="1" t="s">
        <v>13</v>
      </c>
      <c r="F783" s="1">
        <v>400</v>
      </c>
      <c r="G783" s="1" t="s">
        <v>14</v>
      </c>
      <c r="H783">
        <v>1997</v>
      </c>
      <c r="I783" s="1" t="s">
        <v>113</v>
      </c>
      <c r="J783" s="1" t="s">
        <v>21</v>
      </c>
    </row>
    <row r="784" spans="1:10" x14ac:dyDescent="0.25">
      <c r="A784" s="1" t="s">
        <v>17</v>
      </c>
      <c r="B784" s="1" t="s">
        <v>678</v>
      </c>
      <c r="C784" s="2">
        <v>35772.302777777775</v>
      </c>
      <c r="D784" s="1" t="s">
        <v>886</v>
      </c>
      <c r="E784" s="1" t="s">
        <v>13</v>
      </c>
      <c r="F784" s="1">
        <v>308</v>
      </c>
      <c r="G784" s="1" t="s">
        <v>14</v>
      </c>
      <c r="H784">
        <v>1997</v>
      </c>
      <c r="I784" s="1" t="s">
        <v>113</v>
      </c>
      <c r="J784" s="1" t="s">
        <v>36</v>
      </c>
    </row>
    <row r="785" spans="1:10" x14ac:dyDescent="0.25">
      <c r="A785" s="1" t="s">
        <v>588</v>
      </c>
      <c r="B785" s="1" t="s">
        <v>641</v>
      </c>
      <c r="C785" s="2">
        <v>35753.823611111111</v>
      </c>
      <c r="D785" s="1" t="s">
        <v>887</v>
      </c>
      <c r="E785" s="1" t="s">
        <v>78</v>
      </c>
      <c r="F785" s="1">
        <v>4500</v>
      </c>
      <c r="G785" s="1" t="s">
        <v>14</v>
      </c>
      <c r="H785">
        <v>1997</v>
      </c>
      <c r="I785" s="1" t="s">
        <v>130</v>
      </c>
      <c r="J785" s="1" t="s">
        <v>44</v>
      </c>
    </row>
    <row r="786" spans="1:10" x14ac:dyDescent="0.25">
      <c r="A786" s="1" t="s">
        <v>41</v>
      </c>
      <c r="B786" s="1" t="s">
        <v>871</v>
      </c>
      <c r="C786" s="2">
        <v>35725.550694444442</v>
      </c>
      <c r="D786" s="1" t="s">
        <v>888</v>
      </c>
      <c r="E786" s="1" t="s">
        <v>13</v>
      </c>
      <c r="F786" s="1">
        <v>400</v>
      </c>
      <c r="G786" s="1" t="s">
        <v>14</v>
      </c>
      <c r="H786">
        <v>1997</v>
      </c>
      <c r="I786" s="1" t="s">
        <v>138</v>
      </c>
      <c r="J786" s="1" t="s">
        <v>44</v>
      </c>
    </row>
    <row r="787" spans="1:10" x14ac:dyDescent="0.25">
      <c r="A787" s="1" t="s">
        <v>121</v>
      </c>
      <c r="B787" s="1" t="s">
        <v>122</v>
      </c>
      <c r="C787" s="2">
        <v>35702.430555555555</v>
      </c>
      <c r="D787" s="1" t="s">
        <v>889</v>
      </c>
      <c r="E787" s="1" t="s">
        <v>78</v>
      </c>
      <c r="F787" s="1">
        <v>250</v>
      </c>
      <c r="G787" s="1" t="s">
        <v>173</v>
      </c>
      <c r="H787">
        <v>1997</v>
      </c>
      <c r="I787" s="1" t="s">
        <v>147</v>
      </c>
      <c r="J787" s="1" t="s">
        <v>36</v>
      </c>
    </row>
    <row r="788" spans="1:10" x14ac:dyDescent="0.25">
      <c r="A788" s="1" t="s">
        <v>588</v>
      </c>
      <c r="B788" s="1" t="s">
        <v>11</v>
      </c>
      <c r="C788" s="2">
        <v>35698.606944444444</v>
      </c>
      <c r="D788" s="1" t="s">
        <v>890</v>
      </c>
      <c r="E788" s="1" t="s">
        <v>78</v>
      </c>
      <c r="F788" s="1">
        <v>4500</v>
      </c>
      <c r="G788" s="1" t="s">
        <v>14</v>
      </c>
      <c r="H788">
        <v>1997</v>
      </c>
      <c r="I788" s="1" t="s">
        <v>147</v>
      </c>
      <c r="J788" s="1" t="s">
        <v>20</v>
      </c>
    </row>
    <row r="789" spans="1:10" x14ac:dyDescent="0.25">
      <c r="A789" s="1" t="s">
        <v>17</v>
      </c>
      <c r="B789" s="1" t="s">
        <v>678</v>
      </c>
      <c r="C789" s="2">
        <v>35674.583333333336</v>
      </c>
      <c r="D789" s="1" t="s">
        <v>891</v>
      </c>
      <c r="E789" s="1" t="s">
        <v>13</v>
      </c>
      <c r="F789" s="1">
        <v>308</v>
      </c>
      <c r="G789" s="1" t="s">
        <v>14</v>
      </c>
      <c r="H789">
        <v>1997</v>
      </c>
      <c r="I789" s="1" t="s">
        <v>147</v>
      </c>
      <c r="J789" s="1" t="s">
        <v>36</v>
      </c>
    </row>
    <row r="790" spans="1:10" x14ac:dyDescent="0.25">
      <c r="A790" s="1" t="s">
        <v>41</v>
      </c>
      <c r="B790" s="1" t="s">
        <v>534</v>
      </c>
      <c r="C790" s="2">
        <v>35671.626388888886</v>
      </c>
      <c r="D790" s="1" t="s">
        <v>892</v>
      </c>
      <c r="E790" s="1" t="s">
        <v>13</v>
      </c>
      <c r="F790" s="1">
        <v>400</v>
      </c>
      <c r="G790" s="1" t="s">
        <v>14</v>
      </c>
      <c r="H790">
        <v>1997</v>
      </c>
      <c r="I790" s="1" t="s">
        <v>15</v>
      </c>
      <c r="J790" s="1" t="s">
        <v>16</v>
      </c>
    </row>
    <row r="791" spans="1:10" x14ac:dyDescent="0.25">
      <c r="A791" s="1" t="s">
        <v>588</v>
      </c>
      <c r="B791" s="1" t="s">
        <v>11</v>
      </c>
      <c r="C791" s="2">
        <v>35649.611805555556</v>
      </c>
      <c r="D791" s="1" t="s">
        <v>893</v>
      </c>
      <c r="E791" s="1" t="s">
        <v>78</v>
      </c>
      <c r="F791" s="1">
        <v>4500</v>
      </c>
      <c r="G791" s="1" t="s">
        <v>14</v>
      </c>
      <c r="H791">
        <v>1997</v>
      </c>
      <c r="I791" s="1" t="s">
        <v>15</v>
      </c>
      <c r="J791" s="1" t="s">
        <v>20</v>
      </c>
    </row>
    <row r="792" spans="1:10" x14ac:dyDescent="0.25">
      <c r="A792" s="1" t="s">
        <v>41</v>
      </c>
      <c r="B792" s="1" t="s">
        <v>894</v>
      </c>
      <c r="C792" s="2">
        <v>35643.847222222219</v>
      </c>
      <c r="D792" s="1" t="s">
        <v>895</v>
      </c>
      <c r="E792" s="1" t="s">
        <v>13</v>
      </c>
      <c r="F792" s="1">
        <v>400</v>
      </c>
      <c r="G792" s="1" t="s">
        <v>14</v>
      </c>
      <c r="H792">
        <v>1997</v>
      </c>
      <c r="I792" s="1" t="s">
        <v>15</v>
      </c>
      <c r="J792" s="1" t="s">
        <v>16</v>
      </c>
    </row>
    <row r="793" spans="1:10" x14ac:dyDescent="0.25">
      <c r="A793" s="1" t="s">
        <v>588</v>
      </c>
      <c r="B793" s="1" t="s">
        <v>11</v>
      </c>
      <c r="C793" s="2">
        <v>35612.751388888886</v>
      </c>
      <c r="D793" s="1" t="s">
        <v>896</v>
      </c>
      <c r="E793" s="1" t="s">
        <v>78</v>
      </c>
      <c r="F793" s="1">
        <v>4500</v>
      </c>
      <c r="G793" s="1" t="s">
        <v>14</v>
      </c>
      <c r="H793">
        <v>1997</v>
      </c>
      <c r="I793" s="1" t="s">
        <v>25</v>
      </c>
      <c r="J793" s="1" t="s">
        <v>21</v>
      </c>
    </row>
    <row r="794" spans="1:10" x14ac:dyDescent="0.25">
      <c r="A794" s="1" t="s">
        <v>588</v>
      </c>
      <c r="B794" s="1" t="s">
        <v>11</v>
      </c>
      <c r="C794" s="2">
        <v>35565.338194444441</v>
      </c>
      <c r="D794" s="1" t="s">
        <v>897</v>
      </c>
      <c r="E794" s="1" t="s">
        <v>78</v>
      </c>
      <c r="F794" s="1">
        <v>4500</v>
      </c>
      <c r="G794" s="1" t="s">
        <v>14</v>
      </c>
      <c r="H794">
        <v>1997</v>
      </c>
      <c r="I794" s="1" t="s">
        <v>66</v>
      </c>
      <c r="J794" s="1" t="s">
        <v>20</v>
      </c>
    </row>
    <row r="795" spans="1:10" x14ac:dyDescent="0.25">
      <c r="A795" s="1" t="s">
        <v>17</v>
      </c>
      <c r="B795" s="1" t="s">
        <v>58</v>
      </c>
      <c r="C795" s="2">
        <v>35561.678472222222</v>
      </c>
      <c r="D795" s="1" t="s">
        <v>898</v>
      </c>
      <c r="E795" s="1" t="s">
        <v>13</v>
      </c>
      <c r="F795" s="1">
        <v>697</v>
      </c>
      <c r="G795" s="1" t="s">
        <v>14</v>
      </c>
      <c r="H795">
        <v>1997</v>
      </c>
      <c r="I795" s="1" t="s">
        <v>66</v>
      </c>
      <c r="J795" s="1" t="s">
        <v>40</v>
      </c>
    </row>
    <row r="796" spans="1:10" x14ac:dyDescent="0.25">
      <c r="A796" s="1" t="s">
        <v>41</v>
      </c>
      <c r="B796" s="1" t="s">
        <v>894</v>
      </c>
      <c r="C796" s="2">
        <v>35541.499305555553</v>
      </c>
      <c r="D796" s="1" t="s">
        <v>899</v>
      </c>
      <c r="E796" s="1" t="s">
        <v>13</v>
      </c>
      <c r="F796" s="1">
        <v>400</v>
      </c>
      <c r="G796" s="1" t="s">
        <v>14</v>
      </c>
      <c r="H796">
        <v>1997</v>
      </c>
      <c r="I796" s="1" t="s">
        <v>81</v>
      </c>
      <c r="J796" s="1" t="s">
        <v>36</v>
      </c>
    </row>
    <row r="797" spans="1:10" x14ac:dyDescent="0.25">
      <c r="A797" s="1" t="s">
        <v>588</v>
      </c>
      <c r="B797" s="1" t="s">
        <v>11</v>
      </c>
      <c r="C797" s="2">
        <v>35524.805555555555</v>
      </c>
      <c r="D797" s="1" t="s">
        <v>900</v>
      </c>
      <c r="E797" s="1" t="s">
        <v>78</v>
      </c>
      <c r="F797" s="1">
        <v>4500</v>
      </c>
      <c r="G797" s="1" t="s">
        <v>14</v>
      </c>
      <c r="H797">
        <v>1997</v>
      </c>
      <c r="I797" s="1" t="s">
        <v>81</v>
      </c>
      <c r="J797" s="1" t="s">
        <v>16</v>
      </c>
    </row>
    <row r="798" spans="1:10" x14ac:dyDescent="0.25">
      <c r="A798" s="1" t="s">
        <v>755</v>
      </c>
      <c r="B798" s="1" t="s">
        <v>792</v>
      </c>
      <c r="C798" s="2">
        <v>35524.699305555558</v>
      </c>
      <c r="D798" s="1" t="s">
        <v>901</v>
      </c>
      <c r="E798" s="1" t="s">
        <v>78</v>
      </c>
      <c r="F798" s="1">
        <v>350</v>
      </c>
      <c r="G798" s="1" t="s">
        <v>14</v>
      </c>
      <c r="H798">
        <v>1997</v>
      </c>
      <c r="I798" s="1" t="s">
        <v>81</v>
      </c>
      <c r="J798" s="1" t="s">
        <v>16</v>
      </c>
    </row>
    <row r="799" spans="1:10" x14ac:dyDescent="0.25">
      <c r="A799" s="1" t="s">
        <v>588</v>
      </c>
      <c r="B799" s="1" t="s">
        <v>11</v>
      </c>
      <c r="C799" s="2">
        <v>35472.371527777781</v>
      </c>
      <c r="D799" s="1" t="s">
        <v>902</v>
      </c>
      <c r="E799" s="1" t="s">
        <v>78</v>
      </c>
      <c r="F799" s="1">
        <v>4500</v>
      </c>
      <c r="G799" s="1" t="s">
        <v>14</v>
      </c>
      <c r="H799">
        <v>1997</v>
      </c>
      <c r="I799" s="1" t="s">
        <v>95</v>
      </c>
      <c r="J799" s="1" t="s">
        <v>21</v>
      </c>
    </row>
    <row r="800" spans="1:10" x14ac:dyDescent="0.25">
      <c r="A800" s="1" t="s">
        <v>588</v>
      </c>
      <c r="B800" s="1" t="s">
        <v>641</v>
      </c>
      <c r="C800" s="2">
        <v>35442.393750000003</v>
      </c>
      <c r="D800" s="1" t="s">
        <v>903</v>
      </c>
      <c r="E800" s="1" t="s">
        <v>78</v>
      </c>
      <c r="F800" s="1">
        <v>4500</v>
      </c>
      <c r="G800" s="1" t="s">
        <v>14</v>
      </c>
      <c r="H800">
        <v>1997</v>
      </c>
      <c r="I800" s="1" t="s">
        <v>106</v>
      </c>
      <c r="J800" s="1" t="s">
        <v>40</v>
      </c>
    </row>
    <row r="801" spans="1:10" x14ac:dyDescent="0.25">
      <c r="A801" s="1" t="s">
        <v>588</v>
      </c>
      <c r="B801" s="1" t="s">
        <v>641</v>
      </c>
      <c r="C801" s="2">
        <v>35406.492361111108</v>
      </c>
      <c r="D801" s="1" t="s">
        <v>904</v>
      </c>
      <c r="E801" s="1" t="s">
        <v>78</v>
      </c>
      <c r="F801" s="1">
        <v>4500</v>
      </c>
      <c r="G801" s="1" t="s">
        <v>14</v>
      </c>
      <c r="H801">
        <v>1996</v>
      </c>
      <c r="I801" s="1" t="s">
        <v>113</v>
      </c>
      <c r="J801" s="1" t="s">
        <v>31</v>
      </c>
    </row>
    <row r="802" spans="1:10" x14ac:dyDescent="0.25">
      <c r="A802" s="1" t="s">
        <v>41</v>
      </c>
      <c r="B802" s="1" t="s">
        <v>534</v>
      </c>
      <c r="C802" s="2">
        <v>35373.713888888888</v>
      </c>
      <c r="D802" s="1" t="s">
        <v>905</v>
      </c>
      <c r="E802" s="1" t="s">
        <v>13</v>
      </c>
      <c r="F802" s="1">
        <v>400</v>
      </c>
      <c r="G802" s="1" t="s">
        <v>48</v>
      </c>
      <c r="H802">
        <v>1996</v>
      </c>
      <c r="I802" s="1" t="s">
        <v>130</v>
      </c>
      <c r="J802" s="1" t="s">
        <v>36</v>
      </c>
    </row>
    <row r="803" spans="1:10" x14ac:dyDescent="0.25">
      <c r="A803" s="1" t="s">
        <v>17</v>
      </c>
      <c r="B803" s="1" t="s">
        <v>906</v>
      </c>
      <c r="C803" s="2">
        <v>35358.305555555555</v>
      </c>
      <c r="D803" s="1" t="s">
        <v>907</v>
      </c>
      <c r="E803" s="1" t="s">
        <v>13</v>
      </c>
      <c r="F803" s="1">
        <v>2975</v>
      </c>
      <c r="G803" s="1" t="s">
        <v>14</v>
      </c>
      <c r="H803">
        <v>1996</v>
      </c>
      <c r="I803" s="1" t="s">
        <v>138</v>
      </c>
      <c r="J803" s="1" t="s">
        <v>40</v>
      </c>
    </row>
    <row r="804" spans="1:10" x14ac:dyDescent="0.25">
      <c r="A804" s="1" t="s">
        <v>588</v>
      </c>
      <c r="B804" s="1" t="s">
        <v>11</v>
      </c>
      <c r="C804" s="2">
        <v>35324.370833333334</v>
      </c>
      <c r="D804" s="1" t="s">
        <v>908</v>
      </c>
      <c r="E804" s="1" t="s">
        <v>78</v>
      </c>
      <c r="F804" s="1">
        <v>4500</v>
      </c>
      <c r="G804" s="1" t="s">
        <v>14</v>
      </c>
      <c r="H804">
        <v>1996</v>
      </c>
      <c r="I804" s="1" t="s">
        <v>147</v>
      </c>
      <c r="J804" s="1" t="s">
        <v>36</v>
      </c>
    </row>
    <row r="805" spans="1:10" x14ac:dyDescent="0.25">
      <c r="A805" s="1" t="s">
        <v>41</v>
      </c>
      <c r="B805" s="1" t="s">
        <v>534</v>
      </c>
      <c r="C805" s="2">
        <v>35298.407638888886</v>
      </c>
      <c r="D805" s="1" t="s">
        <v>909</v>
      </c>
      <c r="E805" s="1" t="s">
        <v>13</v>
      </c>
      <c r="F805" s="1">
        <v>400</v>
      </c>
      <c r="G805" s="1" t="s">
        <v>14</v>
      </c>
      <c r="H805">
        <v>1996</v>
      </c>
      <c r="I805" s="1" t="s">
        <v>15</v>
      </c>
      <c r="J805" s="1" t="s">
        <v>44</v>
      </c>
    </row>
    <row r="806" spans="1:10" x14ac:dyDescent="0.25">
      <c r="A806" s="1" t="s">
        <v>41</v>
      </c>
      <c r="B806" s="1" t="s">
        <v>534</v>
      </c>
      <c r="C806" s="2">
        <v>35248.324999999997</v>
      </c>
      <c r="D806" s="1" t="s">
        <v>910</v>
      </c>
      <c r="E806" s="1" t="s">
        <v>13</v>
      </c>
      <c r="F806" s="1">
        <v>400</v>
      </c>
      <c r="G806" s="1" t="s">
        <v>14</v>
      </c>
      <c r="H806">
        <v>1996</v>
      </c>
      <c r="I806" s="1" t="s">
        <v>25</v>
      </c>
      <c r="J806" s="1" t="s">
        <v>21</v>
      </c>
    </row>
    <row r="807" spans="1:10" x14ac:dyDescent="0.25">
      <c r="A807" s="1" t="s">
        <v>588</v>
      </c>
      <c r="B807" s="1" t="s">
        <v>641</v>
      </c>
      <c r="C807" s="2">
        <v>35236.617361111108</v>
      </c>
      <c r="D807" s="1" t="s">
        <v>911</v>
      </c>
      <c r="E807" s="1" t="s">
        <v>78</v>
      </c>
      <c r="F807" s="1">
        <v>4500</v>
      </c>
      <c r="G807" s="1" t="s">
        <v>14</v>
      </c>
      <c r="H807">
        <v>1996</v>
      </c>
      <c r="I807" s="1" t="s">
        <v>57</v>
      </c>
      <c r="J807" s="1" t="s">
        <v>20</v>
      </c>
    </row>
    <row r="808" spans="1:10" x14ac:dyDescent="0.25">
      <c r="A808" s="1" t="s">
        <v>588</v>
      </c>
      <c r="B808" s="1" t="s">
        <v>641</v>
      </c>
      <c r="C808" s="2">
        <v>35204.4375</v>
      </c>
      <c r="D808" s="1" t="s">
        <v>912</v>
      </c>
      <c r="E808" s="1" t="s">
        <v>78</v>
      </c>
      <c r="F808" s="1">
        <v>4500</v>
      </c>
      <c r="G808" s="1" t="s">
        <v>14</v>
      </c>
      <c r="H808">
        <v>1996</v>
      </c>
      <c r="I808" s="1" t="s">
        <v>66</v>
      </c>
      <c r="J808" s="1" t="s">
        <v>40</v>
      </c>
    </row>
    <row r="809" spans="1:10" x14ac:dyDescent="0.25">
      <c r="A809" s="1" t="s">
        <v>41</v>
      </c>
      <c r="B809" s="1" t="s">
        <v>534</v>
      </c>
      <c r="C809" s="2">
        <v>35202.113888888889</v>
      </c>
      <c r="D809" s="1" t="s">
        <v>913</v>
      </c>
      <c r="E809" s="1" t="s">
        <v>78</v>
      </c>
      <c r="F809" s="1">
        <v>400</v>
      </c>
      <c r="G809" s="1" t="s">
        <v>14</v>
      </c>
      <c r="H809">
        <v>1996</v>
      </c>
      <c r="I809" s="1" t="s">
        <v>66</v>
      </c>
      <c r="J809" s="1" t="s">
        <v>16</v>
      </c>
    </row>
    <row r="810" spans="1:10" x14ac:dyDescent="0.25">
      <c r="A810" s="1" t="s">
        <v>588</v>
      </c>
      <c r="B810" s="1" t="s">
        <v>641</v>
      </c>
      <c r="C810" s="2">
        <v>35146.342361111114</v>
      </c>
      <c r="D810" s="1" t="s">
        <v>914</v>
      </c>
      <c r="E810" s="1" t="s">
        <v>78</v>
      </c>
      <c r="F810" s="1">
        <v>4500</v>
      </c>
      <c r="G810" s="1" t="s">
        <v>14</v>
      </c>
      <c r="H810">
        <v>1996</v>
      </c>
      <c r="I810" s="1" t="s">
        <v>86</v>
      </c>
      <c r="J810" s="1" t="s">
        <v>16</v>
      </c>
    </row>
    <row r="811" spans="1:10" x14ac:dyDescent="0.25">
      <c r="A811" s="1" t="s">
        <v>121</v>
      </c>
      <c r="B811" s="1" t="s">
        <v>122</v>
      </c>
      <c r="C811" s="2">
        <v>35145.203472222223</v>
      </c>
      <c r="D811" s="1" t="s">
        <v>915</v>
      </c>
      <c r="E811" s="1" t="s">
        <v>78</v>
      </c>
      <c r="F811" s="1">
        <v>250</v>
      </c>
      <c r="G811" s="1" t="s">
        <v>14</v>
      </c>
      <c r="H811">
        <v>1996</v>
      </c>
      <c r="I811" s="1" t="s">
        <v>86</v>
      </c>
      <c r="J811" s="1" t="s">
        <v>20</v>
      </c>
    </row>
    <row r="812" spans="1:10" x14ac:dyDescent="0.25">
      <c r="A812" s="1" t="s">
        <v>41</v>
      </c>
      <c r="B812" s="1" t="s">
        <v>534</v>
      </c>
      <c r="C812" s="2">
        <v>35133.078472222223</v>
      </c>
      <c r="D812" s="1" t="s">
        <v>916</v>
      </c>
      <c r="E812" s="1" t="s">
        <v>13</v>
      </c>
      <c r="F812" s="1">
        <v>400</v>
      </c>
      <c r="G812" s="1" t="s">
        <v>14</v>
      </c>
      <c r="H812">
        <v>1996</v>
      </c>
      <c r="I812" s="1" t="s">
        <v>86</v>
      </c>
      <c r="J812" s="1" t="s">
        <v>31</v>
      </c>
    </row>
    <row r="813" spans="1:10" x14ac:dyDescent="0.25">
      <c r="A813" s="1" t="s">
        <v>588</v>
      </c>
      <c r="B813" s="1" t="s">
        <v>641</v>
      </c>
      <c r="C813" s="2">
        <v>35117.845833333333</v>
      </c>
      <c r="D813" s="1" t="s">
        <v>917</v>
      </c>
      <c r="E813" s="1" t="s">
        <v>78</v>
      </c>
      <c r="F813" s="1">
        <v>4500</v>
      </c>
      <c r="G813" s="1" t="s">
        <v>14</v>
      </c>
      <c r="H813">
        <v>1996</v>
      </c>
      <c r="I813" s="1" t="s">
        <v>95</v>
      </c>
      <c r="J813" s="1" t="s">
        <v>20</v>
      </c>
    </row>
    <row r="814" spans="1:10" x14ac:dyDescent="0.25">
      <c r="A814" s="1" t="s">
        <v>588</v>
      </c>
      <c r="B814" s="1" t="s">
        <v>641</v>
      </c>
      <c r="C814" s="2">
        <v>35075.40347222222</v>
      </c>
      <c r="D814" s="1" t="s">
        <v>918</v>
      </c>
      <c r="E814" s="1" t="s">
        <v>78</v>
      </c>
      <c r="F814" s="1">
        <v>4500</v>
      </c>
      <c r="G814" s="1" t="s">
        <v>14</v>
      </c>
      <c r="H814">
        <v>1996</v>
      </c>
      <c r="I814" s="1" t="s">
        <v>106</v>
      </c>
      <c r="J814" s="1" t="s">
        <v>20</v>
      </c>
    </row>
    <row r="815" spans="1:10" x14ac:dyDescent="0.25">
      <c r="A815" s="1" t="s">
        <v>588</v>
      </c>
      <c r="B815" s="1" t="s">
        <v>11</v>
      </c>
      <c r="C815" s="2">
        <v>35015.520833333336</v>
      </c>
      <c r="D815" s="1" t="s">
        <v>919</v>
      </c>
      <c r="E815" s="1" t="s">
        <v>78</v>
      </c>
      <c r="F815" s="1">
        <v>4500</v>
      </c>
      <c r="G815" s="1" t="s">
        <v>14</v>
      </c>
      <c r="H815">
        <v>1995</v>
      </c>
      <c r="I815" s="1" t="s">
        <v>130</v>
      </c>
      <c r="J815" s="1" t="s">
        <v>40</v>
      </c>
    </row>
    <row r="816" spans="1:10" x14ac:dyDescent="0.25">
      <c r="A816" s="1" t="s">
        <v>920</v>
      </c>
      <c r="B816" s="1" t="s">
        <v>100</v>
      </c>
      <c r="C816" s="2">
        <v>34995.918749999997</v>
      </c>
      <c r="D816" s="1" t="s">
        <v>921</v>
      </c>
      <c r="E816" s="1" t="s">
        <v>78</v>
      </c>
      <c r="F816" s="1">
        <v>200</v>
      </c>
      <c r="G816" s="1" t="s">
        <v>48</v>
      </c>
      <c r="H816">
        <v>1995</v>
      </c>
      <c r="I816" s="1" t="s">
        <v>138</v>
      </c>
      <c r="J816" s="1" t="s">
        <v>36</v>
      </c>
    </row>
    <row r="817" spans="1:10" x14ac:dyDescent="0.25">
      <c r="A817" s="1" t="s">
        <v>588</v>
      </c>
      <c r="B817" s="1" t="s">
        <v>641</v>
      </c>
      <c r="C817" s="2">
        <v>34992.578472222223</v>
      </c>
      <c r="D817" s="1" t="s">
        <v>922</v>
      </c>
      <c r="E817" s="1" t="s">
        <v>78</v>
      </c>
      <c r="F817" s="1">
        <v>4500</v>
      </c>
      <c r="G817" s="1" t="s">
        <v>14</v>
      </c>
      <c r="H817">
        <v>1995</v>
      </c>
      <c r="I817" s="1" t="s">
        <v>138</v>
      </c>
      <c r="J817" s="1" t="s">
        <v>16</v>
      </c>
    </row>
    <row r="818" spans="1:10" x14ac:dyDescent="0.25">
      <c r="A818" s="1" t="s">
        <v>588</v>
      </c>
      <c r="B818" s="1" t="s">
        <v>11</v>
      </c>
      <c r="C818" s="2">
        <v>34949.631249999999</v>
      </c>
      <c r="D818" s="1" t="s">
        <v>923</v>
      </c>
      <c r="E818" s="1" t="s">
        <v>78</v>
      </c>
      <c r="F818" s="1">
        <v>4500</v>
      </c>
      <c r="G818" s="1" t="s">
        <v>14</v>
      </c>
      <c r="H818">
        <v>1995</v>
      </c>
      <c r="I818" s="1" t="s">
        <v>147</v>
      </c>
      <c r="J818" s="1" t="s">
        <v>20</v>
      </c>
    </row>
    <row r="819" spans="1:10" x14ac:dyDescent="0.25">
      <c r="A819" s="1" t="s">
        <v>588</v>
      </c>
      <c r="B819" s="1" t="s">
        <v>641</v>
      </c>
      <c r="C819" s="2">
        <v>34893.570138888892</v>
      </c>
      <c r="D819" s="1" t="s">
        <v>924</v>
      </c>
      <c r="E819" s="1" t="s">
        <v>78</v>
      </c>
      <c r="F819" s="1">
        <v>4500</v>
      </c>
      <c r="G819" s="1" t="s">
        <v>14</v>
      </c>
      <c r="H819">
        <v>1995</v>
      </c>
      <c r="I819" s="1" t="s">
        <v>25</v>
      </c>
      <c r="J819" s="1" t="s">
        <v>20</v>
      </c>
    </row>
    <row r="820" spans="1:10" x14ac:dyDescent="0.25">
      <c r="A820" s="1" t="s">
        <v>588</v>
      </c>
      <c r="B820" s="1" t="s">
        <v>11</v>
      </c>
      <c r="C820" s="2">
        <v>34877.813888888886</v>
      </c>
      <c r="D820" s="1" t="s">
        <v>925</v>
      </c>
      <c r="E820" s="1" t="s">
        <v>78</v>
      </c>
      <c r="F820" s="1">
        <v>4500</v>
      </c>
      <c r="G820" s="1" t="s">
        <v>14</v>
      </c>
      <c r="H820">
        <v>1995</v>
      </c>
      <c r="I820" s="1" t="s">
        <v>57</v>
      </c>
      <c r="J820" s="1" t="s">
        <v>21</v>
      </c>
    </row>
    <row r="821" spans="1:10" x14ac:dyDescent="0.25">
      <c r="A821" s="1" t="s">
        <v>41</v>
      </c>
      <c r="B821" s="1" t="s">
        <v>534</v>
      </c>
      <c r="C821" s="2">
        <v>34872.831944444442</v>
      </c>
      <c r="D821" s="1" t="s">
        <v>926</v>
      </c>
      <c r="E821" s="1" t="s">
        <v>13</v>
      </c>
      <c r="F821" s="1">
        <v>400</v>
      </c>
      <c r="G821" s="1" t="s">
        <v>48</v>
      </c>
      <c r="H821">
        <v>1995</v>
      </c>
      <c r="I821" s="1" t="s">
        <v>57</v>
      </c>
      <c r="J821" s="1" t="s">
        <v>20</v>
      </c>
    </row>
    <row r="822" spans="1:10" x14ac:dyDescent="0.25">
      <c r="A822" s="1" t="s">
        <v>41</v>
      </c>
      <c r="B822" s="1" t="s">
        <v>534</v>
      </c>
      <c r="C822" s="2">
        <v>34792.574999999997</v>
      </c>
      <c r="D822" s="1" t="s">
        <v>927</v>
      </c>
      <c r="E822" s="1" t="s">
        <v>78</v>
      </c>
      <c r="F822" s="1">
        <v>400</v>
      </c>
      <c r="G822" s="1" t="s">
        <v>14</v>
      </c>
      <c r="H822">
        <v>1995</v>
      </c>
      <c r="I822" s="1" t="s">
        <v>81</v>
      </c>
      <c r="J822" s="1" t="s">
        <v>36</v>
      </c>
    </row>
    <row r="823" spans="1:10" x14ac:dyDescent="0.25">
      <c r="A823" s="1" t="s">
        <v>588</v>
      </c>
      <c r="B823" s="1" t="s">
        <v>11</v>
      </c>
      <c r="C823" s="2">
        <v>34760.276388888888</v>
      </c>
      <c r="D823" s="1" t="s">
        <v>928</v>
      </c>
      <c r="E823" s="1" t="s">
        <v>78</v>
      </c>
      <c r="F823" s="1">
        <v>4500</v>
      </c>
      <c r="G823" s="1" t="s">
        <v>14</v>
      </c>
      <c r="H823">
        <v>1995</v>
      </c>
      <c r="I823" s="1" t="s">
        <v>86</v>
      </c>
      <c r="J823" s="1" t="s">
        <v>20</v>
      </c>
    </row>
    <row r="824" spans="1:10" x14ac:dyDescent="0.25">
      <c r="A824" s="1" t="s">
        <v>588</v>
      </c>
      <c r="B824" s="1" t="s">
        <v>641</v>
      </c>
      <c r="C824" s="2">
        <v>34733.223611111112</v>
      </c>
      <c r="D824" s="1" t="s">
        <v>929</v>
      </c>
      <c r="E824" s="1" t="s">
        <v>78</v>
      </c>
      <c r="F824" s="1">
        <v>4500</v>
      </c>
      <c r="G824" s="1" t="s">
        <v>14</v>
      </c>
      <c r="H824">
        <v>1995</v>
      </c>
      <c r="I824" s="1" t="s">
        <v>95</v>
      </c>
      <c r="J824" s="1" t="s">
        <v>16</v>
      </c>
    </row>
    <row r="825" spans="1:10" x14ac:dyDescent="0.25">
      <c r="A825" s="1" t="s">
        <v>17</v>
      </c>
      <c r="B825" s="1" t="s">
        <v>58</v>
      </c>
      <c r="C825" s="2">
        <v>34667.709722222222</v>
      </c>
      <c r="D825" s="1" t="s">
        <v>931</v>
      </c>
      <c r="E825" s="1" t="s">
        <v>13</v>
      </c>
      <c r="F825" s="1">
        <v>697</v>
      </c>
      <c r="G825" s="1" t="s">
        <v>173</v>
      </c>
      <c r="H825">
        <v>1994</v>
      </c>
      <c r="I825" s="1" t="s">
        <v>130</v>
      </c>
      <c r="J825" s="1" t="s">
        <v>21</v>
      </c>
    </row>
    <row r="826" spans="1:10" x14ac:dyDescent="0.25">
      <c r="A826" s="1" t="s">
        <v>588</v>
      </c>
      <c r="B826" s="1" t="s">
        <v>641</v>
      </c>
      <c r="C826" s="2">
        <v>34641.707638888889</v>
      </c>
      <c r="D826" s="1" t="s">
        <v>932</v>
      </c>
      <c r="E826" s="1" t="s">
        <v>78</v>
      </c>
      <c r="F826" s="1">
        <v>4500</v>
      </c>
      <c r="G826" s="1" t="s">
        <v>14</v>
      </c>
      <c r="H826">
        <v>1994</v>
      </c>
      <c r="I826" s="1" t="s">
        <v>130</v>
      </c>
      <c r="J826" s="1" t="s">
        <v>20</v>
      </c>
    </row>
    <row r="827" spans="1:10" x14ac:dyDescent="0.25">
      <c r="A827" s="1" t="s">
        <v>121</v>
      </c>
      <c r="B827" s="1" t="s">
        <v>122</v>
      </c>
      <c r="C827" s="2">
        <v>34622.211805555555</v>
      </c>
      <c r="D827" s="1" t="s">
        <v>933</v>
      </c>
      <c r="E827" s="1" t="s">
        <v>78</v>
      </c>
      <c r="F827" s="1">
        <v>250</v>
      </c>
      <c r="G827" s="1" t="s">
        <v>14</v>
      </c>
      <c r="H827">
        <v>1994</v>
      </c>
      <c r="I827" s="1" t="s">
        <v>138</v>
      </c>
      <c r="J827" s="1" t="s">
        <v>31</v>
      </c>
    </row>
    <row r="828" spans="1:10" x14ac:dyDescent="0.25">
      <c r="A828" s="1" t="s">
        <v>588</v>
      </c>
      <c r="B828" s="1" t="s">
        <v>11</v>
      </c>
      <c r="C828" s="2">
        <v>34607.469444444447</v>
      </c>
      <c r="D828" s="1" t="s">
        <v>934</v>
      </c>
      <c r="E828" s="1" t="s">
        <v>78</v>
      </c>
      <c r="F828" s="1">
        <v>4500</v>
      </c>
      <c r="G828" s="1" t="s">
        <v>14</v>
      </c>
      <c r="H828">
        <v>1994</v>
      </c>
      <c r="I828" s="1" t="s">
        <v>147</v>
      </c>
      <c r="J828" s="1" t="s">
        <v>16</v>
      </c>
    </row>
    <row r="829" spans="1:10" x14ac:dyDescent="0.25">
      <c r="A829" s="1" t="s">
        <v>588</v>
      </c>
      <c r="B829" s="1" t="s">
        <v>641</v>
      </c>
      <c r="C829" s="2">
        <v>34586.931944444441</v>
      </c>
      <c r="D829" s="1" t="s">
        <v>935</v>
      </c>
      <c r="E829" s="1" t="s">
        <v>78</v>
      </c>
      <c r="F829" s="1">
        <v>4500</v>
      </c>
      <c r="G829" s="1" t="s">
        <v>14</v>
      </c>
      <c r="H829">
        <v>1994</v>
      </c>
      <c r="I829" s="1" t="s">
        <v>147</v>
      </c>
      <c r="J829" s="1" t="s">
        <v>16</v>
      </c>
    </row>
    <row r="830" spans="1:10" x14ac:dyDescent="0.25">
      <c r="A830" s="1" t="s">
        <v>41</v>
      </c>
      <c r="B830" s="1" t="s">
        <v>936</v>
      </c>
      <c r="C830" s="2">
        <v>34580.609722222223</v>
      </c>
      <c r="D830" s="1" t="s">
        <v>937</v>
      </c>
      <c r="E830" s="1" t="s">
        <v>78</v>
      </c>
      <c r="F830" s="1">
        <v>400</v>
      </c>
      <c r="G830" s="1" t="s">
        <v>14</v>
      </c>
      <c r="H830">
        <v>1994</v>
      </c>
      <c r="I830" s="1" t="s">
        <v>147</v>
      </c>
      <c r="J830" s="1" t="s">
        <v>31</v>
      </c>
    </row>
    <row r="831" spans="1:10" x14ac:dyDescent="0.25">
      <c r="A831" s="1" t="s">
        <v>588</v>
      </c>
      <c r="B831" s="1" t="s">
        <v>11</v>
      </c>
      <c r="C831" s="2">
        <v>34523.196527777778</v>
      </c>
      <c r="D831" s="1" t="s">
        <v>938</v>
      </c>
      <c r="E831" s="1" t="s">
        <v>78</v>
      </c>
      <c r="F831" s="1">
        <v>4500</v>
      </c>
      <c r="G831" s="1" t="s">
        <v>14</v>
      </c>
      <c r="H831">
        <v>1994</v>
      </c>
      <c r="I831" s="1" t="s">
        <v>25</v>
      </c>
      <c r="J831" s="1" t="s">
        <v>16</v>
      </c>
    </row>
    <row r="832" spans="1:10" x14ac:dyDescent="0.25">
      <c r="A832" s="1" t="s">
        <v>17</v>
      </c>
      <c r="B832" s="1" t="s">
        <v>906</v>
      </c>
      <c r="C832" s="2">
        <v>34518.333333333336</v>
      </c>
      <c r="D832" s="1" t="s">
        <v>939</v>
      </c>
      <c r="E832" s="1" t="s">
        <v>13</v>
      </c>
      <c r="F832" s="1">
        <v>2975</v>
      </c>
      <c r="G832" s="1" t="s">
        <v>14</v>
      </c>
      <c r="H832">
        <v>1994</v>
      </c>
      <c r="I832" s="1" t="s">
        <v>25</v>
      </c>
      <c r="J832" s="1" t="s">
        <v>40</v>
      </c>
    </row>
    <row r="833" spans="1:10" x14ac:dyDescent="0.25">
      <c r="A833" s="1" t="s">
        <v>41</v>
      </c>
      <c r="B833" s="1" t="s">
        <v>534</v>
      </c>
      <c r="C833" s="2">
        <v>34512.885416666664</v>
      </c>
      <c r="D833" s="1" t="s">
        <v>940</v>
      </c>
      <c r="E833" s="1" t="s">
        <v>13</v>
      </c>
      <c r="F833" s="1">
        <v>400</v>
      </c>
      <c r="G833" s="1" t="s">
        <v>48</v>
      </c>
      <c r="H833">
        <v>1994</v>
      </c>
      <c r="I833" s="1" t="s">
        <v>57</v>
      </c>
      <c r="J833" s="1" t="s">
        <v>36</v>
      </c>
    </row>
    <row r="834" spans="1:10" x14ac:dyDescent="0.25">
      <c r="A834" s="1" t="s">
        <v>41</v>
      </c>
      <c r="B834" s="1" t="s">
        <v>936</v>
      </c>
      <c r="C834" s="2">
        <v>34473.710416666669</v>
      </c>
      <c r="D834" s="1" t="s">
        <v>941</v>
      </c>
      <c r="E834" s="1" t="s">
        <v>78</v>
      </c>
      <c r="F834" s="1">
        <v>400</v>
      </c>
      <c r="G834" s="1" t="s">
        <v>173</v>
      </c>
      <c r="H834">
        <v>1994</v>
      </c>
      <c r="I834" s="1" t="s">
        <v>66</v>
      </c>
      <c r="J834" s="1" t="s">
        <v>20</v>
      </c>
    </row>
    <row r="835" spans="1:10" x14ac:dyDescent="0.25">
      <c r="A835" s="1" t="s">
        <v>588</v>
      </c>
      <c r="B835" s="1" t="s">
        <v>11</v>
      </c>
      <c r="C835" s="2">
        <v>34433.461805555555</v>
      </c>
      <c r="D835" s="1" t="s">
        <v>942</v>
      </c>
      <c r="E835" s="1" t="s">
        <v>78</v>
      </c>
      <c r="F835" s="1">
        <v>4500</v>
      </c>
      <c r="G835" s="1" t="s">
        <v>14</v>
      </c>
      <c r="H835">
        <v>1994</v>
      </c>
      <c r="I835" s="1" t="s">
        <v>81</v>
      </c>
      <c r="J835" s="1" t="s">
        <v>31</v>
      </c>
    </row>
    <row r="836" spans="1:10" x14ac:dyDescent="0.25">
      <c r="A836" s="1" t="s">
        <v>41</v>
      </c>
      <c r="B836" s="1" t="s">
        <v>310</v>
      </c>
      <c r="C836" s="2">
        <v>34406.938888888886</v>
      </c>
      <c r="D836" s="1" t="s">
        <v>943</v>
      </c>
      <c r="E836" s="1" t="s">
        <v>13</v>
      </c>
      <c r="F836" s="1">
        <v>450</v>
      </c>
      <c r="G836" s="1" t="s">
        <v>14</v>
      </c>
      <c r="H836">
        <v>1994</v>
      </c>
      <c r="I836" s="1" t="s">
        <v>86</v>
      </c>
      <c r="J836" s="1" t="s">
        <v>40</v>
      </c>
    </row>
    <row r="837" spans="1:10" x14ac:dyDescent="0.25">
      <c r="A837" s="1" t="s">
        <v>588</v>
      </c>
      <c r="B837" s="1" t="s">
        <v>641</v>
      </c>
      <c r="C837" s="2">
        <v>34397.578472222223</v>
      </c>
      <c r="D837" s="1" t="s">
        <v>944</v>
      </c>
      <c r="E837" s="1" t="s">
        <v>78</v>
      </c>
      <c r="F837" s="1">
        <v>4500</v>
      </c>
      <c r="G837" s="1" t="s">
        <v>14</v>
      </c>
      <c r="H837">
        <v>1994</v>
      </c>
      <c r="I837" s="1" t="s">
        <v>86</v>
      </c>
      <c r="J837" s="1" t="s">
        <v>16</v>
      </c>
    </row>
    <row r="838" spans="1:10" x14ac:dyDescent="0.25">
      <c r="A838" s="1" t="s">
        <v>17</v>
      </c>
      <c r="B838" s="1" t="s">
        <v>58</v>
      </c>
      <c r="C838" s="2">
        <v>34373.356944444444</v>
      </c>
      <c r="D838" s="1" t="s">
        <v>945</v>
      </c>
      <c r="E838" s="1" t="s">
        <v>13</v>
      </c>
      <c r="F838" s="1">
        <v>697</v>
      </c>
      <c r="G838" s="1" t="s">
        <v>14</v>
      </c>
      <c r="H838">
        <v>1994</v>
      </c>
      <c r="I838" s="1" t="s">
        <v>95</v>
      </c>
      <c r="J838" s="1" t="s">
        <v>21</v>
      </c>
    </row>
    <row r="839" spans="1:10" x14ac:dyDescent="0.25">
      <c r="A839" s="1" t="s">
        <v>588</v>
      </c>
      <c r="B839" s="1" t="s">
        <v>11</v>
      </c>
      <c r="C839" s="2">
        <v>34368.506944444445</v>
      </c>
      <c r="D839" s="1" t="s">
        <v>946</v>
      </c>
      <c r="E839" s="1" t="s">
        <v>78</v>
      </c>
      <c r="F839" s="1">
        <v>4500</v>
      </c>
      <c r="G839" s="1" t="s">
        <v>14</v>
      </c>
      <c r="H839">
        <v>1994</v>
      </c>
      <c r="I839" s="1" t="s">
        <v>95</v>
      </c>
      <c r="J839" s="1" t="s">
        <v>20</v>
      </c>
    </row>
    <row r="840" spans="1:10" x14ac:dyDescent="0.25">
      <c r="A840" s="1" t="s">
        <v>930</v>
      </c>
      <c r="B840" s="1" t="s">
        <v>792</v>
      </c>
      <c r="C840" s="2">
        <v>34359.69027777778</v>
      </c>
      <c r="D840" s="1" t="s">
        <v>947</v>
      </c>
      <c r="E840" s="1" t="s">
        <v>78</v>
      </c>
      <c r="F840" s="1">
        <v>350</v>
      </c>
      <c r="G840" s="1" t="s">
        <v>14</v>
      </c>
      <c r="H840">
        <v>1994</v>
      </c>
      <c r="I840" s="1" t="s">
        <v>106</v>
      </c>
      <c r="J840" s="1" t="s">
        <v>21</v>
      </c>
    </row>
    <row r="841" spans="1:10" x14ac:dyDescent="0.25">
      <c r="A841" s="1" t="s">
        <v>588</v>
      </c>
      <c r="B841" s="1" t="s">
        <v>641</v>
      </c>
      <c r="C841" s="2">
        <v>34305.393750000003</v>
      </c>
      <c r="D841" s="1" t="s">
        <v>948</v>
      </c>
      <c r="E841" s="1" t="s">
        <v>78</v>
      </c>
      <c r="F841" s="1">
        <v>4500</v>
      </c>
      <c r="G841" s="1" t="s">
        <v>14</v>
      </c>
      <c r="H841">
        <v>1993</v>
      </c>
      <c r="I841" s="1" t="s">
        <v>113</v>
      </c>
      <c r="J841" s="1" t="s">
        <v>20</v>
      </c>
    </row>
    <row r="842" spans="1:10" x14ac:dyDescent="0.25">
      <c r="A842" s="1" t="s">
        <v>588</v>
      </c>
      <c r="B842" s="1" t="s">
        <v>641</v>
      </c>
      <c r="C842" s="2">
        <v>34260.620138888888</v>
      </c>
      <c r="D842" s="1" t="s">
        <v>949</v>
      </c>
      <c r="E842" s="1" t="s">
        <v>78</v>
      </c>
      <c r="F842" s="1">
        <v>4500</v>
      </c>
      <c r="G842" s="1" t="s">
        <v>14</v>
      </c>
      <c r="H842">
        <v>1993</v>
      </c>
      <c r="I842" s="1" t="s">
        <v>138</v>
      </c>
      <c r="J842" s="1" t="s">
        <v>36</v>
      </c>
    </row>
    <row r="843" spans="1:10" x14ac:dyDescent="0.25">
      <c r="A843" s="1" t="s">
        <v>17</v>
      </c>
      <c r="B843" s="1" t="s">
        <v>906</v>
      </c>
      <c r="C843" s="2">
        <v>34250.333333333336</v>
      </c>
      <c r="D843" s="1" t="s">
        <v>950</v>
      </c>
      <c r="E843" s="1" t="s">
        <v>13</v>
      </c>
      <c r="F843" s="1">
        <v>308</v>
      </c>
      <c r="G843" s="1" t="s">
        <v>14</v>
      </c>
      <c r="H843">
        <v>1993</v>
      </c>
      <c r="I843" s="1" t="s">
        <v>138</v>
      </c>
      <c r="J843" s="1" t="s">
        <v>16</v>
      </c>
    </row>
    <row r="844" spans="1:10" x14ac:dyDescent="0.25">
      <c r="A844" s="1" t="s">
        <v>930</v>
      </c>
      <c r="B844" s="1" t="s">
        <v>792</v>
      </c>
      <c r="C844" s="2">
        <v>34247.74722222222</v>
      </c>
      <c r="D844" s="1" t="s">
        <v>951</v>
      </c>
      <c r="E844" s="1" t="s">
        <v>78</v>
      </c>
      <c r="F844" s="1">
        <v>350</v>
      </c>
      <c r="G844" s="1" t="s">
        <v>48</v>
      </c>
      <c r="H844">
        <v>1993</v>
      </c>
      <c r="I844" s="1" t="s">
        <v>138</v>
      </c>
      <c r="J844" s="1" t="s">
        <v>21</v>
      </c>
    </row>
    <row r="845" spans="1:10" x14ac:dyDescent="0.25">
      <c r="A845" s="1" t="s">
        <v>121</v>
      </c>
      <c r="B845" s="1" t="s">
        <v>122</v>
      </c>
      <c r="C845" s="2">
        <v>34232.216666666667</v>
      </c>
      <c r="D845" s="1" t="s">
        <v>952</v>
      </c>
      <c r="E845" s="1" t="s">
        <v>78</v>
      </c>
      <c r="F845" s="1">
        <v>250</v>
      </c>
      <c r="G845" s="1" t="s">
        <v>48</v>
      </c>
      <c r="H845">
        <v>1993</v>
      </c>
      <c r="I845" s="1" t="s">
        <v>147</v>
      </c>
      <c r="J845" s="1" t="s">
        <v>36</v>
      </c>
    </row>
    <row r="846" spans="1:10" x14ac:dyDescent="0.25">
      <c r="A846" s="1" t="s">
        <v>588</v>
      </c>
      <c r="B846" s="1" t="s">
        <v>641</v>
      </c>
      <c r="C846" s="2">
        <v>34224.489583333336</v>
      </c>
      <c r="D846" s="1" t="s">
        <v>953</v>
      </c>
      <c r="E846" s="1" t="s">
        <v>78</v>
      </c>
      <c r="F846" s="1">
        <v>4500</v>
      </c>
      <c r="G846" s="1" t="s">
        <v>14</v>
      </c>
      <c r="H846">
        <v>1993</v>
      </c>
      <c r="I846" s="1" t="s">
        <v>147</v>
      </c>
      <c r="J846" s="1" t="s">
        <v>40</v>
      </c>
    </row>
    <row r="847" spans="1:10" x14ac:dyDescent="0.25">
      <c r="A847" s="1" t="s">
        <v>588</v>
      </c>
      <c r="B847" s="1" t="s">
        <v>641</v>
      </c>
      <c r="C847" s="2">
        <v>34141.546527777777</v>
      </c>
      <c r="D847" s="1" t="s">
        <v>954</v>
      </c>
      <c r="E847" s="1" t="s">
        <v>78</v>
      </c>
      <c r="F847" s="1">
        <v>4500</v>
      </c>
      <c r="G847" s="1" t="s">
        <v>14</v>
      </c>
      <c r="H847">
        <v>1993</v>
      </c>
      <c r="I847" s="1" t="s">
        <v>57</v>
      </c>
      <c r="J847" s="1" t="s">
        <v>36</v>
      </c>
    </row>
    <row r="848" spans="1:10" x14ac:dyDescent="0.25">
      <c r="A848" s="1" t="s">
        <v>588</v>
      </c>
      <c r="B848" s="1" t="s">
        <v>11</v>
      </c>
      <c r="C848" s="2">
        <v>34085.618055555555</v>
      </c>
      <c r="D848" s="1" t="s">
        <v>955</v>
      </c>
      <c r="E848" s="1" t="s">
        <v>78</v>
      </c>
      <c r="F848" s="1">
        <v>4500</v>
      </c>
      <c r="G848" s="1" t="s">
        <v>14</v>
      </c>
      <c r="H848">
        <v>1993</v>
      </c>
      <c r="I848" s="1" t="s">
        <v>81</v>
      </c>
      <c r="J848" s="1" t="s">
        <v>36</v>
      </c>
    </row>
    <row r="849" spans="1:10" x14ac:dyDescent="0.25">
      <c r="A849" s="1" t="s">
        <v>41</v>
      </c>
      <c r="B849" s="1" t="s">
        <v>936</v>
      </c>
      <c r="C849" s="2">
        <v>34084.580555555556</v>
      </c>
      <c r="D849" s="1" t="s">
        <v>956</v>
      </c>
      <c r="E849" s="1" t="s">
        <v>78</v>
      </c>
      <c r="F849" s="1">
        <v>400</v>
      </c>
      <c r="G849" s="1" t="s">
        <v>14</v>
      </c>
      <c r="H849">
        <v>1993</v>
      </c>
      <c r="I849" s="1" t="s">
        <v>81</v>
      </c>
      <c r="J849" s="1" t="s">
        <v>40</v>
      </c>
    </row>
    <row r="850" spans="1:10" x14ac:dyDescent="0.25">
      <c r="A850" s="1" t="s">
        <v>588</v>
      </c>
      <c r="B850" s="1" t="s">
        <v>641</v>
      </c>
      <c r="C850" s="2">
        <v>34067.228472222225</v>
      </c>
      <c r="D850" s="1" t="s">
        <v>957</v>
      </c>
      <c r="E850" s="1" t="s">
        <v>78</v>
      </c>
      <c r="F850" s="1">
        <v>4500</v>
      </c>
      <c r="G850" s="1" t="s">
        <v>14</v>
      </c>
      <c r="H850">
        <v>1993</v>
      </c>
      <c r="I850" s="1" t="s">
        <v>81</v>
      </c>
      <c r="J850" s="1" t="s">
        <v>20</v>
      </c>
    </row>
    <row r="851" spans="1:10" x14ac:dyDescent="0.25">
      <c r="A851" s="1" t="s">
        <v>41</v>
      </c>
      <c r="B851" s="1" t="s">
        <v>958</v>
      </c>
      <c r="C851" s="2">
        <v>34009.604166666664</v>
      </c>
      <c r="D851" s="1" t="s">
        <v>959</v>
      </c>
      <c r="E851" s="1" t="s">
        <v>78</v>
      </c>
      <c r="F851" s="1">
        <v>400</v>
      </c>
      <c r="G851" s="1" t="s">
        <v>14</v>
      </c>
      <c r="H851">
        <v>1993</v>
      </c>
      <c r="I851" s="1" t="s">
        <v>95</v>
      </c>
      <c r="J851" s="1" t="s">
        <v>21</v>
      </c>
    </row>
    <row r="852" spans="1:10" x14ac:dyDescent="0.25">
      <c r="A852" s="1" t="s">
        <v>588</v>
      </c>
      <c r="B852" s="1" t="s">
        <v>641</v>
      </c>
      <c r="C852" s="2">
        <v>33982.582638888889</v>
      </c>
      <c r="D852" s="1" t="s">
        <v>960</v>
      </c>
      <c r="E852" s="1" t="s">
        <v>78</v>
      </c>
      <c r="F852" s="1">
        <v>4500</v>
      </c>
      <c r="G852" s="1" t="s">
        <v>14</v>
      </c>
      <c r="H852">
        <v>1993</v>
      </c>
      <c r="I852" s="1" t="s">
        <v>106</v>
      </c>
      <c r="J852" s="1" t="s">
        <v>44</v>
      </c>
    </row>
    <row r="853" spans="1:10" x14ac:dyDescent="0.25">
      <c r="A853" s="1" t="s">
        <v>588</v>
      </c>
      <c r="B853" s="1" t="s">
        <v>11</v>
      </c>
      <c r="C853" s="2">
        <v>33940.558333333334</v>
      </c>
      <c r="D853" s="1" t="s">
        <v>961</v>
      </c>
      <c r="E853" s="1" t="s">
        <v>78</v>
      </c>
      <c r="F853" s="1">
        <v>4500</v>
      </c>
      <c r="G853" s="1" t="s">
        <v>14</v>
      </c>
      <c r="H853">
        <v>1992</v>
      </c>
      <c r="I853" s="1" t="s">
        <v>113</v>
      </c>
      <c r="J853" s="1" t="s">
        <v>44</v>
      </c>
    </row>
    <row r="854" spans="1:10" x14ac:dyDescent="0.25">
      <c r="A854" s="1" t="s">
        <v>588</v>
      </c>
      <c r="B854" s="1" t="s">
        <v>641</v>
      </c>
      <c r="C854" s="2">
        <v>33899.714583333334</v>
      </c>
      <c r="D854" s="1" t="s">
        <v>962</v>
      </c>
      <c r="E854" s="1" t="s">
        <v>78</v>
      </c>
      <c r="F854" s="1">
        <v>4500</v>
      </c>
      <c r="G854" s="1" t="s">
        <v>14</v>
      </c>
      <c r="H854">
        <v>1992</v>
      </c>
      <c r="I854" s="1" t="s">
        <v>138</v>
      </c>
      <c r="J854" s="1" t="s">
        <v>20</v>
      </c>
    </row>
    <row r="855" spans="1:10" x14ac:dyDescent="0.25">
      <c r="A855" s="1" t="s">
        <v>17</v>
      </c>
      <c r="B855" s="1" t="s">
        <v>906</v>
      </c>
      <c r="C855" s="2">
        <v>33883.263888888891</v>
      </c>
      <c r="D855" s="1" t="s">
        <v>963</v>
      </c>
      <c r="E855" s="1" t="s">
        <v>13</v>
      </c>
      <c r="F855" s="1">
        <v>308</v>
      </c>
      <c r="G855" s="1" t="s">
        <v>14</v>
      </c>
      <c r="H855">
        <v>1992</v>
      </c>
      <c r="I855" s="1" t="s">
        <v>138</v>
      </c>
      <c r="J855" s="1" t="s">
        <v>21</v>
      </c>
    </row>
    <row r="856" spans="1:10" x14ac:dyDescent="0.25">
      <c r="A856" s="1" t="s">
        <v>930</v>
      </c>
      <c r="B856" s="1" t="s">
        <v>34</v>
      </c>
      <c r="C856" s="2">
        <v>33872.711805555555</v>
      </c>
      <c r="D856" s="1" t="s">
        <v>964</v>
      </c>
      <c r="E856" s="1" t="s">
        <v>78</v>
      </c>
      <c r="F856" s="1">
        <v>1366</v>
      </c>
      <c r="G856" s="1" t="s">
        <v>14</v>
      </c>
      <c r="H856">
        <v>1992</v>
      </c>
      <c r="I856" s="1" t="s">
        <v>147</v>
      </c>
      <c r="J856" s="1" t="s">
        <v>16</v>
      </c>
    </row>
    <row r="857" spans="1:10" x14ac:dyDescent="0.25">
      <c r="A857" s="1" t="s">
        <v>588</v>
      </c>
      <c r="B857" s="1" t="s">
        <v>641</v>
      </c>
      <c r="C857" s="2">
        <v>33859.599305555559</v>
      </c>
      <c r="D857" s="1" t="s">
        <v>965</v>
      </c>
      <c r="E857" s="1" t="s">
        <v>78</v>
      </c>
      <c r="F857" s="1">
        <v>4500</v>
      </c>
      <c r="G857" s="1" t="s">
        <v>14</v>
      </c>
      <c r="H857">
        <v>1992</v>
      </c>
      <c r="I857" s="1" t="s">
        <v>147</v>
      </c>
      <c r="J857" s="1" t="s">
        <v>31</v>
      </c>
    </row>
    <row r="858" spans="1:10" x14ac:dyDescent="0.25">
      <c r="A858" s="1" t="s">
        <v>17</v>
      </c>
      <c r="B858" s="1" t="s">
        <v>906</v>
      </c>
      <c r="C858" s="2">
        <v>33825.333333333336</v>
      </c>
      <c r="D858" s="1" t="s">
        <v>966</v>
      </c>
      <c r="E858" s="1" t="s">
        <v>13</v>
      </c>
      <c r="F858" s="1">
        <v>2975</v>
      </c>
      <c r="G858" s="1" t="s">
        <v>14</v>
      </c>
      <c r="H858">
        <v>1992</v>
      </c>
      <c r="I858" s="1" t="s">
        <v>15</v>
      </c>
      <c r="J858" s="1" t="s">
        <v>40</v>
      </c>
    </row>
    <row r="859" spans="1:10" x14ac:dyDescent="0.25">
      <c r="A859" s="1" t="s">
        <v>588</v>
      </c>
      <c r="B859" s="1" t="s">
        <v>641</v>
      </c>
      <c r="C859" s="2">
        <v>33816.580555555556</v>
      </c>
      <c r="D859" s="1" t="s">
        <v>967</v>
      </c>
      <c r="E859" s="1" t="s">
        <v>78</v>
      </c>
      <c r="F859" s="1">
        <v>4500</v>
      </c>
      <c r="G859" s="1" t="s">
        <v>14</v>
      </c>
      <c r="H859">
        <v>1992</v>
      </c>
      <c r="I859" s="1" t="s">
        <v>25</v>
      </c>
      <c r="J859" s="1" t="s">
        <v>16</v>
      </c>
    </row>
    <row r="860" spans="1:10" x14ac:dyDescent="0.25">
      <c r="A860" s="1" t="s">
        <v>588</v>
      </c>
      <c r="B860" s="1" t="s">
        <v>11</v>
      </c>
      <c r="C860" s="2">
        <v>33780.675000000003</v>
      </c>
      <c r="D860" s="1" t="s">
        <v>968</v>
      </c>
      <c r="E860" s="1" t="s">
        <v>78</v>
      </c>
      <c r="F860" s="1">
        <v>4500</v>
      </c>
      <c r="G860" s="1" t="s">
        <v>14</v>
      </c>
      <c r="H860">
        <v>1992</v>
      </c>
      <c r="I860" s="1" t="s">
        <v>57</v>
      </c>
      <c r="J860" s="1" t="s">
        <v>20</v>
      </c>
    </row>
    <row r="861" spans="1:10" x14ac:dyDescent="0.25">
      <c r="A861" s="1" t="s">
        <v>588</v>
      </c>
      <c r="B861" s="1" t="s">
        <v>641</v>
      </c>
      <c r="C861" s="2">
        <v>33731.986111111109</v>
      </c>
      <c r="D861" s="1" t="s">
        <v>969</v>
      </c>
      <c r="E861" s="1" t="s">
        <v>78</v>
      </c>
      <c r="F861" s="1">
        <v>4500</v>
      </c>
      <c r="G861" s="1" t="s">
        <v>14</v>
      </c>
      <c r="H861">
        <v>1992</v>
      </c>
      <c r="I861" s="1" t="s">
        <v>66</v>
      </c>
      <c r="J861" s="1" t="s">
        <v>20</v>
      </c>
    </row>
    <row r="862" spans="1:10" x14ac:dyDescent="0.25">
      <c r="A862" s="1" t="s">
        <v>930</v>
      </c>
      <c r="B862" s="1" t="s">
        <v>792</v>
      </c>
      <c r="C862" s="2">
        <v>33719.370138888888</v>
      </c>
      <c r="D862" s="1" t="s">
        <v>970</v>
      </c>
      <c r="E862" s="1" t="s">
        <v>78</v>
      </c>
      <c r="F862" s="1">
        <v>350</v>
      </c>
      <c r="G862" s="1" t="s">
        <v>14</v>
      </c>
      <c r="H862">
        <v>1992</v>
      </c>
      <c r="I862" s="1" t="s">
        <v>81</v>
      </c>
      <c r="J862" s="1" t="s">
        <v>31</v>
      </c>
    </row>
    <row r="863" spans="1:10" x14ac:dyDescent="0.25">
      <c r="A863" s="1" t="s">
        <v>588</v>
      </c>
      <c r="B863" s="1" t="s">
        <v>11</v>
      </c>
      <c r="C863" s="2">
        <v>33687.550694444442</v>
      </c>
      <c r="D863" s="1" t="s">
        <v>971</v>
      </c>
      <c r="E863" s="1" t="s">
        <v>78</v>
      </c>
      <c r="F863" s="1">
        <v>4500</v>
      </c>
      <c r="G863" s="1" t="s">
        <v>14</v>
      </c>
      <c r="H863">
        <v>1992</v>
      </c>
      <c r="I863" s="1" t="s">
        <v>86</v>
      </c>
      <c r="J863" s="1" t="s">
        <v>21</v>
      </c>
    </row>
    <row r="864" spans="1:10" x14ac:dyDescent="0.25">
      <c r="A864" s="1" t="s">
        <v>588</v>
      </c>
      <c r="B864" s="1" t="s">
        <v>11</v>
      </c>
      <c r="C864" s="2">
        <v>33625.619444444441</v>
      </c>
      <c r="D864" s="1" t="s">
        <v>972</v>
      </c>
      <c r="E864" s="1" t="s">
        <v>78</v>
      </c>
      <c r="F864" s="1">
        <v>4500</v>
      </c>
      <c r="G864" s="1" t="s">
        <v>14</v>
      </c>
      <c r="H864">
        <v>1992</v>
      </c>
      <c r="I864" s="1" t="s">
        <v>106</v>
      </c>
      <c r="J864" s="1" t="s">
        <v>44</v>
      </c>
    </row>
    <row r="865" spans="1:10" x14ac:dyDescent="0.25">
      <c r="A865" s="1" t="s">
        <v>588</v>
      </c>
      <c r="B865" s="1" t="s">
        <v>11</v>
      </c>
      <c r="C865" s="2">
        <v>33566.988888888889</v>
      </c>
      <c r="D865" s="1" t="s">
        <v>973</v>
      </c>
      <c r="E865" s="1" t="s">
        <v>78</v>
      </c>
      <c r="F865" s="1">
        <v>4500</v>
      </c>
      <c r="G865" s="1" t="s">
        <v>14</v>
      </c>
      <c r="H865">
        <v>1991</v>
      </c>
      <c r="I865" s="1" t="s">
        <v>130</v>
      </c>
      <c r="J865" s="1" t="s">
        <v>40</v>
      </c>
    </row>
    <row r="866" spans="1:10" x14ac:dyDescent="0.25">
      <c r="A866" s="1" t="s">
        <v>588</v>
      </c>
      <c r="B866" s="1" t="s">
        <v>11</v>
      </c>
      <c r="C866" s="2">
        <v>33493.96597222222</v>
      </c>
      <c r="D866" s="1" t="s">
        <v>974</v>
      </c>
      <c r="E866" s="1" t="s">
        <v>78</v>
      </c>
      <c r="F866" s="1">
        <v>4500</v>
      </c>
      <c r="G866" s="1" t="s">
        <v>14</v>
      </c>
      <c r="H866">
        <v>1991</v>
      </c>
      <c r="I866" s="1" t="s">
        <v>147</v>
      </c>
      <c r="J866" s="1" t="s">
        <v>20</v>
      </c>
    </row>
    <row r="867" spans="1:10" x14ac:dyDescent="0.25">
      <c r="A867" s="1" t="s">
        <v>588</v>
      </c>
      <c r="B867" s="1" t="s">
        <v>11</v>
      </c>
      <c r="C867" s="2">
        <v>33452.626388888886</v>
      </c>
      <c r="D867" s="1" t="s">
        <v>975</v>
      </c>
      <c r="E867" s="1" t="s">
        <v>78</v>
      </c>
      <c r="F867" s="1">
        <v>4500</v>
      </c>
      <c r="G867" s="1" t="s">
        <v>14</v>
      </c>
      <c r="H867">
        <v>1991</v>
      </c>
      <c r="I867" s="1" t="s">
        <v>15</v>
      </c>
      <c r="J867" s="1" t="s">
        <v>16</v>
      </c>
    </row>
    <row r="868" spans="1:10" x14ac:dyDescent="0.25">
      <c r="A868" s="1" t="s">
        <v>41</v>
      </c>
      <c r="B868" s="1" t="s">
        <v>936</v>
      </c>
      <c r="C868" s="2">
        <v>33440.731249999997</v>
      </c>
      <c r="D868" s="1" t="s">
        <v>976</v>
      </c>
      <c r="E868" s="1" t="s">
        <v>78</v>
      </c>
      <c r="F868" s="1">
        <v>400</v>
      </c>
      <c r="G868" s="1" t="s">
        <v>173</v>
      </c>
      <c r="H868">
        <v>1991</v>
      </c>
      <c r="I868" s="1" t="s">
        <v>25</v>
      </c>
      <c r="J868" s="1" t="s">
        <v>40</v>
      </c>
    </row>
    <row r="869" spans="1:10" x14ac:dyDescent="0.25">
      <c r="A869" s="1" t="s">
        <v>588</v>
      </c>
      <c r="B869" s="1" t="s">
        <v>641</v>
      </c>
      <c r="C869" s="2">
        <v>33394.558333333334</v>
      </c>
      <c r="D869" s="1" t="s">
        <v>977</v>
      </c>
      <c r="E869" s="1" t="s">
        <v>78</v>
      </c>
      <c r="F869" s="1">
        <v>4500</v>
      </c>
      <c r="G869" s="1" t="s">
        <v>14</v>
      </c>
      <c r="H869">
        <v>1991</v>
      </c>
      <c r="I869" s="1" t="s">
        <v>57</v>
      </c>
      <c r="J869" s="1" t="s">
        <v>44</v>
      </c>
    </row>
    <row r="870" spans="1:10" x14ac:dyDescent="0.25">
      <c r="A870" s="1" t="s">
        <v>588</v>
      </c>
      <c r="B870" s="1" t="s">
        <v>11</v>
      </c>
      <c r="C870" s="2">
        <v>33356.481249999997</v>
      </c>
      <c r="D870" s="1" t="s">
        <v>978</v>
      </c>
      <c r="E870" s="1" t="s">
        <v>78</v>
      </c>
      <c r="F870" s="1">
        <v>4500</v>
      </c>
      <c r="G870" s="1" t="s">
        <v>14</v>
      </c>
      <c r="H870">
        <v>1991</v>
      </c>
      <c r="I870" s="1" t="s">
        <v>81</v>
      </c>
      <c r="J870" s="1" t="s">
        <v>40</v>
      </c>
    </row>
    <row r="871" spans="1:10" x14ac:dyDescent="0.25">
      <c r="A871" s="1" t="s">
        <v>588</v>
      </c>
      <c r="B871" s="1" t="s">
        <v>641</v>
      </c>
      <c r="C871" s="2">
        <v>33333.598611111112</v>
      </c>
      <c r="D871" s="1" t="s">
        <v>979</v>
      </c>
      <c r="E871" s="1" t="s">
        <v>78</v>
      </c>
      <c r="F871" s="1">
        <v>4500</v>
      </c>
      <c r="G871" s="1" t="s">
        <v>14</v>
      </c>
      <c r="H871">
        <v>1991</v>
      </c>
      <c r="I871" s="1" t="s">
        <v>81</v>
      </c>
      <c r="J871" s="1" t="s">
        <v>16</v>
      </c>
    </row>
    <row r="872" spans="1:10" x14ac:dyDescent="0.25">
      <c r="A872" s="1" t="s">
        <v>588</v>
      </c>
      <c r="B872" s="1" t="s">
        <v>641</v>
      </c>
      <c r="C872" s="2">
        <v>33209.28402777778</v>
      </c>
      <c r="D872" s="1" t="s">
        <v>980</v>
      </c>
      <c r="E872" s="1" t="s">
        <v>78</v>
      </c>
      <c r="F872" s="1">
        <v>4500</v>
      </c>
      <c r="G872" s="1" t="s">
        <v>14</v>
      </c>
      <c r="H872">
        <v>1990</v>
      </c>
      <c r="I872" s="1" t="s">
        <v>113</v>
      </c>
      <c r="J872" s="1" t="s">
        <v>40</v>
      </c>
    </row>
    <row r="873" spans="1:10" x14ac:dyDescent="0.25">
      <c r="A873" s="1" t="s">
        <v>588</v>
      </c>
      <c r="B873" s="1" t="s">
        <v>11</v>
      </c>
      <c r="C873" s="2">
        <v>33192.991666666669</v>
      </c>
      <c r="D873" s="1" t="s">
        <v>981</v>
      </c>
      <c r="E873" s="1" t="s">
        <v>78</v>
      </c>
      <c r="F873" s="1">
        <v>4500</v>
      </c>
      <c r="G873" s="1" t="s">
        <v>14</v>
      </c>
      <c r="H873">
        <v>1990</v>
      </c>
      <c r="I873" s="1" t="s">
        <v>130</v>
      </c>
      <c r="J873" s="1" t="s">
        <v>20</v>
      </c>
    </row>
    <row r="874" spans="1:10" x14ac:dyDescent="0.25">
      <c r="A874" s="1" t="s">
        <v>588</v>
      </c>
      <c r="B874" s="1" t="s">
        <v>641</v>
      </c>
      <c r="C874" s="2">
        <v>33152.490972222222</v>
      </c>
      <c r="D874" s="1" t="s">
        <v>982</v>
      </c>
      <c r="E874" s="1" t="s">
        <v>78</v>
      </c>
      <c r="F874" s="1">
        <v>4500</v>
      </c>
      <c r="G874" s="1" t="s">
        <v>14</v>
      </c>
      <c r="H874">
        <v>1990</v>
      </c>
      <c r="I874" s="1" t="s">
        <v>138</v>
      </c>
      <c r="J874" s="1" t="s">
        <v>31</v>
      </c>
    </row>
    <row r="875" spans="1:10" x14ac:dyDescent="0.25">
      <c r="A875" s="1" t="s">
        <v>17</v>
      </c>
      <c r="B875" s="1" t="s">
        <v>906</v>
      </c>
      <c r="C875" s="2">
        <v>33151.259722222225</v>
      </c>
      <c r="D875" s="1" t="s">
        <v>983</v>
      </c>
      <c r="E875" s="1" t="s">
        <v>13</v>
      </c>
      <c r="F875" s="1">
        <v>308</v>
      </c>
      <c r="G875" s="1" t="s">
        <v>14</v>
      </c>
      <c r="H875">
        <v>1990</v>
      </c>
      <c r="I875" s="1" t="s">
        <v>138</v>
      </c>
      <c r="J875" s="1" t="s">
        <v>16</v>
      </c>
    </row>
    <row r="876" spans="1:10" x14ac:dyDescent="0.25">
      <c r="A876" s="1" t="s">
        <v>930</v>
      </c>
      <c r="B876" s="1" t="s">
        <v>34</v>
      </c>
      <c r="C876" s="2">
        <v>33047.47152777778</v>
      </c>
      <c r="D876" s="1" t="s">
        <v>984</v>
      </c>
      <c r="E876" s="1" t="s">
        <v>78</v>
      </c>
      <c r="F876" s="1">
        <v>1366</v>
      </c>
      <c r="G876" s="1" t="s">
        <v>14</v>
      </c>
      <c r="H876">
        <v>1990</v>
      </c>
      <c r="I876" s="1" t="s">
        <v>57</v>
      </c>
      <c r="J876" s="1" t="s">
        <v>31</v>
      </c>
    </row>
    <row r="877" spans="1:10" x14ac:dyDescent="0.25">
      <c r="A877" s="1" t="s">
        <v>588</v>
      </c>
      <c r="B877" s="1" t="s">
        <v>641</v>
      </c>
      <c r="C877" s="2">
        <v>32987.522916666669</v>
      </c>
      <c r="D877" s="1" t="s">
        <v>985</v>
      </c>
      <c r="E877" s="1" t="s">
        <v>78</v>
      </c>
      <c r="F877" s="1">
        <v>4500</v>
      </c>
      <c r="G877" s="1" t="s">
        <v>14</v>
      </c>
      <c r="H877">
        <v>1990</v>
      </c>
      <c r="I877" s="1" t="s">
        <v>81</v>
      </c>
      <c r="J877" s="1" t="s">
        <v>21</v>
      </c>
    </row>
    <row r="878" spans="1:10" x14ac:dyDescent="0.25">
      <c r="A878" s="1" t="s">
        <v>41</v>
      </c>
      <c r="B878" s="1" t="s">
        <v>936</v>
      </c>
      <c r="C878" s="2">
        <v>32968.798611111109</v>
      </c>
      <c r="D878" s="1" t="s">
        <v>986</v>
      </c>
      <c r="E878" s="1" t="s">
        <v>78</v>
      </c>
      <c r="F878" s="1">
        <v>400</v>
      </c>
      <c r="G878" s="1" t="s">
        <v>14</v>
      </c>
      <c r="H878">
        <v>1990</v>
      </c>
      <c r="I878" s="1" t="s">
        <v>81</v>
      </c>
      <c r="J878" s="1" t="s">
        <v>20</v>
      </c>
    </row>
    <row r="879" spans="1:10" x14ac:dyDescent="0.25">
      <c r="A879" s="1" t="s">
        <v>930</v>
      </c>
      <c r="B879" s="1" t="s">
        <v>34</v>
      </c>
      <c r="C879" s="2">
        <v>32946.494444444441</v>
      </c>
      <c r="D879" s="1" t="s">
        <v>987</v>
      </c>
      <c r="E879" s="1" t="s">
        <v>78</v>
      </c>
      <c r="F879" s="1">
        <v>1366</v>
      </c>
      <c r="G879" s="1" t="s">
        <v>48</v>
      </c>
      <c r="H879">
        <v>1990</v>
      </c>
      <c r="I879" s="1" t="s">
        <v>86</v>
      </c>
      <c r="J879" s="1" t="s">
        <v>44</v>
      </c>
    </row>
    <row r="880" spans="1:10" x14ac:dyDescent="0.25">
      <c r="A880" s="1" t="s">
        <v>588</v>
      </c>
      <c r="B880" s="1" t="s">
        <v>11</v>
      </c>
      <c r="C880" s="2">
        <v>32932.326388888891</v>
      </c>
      <c r="D880" s="1" t="s">
        <v>988</v>
      </c>
      <c r="E880" s="1" t="s">
        <v>78</v>
      </c>
      <c r="F880" s="1">
        <v>4500</v>
      </c>
      <c r="G880" s="1" t="s">
        <v>14</v>
      </c>
      <c r="H880">
        <v>1990</v>
      </c>
      <c r="I880" s="1" t="s">
        <v>95</v>
      </c>
      <c r="J880" s="1" t="s">
        <v>44</v>
      </c>
    </row>
    <row r="881" spans="1:10" x14ac:dyDescent="0.25">
      <c r="A881" s="1" t="s">
        <v>588</v>
      </c>
      <c r="B881" s="1" t="s">
        <v>11</v>
      </c>
      <c r="C881" s="2">
        <v>32882.524305555555</v>
      </c>
      <c r="D881" s="1" t="s">
        <v>989</v>
      </c>
      <c r="E881" s="1" t="s">
        <v>78</v>
      </c>
      <c r="F881" s="1">
        <v>4500</v>
      </c>
      <c r="G881" s="1" t="s">
        <v>14</v>
      </c>
      <c r="H881">
        <v>1990</v>
      </c>
      <c r="I881" s="1" t="s">
        <v>106</v>
      </c>
      <c r="J881" s="1" t="s">
        <v>21</v>
      </c>
    </row>
    <row r="882" spans="1:10" x14ac:dyDescent="0.25">
      <c r="A882" s="1" t="s">
        <v>930</v>
      </c>
      <c r="B882" s="1" t="s">
        <v>34</v>
      </c>
      <c r="C882" s="2">
        <v>32874.004861111112</v>
      </c>
      <c r="D882" s="1" t="s">
        <v>990</v>
      </c>
      <c r="E882" s="1" t="s">
        <v>78</v>
      </c>
      <c r="F882" s="1">
        <v>1366</v>
      </c>
      <c r="G882" s="1" t="s">
        <v>14</v>
      </c>
      <c r="H882">
        <v>1990</v>
      </c>
      <c r="I882" s="1" t="s">
        <v>106</v>
      </c>
      <c r="J882" s="1" t="s">
        <v>36</v>
      </c>
    </row>
    <row r="883" spans="1:10" x14ac:dyDescent="0.25">
      <c r="A883" s="1" t="s">
        <v>588</v>
      </c>
      <c r="B883" s="1" t="s">
        <v>641</v>
      </c>
      <c r="C883" s="2">
        <v>32835.015972222223</v>
      </c>
      <c r="D883" s="1" t="s">
        <v>991</v>
      </c>
      <c r="E883" s="1" t="s">
        <v>78</v>
      </c>
      <c r="F883" s="1">
        <v>4500</v>
      </c>
      <c r="G883" s="1" t="s">
        <v>14</v>
      </c>
      <c r="H883">
        <v>1989</v>
      </c>
      <c r="I883" s="1" t="s">
        <v>130</v>
      </c>
      <c r="J883" s="1" t="s">
        <v>20</v>
      </c>
    </row>
    <row r="884" spans="1:10" x14ac:dyDescent="0.25">
      <c r="A884" s="1" t="s">
        <v>588</v>
      </c>
      <c r="B884" s="1" t="s">
        <v>641</v>
      </c>
      <c r="C884" s="2">
        <v>32799.703472222223</v>
      </c>
      <c r="D884" s="1" t="s">
        <v>992</v>
      </c>
      <c r="E884" s="1" t="s">
        <v>78</v>
      </c>
      <c r="F884" s="1">
        <v>4500</v>
      </c>
      <c r="G884" s="1" t="s">
        <v>14</v>
      </c>
      <c r="H884">
        <v>1989</v>
      </c>
      <c r="I884" s="1" t="s">
        <v>138</v>
      </c>
      <c r="J884" s="1" t="s">
        <v>44</v>
      </c>
    </row>
    <row r="885" spans="1:10" x14ac:dyDescent="0.25">
      <c r="A885" s="1" t="s">
        <v>930</v>
      </c>
      <c r="B885" s="1" t="s">
        <v>792</v>
      </c>
      <c r="C885" s="2">
        <v>32757.075000000001</v>
      </c>
      <c r="D885" s="1" t="s">
        <v>993</v>
      </c>
      <c r="E885" s="1" t="s">
        <v>78</v>
      </c>
      <c r="F885" s="1">
        <v>350</v>
      </c>
      <c r="G885" s="1" t="s">
        <v>14</v>
      </c>
      <c r="H885">
        <v>1989</v>
      </c>
      <c r="I885" s="1" t="s">
        <v>147</v>
      </c>
      <c r="J885" s="1" t="s">
        <v>44</v>
      </c>
    </row>
    <row r="886" spans="1:10" x14ac:dyDescent="0.25">
      <c r="A886" s="1" t="s">
        <v>588</v>
      </c>
      <c r="B886" s="1" t="s">
        <v>641</v>
      </c>
      <c r="C886" s="2">
        <v>32728.525694444445</v>
      </c>
      <c r="D886" s="1" t="s">
        <v>994</v>
      </c>
      <c r="E886" s="1" t="s">
        <v>78</v>
      </c>
      <c r="F886" s="1">
        <v>4500</v>
      </c>
      <c r="G886" s="1" t="s">
        <v>14</v>
      </c>
      <c r="H886">
        <v>1989</v>
      </c>
      <c r="I886" s="1" t="s">
        <v>15</v>
      </c>
      <c r="J886" s="1" t="s">
        <v>21</v>
      </c>
    </row>
    <row r="887" spans="1:10" x14ac:dyDescent="0.25">
      <c r="A887" s="1" t="s">
        <v>588</v>
      </c>
      <c r="B887" s="1" t="s">
        <v>641</v>
      </c>
      <c r="C887" s="2">
        <v>32632.781944444443</v>
      </c>
      <c r="D887" s="1" t="s">
        <v>995</v>
      </c>
      <c r="E887" s="1" t="s">
        <v>78</v>
      </c>
      <c r="F887" s="1">
        <v>4500</v>
      </c>
      <c r="G887" s="1" t="s">
        <v>14</v>
      </c>
      <c r="H887">
        <v>1989</v>
      </c>
      <c r="I887" s="1" t="s">
        <v>66</v>
      </c>
      <c r="J887" s="1" t="s">
        <v>20</v>
      </c>
    </row>
    <row r="888" spans="1:10" x14ac:dyDescent="0.25">
      <c r="A888" s="1" t="s">
        <v>588</v>
      </c>
      <c r="B888" s="1" t="s">
        <v>641</v>
      </c>
      <c r="C888" s="2">
        <v>32580.622916666667</v>
      </c>
      <c r="D888" s="1" t="s">
        <v>996</v>
      </c>
      <c r="E888" s="1" t="s">
        <v>78</v>
      </c>
      <c r="F888" s="1">
        <v>4500</v>
      </c>
      <c r="G888" s="1" t="s">
        <v>14</v>
      </c>
      <c r="H888">
        <v>1989</v>
      </c>
      <c r="I888" s="1" t="s">
        <v>86</v>
      </c>
      <c r="J888" s="1" t="s">
        <v>36</v>
      </c>
    </row>
    <row r="889" spans="1:10" x14ac:dyDescent="0.25">
      <c r="A889" s="1" t="s">
        <v>588</v>
      </c>
      <c r="B889" s="1" t="s">
        <v>641</v>
      </c>
      <c r="C889" s="2">
        <v>32479.604166666668</v>
      </c>
      <c r="D889" s="1" t="s">
        <v>997</v>
      </c>
      <c r="E889" s="1" t="s">
        <v>78</v>
      </c>
      <c r="F889" s="1">
        <v>4500</v>
      </c>
      <c r="G889" s="1" t="s">
        <v>14</v>
      </c>
      <c r="H889">
        <v>1988</v>
      </c>
      <c r="I889" s="1" t="s">
        <v>113</v>
      </c>
      <c r="J889" s="1" t="s">
        <v>16</v>
      </c>
    </row>
    <row r="890" spans="1:10" x14ac:dyDescent="0.25">
      <c r="A890" s="1" t="s">
        <v>874</v>
      </c>
      <c r="B890" s="1" t="s">
        <v>998</v>
      </c>
      <c r="C890" s="2">
        <v>32462.125</v>
      </c>
      <c r="D890" s="1" t="s">
        <v>999</v>
      </c>
      <c r="E890" s="1" t="s">
        <v>78</v>
      </c>
      <c r="F890" s="1"/>
      <c r="G890" s="1" t="s">
        <v>14</v>
      </c>
      <c r="H890">
        <v>1988</v>
      </c>
      <c r="I890" s="1" t="s">
        <v>130</v>
      </c>
      <c r="J890" s="1" t="s">
        <v>21</v>
      </c>
    </row>
    <row r="891" spans="1:10" x14ac:dyDescent="0.25">
      <c r="A891" s="1" t="s">
        <v>588</v>
      </c>
      <c r="B891" s="1" t="s">
        <v>11</v>
      </c>
      <c r="C891" s="2">
        <v>32415.650694444445</v>
      </c>
      <c r="D891" s="1" t="s">
        <v>1000</v>
      </c>
      <c r="E891" s="1" t="s">
        <v>78</v>
      </c>
      <c r="F891" s="1">
        <v>4500</v>
      </c>
      <c r="G891" s="1" t="s">
        <v>14</v>
      </c>
      <c r="H891">
        <v>1988</v>
      </c>
      <c r="I891" s="1" t="s">
        <v>147</v>
      </c>
      <c r="J891" s="1" t="s">
        <v>20</v>
      </c>
    </row>
    <row r="892" spans="1:10" x14ac:dyDescent="0.25">
      <c r="A892" s="1" t="s">
        <v>930</v>
      </c>
      <c r="B892" s="1" t="s">
        <v>792</v>
      </c>
      <c r="C892" s="2">
        <v>32391.392361111109</v>
      </c>
      <c r="D892" s="1" t="s">
        <v>1001</v>
      </c>
      <c r="E892" s="1" t="s">
        <v>78</v>
      </c>
      <c r="F892" s="1">
        <v>350</v>
      </c>
      <c r="G892" s="1" t="s">
        <v>14</v>
      </c>
      <c r="H892">
        <v>1988</v>
      </c>
      <c r="I892" s="1" t="s">
        <v>147</v>
      </c>
      <c r="J892" s="1" t="s">
        <v>36</v>
      </c>
    </row>
    <row r="893" spans="1:10" x14ac:dyDescent="0.25">
      <c r="A893" s="1" t="s">
        <v>17</v>
      </c>
      <c r="B893" s="1" t="s">
        <v>906</v>
      </c>
      <c r="C893" s="2">
        <v>32360.311805555557</v>
      </c>
      <c r="D893" s="1" t="s">
        <v>1002</v>
      </c>
      <c r="E893" s="1" t="s">
        <v>13</v>
      </c>
      <c r="F893" s="1">
        <v>308</v>
      </c>
      <c r="G893" s="1" t="s">
        <v>14</v>
      </c>
      <c r="H893">
        <v>1988</v>
      </c>
      <c r="I893" s="1" t="s">
        <v>15</v>
      </c>
      <c r="J893" s="1" t="s">
        <v>16</v>
      </c>
    </row>
    <row r="894" spans="1:10" x14ac:dyDescent="0.25">
      <c r="A894" s="1" t="s">
        <v>17</v>
      </c>
      <c r="B894" s="1" t="s">
        <v>906</v>
      </c>
      <c r="C894" s="2">
        <v>32029.302083333332</v>
      </c>
      <c r="D894" s="1" t="s">
        <v>1003</v>
      </c>
      <c r="E894" s="1" t="s">
        <v>13</v>
      </c>
      <c r="F894" s="1">
        <v>308</v>
      </c>
      <c r="G894" s="1" t="s">
        <v>14</v>
      </c>
      <c r="H894">
        <v>1987</v>
      </c>
      <c r="I894" s="1" t="s">
        <v>147</v>
      </c>
      <c r="J894" s="1" t="s">
        <v>44</v>
      </c>
    </row>
    <row r="895" spans="1:10" x14ac:dyDescent="0.25">
      <c r="A895" s="1" t="s">
        <v>17</v>
      </c>
      <c r="B895" s="1" t="s">
        <v>906</v>
      </c>
      <c r="C895" s="2">
        <v>31994.277083333334</v>
      </c>
      <c r="D895" s="1" t="s">
        <v>1004</v>
      </c>
      <c r="E895" s="1" t="s">
        <v>13</v>
      </c>
      <c r="F895" s="1">
        <v>308</v>
      </c>
      <c r="G895" s="1" t="s">
        <v>14</v>
      </c>
      <c r="H895">
        <v>1987</v>
      </c>
      <c r="I895" s="1" t="s">
        <v>15</v>
      </c>
      <c r="J895" s="1" t="s">
        <v>44</v>
      </c>
    </row>
    <row r="896" spans="1:10" x14ac:dyDescent="0.25">
      <c r="A896" s="1" t="s">
        <v>874</v>
      </c>
      <c r="B896" s="1" t="s">
        <v>1005</v>
      </c>
      <c r="C896" s="2">
        <v>31912.729166666668</v>
      </c>
      <c r="D896" s="1" t="s">
        <v>1006</v>
      </c>
      <c r="E896" s="1" t="s">
        <v>78</v>
      </c>
      <c r="F896" s="1"/>
      <c r="G896" s="1" t="s">
        <v>14</v>
      </c>
      <c r="H896">
        <v>1987</v>
      </c>
      <c r="I896" s="1" t="s">
        <v>66</v>
      </c>
      <c r="J896" s="1" t="s">
        <v>16</v>
      </c>
    </row>
    <row r="897" spans="1:10" x14ac:dyDescent="0.25">
      <c r="A897" s="1" t="s">
        <v>17</v>
      </c>
      <c r="B897" s="1" t="s">
        <v>906</v>
      </c>
      <c r="C897" s="2">
        <v>31691.236111111109</v>
      </c>
      <c r="D897" s="1" t="s">
        <v>1007</v>
      </c>
      <c r="E897" s="1" t="s">
        <v>13</v>
      </c>
      <c r="F897" s="1">
        <v>308</v>
      </c>
      <c r="G897" s="1" t="s">
        <v>14</v>
      </c>
      <c r="H897">
        <v>1986</v>
      </c>
      <c r="I897" s="1" t="s">
        <v>138</v>
      </c>
      <c r="J897" s="1" t="s">
        <v>36</v>
      </c>
    </row>
    <row r="898" spans="1:10" x14ac:dyDescent="0.25">
      <c r="A898" s="1" t="s">
        <v>588</v>
      </c>
      <c r="B898" s="1" t="s">
        <v>11</v>
      </c>
      <c r="C898" s="2">
        <v>31440.693055555555</v>
      </c>
      <c r="D898" s="1" t="s">
        <v>1008</v>
      </c>
      <c r="E898" s="1" t="s">
        <v>78</v>
      </c>
      <c r="F898" s="1">
        <v>4500</v>
      </c>
      <c r="G898" s="1" t="s">
        <v>48</v>
      </c>
      <c r="H898">
        <v>1986</v>
      </c>
      <c r="I898" s="1" t="s">
        <v>106</v>
      </c>
      <c r="J898" s="1" t="s">
        <v>21</v>
      </c>
    </row>
    <row r="899" spans="1:10" x14ac:dyDescent="0.25">
      <c r="A899" s="1" t="s">
        <v>588</v>
      </c>
      <c r="B899" s="1" t="s">
        <v>11</v>
      </c>
      <c r="C899" s="2">
        <v>31424.496527777777</v>
      </c>
      <c r="D899" s="1" t="s">
        <v>1009</v>
      </c>
      <c r="E899" s="1" t="s">
        <v>78</v>
      </c>
      <c r="F899" s="1">
        <v>4500</v>
      </c>
      <c r="G899" s="1" t="s">
        <v>14</v>
      </c>
      <c r="H899">
        <v>1986</v>
      </c>
      <c r="I899" s="1" t="s">
        <v>106</v>
      </c>
      <c r="J899" s="1" t="s">
        <v>40</v>
      </c>
    </row>
    <row r="900" spans="1:10" x14ac:dyDescent="0.25">
      <c r="A900" s="1" t="s">
        <v>588</v>
      </c>
      <c r="B900" s="1" t="s">
        <v>11</v>
      </c>
      <c r="C900" s="2">
        <v>31378.020138888889</v>
      </c>
      <c r="D900" s="1" t="s">
        <v>1010</v>
      </c>
      <c r="E900" s="1" t="s">
        <v>78</v>
      </c>
      <c r="F900" s="1">
        <v>4500</v>
      </c>
      <c r="G900" s="1" t="s">
        <v>14</v>
      </c>
      <c r="H900">
        <v>1985</v>
      </c>
      <c r="I900" s="1" t="s">
        <v>130</v>
      </c>
      <c r="J900" s="1" t="s">
        <v>44</v>
      </c>
    </row>
    <row r="901" spans="1:10" x14ac:dyDescent="0.25">
      <c r="A901" s="1" t="s">
        <v>588</v>
      </c>
      <c r="B901" s="1" t="s">
        <v>11</v>
      </c>
      <c r="C901" s="2">
        <v>31357.708333333332</v>
      </c>
      <c r="D901" s="1" t="s">
        <v>1011</v>
      </c>
      <c r="E901" s="1" t="s">
        <v>78</v>
      </c>
      <c r="F901" s="1">
        <v>4500</v>
      </c>
      <c r="G901" s="1" t="s">
        <v>14</v>
      </c>
      <c r="H901">
        <v>1985</v>
      </c>
      <c r="I901" s="1" t="s">
        <v>130</v>
      </c>
      <c r="J901" s="1" t="s">
        <v>44</v>
      </c>
    </row>
    <row r="902" spans="1:10" x14ac:dyDescent="0.25">
      <c r="A902" s="1" t="s">
        <v>17</v>
      </c>
      <c r="B902" s="1" t="s">
        <v>906</v>
      </c>
      <c r="C902" s="2">
        <v>31341.211111111112</v>
      </c>
      <c r="D902" s="1" t="s">
        <v>1012</v>
      </c>
      <c r="E902" s="1" t="s">
        <v>13</v>
      </c>
      <c r="F902" s="1">
        <v>308</v>
      </c>
      <c r="G902" s="1" t="s">
        <v>14</v>
      </c>
      <c r="H902">
        <v>1985</v>
      </c>
      <c r="I902" s="1" t="s">
        <v>138</v>
      </c>
      <c r="J902" s="1" t="s">
        <v>36</v>
      </c>
    </row>
    <row r="903" spans="1:10" x14ac:dyDescent="0.25">
      <c r="A903" s="1" t="s">
        <v>588</v>
      </c>
      <c r="B903" s="1" t="s">
        <v>11</v>
      </c>
      <c r="C903" s="2">
        <v>31323.635416666668</v>
      </c>
      <c r="D903" s="1" t="s">
        <v>1013</v>
      </c>
      <c r="E903" s="1" t="s">
        <v>78</v>
      </c>
      <c r="F903" s="1">
        <v>4500</v>
      </c>
      <c r="G903" s="1" t="s">
        <v>14</v>
      </c>
      <c r="H903">
        <v>1985</v>
      </c>
      <c r="I903" s="1" t="s">
        <v>138</v>
      </c>
      <c r="J903" s="1" t="s">
        <v>20</v>
      </c>
    </row>
    <row r="904" spans="1:10" x14ac:dyDescent="0.25">
      <c r="A904" s="1" t="s">
        <v>588</v>
      </c>
      <c r="B904" s="1" t="s">
        <v>11</v>
      </c>
      <c r="C904" s="2">
        <v>31286.456944444446</v>
      </c>
      <c r="D904" s="1" t="s">
        <v>1014</v>
      </c>
      <c r="E904" s="1" t="s">
        <v>78</v>
      </c>
      <c r="F904" s="1">
        <v>4500</v>
      </c>
      <c r="G904" s="1" t="s">
        <v>14</v>
      </c>
      <c r="H904">
        <v>1985</v>
      </c>
      <c r="I904" s="1" t="s">
        <v>15</v>
      </c>
      <c r="J904" s="1" t="s">
        <v>21</v>
      </c>
    </row>
    <row r="905" spans="1:10" x14ac:dyDescent="0.25">
      <c r="A905" s="1" t="s">
        <v>588</v>
      </c>
      <c r="B905" s="1" t="s">
        <v>11</v>
      </c>
      <c r="C905" s="2">
        <v>31253.875</v>
      </c>
      <c r="D905" s="1" t="s">
        <v>1015</v>
      </c>
      <c r="E905" s="1" t="s">
        <v>78</v>
      </c>
      <c r="F905" s="1">
        <v>4500</v>
      </c>
      <c r="G905" s="1" t="s">
        <v>14</v>
      </c>
      <c r="H905">
        <v>1985</v>
      </c>
      <c r="I905" s="1" t="s">
        <v>25</v>
      </c>
      <c r="J905" s="1" t="s">
        <v>20</v>
      </c>
    </row>
    <row r="906" spans="1:10" x14ac:dyDescent="0.25">
      <c r="A906" s="1" t="s">
        <v>588</v>
      </c>
      <c r="B906" s="1" t="s">
        <v>11</v>
      </c>
      <c r="C906" s="2">
        <v>31215.481250000001</v>
      </c>
      <c r="D906" s="1" t="s">
        <v>1016</v>
      </c>
      <c r="E906" s="1" t="s">
        <v>78</v>
      </c>
      <c r="F906" s="1">
        <v>4500</v>
      </c>
      <c r="G906" s="1" t="s">
        <v>14</v>
      </c>
      <c r="H906">
        <v>1985</v>
      </c>
      <c r="I906" s="1" t="s">
        <v>57</v>
      </c>
      <c r="J906" s="1" t="s">
        <v>36</v>
      </c>
    </row>
    <row r="907" spans="1:10" x14ac:dyDescent="0.25">
      <c r="A907" s="1" t="s">
        <v>588</v>
      </c>
      <c r="B907" s="1" t="s">
        <v>11</v>
      </c>
      <c r="C907" s="2">
        <v>31173.668055555554</v>
      </c>
      <c r="D907" s="1" t="s">
        <v>1017</v>
      </c>
      <c r="E907" s="1" t="s">
        <v>78</v>
      </c>
      <c r="F907" s="1">
        <v>4500</v>
      </c>
      <c r="G907" s="1" t="s">
        <v>14</v>
      </c>
      <c r="H907">
        <v>1985</v>
      </c>
      <c r="I907" s="1" t="s">
        <v>66</v>
      </c>
      <c r="J907" s="1" t="s">
        <v>36</v>
      </c>
    </row>
    <row r="908" spans="1:10" x14ac:dyDescent="0.25">
      <c r="A908" s="1" t="s">
        <v>588</v>
      </c>
      <c r="B908" s="1" t="s">
        <v>11</v>
      </c>
      <c r="C908" s="2">
        <v>31149.582638888889</v>
      </c>
      <c r="D908" s="1" t="s">
        <v>1018</v>
      </c>
      <c r="E908" s="1" t="s">
        <v>78</v>
      </c>
      <c r="F908" s="1">
        <v>4500</v>
      </c>
      <c r="G908" s="1" t="s">
        <v>14</v>
      </c>
      <c r="H908">
        <v>1985</v>
      </c>
      <c r="I908" s="1" t="s">
        <v>81</v>
      </c>
      <c r="J908" s="1" t="s">
        <v>16</v>
      </c>
    </row>
    <row r="909" spans="1:10" x14ac:dyDescent="0.25">
      <c r="A909" s="1" t="s">
        <v>588</v>
      </c>
      <c r="B909" s="1" t="s">
        <v>11</v>
      </c>
      <c r="C909" s="2">
        <v>31071.826388888891</v>
      </c>
      <c r="D909" s="1" t="s">
        <v>1019</v>
      </c>
      <c r="E909" s="1" t="s">
        <v>78</v>
      </c>
      <c r="F909" s="1">
        <v>4500</v>
      </c>
      <c r="G909" s="1" t="s">
        <v>14</v>
      </c>
      <c r="H909">
        <v>1985</v>
      </c>
      <c r="I909" s="1" t="s">
        <v>106</v>
      </c>
      <c r="J909" s="1" t="s">
        <v>20</v>
      </c>
    </row>
    <row r="910" spans="1:10" x14ac:dyDescent="0.25">
      <c r="A910" s="1" t="s">
        <v>588</v>
      </c>
      <c r="B910" s="1" t="s">
        <v>11</v>
      </c>
      <c r="C910" s="2">
        <v>30994.510416666668</v>
      </c>
      <c r="D910" s="1" t="s">
        <v>1020</v>
      </c>
      <c r="E910" s="1" t="s">
        <v>78</v>
      </c>
      <c r="F910" s="1">
        <v>4500</v>
      </c>
      <c r="G910" s="1" t="s">
        <v>14</v>
      </c>
      <c r="H910">
        <v>1984</v>
      </c>
      <c r="I910" s="1" t="s">
        <v>130</v>
      </c>
      <c r="J910" s="1" t="s">
        <v>20</v>
      </c>
    </row>
    <row r="911" spans="1:10" x14ac:dyDescent="0.25">
      <c r="A911" s="1" t="s">
        <v>588</v>
      </c>
      <c r="B911" s="1" t="s">
        <v>11</v>
      </c>
      <c r="C911" s="2">
        <v>30960.460416666665</v>
      </c>
      <c r="D911" s="1" t="s">
        <v>1021</v>
      </c>
      <c r="E911" s="1" t="s">
        <v>78</v>
      </c>
      <c r="F911" s="1">
        <v>4500</v>
      </c>
      <c r="G911" s="1" t="s">
        <v>14</v>
      </c>
      <c r="H911">
        <v>1984</v>
      </c>
      <c r="I911" s="1" t="s">
        <v>138</v>
      </c>
      <c r="J911" s="1" t="s">
        <v>16</v>
      </c>
    </row>
    <row r="912" spans="1:10" x14ac:dyDescent="0.25">
      <c r="A912" s="1" t="s">
        <v>17</v>
      </c>
      <c r="B912" s="1" t="s">
        <v>906</v>
      </c>
      <c r="C912" s="2">
        <v>30937.238888888889</v>
      </c>
      <c r="D912" s="1" t="s">
        <v>1022</v>
      </c>
      <c r="E912" s="1" t="s">
        <v>13</v>
      </c>
      <c r="F912" s="1">
        <v>308</v>
      </c>
      <c r="G912" s="1" t="s">
        <v>14</v>
      </c>
      <c r="H912">
        <v>1984</v>
      </c>
      <c r="I912" s="1" t="s">
        <v>147</v>
      </c>
      <c r="J912" s="1" t="s">
        <v>44</v>
      </c>
    </row>
    <row r="913" spans="1:10" x14ac:dyDescent="0.25">
      <c r="A913" s="1" t="s">
        <v>588</v>
      </c>
      <c r="B913" s="1" t="s">
        <v>11</v>
      </c>
      <c r="C913" s="2">
        <v>30924.52847222222</v>
      </c>
      <c r="D913" s="1" t="s">
        <v>1023</v>
      </c>
      <c r="E913" s="1" t="s">
        <v>78</v>
      </c>
      <c r="F913" s="1">
        <v>4500</v>
      </c>
      <c r="G913" s="1" t="s">
        <v>14</v>
      </c>
      <c r="H913">
        <v>1984</v>
      </c>
      <c r="I913" s="1" t="s">
        <v>15</v>
      </c>
      <c r="J913" s="1" t="s">
        <v>20</v>
      </c>
    </row>
    <row r="914" spans="1:10" x14ac:dyDescent="0.25">
      <c r="A914" s="1" t="s">
        <v>588</v>
      </c>
      <c r="B914" s="1" t="s">
        <v>11</v>
      </c>
      <c r="C914" s="2">
        <v>30778.581944444446</v>
      </c>
      <c r="D914" s="1" t="s">
        <v>1025</v>
      </c>
      <c r="E914" s="1" t="s">
        <v>78</v>
      </c>
      <c r="F914" s="1">
        <v>4500</v>
      </c>
      <c r="G914" s="1" t="s">
        <v>14</v>
      </c>
      <c r="H914">
        <v>1984</v>
      </c>
      <c r="I914" s="1" t="s">
        <v>81</v>
      </c>
      <c r="J914" s="1" t="s">
        <v>16</v>
      </c>
    </row>
    <row r="915" spans="1:10" x14ac:dyDescent="0.25">
      <c r="A915" s="1" t="s">
        <v>588</v>
      </c>
      <c r="B915" s="1" t="s">
        <v>11</v>
      </c>
      <c r="C915" s="2">
        <v>30715.541666666668</v>
      </c>
      <c r="D915" s="1" t="s">
        <v>1026</v>
      </c>
      <c r="E915" s="1" t="s">
        <v>78</v>
      </c>
      <c r="F915" s="1">
        <v>4500</v>
      </c>
      <c r="G915" s="1" t="s">
        <v>14</v>
      </c>
      <c r="H915">
        <v>1984</v>
      </c>
      <c r="I915" s="1" t="s">
        <v>95</v>
      </c>
      <c r="J915" s="1" t="s">
        <v>16</v>
      </c>
    </row>
    <row r="916" spans="1:10" x14ac:dyDescent="0.25">
      <c r="A916" s="1" t="s">
        <v>588</v>
      </c>
      <c r="B916" s="1" t="s">
        <v>11</v>
      </c>
      <c r="C916" s="2">
        <v>30648.666666666668</v>
      </c>
      <c r="D916" s="1" t="s">
        <v>1027</v>
      </c>
      <c r="E916" s="1" t="s">
        <v>78</v>
      </c>
      <c r="F916" s="1">
        <v>4500</v>
      </c>
      <c r="G916" s="1" t="s">
        <v>14</v>
      </c>
      <c r="H916">
        <v>1983</v>
      </c>
      <c r="I916" s="1" t="s">
        <v>130</v>
      </c>
      <c r="J916" s="1" t="s">
        <v>36</v>
      </c>
    </row>
    <row r="917" spans="1:10" x14ac:dyDescent="0.25">
      <c r="A917" s="1" t="s">
        <v>588</v>
      </c>
      <c r="B917" s="1" t="s">
        <v>11</v>
      </c>
      <c r="C917" s="2">
        <v>30564.319444444445</v>
      </c>
      <c r="D917" s="1" t="s">
        <v>1028</v>
      </c>
      <c r="E917" s="1" t="s">
        <v>78</v>
      </c>
      <c r="F917" s="1">
        <v>4500</v>
      </c>
      <c r="G917" s="1" t="s">
        <v>14</v>
      </c>
      <c r="H917">
        <v>1983</v>
      </c>
      <c r="I917" s="1" t="s">
        <v>147</v>
      </c>
      <c r="J917" s="1" t="s">
        <v>36</v>
      </c>
    </row>
    <row r="918" spans="1:10" x14ac:dyDescent="0.25">
      <c r="A918" s="1" t="s">
        <v>17</v>
      </c>
      <c r="B918" s="1" t="s">
        <v>906</v>
      </c>
      <c r="C918" s="2">
        <v>30547.25</v>
      </c>
      <c r="D918" s="1" t="s">
        <v>1029</v>
      </c>
      <c r="E918" s="1" t="s">
        <v>13</v>
      </c>
      <c r="F918" s="1">
        <v>308</v>
      </c>
      <c r="G918" s="1" t="s">
        <v>14</v>
      </c>
      <c r="H918">
        <v>1983</v>
      </c>
      <c r="I918" s="1" t="s">
        <v>15</v>
      </c>
      <c r="J918" s="1" t="s">
        <v>16</v>
      </c>
    </row>
    <row r="919" spans="1:10" x14ac:dyDescent="0.25">
      <c r="A919" s="1" t="s">
        <v>588</v>
      </c>
      <c r="B919" s="1" t="s">
        <v>11</v>
      </c>
      <c r="C919" s="2">
        <v>30485.481250000001</v>
      </c>
      <c r="D919" s="1" t="s">
        <v>1030</v>
      </c>
      <c r="E919" s="1" t="s">
        <v>78</v>
      </c>
      <c r="F919" s="1">
        <v>4500</v>
      </c>
      <c r="G919" s="1" t="s">
        <v>14</v>
      </c>
      <c r="H919">
        <v>1983</v>
      </c>
      <c r="I919" s="1" t="s">
        <v>57</v>
      </c>
      <c r="J919" s="1" t="s">
        <v>31</v>
      </c>
    </row>
    <row r="920" spans="1:10" x14ac:dyDescent="0.25">
      <c r="A920" s="1" t="s">
        <v>588</v>
      </c>
      <c r="B920" s="1" t="s">
        <v>11</v>
      </c>
      <c r="C920" s="2">
        <v>30410.770833333332</v>
      </c>
      <c r="D920" s="1" t="s">
        <v>1031</v>
      </c>
      <c r="E920" s="1" t="s">
        <v>78</v>
      </c>
      <c r="F920" s="1">
        <v>4500</v>
      </c>
      <c r="G920" s="1" t="s">
        <v>14</v>
      </c>
      <c r="H920">
        <v>1983</v>
      </c>
      <c r="I920" s="1" t="s">
        <v>81</v>
      </c>
      <c r="J920" s="1" t="s">
        <v>36</v>
      </c>
    </row>
    <row r="921" spans="1:10" x14ac:dyDescent="0.25">
      <c r="A921" s="1" t="s">
        <v>588</v>
      </c>
      <c r="B921" s="1" t="s">
        <v>11</v>
      </c>
      <c r="C921" s="2">
        <v>30266.513194444444</v>
      </c>
      <c r="D921" s="1" t="s">
        <v>1032</v>
      </c>
      <c r="E921" s="1" t="s">
        <v>78</v>
      </c>
      <c r="F921" s="1">
        <v>4500</v>
      </c>
      <c r="G921" s="1" t="s">
        <v>14</v>
      </c>
      <c r="H921">
        <v>1982</v>
      </c>
      <c r="I921" s="1" t="s">
        <v>130</v>
      </c>
      <c r="J921" s="1" t="s">
        <v>20</v>
      </c>
    </row>
    <row r="922" spans="1:10" x14ac:dyDescent="0.25">
      <c r="A922" s="1" t="s">
        <v>17</v>
      </c>
      <c r="B922" s="1" t="s">
        <v>906</v>
      </c>
      <c r="C922" s="2">
        <v>30203.304861111112</v>
      </c>
      <c r="D922" s="1" t="s">
        <v>1033</v>
      </c>
      <c r="E922" s="1" t="s">
        <v>13</v>
      </c>
      <c r="F922" s="1">
        <v>308</v>
      </c>
      <c r="G922" s="1" t="s">
        <v>14</v>
      </c>
      <c r="H922">
        <v>1982</v>
      </c>
      <c r="I922" s="1" t="s">
        <v>147</v>
      </c>
      <c r="J922" s="1" t="s">
        <v>20</v>
      </c>
    </row>
    <row r="923" spans="1:10" x14ac:dyDescent="0.25">
      <c r="A923" s="1" t="s">
        <v>588</v>
      </c>
      <c r="B923" s="1" t="s">
        <v>11</v>
      </c>
      <c r="C923" s="2">
        <v>30129.672916666666</v>
      </c>
      <c r="D923" s="1" t="s">
        <v>1034</v>
      </c>
      <c r="E923" s="1" t="s">
        <v>78</v>
      </c>
      <c r="F923" s="1">
        <v>4500</v>
      </c>
      <c r="G923" s="1" t="s">
        <v>14</v>
      </c>
      <c r="H923">
        <v>1982</v>
      </c>
      <c r="I923" s="1" t="s">
        <v>57</v>
      </c>
      <c r="J923" s="1" t="s">
        <v>40</v>
      </c>
    </row>
    <row r="924" spans="1:10" x14ac:dyDescent="0.25">
      <c r="A924" s="1" t="s">
        <v>588</v>
      </c>
      <c r="B924" s="1" t="s">
        <v>11</v>
      </c>
      <c r="C924" s="2">
        <v>30032.666666666668</v>
      </c>
      <c r="D924" s="1" t="s">
        <v>1035</v>
      </c>
      <c r="E924" s="1" t="s">
        <v>78</v>
      </c>
      <c r="F924" s="1">
        <v>4500</v>
      </c>
      <c r="G924" s="1" t="s">
        <v>14</v>
      </c>
      <c r="H924">
        <v>1982</v>
      </c>
      <c r="I924" s="1" t="s">
        <v>86</v>
      </c>
      <c r="J924" s="1" t="s">
        <v>36</v>
      </c>
    </row>
    <row r="925" spans="1:10" x14ac:dyDescent="0.25">
      <c r="A925" s="1" t="s">
        <v>588</v>
      </c>
      <c r="B925" s="1" t="s">
        <v>11</v>
      </c>
      <c r="C925" s="2">
        <v>29902.631249999999</v>
      </c>
      <c r="D925" s="1" t="s">
        <v>1036</v>
      </c>
      <c r="E925" s="1" t="s">
        <v>78</v>
      </c>
      <c r="F925" s="1">
        <v>4500</v>
      </c>
      <c r="G925" s="1" t="s">
        <v>14</v>
      </c>
      <c r="H925">
        <v>1981</v>
      </c>
      <c r="I925" s="1" t="s">
        <v>130</v>
      </c>
      <c r="J925" s="1" t="s">
        <v>20</v>
      </c>
    </row>
    <row r="926" spans="1:10" x14ac:dyDescent="0.25">
      <c r="A926" s="1" t="s">
        <v>588</v>
      </c>
      <c r="B926" s="1" t="s">
        <v>11</v>
      </c>
      <c r="C926" s="2">
        <v>29688.5</v>
      </c>
      <c r="D926" s="1" t="s">
        <v>1037</v>
      </c>
      <c r="E926" s="1" t="s">
        <v>78</v>
      </c>
      <c r="F926" s="1">
        <v>4500</v>
      </c>
      <c r="G926" s="1" t="s">
        <v>14</v>
      </c>
      <c r="H926">
        <v>1981</v>
      </c>
      <c r="I926" s="1" t="s">
        <v>81</v>
      </c>
      <c r="J926" s="1" t="s">
        <v>40</v>
      </c>
    </row>
    <row r="927" spans="1:10" x14ac:dyDescent="0.25">
      <c r="A927" s="1" t="s">
        <v>588</v>
      </c>
      <c r="B927" s="1" t="s">
        <v>11</v>
      </c>
      <c r="C927" s="2">
        <v>26798.729166666668</v>
      </c>
      <c r="D927" s="1" t="s">
        <v>1038</v>
      </c>
      <c r="E927" s="1" t="s">
        <v>78</v>
      </c>
      <c r="F927" s="1"/>
      <c r="G927" s="1" t="s">
        <v>14</v>
      </c>
      <c r="H927">
        <v>1973</v>
      </c>
      <c r="I927" s="1" t="s">
        <v>66</v>
      </c>
      <c r="J927" s="1" t="s">
        <v>36</v>
      </c>
    </row>
    <row r="928" spans="1:10" x14ac:dyDescent="0.25">
      <c r="A928" s="1" t="s">
        <v>588</v>
      </c>
      <c r="B928" s="1" t="s">
        <v>11</v>
      </c>
      <c r="C928" s="2">
        <v>26652.808333333334</v>
      </c>
      <c r="D928" s="1" t="s">
        <v>1039</v>
      </c>
      <c r="E928" s="1" t="s">
        <v>78</v>
      </c>
      <c r="F928" s="1"/>
      <c r="G928" s="1" t="s">
        <v>14</v>
      </c>
      <c r="H928">
        <v>1972</v>
      </c>
      <c r="I928" s="1" t="s">
        <v>113</v>
      </c>
      <c r="J928" s="1" t="s">
        <v>21</v>
      </c>
    </row>
    <row r="929" spans="1:10" x14ac:dyDescent="0.25">
      <c r="A929" s="1" t="s">
        <v>588</v>
      </c>
      <c r="B929" s="1" t="s">
        <v>11</v>
      </c>
      <c r="C929" s="2">
        <v>26405.745833333334</v>
      </c>
      <c r="D929" s="1" t="s">
        <v>1040</v>
      </c>
      <c r="E929" s="1" t="s">
        <v>78</v>
      </c>
      <c r="F929" s="1"/>
      <c r="G929" s="1" t="s">
        <v>14</v>
      </c>
      <c r="H929">
        <v>1972</v>
      </c>
      <c r="I929" s="1" t="s">
        <v>81</v>
      </c>
      <c r="J929" s="1" t="s">
        <v>40</v>
      </c>
    </row>
    <row r="930" spans="1:10" x14ac:dyDescent="0.25">
      <c r="A930" s="1" t="s">
        <v>588</v>
      </c>
      <c r="B930" s="1" t="s">
        <v>11</v>
      </c>
      <c r="C930" s="2">
        <v>26140.56527777778</v>
      </c>
      <c r="D930" s="1" t="s">
        <v>1041</v>
      </c>
      <c r="E930" s="1" t="s">
        <v>78</v>
      </c>
      <c r="F930" s="1"/>
      <c r="G930" s="1" t="s">
        <v>14</v>
      </c>
      <c r="H930">
        <v>1971</v>
      </c>
      <c r="I930" s="1" t="s">
        <v>25</v>
      </c>
      <c r="J930" s="1" t="s">
        <v>36</v>
      </c>
    </row>
    <row r="931" spans="1:10" x14ac:dyDescent="0.25">
      <c r="A931" s="1" t="s">
        <v>588</v>
      </c>
      <c r="B931" s="1" t="s">
        <v>11</v>
      </c>
      <c r="C931" s="2">
        <v>25964.877083333333</v>
      </c>
      <c r="D931" s="1" t="s">
        <v>1042</v>
      </c>
      <c r="E931" s="1" t="s">
        <v>78</v>
      </c>
      <c r="F931" s="1"/>
      <c r="G931" s="1" t="s">
        <v>14</v>
      </c>
      <c r="H931">
        <v>1971</v>
      </c>
      <c r="I931" s="1" t="s">
        <v>106</v>
      </c>
      <c r="J931" s="1" t="s">
        <v>40</v>
      </c>
    </row>
    <row r="932" spans="1:10" x14ac:dyDescent="0.25">
      <c r="A932" s="1" t="s">
        <v>588</v>
      </c>
      <c r="B932" s="1" t="s">
        <v>11</v>
      </c>
      <c r="C932" s="2">
        <v>25669.800694444446</v>
      </c>
      <c r="D932" s="1" t="s">
        <v>1043</v>
      </c>
      <c r="E932" s="1" t="s">
        <v>78</v>
      </c>
      <c r="F932" s="1"/>
      <c r="G932" s="1" t="s">
        <v>14</v>
      </c>
      <c r="H932">
        <v>1970</v>
      </c>
      <c r="I932" s="1" t="s">
        <v>81</v>
      </c>
      <c r="J932" s="1" t="s">
        <v>31</v>
      </c>
    </row>
    <row r="933" spans="1:10" x14ac:dyDescent="0.25">
      <c r="A933" s="1" t="s">
        <v>588</v>
      </c>
      <c r="B933" s="1" t="s">
        <v>11</v>
      </c>
      <c r="C933" s="2">
        <v>25521.681944444445</v>
      </c>
      <c r="D933" s="1" t="s">
        <v>1044</v>
      </c>
      <c r="E933" s="1" t="s">
        <v>78</v>
      </c>
      <c r="F933" s="1"/>
      <c r="G933" s="1" t="s">
        <v>14</v>
      </c>
      <c r="H933">
        <v>1969</v>
      </c>
      <c r="I933" s="1" t="s">
        <v>130</v>
      </c>
      <c r="J933" s="1" t="s">
        <v>16</v>
      </c>
    </row>
    <row r="934" spans="1:10" x14ac:dyDescent="0.25">
      <c r="A934" s="1" t="s">
        <v>588</v>
      </c>
      <c r="B934" s="1" t="s">
        <v>11</v>
      </c>
      <c r="C934" s="2">
        <v>25400.56388888889</v>
      </c>
      <c r="D934" s="1" t="s">
        <v>1045</v>
      </c>
      <c r="E934" s="1" t="s">
        <v>78</v>
      </c>
      <c r="F934" s="1"/>
      <c r="G934" s="1" t="s">
        <v>14</v>
      </c>
      <c r="H934">
        <v>1969</v>
      </c>
      <c r="I934" s="1" t="s">
        <v>25</v>
      </c>
      <c r="J934" s="1" t="s">
        <v>44</v>
      </c>
    </row>
    <row r="935" spans="1:10" x14ac:dyDescent="0.25">
      <c r="A935" s="1" t="s">
        <v>1024</v>
      </c>
      <c r="B935" s="1" t="s">
        <v>792</v>
      </c>
      <c r="C935" s="2">
        <v>25357.700694444444</v>
      </c>
      <c r="D935" s="1" t="s">
        <v>1046</v>
      </c>
      <c r="E935" s="1" t="s">
        <v>78</v>
      </c>
      <c r="F935" s="1">
        <v>590</v>
      </c>
      <c r="G935" s="1" t="s">
        <v>14</v>
      </c>
      <c r="H935">
        <v>1969</v>
      </c>
      <c r="I935" s="1" t="s">
        <v>57</v>
      </c>
      <c r="J935" s="1" t="s">
        <v>21</v>
      </c>
    </row>
    <row r="936" spans="1:10" x14ac:dyDescent="0.25">
      <c r="A936" s="1" t="s">
        <v>588</v>
      </c>
      <c r="B936" s="1" t="s">
        <v>641</v>
      </c>
      <c r="C936" s="2">
        <v>25341.700694444444</v>
      </c>
      <c r="D936" s="1" t="s">
        <v>1047</v>
      </c>
      <c r="E936" s="1" t="s">
        <v>78</v>
      </c>
      <c r="F936" s="1"/>
      <c r="G936" s="1" t="s">
        <v>14</v>
      </c>
      <c r="H936">
        <v>1969</v>
      </c>
      <c r="I936" s="1" t="s">
        <v>66</v>
      </c>
      <c r="J936" s="1" t="s">
        <v>40</v>
      </c>
    </row>
    <row r="937" spans="1:10" x14ac:dyDescent="0.25">
      <c r="A937" s="1" t="s">
        <v>1024</v>
      </c>
      <c r="B937" s="1" t="s">
        <v>792</v>
      </c>
      <c r="C937" s="2">
        <v>25308.729166666668</v>
      </c>
      <c r="D937" s="1" t="s">
        <v>1048</v>
      </c>
      <c r="E937" s="1" t="s">
        <v>78</v>
      </c>
      <c r="F937" s="1">
        <v>590</v>
      </c>
      <c r="G937" s="1" t="s">
        <v>14</v>
      </c>
      <c r="H937">
        <v>1969</v>
      </c>
      <c r="I937" s="1" t="s">
        <v>81</v>
      </c>
      <c r="J937" s="1" t="s">
        <v>21</v>
      </c>
    </row>
    <row r="938" spans="1:10" x14ac:dyDescent="0.25">
      <c r="A938" s="1" t="s">
        <v>1024</v>
      </c>
      <c r="B938" s="1" t="s">
        <v>792</v>
      </c>
      <c r="C938" s="2">
        <v>25266.8125</v>
      </c>
      <c r="D938" s="1" t="s">
        <v>1049</v>
      </c>
      <c r="E938" s="1" t="s">
        <v>78</v>
      </c>
      <c r="F938" s="1">
        <v>590</v>
      </c>
      <c r="G938" s="1" t="s">
        <v>14</v>
      </c>
      <c r="H938">
        <v>1969</v>
      </c>
      <c r="I938" s="1" t="s">
        <v>86</v>
      </c>
      <c r="J938" s="1" t="s">
        <v>21</v>
      </c>
    </row>
    <row r="939" spans="1:10" x14ac:dyDescent="0.25">
      <c r="A939" s="1" t="s">
        <v>588</v>
      </c>
      <c r="B939" s="1" t="s">
        <v>11</v>
      </c>
      <c r="C939" s="2">
        <v>25265.666666666668</v>
      </c>
      <c r="D939" s="1" t="s">
        <v>1050</v>
      </c>
      <c r="E939" s="1" t="s">
        <v>78</v>
      </c>
      <c r="F939" s="1"/>
      <c r="G939" s="1" t="s">
        <v>14</v>
      </c>
      <c r="H939">
        <v>1969</v>
      </c>
      <c r="I939" s="1" t="s">
        <v>86</v>
      </c>
      <c r="J939" s="1" t="s">
        <v>36</v>
      </c>
    </row>
    <row r="940" spans="1:10" x14ac:dyDescent="0.25">
      <c r="A940" s="1" t="s">
        <v>1024</v>
      </c>
      <c r="B940" s="1" t="s">
        <v>792</v>
      </c>
      <c r="C940" s="2">
        <v>25225.798611111109</v>
      </c>
      <c r="D940" s="1" t="s">
        <v>1051</v>
      </c>
      <c r="E940" s="1" t="s">
        <v>78</v>
      </c>
      <c r="F940" s="1">
        <v>590</v>
      </c>
      <c r="G940" s="1" t="s">
        <v>14</v>
      </c>
      <c r="H940">
        <v>1969</v>
      </c>
      <c r="I940" s="1" t="s">
        <v>106</v>
      </c>
      <c r="J940" s="1" t="s">
        <v>44</v>
      </c>
    </row>
    <row r="941" spans="1:10" x14ac:dyDescent="0.25">
      <c r="A941" s="1" t="s">
        <v>588</v>
      </c>
      <c r="B941" s="1" t="s">
        <v>11</v>
      </c>
      <c r="C941" s="2">
        <v>25193.535416666666</v>
      </c>
      <c r="D941" s="1" t="s">
        <v>1052</v>
      </c>
      <c r="E941" s="1" t="s">
        <v>78</v>
      </c>
      <c r="F941" s="1"/>
      <c r="G941" s="1" t="s">
        <v>14</v>
      </c>
      <c r="H941">
        <v>1968</v>
      </c>
      <c r="I941" s="1" t="s">
        <v>113</v>
      </c>
      <c r="J941" s="1" t="s">
        <v>31</v>
      </c>
    </row>
    <row r="942" spans="1:10" x14ac:dyDescent="0.25">
      <c r="A942" s="1" t="s">
        <v>1024</v>
      </c>
      <c r="B942" s="1" t="s">
        <v>792</v>
      </c>
      <c r="C942" s="2">
        <v>25176.807638888888</v>
      </c>
      <c r="D942" s="1" t="s">
        <v>1053</v>
      </c>
      <c r="E942" s="1" t="s">
        <v>78</v>
      </c>
      <c r="F942" s="1">
        <v>590</v>
      </c>
      <c r="G942" s="1" t="s">
        <v>14</v>
      </c>
      <c r="H942">
        <v>1968</v>
      </c>
      <c r="I942" s="1" t="s">
        <v>113</v>
      </c>
      <c r="J942" s="1" t="s">
        <v>44</v>
      </c>
    </row>
    <row r="943" spans="1:10" x14ac:dyDescent="0.25">
      <c r="A943" s="1" t="s">
        <v>1024</v>
      </c>
      <c r="B943" s="1" t="s">
        <v>792</v>
      </c>
      <c r="C943" s="2">
        <v>25148.798611111109</v>
      </c>
      <c r="D943" s="1" t="s">
        <v>1054</v>
      </c>
      <c r="E943" s="1" t="s">
        <v>78</v>
      </c>
      <c r="F943" s="1">
        <v>590</v>
      </c>
      <c r="G943" s="1" t="s">
        <v>14</v>
      </c>
      <c r="H943">
        <v>1968</v>
      </c>
      <c r="I943" s="1" t="s">
        <v>130</v>
      </c>
      <c r="J943" s="1" t="s">
        <v>44</v>
      </c>
    </row>
    <row r="944" spans="1:10" x14ac:dyDescent="0.25">
      <c r="A944" s="1" t="s">
        <v>1024</v>
      </c>
      <c r="B944" s="1" t="s">
        <v>792</v>
      </c>
      <c r="C944" s="2">
        <v>25056.770833333332</v>
      </c>
      <c r="D944" s="1" t="s">
        <v>1055</v>
      </c>
      <c r="E944" s="1" t="s">
        <v>78</v>
      </c>
      <c r="F944" s="1">
        <v>590</v>
      </c>
      <c r="G944" s="1" t="s">
        <v>14</v>
      </c>
      <c r="H944">
        <v>1968</v>
      </c>
      <c r="I944" s="1" t="s">
        <v>15</v>
      </c>
      <c r="J944" s="1" t="s">
        <v>21</v>
      </c>
    </row>
    <row r="945" spans="1:10" x14ac:dyDescent="0.25">
      <c r="A945" s="1" t="s">
        <v>1024</v>
      </c>
      <c r="B945" s="1" t="s">
        <v>792</v>
      </c>
      <c r="C945" s="2">
        <v>25056.689583333333</v>
      </c>
      <c r="D945" s="1" t="s">
        <v>1056</v>
      </c>
      <c r="E945" s="1" t="s">
        <v>78</v>
      </c>
      <c r="F945" s="1">
        <v>590</v>
      </c>
      <c r="G945" s="1" t="s">
        <v>14</v>
      </c>
      <c r="H945">
        <v>1968</v>
      </c>
      <c r="I945" s="1" t="s">
        <v>15</v>
      </c>
      <c r="J945" s="1" t="s">
        <v>21</v>
      </c>
    </row>
    <row r="946" spans="1:10" x14ac:dyDescent="0.25">
      <c r="A946" s="1" t="s">
        <v>1024</v>
      </c>
      <c r="B946" s="1" t="s">
        <v>792</v>
      </c>
      <c r="C946" s="2">
        <v>24994.729861111111</v>
      </c>
      <c r="D946" s="1" t="s">
        <v>1057</v>
      </c>
      <c r="E946" s="1" t="s">
        <v>78</v>
      </c>
      <c r="F946" s="1">
        <v>590</v>
      </c>
      <c r="G946" s="1" t="s">
        <v>14</v>
      </c>
      <c r="H946">
        <v>1968</v>
      </c>
      <c r="I946" s="1" t="s">
        <v>57</v>
      </c>
      <c r="J946" s="1" t="s">
        <v>44</v>
      </c>
    </row>
    <row r="947" spans="1:10" x14ac:dyDescent="0.25">
      <c r="A947" s="1" t="s">
        <v>1024</v>
      </c>
      <c r="B947" s="1" t="s">
        <v>792</v>
      </c>
      <c r="C947" s="2">
        <v>24945.708333333332</v>
      </c>
      <c r="D947" s="1" t="s">
        <v>1058</v>
      </c>
      <c r="E947" s="1" t="s">
        <v>78</v>
      </c>
      <c r="F947" s="1">
        <v>590</v>
      </c>
      <c r="G947" s="1" t="s">
        <v>14</v>
      </c>
      <c r="H947">
        <v>1968</v>
      </c>
      <c r="I947" s="1" t="s">
        <v>81</v>
      </c>
      <c r="J947" s="1" t="s">
        <v>44</v>
      </c>
    </row>
    <row r="948" spans="1:10" x14ac:dyDescent="0.25">
      <c r="A948" s="1" t="s">
        <v>588</v>
      </c>
      <c r="B948" s="1" t="s">
        <v>11</v>
      </c>
      <c r="C948" s="2">
        <v>24932.5</v>
      </c>
      <c r="D948" s="1" t="s">
        <v>1059</v>
      </c>
      <c r="E948" s="1" t="s">
        <v>78</v>
      </c>
      <c r="F948" s="1"/>
      <c r="G948" s="1" t="s">
        <v>173</v>
      </c>
      <c r="H948">
        <v>1968</v>
      </c>
      <c r="I948" s="1" t="s">
        <v>81</v>
      </c>
      <c r="J948" s="1" t="s">
        <v>20</v>
      </c>
    </row>
    <row r="949" spans="1:10" x14ac:dyDescent="0.25">
      <c r="A949" s="1" t="s">
        <v>1024</v>
      </c>
      <c r="B949" s="1" t="s">
        <v>792</v>
      </c>
      <c r="C949" s="2">
        <v>24910.829861111109</v>
      </c>
      <c r="D949" s="1" t="s">
        <v>1060</v>
      </c>
      <c r="E949" s="1" t="s">
        <v>78</v>
      </c>
      <c r="F949" s="1">
        <v>590</v>
      </c>
      <c r="G949" s="1" t="s">
        <v>14</v>
      </c>
      <c r="H949">
        <v>1968</v>
      </c>
      <c r="I949" s="1" t="s">
        <v>86</v>
      </c>
      <c r="J949" s="1" t="s">
        <v>44</v>
      </c>
    </row>
    <row r="950" spans="1:10" x14ac:dyDescent="0.25">
      <c r="A950" s="1" t="s">
        <v>1024</v>
      </c>
      <c r="B950" s="1" t="s">
        <v>792</v>
      </c>
      <c r="C950" s="2">
        <v>24855.794444444444</v>
      </c>
      <c r="D950" s="1" t="s">
        <v>1061</v>
      </c>
      <c r="E950" s="1" t="s">
        <v>78</v>
      </c>
      <c r="F950" s="1">
        <v>590</v>
      </c>
      <c r="G950" s="1" t="s">
        <v>14</v>
      </c>
      <c r="H950">
        <v>1968</v>
      </c>
      <c r="I950" s="1" t="s">
        <v>106</v>
      </c>
      <c r="J950" s="1" t="s">
        <v>20</v>
      </c>
    </row>
    <row r="951" spans="1:10" x14ac:dyDescent="0.25">
      <c r="A951" s="1" t="s">
        <v>1024</v>
      </c>
      <c r="B951" s="1" t="s">
        <v>792</v>
      </c>
      <c r="C951" s="2">
        <v>24811.78125</v>
      </c>
      <c r="D951" s="1" t="s">
        <v>1062</v>
      </c>
      <c r="E951" s="1" t="s">
        <v>78</v>
      </c>
      <c r="F951" s="1">
        <v>590</v>
      </c>
      <c r="G951" s="1" t="s">
        <v>14</v>
      </c>
      <c r="H951">
        <v>1967</v>
      </c>
      <c r="I951" s="1" t="s">
        <v>113</v>
      </c>
      <c r="J951" s="1" t="s">
        <v>21</v>
      </c>
    </row>
    <row r="952" spans="1:10" x14ac:dyDescent="0.25">
      <c r="A952" s="1" t="s">
        <v>588</v>
      </c>
      <c r="B952" s="1" t="s">
        <v>11</v>
      </c>
      <c r="C952" s="2">
        <v>24785.5</v>
      </c>
      <c r="D952" s="1" t="s">
        <v>1063</v>
      </c>
      <c r="E952" s="1" t="s">
        <v>78</v>
      </c>
      <c r="F952" s="1"/>
      <c r="G952" s="1" t="s">
        <v>14</v>
      </c>
      <c r="H952">
        <v>1967</v>
      </c>
      <c r="I952" s="1" t="s">
        <v>130</v>
      </c>
      <c r="J952" s="1" t="s">
        <v>20</v>
      </c>
    </row>
    <row r="953" spans="1:10" x14ac:dyDescent="0.25">
      <c r="A953" s="1" t="s">
        <v>1024</v>
      </c>
      <c r="B953" s="1" t="s">
        <v>792</v>
      </c>
      <c r="C953" s="2">
        <v>24770.802083333332</v>
      </c>
      <c r="D953" s="1" t="s">
        <v>1064</v>
      </c>
      <c r="E953" s="1" t="s">
        <v>78</v>
      </c>
      <c r="F953" s="1">
        <v>590</v>
      </c>
      <c r="G953" s="1" t="s">
        <v>14</v>
      </c>
      <c r="H953">
        <v>1967</v>
      </c>
      <c r="I953" s="1" t="s">
        <v>138</v>
      </c>
      <c r="J953" s="1" t="s">
        <v>44</v>
      </c>
    </row>
    <row r="954" spans="1:10" x14ac:dyDescent="0.25">
      <c r="A954" s="1" t="s">
        <v>1024</v>
      </c>
      <c r="B954" s="1" t="s">
        <v>792</v>
      </c>
      <c r="C954" s="2">
        <v>24734.769444444446</v>
      </c>
      <c r="D954" s="1" t="s">
        <v>1065</v>
      </c>
      <c r="E954" s="1" t="s">
        <v>78</v>
      </c>
      <c r="F954" s="1">
        <v>590</v>
      </c>
      <c r="G954" s="1" t="s">
        <v>14</v>
      </c>
      <c r="H954">
        <v>1967</v>
      </c>
      <c r="I954" s="1" t="s">
        <v>147</v>
      </c>
      <c r="J954" s="1" t="s">
        <v>21</v>
      </c>
    </row>
    <row r="955" spans="1:10" x14ac:dyDescent="0.25">
      <c r="A955" s="1" t="s">
        <v>1024</v>
      </c>
      <c r="B955" s="1" t="s">
        <v>792</v>
      </c>
      <c r="C955" s="2">
        <v>24700.709722222222</v>
      </c>
      <c r="D955" s="1" t="s">
        <v>1066</v>
      </c>
      <c r="E955" s="1" t="s">
        <v>78</v>
      </c>
      <c r="F955" s="1">
        <v>590</v>
      </c>
      <c r="G955" s="1" t="s">
        <v>14</v>
      </c>
      <c r="H955">
        <v>1967</v>
      </c>
      <c r="I955" s="1" t="s">
        <v>15</v>
      </c>
      <c r="J955" s="1" t="s">
        <v>44</v>
      </c>
    </row>
    <row r="956" spans="1:10" x14ac:dyDescent="0.25">
      <c r="A956" s="1" t="s">
        <v>1024</v>
      </c>
      <c r="B956" s="1" t="s">
        <v>792</v>
      </c>
      <c r="C956" s="2">
        <v>24643.679861111112</v>
      </c>
      <c r="D956" s="1" t="s">
        <v>1067</v>
      </c>
      <c r="E956" s="1" t="s">
        <v>78</v>
      </c>
      <c r="F956" s="1">
        <v>590</v>
      </c>
      <c r="G956" s="1" t="s">
        <v>173</v>
      </c>
      <c r="H956">
        <v>1967</v>
      </c>
      <c r="I956" s="1" t="s">
        <v>57</v>
      </c>
      <c r="J956" s="1" t="s">
        <v>21</v>
      </c>
    </row>
    <row r="957" spans="1:10" x14ac:dyDescent="0.25">
      <c r="A957" s="1" t="s">
        <v>1024</v>
      </c>
      <c r="B957" s="1" t="s">
        <v>792</v>
      </c>
      <c r="C957" s="2">
        <v>24588</v>
      </c>
      <c r="D957" s="1" t="s">
        <v>1068</v>
      </c>
      <c r="E957" s="1" t="s">
        <v>78</v>
      </c>
      <c r="F957" s="1">
        <v>590</v>
      </c>
      <c r="G957" s="1" t="s">
        <v>48</v>
      </c>
      <c r="H957">
        <v>1967</v>
      </c>
      <c r="I957" s="1" t="s">
        <v>81</v>
      </c>
      <c r="J957" s="1" t="s">
        <v>44</v>
      </c>
    </row>
    <row r="958" spans="1:10" x14ac:dyDescent="0.25">
      <c r="A958" s="1" t="s">
        <v>1024</v>
      </c>
      <c r="B958" s="1" t="s">
        <v>792</v>
      </c>
      <c r="C958" s="2">
        <v>24527.829861111109</v>
      </c>
      <c r="D958" s="1" t="s">
        <v>1069</v>
      </c>
      <c r="E958" s="1" t="s">
        <v>78</v>
      </c>
      <c r="F958" s="1">
        <v>590</v>
      </c>
      <c r="G958" s="1" t="s">
        <v>14</v>
      </c>
      <c r="H958">
        <v>1967</v>
      </c>
      <c r="I958" s="1" t="s">
        <v>95</v>
      </c>
      <c r="J958" s="1" t="s">
        <v>16</v>
      </c>
    </row>
    <row r="959" spans="1:10" x14ac:dyDescent="0.25">
      <c r="A959" s="1" t="s">
        <v>1024</v>
      </c>
      <c r="B959" s="1" t="s">
        <v>792</v>
      </c>
      <c r="C959" s="2">
        <v>24455.759722222221</v>
      </c>
      <c r="D959" s="1" t="s">
        <v>1070</v>
      </c>
      <c r="E959" s="1" t="s">
        <v>78</v>
      </c>
      <c r="F959" s="1">
        <v>590</v>
      </c>
      <c r="G959" s="1" t="s">
        <v>14</v>
      </c>
      <c r="H959">
        <v>1966</v>
      </c>
      <c r="I959" s="1" t="s">
        <v>113</v>
      </c>
      <c r="J959" s="1" t="s">
        <v>44</v>
      </c>
    </row>
    <row r="960" spans="1:10" x14ac:dyDescent="0.25">
      <c r="A960" s="1" t="s">
        <v>1024</v>
      </c>
      <c r="B960" s="1" t="s">
        <v>792</v>
      </c>
      <c r="C960" s="2">
        <v>24378.799999999999</v>
      </c>
      <c r="D960" s="1" t="s">
        <v>1071</v>
      </c>
      <c r="E960" s="1" t="s">
        <v>78</v>
      </c>
      <c r="F960" s="1">
        <v>590</v>
      </c>
      <c r="G960" s="1" t="s">
        <v>14</v>
      </c>
      <c r="H960">
        <v>1966</v>
      </c>
      <c r="I960" s="1" t="s">
        <v>147</v>
      </c>
      <c r="J960" s="1" t="s">
        <v>44</v>
      </c>
    </row>
    <row r="961" spans="1:10" x14ac:dyDescent="0.25">
      <c r="A961" s="1" t="s">
        <v>1024</v>
      </c>
      <c r="B961" s="1" t="s">
        <v>792</v>
      </c>
      <c r="C961" s="2">
        <v>24317.77986111111</v>
      </c>
      <c r="D961" s="1" t="s">
        <v>1072</v>
      </c>
      <c r="E961" s="1" t="s">
        <v>78</v>
      </c>
      <c r="F961" s="1">
        <v>590</v>
      </c>
      <c r="G961" s="1" t="s">
        <v>14</v>
      </c>
      <c r="H961">
        <v>1966</v>
      </c>
      <c r="I961" s="1" t="s">
        <v>25</v>
      </c>
      <c r="J961" s="1" t="s">
        <v>16</v>
      </c>
    </row>
    <row r="962" spans="1:10" x14ac:dyDescent="0.25">
      <c r="A962" s="1" t="s">
        <v>1024</v>
      </c>
      <c r="B962" s="1" t="s">
        <v>1073</v>
      </c>
      <c r="C962" s="2">
        <v>23868.625</v>
      </c>
      <c r="D962" s="1" t="s">
        <v>1074</v>
      </c>
      <c r="E962" s="1" t="s">
        <v>78</v>
      </c>
      <c r="F962" s="1">
        <v>6323</v>
      </c>
      <c r="G962" s="1" t="s">
        <v>14</v>
      </c>
      <c r="H962">
        <v>1965</v>
      </c>
      <c r="I962" s="1" t="s">
        <v>66</v>
      </c>
      <c r="J962" s="1" t="s">
        <v>20</v>
      </c>
    </row>
    <row r="963" spans="1:10" x14ac:dyDescent="0.25">
      <c r="A963" s="1" t="s">
        <v>1024</v>
      </c>
      <c r="B963" s="1" t="s">
        <v>1073</v>
      </c>
      <c r="C963" s="2">
        <v>23784.638194444444</v>
      </c>
      <c r="D963" s="1" t="s">
        <v>1075</v>
      </c>
      <c r="E963" s="1" t="s">
        <v>78</v>
      </c>
      <c r="F963" s="1">
        <v>6323</v>
      </c>
      <c r="G963" s="1" t="s">
        <v>14</v>
      </c>
      <c r="H963">
        <v>1965</v>
      </c>
      <c r="I963" s="1" t="s">
        <v>95</v>
      </c>
      <c r="J963" s="1" t="s">
        <v>20</v>
      </c>
    </row>
    <row r="964" spans="1:10" x14ac:dyDescent="0.25">
      <c r="A964" s="1" t="s">
        <v>1024</v>
      </c>
      <c r="B964" s="1" t="s">
        <v>1073</v>
      </c>
      <c r="C964" s="2">
        <v>23721.702777777777</v>
      </c>
      <c r="D964" s="1" t="s">
        <v>1076</v>
      </c>
      <c r="E964" s="1" t="s">
        <v>78</v>
      </c>
      <c r="F964" s="1">
        <v>6323</v>
      </c>
      <c r="G964" s="1" t="s">
        <v>14</v>
      </c>
      <c r="H964">
        <v>1964</v>
      </c>
      <c r="I964" s="1" t="s">
        <v>113</v>
      </c>
      <c r="J964" s="1" t="s">
        <v>20</v>
      </c>
    </row>
    <row r="965" spans="1:10" x14ac:dyDescent="0.25">
      <c r="A965" s="1" t="s">
        <v>1024</v>
      </c>
      <c r="B965" s="1" t="s">
        <v>1073</v>
      </c>
      <c r="C965" s="2">
        <v>23621.625</v>
      </c>
      <c r="D965" s="1" t="s">
        <v>1077</v>
      </c>
      <c r="E965" s="1" t="s">
        <v>78</v>
      </c>
      <c r="F965" s="1">
        <v>6323</v>
      </c>
      <c r="G965" s="1" t="s">
        <v>48</v>
      </c>
      <c r="H965">
        <v>1964</v>
      </c>
      <c r="I965" s="1" t="s">
        <v>147</v>
      </c>
      <c r="J965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BCEC-082A-41D2-B9BC-F24509EF93EE}">
  <sheetPr>
    <tabColor rgb="FFFF0000"/>
  </sheetPr>
  <dimension ref="A1:B16"/>
  <sheetViews>
    <sheetView workbookViewId="0">
      <selection activeCell="B9" sqref="B9"/>
    </sheetView>
  </sheetViews>
  <sheetFormatPr baseColWidth="10" defaultRowHeight="15" x14ac:dyDescent="0.25"/>
  <cols>
    <col min="1" max="1" width="17.85546875" bestFit="1" customWidth="1"/>
    <col min="2" max="2" width="24.5703125" bestFit="1" customWidth="1"/>
    <col min="3" max="3" width="22.42578125" bestFit="1" customWidth="1"/>
  </cols>
  <sheetData>
    <row r="1" spans="1:2" x14ac:dyDescent="0.25">
      <c r="A1" s="3" t="s">
        <v>7</v>
      </c>
      <c r="B1" s="4">
        <v>2019</v>
      </c>
    </row>
    <row r="3" spans="1:2" x14ac:dyDescent="0.25">
      <c r="A3" s="3" t="s">
        <v>1078</v>
      </c>
      <c r="B3" t="s">
        <v>1080</v>
      </c>
    </row>
    <row r="4" spans="1:2" x14ac:dyDescent="0.25">
      <c r="A4" s="4" t="s">
        <v>17</v>
      </c>
      <c r="B4" s="1">
        <v>21</v>
      </c>
    </row>
    <row r="5" spans="1:2" x14ac:dyDescent="0.25">
      <c r="A5" s="4" t="s">
        <v>10</v>
      </c>
      <c r="B5" s="1">
        <v>13</v>
      </c>
    </row>
    <row r="6" spans="1:2" x14ac:dyDescent="0.25">
      <c r="A6" s="4" t="s">
        <v>22</v>
      </c>
      <c r="B6" s="1">
        <v>8</v>
      </c>
    </row>
    <row r="7" spans="1:2" x14ac:dyDescent="0.25">
      <c r="A7" s="4" t="s">
        <v>52</v>
      </c>
      <c r="B7" s="1">
        <v>6</v>
      </c>
    </row>
    <row r="8" spans="1:2" x14ac:dyDescent="0.25">
      <c r="A8" s="4" t="s">
        <v>88</v>
      </c>
      <c r="B8" s="1">
        <v>6</v>
      </c>
    </row>
    <row r="9" spans="1:2" x14ac:dyDescent="0.25">
      <c r="A9" s="4" t="s">
        <v>121</v>
      </c>
      <c r="B9" s="1">
        <v>5</v>
      </c>
    </row>
    <row r="10" spans="1:2" x14ac:dyDescent="0.25">
      <c r="A10" s="4" t="s">
        <v>73</v>
      </c>
      <c r="B10" s="1">
        <v>5</v>
      </c>
    </row>
    <row r="11" spans="1:2" x14ac:dyDescent="0.25">
      <c r="A11" s="4" t="s">
        <v>26</v>
      </c>
      <c r="B11" s="1">
        <v>3</v>
      </c>
    </row>
    <row r="12" spans="1:2" x14ac:dyDescent="0.25">
      <c r="A12" s="4" t="s">
        <v>41</v>
      </c>
      <c r="B12" s="1">
        <v>3</v>
      </c>
    </row>
    <row r="13" spans="1:2" x14ac:dyDescent="0.25">
      <c r="A13" s="4" t="s">
        <v>37</v>
      </c>
      <c r="B13" s="1">
        <v>1</v>
      </c>
    </row>
    <row r="14" spans="1:2" x14ac:dyDescent="0.25">
      <c r="A14" s="4" t="s">
        <v>143</v>
      </c>
      <c r="B14" s="1">
        <v>1</v>
      </c>
    </row>
    <row r="15" spans="1:2" x14ac:dyDescent="0.25">
      <c r="A15" s="4" t="s">
        <v>75</v>
      </c>
      <c r="B15" s="1">
        <v>1</v>
      </c>
    </row>
    <row r="16" spans="1:2" x14ac:dyDescent="0.25">
      <c r="A16" s="4" t="s">
        <v>1079</v>
      </c>
      <c r="B16" s="1">
        <v>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9938-05EE-464E-B913-12CB06599841}">
  <sheetPr>
    <tabColor rgb="FF002060"/>
  </sheetPr>
  <dimension ref="A3:B15"/>
  <sheetViews>
    <sheetView workbookViewId="0">
      <selection activeCell="B9" sqref="B9"/>
    </sheetView>
  </sheetViews>
  <sheetFormatPr baseColWidth="10" defaultRowHeight="15" x14ac:dyDescent="0.25"/>
  <cols>
    <col min="1" max="1" width="17.85546875" bestFit="1" customWidth="1"/>
    <col min="2" max="2" width="22.42578125" bestFit="1" customWidth="1"/>
    <col min="3" max="3" width="24.5703125" bestFit="1" customWidth="1"/>
  </cols>
  <sheetData>
    <row r="3" spans="1:2" x14ac:dyDescent="0.25">
      <c r="A3" s="3" t="s">
        <v>1078</v>
      </c>
      <c r="B3" t="s">
        <v>1081</v>
      </c>
    </row>
    <row r="4" spans="1:2" x14ac:dyDescent="0.25">
      <c r="A4" s="4">
        <v>2010</v>
      </c>
      <c r="B4" s="1">
        <v>29</v>
      </c>
    </row>
    <row r="5" spans="1:2" x14ac:dyDescent="0.25">
      <c r="A5" s="4">
        <v>2011</v>
      </c>
      <c r="B5" s="1">
        <v>29</v>
      </c>
    </row>
    <row r="6" spans="1:2" x14ac:dyDescent="0.25">
      <c r="A6" s="4">
        <v>2012</v>
      </c>
      <c r="B6" s="1">
        <v>25</v>
      </c>
    </row>
    <row r="7" spans="1:2" x14ac:dyDescent="0.25">
      <c r="A7" s="4">
        <v>2013</v>
      </c>
      <c r="B7" s="1">
        <v>33</v>
      </c>
    </row>
    <row r="8" spans="1:2" x14ac:dyDescent="0.25">
      <c r="A8" s="4">
        <v>2014</v>
      </c>
      <c r="B8" s="1">
        <v>41</v>
      </c>
    </row>
    <row r="9" spans="1:2" x14ac:dyDescent="0.25">
      <c r="A9" s="4">
        <v>2015</v>
      </c>
      <c r="B9" s="1">
        <v>39</v>
      </c>
    </row>
    <row r="10" spans="1:2" x14ac:dyDescent="0.25">
      <c r="A10" s="4">
        <v>2016</v>
      </c>
      <c r="B10" s="1">
        <v>64</v>
      </c>
    </row>
    <row r="11" spans="1:2" x14ac:dyDescent="0.25">
      <c r="A11" s="4">
        <v>2017</v>
      </c>
      <c r="B11" s="1">
        <v>66</v>
      </c>
    </row>
    <row r="12" spans="1:2" x14ac:dyDescent="0.25">
      <c r="A12" s="4">
        <v>2018</v>
      </c>
      <c r="B12" s="1">
        <v>88</v>
      </c>
    </row>
    <row r="13" spans="1:2" x14ac:dyDescent="0.25">
      <c r="A13" s="4">
        <v>2019</v>
      </c>
      <c r="B13" s="1">
        <v>73</v>
      </c>
    </row>
    <row r="14" spans="1:2" x14ac:dyDescent="0.25">
      <c r="A14" s="4">
        <v>2020</v>
      </c>
      <c r="B14" s="1">
        <v>52</v>
      </c>
    </row>
    <row r="15" spans="1:2" x14ac:dyDescent="0.25">
      <c r="A15" s="4" t="s">
        <v>1079</v>
      </c>
      <c r="B15" s="1">
        <v>539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672C-3B91-4F33-81C9-7CC0247221F3}">
  <sheetPr>
    <tabColor rgb="FF7030A0"/>
  </sheetPr>
  <dimension ref="A3:U16"/>
  <sheetViews>
    <sheetView zoomScale="70" zoomScaleNormal="70" workbookViewId="0">
      <selection activeCell="P2" sqref="P2"/>
    </sheetView>
  </sheetViews>
  <sheetFormatPr baseColWidth="10" defaultRowHeight="15" x14ac:dyDescent="0.25"/>
  <cols>
    <col min="1" max="1" width="24.28515625" bestFit="1" customWidth="1"/>
    <col min="2" max="2" width="29.7109375" bestFit="1" customWidth="1"/>
    <col min="3" max="3" width="8.28515625" bestFit="1" customWidth="1"/>
    <col min="4" max="4" width="6.42578125" bestFit="1" customWidth="1"/>
    <col min="5" max="5" width="11.7109375" bestFit="1" customWidth="1"/>
    <col min="6" max="6" width="10.28515625" bestFit="1" customWidth="1"/>
    <col min="7" max="7" width="5.42578125" bestFit="1" customWidth="1"/>
    <col min="8" max="8" width="7.42578125" bestFit="1" customWidth="1"/>
    <col min="9" max="9" width="7.85546875" bestFit="1" customWidth="1"/>
    <col min="10" max="10" width="13.5703125" bestFit="1" customWidth="1"/>
    <col min="11" max="11" width="5.85546875" bestFit="1" customWidth="1"/>
    <col min="12" max="12" width="8.28515625" bestFit="1" customWidth="1"/>
    <col min="13" max="13" width="11.5703125" bestFit="1" customWidth="1"/>
    <col min="14" max="15" width="14.5703125" bestFit="1" customWidth="1"/>
    <col min="16" max="16" width="9.7109375" bestFit="1" customWidth="1"/>
    <col min="17" max="17" width="10.7109375" bestFit="1" customWidth="1"/>
    <col min="18" max="18" width="6.42578125" bestFit="1" customWidth="1"/>
    <col min="19" max="19" width="14.42578125" bestFit="1" customWidth="1"/>
    <col min="20" max="20" width="10.28515625" bestFit="1" customWidth="1"/>
    <col min="21" max="21" width="16.7109375" bestFit="1" customWidth="1"/>
    <col min="22" max="22" width="14.42578125" bestFit="1" customWidth="1"/>
    <col min="23" max="23" width="5.85546875" bestFit="1" customWidth="1"/>
    <col min="24" max="24" width="8.28515625" bestFit="1" customWidth="1"/>
    <col min="25" max="25" width="11.5703125" bestFit="1" customWidth="1"/>
    <col min="26" max="26" width="13.85546875" bestFit="1" customWidth="1"/>
    <col min="27" max="28" width="14.5703125" bestFit="1" customWidth="1"/>
    <col min="29" max="29" width="9.7109375" bestFit="1" customWidth="1"/>
    <col min="30" max="30" width="15.42578125" bestFit="1" customWidth="1"/>
    <col min="31" max="31" width="10.7109375" bestFit="1" customWidth="1"/>
    <col min="32" max="32" width="6.42578125" bestFit="1" customWidth="1"/>
    <col min="33" max="33" width="14.42578125" bestFit="1" customWidth="1"/>
    <col min="34" max="34" width="10.28515625" bestFit="1" customWidth="1"/>
    <col min="35" max="35" width="16.7109375" bestFit="1" customWidth="1"/>
    <col min="36" max="36" width="4.5703125" bestFit="1" customWidth="1"/>
    <col min="37" max="37" width="5.140625" bestFit="1" customWidth="1"/>
    <col min="38" max="38" width="5.85546875" bestFit="1" customWidth="1"/>
    <col min="39" max="39" width="9.140625" bestFit="1" customWidth="1"/>
    <col min="40" max="40" width="8.42578125" bestFit="1" customWidth="1"/>
    <col min="41" max="41" width="10.140625" bestFit="1" customWidth="1"/>
    <col min="42" max="42" width="4.5703125" bestFit="1" customWidth="1"/>
    <col min="43" max="43" width="10.85546875" bestFit="1" customWidth="1"/>
    <col min="45" max="45" width="11.28515625" bestFit="1" customWidth="1"/>
    <col min="46" max="46" width="7" bestFit="1" customWidth="1"/>
    <col min="47" max="47" width="11.140625" bestFit="1" customWidth="1"/>
    <col min="48" max="48" width="7.5703125" bestFit="1" customWidth="1"/>
    <col min="49" max="49" width="4.85546875" bestFit="1" customWidth="1"/>
    <col min="50" max="50" width="8.42578125" bestFit="1" customWidth="1"/>
    <col min="51" max="51" width="4.42578125" bestFit="1" customWidth="1"/>
    <col min="52" max="52" width="11.7109375" bestFit="1" customWidth="1"/>
    <col min="53" max="53" width="8.28515625" bestFit="1" customWidth="1"/>
    <col min="54" max="54" width="3.28515625" bestFit="1" customWidth="1"/>
    <col min="55" max="55" width="11.140625" bestFit="1" customWidth="1"/>
    <col min="56" max="56" width="7.140625" bestFit="1" customWidth="1"/>
    <col min="57" max="57" width="10.140625" bestFit="1" customWidth="1"/>
    <col min="58" max="58" width="12.5703125" bestFit="1" customWidth="1"/>
  </cols>
  <sheetData>
    <row r="3" spans="1:21" x14ac:dyDescent="0.25">
      <c r="A3" s="3" t="s">
        <v>1083</v>
      </c>
      <c r="B3" s="3" t="s">
        <v>1082</v>
      </c>
    </row>
    <row r="4" spans="1:21" x14ac:dyDescent="0.25">
      <c r="A4" s="3" t="s">
        <v>1078</v>
      </c>
      <c r="B4" t="s">
        <v>88</v>
      </c>
      <c r="C4" t="s">
        <v>17</v>
      </c>
      <c r="D4" t="s">
        <v>572</v>
      </c>
      <c r="E4" t="s">
        <v>266</v>
      </c>
      <c r="F4" t="s">
        <v>45</v>
      </c>
      <c r="G4" t="s">
        <v>143</v>
      </c>
      <c r="H4" t="s">
        <v>121</v>
      </c>
      <c r="I4" t="s">
        <v>37</v>
      </c>
      <c r="J4" t="s">
        <v>462</v>
      </c>
      <c r="K4" t="s">
        <v>75</v>
      </c>
      <c r="L4" t="s">
        <v>588</v>
      </c>
      <c r="M4" t="s">
        <v>41</v>
      </c>
      <c r="N4" t="s">
        <v>52</v>
      </c>
      <c r="O4" t="s">
        <v>22</v>
      </c>
      <c r="P4" t="s">
        <v>435</v>
      </c>
      <c r="Q4" t="s">
        <v>10</v>
      </c>
      <c r="R4" t="s">
        <v>26</v>
      </c>
      <c r="S4" t="s">
        <v>70</v>
      </c>
      <c r="T4" t="s">
        <v>73</v>
      </c>
      <c r="U4" t="s">
        <v>1079</v>
      </c>
    </row>
    <row r="5" spans="1:21" x14ac:dyDescent="0.25">
      <c r="A5" s="4">
        <v>2010</v>
      </c>
      <c r="B5" s="1">
        <v>6</v>
      </c>
      <c r="C5" s="1"/>
      <c r="D5" s="1"/>
      <c r="E5" s="1">
        <v>1</v>
      </c>
      <c r="F5" s="1"/>
      <c r="G5" s="1"/>
      <c r="H5" s="1">
        <v>3</v>
      </c>
      <c r="I5" s="1"/>
      <c r="J5" s="1">
        <v>3</v>
      </c>
      <c r="K5" s="1">
        <v>1</v>
      </c>
      <c r="L5" s="1">
        <v>3</v>
      </c>
      <c r="M5" s="1">
        <v>2</v>
      </c>
      <c r="N5" s="1"/>
      <c r="O5" s="1"/>
      <c r="P5" s="1"/>
      <c r="Q5" s="1">
        <v>2</v>
      </c>
      <c r="R5" s="1">
        <v>7</v>
      </c>
      <c r="S5" s="1"/>
      <c r="T5" s="1">
        <v>1</v>
      </c>
      <c r="U5" s="1">
        <v>29</v>
      </c>
    </row>
    <row r="6" spans="1:21" x14ac:dyDescent="0.25">
      <c r="A6" s="4">
        <v>2011</v>
      </c>
      <c r="B6" s="1">
        <v>5</v>
      </c>
      <c r="C6" s="1"/>
      <c r="D6" s="1"/>
      <c r="E6" s="1"/>
      <c r="F6" s="1"/>
      <c r="G6" s="1"/>
      <c r="H6" s="1">
        <v>3</v>
      </c>
      <c r="I6" s="1"/>
      <c r="J6" s="1">
        <v>1</v>
      </c>
      <c r="K6" s="1">
        <v>4</v>
      </c>
      <c r="L6" s="1">
        <v>3</v>
      </c>
      <c r="M6" s="1">
        <v>4</v>
      </c>
      <c r="N6" s="1"/>
      <c r="O6" s="1"/>
      <c r="P6" s="1"/>
      <c r="Q6" s="1"/>
      <c r="R6" s="1">
        <v>8</v>
      </c>
      <c r="S6" s="1"/>
      <c r="T6" s="1">
        <v>1</v>
      </c>
      <c r="U6" s="1">
        <v>29</v>
      </c>
    </row>
    <row r="7" spans="1:21" x14ac:dyDescent="0.25">
      <c r="A7" s="4">
        <v>2012</v>
      </c>
      <c r="B7" s="1">
        <v>7</v>
      </c>
      <c r="C7" s="1"/>
      <c r="D7" s="1">
        <v>1</v>
      </c>
      <c r="E7" s="1"/>
      <c r="F7" s="1"/>
      <c r="G7" s="1"/>
      <c r="H7" s="1">
        <v>3</v>
      </c>
      <c r="I7" s="1"/>
      <c r="J7" s="1"/>
      <c r="K7" s="1">
        <v>2</v>
      </c>
      <c r="L7" s="1"/>
      <c r="M7" s="1">
        <v>1</v>
      </c>
      <c r="N7" s="1"/>
      <c r="O7" s="1"/>
      <c r="P7" s="1"/>
      <c r="Q7" s="1">
        <v>2</v>
      </c>
      <c r="R7" s="1">
        <v>8</v>
      </c>
      <c r="S7" s="1"/>
      <c r="T7" s="1">
        <v>1</v>
      </c>
      <c r="U7" s="1">
        <v>25</v>
      </c>
    </row>
    <row r="8" spans="1:21" x14ac:dyDescent="0.25">
      <c r="A8" s="4">
        <v>2013</v>
      </c>
      <c r="B8" s="1">
        <v>4</v>
      </c>
      <c r="C8" s="1"/>
      <c r="D8" s="1"/>
      <c r="E8" s="1"/>
      <c r="F8" s="1"/>
      <c r="G8" s="1"/>
      <c r="H8" s="1">
        <v>3</v>
      </c>
      <c r="I8" s="1"/>
      <c r="J8" s="1">
        <v>2</v>
      </c>
      <c r="K8" s="1">
        <v>2</v>
      </c>
      <c r="L8" s="1"/>
      <c r="M8" s="1">
        <v>5</v>
      </c>
      <c r="N8" s="1"/>
      <c r="O8" s="1"/>
      <c r="P8" s="1"/>
      <c r="Q8" s="1">
        <v>3</v>
      </c>
      <c r="R8" s="1">
        <v>9</v>
      </c>
      <c r="S8" s="1"/>
      <c r="T8" s="1">
        <v>5</v>
      </c>
      <c r="U8" s="1">
        <v>33</v>
      </c>
    </row>
    <row r="9" spans="1:21" x14ac:dyDescent="0.25">
      <c r="A9" s="4">
        <v>2014</v>
      </c>
      <c r="B9" s="1">
        <v>6</v>
      </c>
      <c r="C9" s="1"/>
      <c r="D9" s="1"/>
      <c r="E9" s="1"/>
      <c r="F9" s="1"/>
      <c r="G9" s="1"/>
      <c r="H9" s="1">
        <v>5</v>
      </c>
      <c r="I9" s="1"/>
      <c r="J9" s="1">
        <v>2</v>
      </c>
      <c r="K9" s="1">
        <v>4</v>
      </c>
      <c r="L9" s="1"/>
      <c r="M9" s="1">
        <v>3</v>
      </c>
      <c r="N9" s="1"/>
      <c r="O9" s="1"/>
      <c r="P9" s="1"/>
      <c r="Q9" s="1">
        <v>6</v>
      </c>
      <c r="R9" s="1">
        <v>13</v>
      </c>
      <c r="S9" s="1"/>
      <c r="T9" s="1">
        <v>2</v>
      </c>
      <c r="U9" s="1">
        <v>41</v>
      </c>
    </row>
    <row r="10" spans="1:21" x14ac:dyDescent="0.25">
      <c r="A10" s="4">
        <v>2015</v>
      </c>
      <c r="B10" s="1">
        <v>9</v>
      </c>
      <c r="C10" s="1">
        <v>1</v>
      </c>
      <c r="D10" s="1"/>
      <c r="E10" s="1"/>
      <c r="F10" s="1"/>
      <c r="G10" s="1"/>
      <c r="H10" s="1">
        <v>5</v>
      </c>
      <c r="I10" s="1"/>
      <c r="J10" s="1">
        <v>1</v>
      </c>
      <c r="K10" s="1">
        <v>3</v>
      </c>
      <c r="L10" s="1"/>
      <c r="M10" s="1"/>
      <c r="N10" s="1"/>
      <c r="O10" s="1"/>
      <c r="P10" s="1">
        <v>1</v>
      </c>
      <c r="Q10" s="1">
        <v>7</v>
      </c>
      <c r="R10" s="1">
        <v>10</v>
      </c>
      <c r="S10" s="1"/>
      <c r="T10" s="1">
        <v>2</v>
      </c>
      <c r="U10" s="1">
        <v>39</v>
      </c>
    </row>
    <row r="11" spans="1:21" x14ac:dyDescent="0.25">
      <c r="A11" s="4">
        <v>2016</v>
      </c>
      <c r="B11" s="1">
        <v>8</v>
      </c>
      <c r="C11" s="1">
        <v>15</v>
      </c>
      <c r="D11" s="1"/>
      <c r="E11" s="1">
        <v>1</v>
      </c>
      <c r="F11" s="1"/>
      <c r="G11" s="1">
        <v>2</v>
      </c>
      <c r="H11" s="1">
        <v>7</v>
      </c>
      <c r="I11" s="1"/>
      <c r="J11" s="1"/>
      <c r="K11" s="1">
        <v>3</v>
      </c>
      <c r="L11" s="1"/>
      <c r="M11" s="1">
        <v>2</v>
      </c>
      <c r="N11" s="1"/>
      <c r="O11" s="1">
        <v>3</v>
      </c>
      <c r="P11" s="1"/>
      <c r="Q11" s="1">
        <v>9</v>
      </c>
      <c r="R11" s="1">
        <v>10</v>
      </c>
      <c r="S11" s="1"/>
      <c r="T11" s="1">
        <v>4</v>
      </c>
      <c r="U11" s="1">
        <v>64</v>
      </c>
    </row>
    <row r="12" spans="1:21" x14ac:dyDescent="0.25">
      <c r="A12" s="4">
        <v>2017</v>
      </c>
      <c r="B12" s="1">
        <v>8</v>
      </c>
      <c r="C12" s="1">
        <v>12</v>
      </c>
      <c r="D12" s="1"/>
      <c r="E12" s="1">
        <v>1</v>
      </c>
      <c r="F12" s="1"/>
      <c r="G12" s="1">
        <v>2</v>
      </c>
      <c r="H12" s="1">
        <v>5</v>
      </c>
      <c r="I12" s="1"/>
      <c r="J12" s="1"/>
      <c r="K12" s="1">
        <v>4</v>
      </c>
      <c r="L12" s="1"/>
      <c r="M12" s="1">
        <v>3</v>
      </c>
      <c r="N12" s="1">
        <v>1</v>
      </c>
      <c r="O12" s="1">
        <v>3</v>
      </c>
      <c r="P12" s="1"/>
      <c r="Q12" s="1">
        <v>18</v>
      </c>
      <c r="R12" s="1">
        <v>6</v>
      </c>
      <c r="S12" s="1"/>
      <c r="T12" s="1">
        <v>3</v>
      </c>
      <c r="U12" s="1">
        <v>66</v>
      </c>
    </row>
    <row r="13" spans="1:21" x14ac:dyDescent="0.25">
      <c r="A13" s="4">
        <v>2018</v>
      </c>
      <c r="B13" s="1">
        <v>7</v>
      </c>
      <c r="C13" s="1">
        <v>27</v>
      </c>
      <c r="D13" s="1"/>
      <c r="E13" s="1">
        <v>1</v>
      </c>
      <c r="F13" s="1"/>
      <c r="G13" s="1"/>
      <c r="H13" s="1">
        <v>7</v>
      </c>
      <c r="I13" s="1">
        <v>1</v>
      </c>
      <c r="J13" s="1"/>
      <c r="K13" s="1">
        <v>4</v>
      </c>
      <c r="L13" s="1"/>
      <c r="M13" s="1">
        <v>2</v>
      </c>
      <c r="N13" s="1">
        <v>3</v>
      </c>
      <c r="O13" s="1">
        <v>5</v>
      </c>
      <c r="P13" s="1"/>
      <c r="Q13" s="1">
        <v>21</v>
      </c>
      <c r="R13" s="1">
        <v>6</v>
      </c>
      <c r="S13" s="1"/>
      <c r="T13" s="1">
        <v>4</v>
      </c>
      <c r="U13" s="1">
        <v>88</v>
      </c>
    </row>
    <row r="14" spans="1:21" x14ac:dyDescent="0.25">
      <c r="A14" s="4">
        <v>2019</v>
      </c>
      <c r="B14" s="1">
        <v>6</v>
      </c>
      <c r="C14" s="1">
        <v>21</v>
      </c>
      <c r="D14" s="1"/>
      <c r="E14" s="1"/>
      <c r="F14" s="1"/>
      <c r="G14" s="1">
        <v>1</v>
      </c>
      <c r="H14" s="1">
        <v>5</v>
      </c>
      <c r="I14" s="1">
        <v>1</v>
      </c>
      <c r="J14" s="1"/>
      <c r="K14" s="1">
        <v>1</v>
      </c>
      <c r="L14" s="1"/>
      <c r="M14" s="1">
        <v>3</v>
      </c>
      <c r="N14" s="1">
        <v>6</v>
      </c>
      <c r="O14" s="1">
        <v>8</v>
      </c>
      <c r="P14" s="1"/>
      <c r="Q14" s="1">
        <v>13</v>
      </c>
      <c r="R14" s="1">
        <v>3</v>
      </c>
      <c r="S14" s="1"/>
      <c r="T14" s="1">
        <v>5</v>
      </c>
      <c r="U14" s="1">
        <v>73</v>
      </c>
    </row>
    <row r="15" spans="1:21" x14ac:dyDescent="0.25">
      <c r="A15" s="4">
        <v>2020</v>
      </c>
      <c r="B15" s="1">
        <v>4</v>
      </c>
      <c r="C15" s="1">
        <v>16</v>
      </c>
      <c r="D15" s="1"/>
      <c r="E15" s="1"/>
      <c r="F15" s="1">
        <v>1</v>
      </c>
      <c r="G15" s="1"/>
      <c r="H15" s="1"/>
      <c r="I15" s="1">
        <v>1</v>
      </c>
      <c r="J15" s="1"/>
      <c r="K15" s="1">
        <v>2</v>
      </c>
      <c r="L15" s="1"/>
      <c r="M15" s="1">
        <v>2</v>
      </c>
      <c r="N15" s="1">
        <v>3</v>
      </c>
      <c r="O15" s="1">
        <v>4</v>
      </c>
      <c r="P15" s="1"/>
      <c r="Q15" s="1">
        <v>13</v>
      </c>
      <c r="R15" s="1">
        <v>4</v>
      </c>
      <c r="S15" s="1">
        <v>1</v>
      </c>
      <c r="T15" s="1">
        <v>1</v>
      </c>
      <c r="U15" s="1">
        <v>52</v>
      </c>
    </row>
    <row r="16" spans="1:21" x14ac:dyDescent="0.25">
      <c r="A16" s="4" t="s">
        <v>1079</v>
      </c>
      <c r="B16" s="1">
        <v>70</v>
      </c>
      <c r="C16" s="1">
        <v>92</v>
      </c>
      <c r="D16" s="1">
        <v>1</v>
      </c>
      <c r="E16" s="1">
        <v>4</v>
      </c>
      <c r="F16" s="1">
        <v>1</v>
      </c>
      <c r="G16" s="1">
        <v>5</v>
      </c>
      <c r="H16" s="1">
        <v>46</v>
      </c>
      <c r="I16" s="1">
        <v>3</v>
      </c>
      <c r="J16" s="1">
        <v>9</v>
      </c>
      <c r="K16" s="1">
        <v>30</v>
      </c>
      <c r="L16" s="1">
        <v>6</v>
      </c>
      <c r="M16" s="1">
        <v>27</v>
      </c>
      <c r="N16" s="1">
        <v>13</v>
      </c>
      <c r="O16" s="1">
        <v>23</v>
      </c>
      <c r="P16" s="1">
        <v>1</v>
      </c>
      <c r="Q16" s="1">
        <v>94</v>
      </c>
      <c r="R16" s="1">
        <v>84</v>
      </c>
      <c r="S16" s="1">
        <v>1</v>
      </c>
      <c r="T16" s="1">
        <v>29</v>
      </c>
      <c r="U16" s="1">
        <v>539</v>
      </c>
    </row>
  </sheetData>
  <conditionalFormatting pivot="1">
    <cfRule type="expression" priority="2">
      <formula>A1=MAX($B1048574:$Z1048574)</formula>
    </cfRule>
  </conditionalFormatting>
  <conditionalFormatting pivot="1">
    <cfRule type="top10" dxfId="9" priority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5B8F-57E3-4E68-A514-2829B9FB6396}">
  <sheetPr>
    <tabColor rgb="FFFFFF00"/>
  </sheetPr>
  <dimension ref="A3:B15"/>
  <sheetViews>
    <sheetView workbookViewId="0">
      <selection activeCell="B7" sqref="B7"/>
    </sheetView>
  </sheetViews>
  <sheetFormatPr baseColWidth="10" defaultRowHeight="15" x14ac:dyDescent="0.25"/>
  <cols>
    <col min="1" max="1" width="17.85546875" bestFit="1" customWidth="1"/>
    <col min="2" max="2" width="17.5703125" bestFit="1" customWidth="1"/>
  </cols>
  <sheetData>
    <row r="3" spans="1:2" x14ac:dyDescent="0.25">
      <c r="A3" s="3" t="s">
        <v>1078</v>
      </c>
      <c r="B3" t="s">
        <v>1084</v>
      </c>
    </row>
    <row r="4" spans="1:2" x14ac:dyDescent="0.25">
      <c r="A4" s="4">
        <v>2010</v>
      </c>
      <c r="B4" s="1">
        <v>1484</v>
      </c>
    </row>
    <row r="5" spans="1:2" x14ac:dyDescent="0.25">
      <c r="A5" s="4">
        <v>2011</v>
      </c>
      <c r="B5" s="1">
        <v>1465.9655172413793</v>
      </c>
    </row>
    <row r="6" spans="1:2" x14ac:dyDescent="0.25">
      <c r="A6" s="4">
        <v>2012</v>
      </c>
      <c r="B6" s="1">
        <v>1222.92</v>
      </c>
    </row>
    <row r="7" spans="1:2" x14ac:dyDescent="0.25">
      <c r="A7" s="4">
        <v>2013</v>
      </c>
      <c r="B7" s="1">
        <v>905.5151515151515</v>
      </c>
    </row>
    <row r="8" spans="1:2" x14ac:dyDescent="0.25">
      <c r="A8" s="4">
        <v>2014</v>
      </c>
      <c r="B8" s="1">
        <v>1025.5121951219512</v>
      </c>
    </row>
    <row r="9" spans="1:2" x14ac:dyDescent="0.25">
      <c r="A9" s="4">
        <v>2015</v>
      </c>
      <c r="B9" s="1">
        <v>915.48717948717945</v>
      </c>
    </row>
    <row r="10" spans="1:2" x14ac:dyDescent="0.25">
      <c r="A10" s="4">
        <v>2016</v>
      </c>
      <c r="B10" s="1">
        <v>1532.390625</v>
      </c>
    </row>
    <row r="11" spans="1:2" x14ac:dyDescent="0.25">
      <c r="A11" s="4">
        <v>2017</v>
      </c>
      <c r="B11" s="1">
        <v>1152.0151515151515</v>
      </c>
    </row>
    <row r="12" spans="1:2" x14ac:dyDescent="0.25">
      <c r="A12" s="4">
        <v>2018</v>
      </c>
      <c r="B12" s="1">
        <v>1346.8181818181818</v>
      </c>
    </row>
    <row r="13" spans="1:2" x14ac:dyDescent="0.25">
      <c r="A13" s="4">
        <v>2019</v>
      </c>
      <c r="B13" s="1">
        <v>1478.4794520547946</v>
      </c>
    </row>
    <row r="14" spans="1:2" x14ac:dyDescent="0.25">
      <c r="A14" s="4">
        <v>2020</v>
      </c>
      <c r="B14" s="1">
        <v>1351.5961538461538</v>
      </c>
    </row>
    <row r="15" spans="1:2" x14ac:dyDescent="0.25">
      <c r="A15" s="4" t="s">
        <v>1079</v>
      </c>
      <c r="B15" s="1">
        <v>1288.6679035250463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849A-DA2A-4DEC-8964-A61C9752AACA}">
  <sheetPr>
    <tabColor rgb="FF0070C0"/>
  </sheetPr>
  <dimension ref="A3:B16"/>
  <sheetViews>
    <sheetView workbookViewId="0">
      <selection activeCell="B6" sqref="B6"/>
    </sheetView>
  </sheetViews>
  <sheetFormatPr baseColWidth="10" defaultRowHeight="15" x14ac:dyDescent="0.25"/>
  <cols>
    <col min="1" max="1" width="17.85546875" bestFit="1" customWidth="1"/>
    <col min="2" max="2" width="24.5703125" bestFit="1" customWidth="1"/>
  </cols>
  <sheetData>
    <row r="3" spans="1:2" x14ac:dyDescent="0.25">
      <c r="A3" s="3" t="s">
        <v>1078</v>
      </c>
      <c r="B3" t="s">
        <v>1080</v>
      </c>
    </row>
    <row r="4" spans="1:2" x14ac:dyDescent="0.25">
      <c r="A4" s="4" t="s">
        <v>106</v>
      </c>
      <c r="B4" s="1">
        <v>66</v>
      </c>
    </row>
    <row r="5" spans="1:2" x14ac:dyDescent="0.25">
      <c r="A5" s="4" t="s">
        <v>95</v>
      </c>
      <c r="B5" s="1">
        <v>60</v>
      </c>
    </row>
    <row r="6" spans="1:2" x14ac:dyDescent="0.25">
      <c r="A6" s="4" t="s">
        <v>86</v>
      </c>
      <c r="B6" s="1">
        <v>77</v>
      </c>
    </row>
    <row r="7" spans="1:2" x14ac:dyDescent="0.25">
      <c r="A7" s="4" t="s">
        <v>81</v>
      </c>
      <c r="B7" s="1">
        <v>91</v>
      </c>
    </row>
    <row r="8" spans="1:2" x14ac:dyDescent="0.25">
      <c r="A8" s="4" t="s">
        <v>66</v>
      </c>
      <c r="B8" s="1">
        <v>86</v>
      </c>
    </row>
    <row r="9" spans="1:2" x14ac:dyDescent="0.25">
      <c r="A9" s="4" t="s">
        <v>57</v>
      </c>
      <c r="B9" s="1">
        <v>85</v>
      </c>
    </row>
    <row r="10" spans="1:2" x14ac:dyDescent="0.25">
      <c r="A10" s="4" t="s">
        <v>25</v>
      </c>
      <c r="B10" s="1">
        <v>77</v>
      </c>
    </row>
    <row r="11" spans="1:2" x14ac:dyDescent="0.25">
      <c r="A11" s="4" t="s">
        <v>15</v>
      </c>
      <c r="B11" s="1">
        <v>82</v>
      </c>
    </row>
    <row r="12" spans="1:2" x14ac:dyDescent="0.25">
      <c r="A12" s="4" t="s">
        <v>147</v>
      </c>
      <c r="B12" s="1">
        <v>88</v>
      </c>
    </row>
    <row r="13" spans="1:2" x14ac:dyDescent="0.25">
      <c r="A13" s="4" t="s">
        <v>138</v>
      </c>
      <c r="B13" s="1">
        <v>83</v>
      </c>
    </row>
    <row r="14" spans="1:2" x14ac:dyDescent="0.25">
      <c r="A14" s="4" t="s">
        <v>130</v>
      </c>
      <c r="B14" s="1">
        <v>77</v>
      </c>
    </row>
    <row r="15" spans="1:2" x14ac:dyDescent="0.25">
      <c r="A15" s="4" t="s">
        <v>113</v>
      </c>
      <c r="B15" s="1">
        <v>92</v>
      </c>
    </row>
    <row r="16" spans="1:2" x14ac:dyDescent="0.25">
      <c r="A16" s="4" t="s">
        <v>1079</v>
      </c>
      <c r="B16" s="1">
        <v>964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2DF8-F6AB-46F9-B782-63795A2B0752}">
  <sheetPr>
    <tabColor rgb="FFFFC000"/>
  </sheetPr>
  <dimension ref="A3:F16"/>
  <sheetViews>
    <sheetView topLeftCell="A15" workbookViewId="0">
      <selection activeCell="I21" sqref="I21"/>
    </sheetView>
  </sheetViews>
  <sheetFormatPr baseColWidth="10" defaultRowHeight="15" x14ac:dyDescent="0.25"/>
  <cols>
    <col min="1" max="1" width="24.5703125" bestFit="1" customWidth="1"/>
    <col min="2" max="2" width="22.85546875" bestFit="1" customWidth="1"/>
    <col min="3" max="3" width="13.28515625" bestFit="1" customWidth="1"/>
    <col min="4" max="4" width="16.7109375" bestFit="1" customWidth="1"/>
    <col min="5" max="5" width="8.42578125" bestFit="1" customWidth="1"/>
    <col min="6" max="6" width="12.5703125" bestFit="1" customWidth="1"/>
  </cols>
  <sheetData>
    <row r="3" spans="1:6" x14ac:dyDescent="0.25">
      <c r="A3" s="3" t="s">
        <v>1080</v>
      </c>
      <c r="B3" s="3" t="s">
        <v>1082</v>
      </c>
    </row>
    <row r="4" spans="1:6" x14ac:dyDescent="0.25">
      <c r="A4" s="3" t="s">
        <v>1078</v>
      </c>
      <c r="B4" t="s">
        <v>48</v>
      </c>
      <c r="C4" t="s">
        <v>173</v>
      </c>
      <c r="D4" t="s">
        <v>153</v>
      </c>
      <c r="E4" t="s">
        <v>14</v>
      </c>
      <c r="F4" t="s">
        <v>1079</v>
      </c>
    </row>
    <row r="5" spans="1:6" x14ac:dyDescent="0.25">
      <c r="A5" s="4">
        <v>2010</v>
      </c>
      <c r="B5" s="1">
        <v>2</v>
      </c>
      <c r="C5" s="1"/>
      <c r="D5" s="1"/>
      <c r="E5" s="1">
        <v>27</v>
      </c>
      <c r="F5" s="1">
        <v>29</v>
      </c>
    </row>
    <row r="6" spans="1:6" x14ac:dyDescent="0.25">
      <c r="A6" s="4">
        <v>2011</v>
      </c>
      <c r="B6" s="1">
        <v>1</v>
      </c>
      <c r="C6" s="1">
        <v>1</v>
      </c>
      <c r="D6" s="1"/>
      <c r="E6" s="1">
        <v>27</v>
      </c>
      <c r="F6" s="1">
        <v>29</v>
      </c>
    </row>
    <row r="7" spans="1:6" x14ac:dyDescent="0.25">
      <c r="A7" s="4">
        <v>2012</v>
      </c>
      <c r="B7" s="1"/>
      <c r="C7" s="1">
        <v>1</v>
      </c>
      <c r="D7" s="1"/>
      <c r="E7" s="1">
        <v>24</v>
      </c>
      <c r="F7" s="1">
        <v>25</v>
      </c>
    </row>
    <row r="8" spans="1:6" x14ac:dyDescent="0.25">
      <c r="A8" s="4">
        <v>2013</v>
      </c>
      <c r="B8" s="1">
        <v>1</v>
      </c>
      <c r="C8" s="1">
        <v>1</v>
      </c>
      <c r="D8" s="1"/>
      <c r="E8" s="1">
        <v>31</v>
      </c>
      <c r="F8" s="1">
        <v>33</v>
      </c>
    </row>
    <row r="9" spans="1:6" x14ac:dyDescent="0.25">
      <c r="A9" s="4">
        <v>2014</v>
      </c>
      <c r="B9" s="1">
        <v>1</v>
      </c>
      <c r="C9" s="1"/>
      <c r="D9" s="1"/>
      <c r="E9" s="1">
        <v>40</v>
      </c>
      <c r="F9" s="1">
        <v>41</v>
      </c>
    </row>
    <row r="10" spans="1:6" x14ac:dyDescent="0.25">
      <c r="A10" s="4">
        <v>2015</v>
      </c>
      <c r="B10" s="1">
        <v>2</v>
      </c>
      <c r="C10" s="1"/>
      <c r="D10" s="1"/>
      <c r="E10" s="1">
        <v>37</v>
      </c>
      <c r="F10" s="1">
        <v>39</v>
      </c>
    </row>
    <row r="11" spans="1:6" x14ac:dyDescent="0.25">
      <c r="A11" s="4">
        <v>2016</v>
      </c>
      <c r="B11" s="1">
        <v>1</v>
      </c>
      <c r="C11" s="1">
        <v>1</v>
      </c>
      <c r="D11" s="1">
        <v>1</v>
      </c>
      <c r="E11" s="1">
        <v>61</v>
      </c>
      <c r="F11" s="1">
        <v>64</v>
      </c>
    </row>
    <row r="12" spans="1:6" x14ac:dyDescent="0.25">
      <c r="A12" s="4">
        <v>2017</v>
      </c>
      <c r="B12" s="1">
        <v>2</v>
      </c>
      <c r="C12" s="1">
        <v>2</v>
      </c>
      <c r="D12" s="1"/>
      <c r="E12" s="1">
        <v>62</v>
      </c>
      <c r="F12" s="1">
        <v>66</v>
      </c>
    </row>
    <row r="13" spans="1:6" x14ac:dyDescent="0.25">
      <c r="A13" s="4">
        <v>2018</v>
      </c>
      <c r="B13" s="1"/>
      <c r="C13" s="1">
        <v>1</v>
      </c>
      <c r="D13" s="1"/>
      <c r="E13" s="1">
        <v>87</v>
      </c>
      <c r="F13" s="1">
        <v>88</v>
      </c>
    </row>
    <row r="14" spans="1:6" x14ac:dyDescent="0.25">
      <c r="A14" s="4">
        <v>2019</v>
      </c>
      <c r="B14" s="1">
        <v>2</v>
      </c>
      <c r="C14" s="1"/>
      <c r="D14" s="1"/>
      <c r="E14" s="1">
        <v>71</v>
      </c>
      <c r="F14" s="1">
        <v>73</v>
      </c>
    </row>
    <row r="15" spans="1:6" x14ac:dyDescent="0.25">
      <c r="A15" s="4">
        <v>2020</v>
      </c>
      <c r="B15" s="1">
        <v>4</v>
      </c>
      <c r="C15" s="1"/>
      <c r="D15" s="1"/>
      <c r="E15" s="1">
        <v>48</v>
      </c>
      <c r="F15" s="1">
        <v>52</v>
      </c>
    </row>
    <row r="16" spans="1:6" x14ac:dyDescent="0.25">
      <c r="A16" s="4" t="s">
        <v>1079</v>
      </c>
      <c r="B16" s="1">
        <v>16</v>
      </c>
      <c r="C16" s="1">
        <v>7</v>
      </c>
      <c r="D16" s="1">
        <v>1</v>
      </c>
      <c r="E16" s="1">
        <v>515</v>
      </c>
      <c r="F16" s="1">
        <v>539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ADEE-EA41-4380-8084-EFF49C6FB533}">
  <sheetPr>
    <tabColor rgb="FF00B050"/>
  </sheetPr>
  <dimension ref="A1:O24"/>
  <sheetViews>
    <sheetView zoomScale="82" zoomScaleNormal="82" workbookViewId="0">
      <selection activeCell="D20" sqref="D20"/>
    </sheetView>
  </sheetViews>
  <sheetFormatPr baseColWidth="10" defaultRowHeight="15" x14ac:dyDescent="0.25"/>
  <cols>
    <col min="6" max="6" width="17.85546875" bestFit="1" customWidth="1"/>
    <col min="7" max="7" width="17.5703125" bestFit="1" customWidth="1"/>
    <col min="10" max="10" width="24.5703125" bestFit="1" customWidth="1"/>
    <col min="11" max="11" width="22.85546875" bestFit="1" customWidth="1"/>
    <col min="12" max="12" width="13.28515625" bestFit="1" customWidth="1"/>
    <col min="13" max="13" width="16.7109375" bestFit="1" customWidth="1"/>
    <col min="14" max="14" width="8.5703125" bestFit="1" customWidth="1"/>
    <col min="15" max="15" width="12.5703125" bestFit="1" customWidth="1"/>
    <col min="16" max="16" width="11.85546875" bestFit="1" customWidth="1"/>
  </cols>
  <sheetData>
    <row r="1" spans="1:15" x14ac:dyDescent="0.25">
      <c r="A1" s="8" t="s">
        <v>5</v>
      </c>
      <c r="B1" s="8"/>
      <c r="F1" s="3" t="s">
        <v>1078</v>
      </c>
      <c r="G1" t="s">
        <v>1084</v>
      </c>
      <c r="J1" s="3" t="s">
        <v>1080</v>
      </c>
      <c r="K1" s="3" t="s">
        <v>1082</v>
      </c>
    </row>
    <row r="2" spans="1:15" x14ac:dyDescent="0.25">
      <c r="A2" s="6"/>
      <c r="B2" s="6"/>
      <c r="D2" s="5"/>
      <c r="F2" s="4">
        <v>2010</v>
      </c>
      <c r="G2" s="1">
        <v>1484</v>
      </c>
      <c r="J2" s="3" t="s">
        <v>1078</v>
      </c>
      <c r="K2" t="s">
        <v>48</v>
      </c>
      <c r="L2" t="s">
        <v>173</v>
      </c>
      <c r="M2" t="s">
        <v>153</v>
      </c>
      <c r="N2" t="s">
        <v>14</v>
      </c>
      <c r="O2" t="s">
        <v>1079</v>
      </c>
    </row>
    <row r="3" spans="1:15" x14ac:dyDescent="0.25">
      <c r="A3" s="6" t="s">
        <v>1085</v>
      </c>
      <c r="B3" s="6">
        <v>1694.6238145416228</v>
      </c>
      <c r="D3" s="9"/>
      <c r="F3" s="4">
        <v>2011</v>
      </c>
      <c r="G3" s="1">
        <v>1465.9655172413793</v>
      </c>
      <c r="J3" s="4">
        <v>2010</v>
      </c>
      <c r="K3" s="1">
        <v>2</v>
      </c>
      <c r="L3" s="1"/>
      <c r="M3" s="1"/>
      <c r="N3" s="1">
        <v>27</v>
      </c>
      <c r="O3" s="1">
        <v>29</v>
      </c>
    </row>
    <row r="4" spans="1:15" x14ac:dyDescent="0.25">
      <c r="A4" s="6" t="s">
        <v>1086</v>
      </c>
      <c r="B4" s="6">
        <v>56.657768050664409</v>
      </c>
      <c r="D4" s="9" t="s">
        <v>1098</v>
      </c>
      <c r="F4" s="4">
        <v>2012</v>
      </c>
      <c r="G4" s="1">
        <v>1222.92</v>
      </c>
      <c r="J4" s="4">
        <v>2011</v>
      </c>
      <c r="K4" s="1">
        <v>1</v>
      </c>
      <c r="L4" s="1">
        <v>1</v>
      </c>
      <c r="M4" s="1"/>
      <c r="N4" s="1">
        <v>27</v>
      </c>
      <c r="O4" s="1">
        <v>29</v>
      </c>
    </row>
    <row r="5" spans="1:15" x14ac:dyDescent="0.25">
      <c r="A5" s="6" t="s">
        <v>1087</v>
      </c>
      <c r="B5" s="6">
        <v>850</v>
      </c>
      <c r="D5" s="9"/>
      <c r="F5" s="4">
        <v>2013</v>
      </c>
      <c r="G5" s="1">
        <v>905.5151515151515</v>
      </c>
      <c r="J5" s="4">
        <v>2012</v>
      </c>
      <c r="K5" s="1"/>
      <c r="L5" s="1">
        <v>1</v>
      </c>
      <c r="M5" s="1"/>
      <c r="N5" s="1">
        <v>24</v>
      </c>
      <c r="O5" s="1">
        <v>25</v>
      </c>
    </row>
    <row r="6" spans="1:15" x14ac:dyDescent="0.25">
      <c r="A6" s="6" t="s">
        <v>1088</v>
      </c>
      <c r="B6" s="6">
        <v>4500</v>
      </c>
      <c r="D6" s="9"/>
      <c r="F6" s="4">
        <v>2014</v>
      </c>
      <c r="G6" s="1">
        <v>1025.5121951219512</v>
      </c>
      <c r="J6" s="4">
        <v>2013</v>
      </c>
      <c r="K6" s="1">
        <v>1</v>
      </c>
      <c r="L6" s="1">
        <v>1</v>
      </c>
      <c r="M6" s="1"/>
      <c r="N6" s="1">
        <v>31</v>
      </c>
      <c r="O6" s="1">
        <v>33</v>
      </c>
    </row>
    <row r="7" spans="1:15" x14ac:dyDescent="0.25">
      <c r="A7" s="6" t="s">
        <v>1089</v>
      </c>
      <c r="B7" s="6">
        <v>1745.3903413787591</v>
      </c>
      <c r="D7" s="9"/>
      <c r="F7" s="4">
        <v>2015</v>
      </c>
      <c r="G7" s="1">
        <v>915.48717948717945</v>
      </c>
      <c r="J7" s="4">
        <v>2014</v>
      </c>
      <c r="K7" s="1">
        <v>1</v>
      </c>
      <c r="L7" s="1"/>
      <c r="M7" s="1"/>
      <c r="N7" s="1">
        <v>40</v>
      </c>
      <c r="O7" s="1">
        <v>41</v>
      </c>
    </row>
    <row r="8" spans="1:15" x14ac:dyDescent="0.25">
      <c r="A8" s="6" t="s">
        <v>1090</v>
      </c>
      <c r="B8" s="6">
        <v>3046387.4437782611</v>
      </c>
      <c r="D8" s="9"/>
      <c r="F8" s="4">
        <v>2016</v>
      </c>
      <c r="G8" s="1">
        <v>1532.390625</v>
      </c>
      <c r="J8" s="4">
        <v>2015</v>
      </c>
      <c r="K8" s="1">
        <v>2</v>
      </c>
      <c r="L8" s="1"/>
      <c r="M8" s="1"/>
      <c r="N8" s="1">
        <v>37</v>
      </c>
      <c r="O8" s="1">
        <v>39</v>
      </c>
    </row>
    <row r="9" spans="1:15" x14ac:dyDescent="0.25">
      <c r="A9" s="6" t="s">
        <v>1091</v>
      </c>
      <c r="B9" s="6">
        <v>0.36973254622488883</v>
      </c>
      <c r="F9" s="4">
        <v>2017</v>
      </c>
      <c r="G9" s="1">
        <v>1152.0151515151515</v>
      </c>
      <c r="J9" s="4">
        <v>2016</v>
      </c>
      <c r="K9" s="1">
        <v>1</v>
      </c>
      <c r="L9" s="1">
        <v>1</v>
      </c>
      <c r="M9" s="1">
        <v>1</v>
      </c>
      <c r="N9" s="1">
        <v>61</v>
      </c>
      <c r="O9" s="1">
        <v>64</v>
      </c>
    </row>
    <row r="10" spans="1:15" x14ac:dyDescent="0.25">
      <c r="A10" s="6" t="s">
        <v>1092</v>
      </c>
      <c r="B10" s="6">
        <v>1.2390791212153032</v>
      </c>
      <c r="F10" s="4">
        <v>2018</v>
      </c>
      <c r="G10" s="1">
        <v>1346.8181818181818</v>
      </c>
      <c r="J10" s="4">
        <v>2017</v>
      </c>
      <c r="K10" s="1">
        <v>2</v>
      </c>
      <c r="L10" s="1">
        <v>2</v>
      </c>
      <c r="M10" s="1"/>
      <c r="N10" s="1">
        <v>62</v>
      </c>
      <c r="O10" s="1">
        <v>66</v>
      </c>
    </row>
    <row r="11" spans="1:15" x14ac:dyDescent="0.25">
      <c r="A11" s="6" t="s">
        <v>1093</v>
      </c>
      <c r="B11" s="6">
        <v>6415</v>
      </c>
      <c r="F11" s="4">
        <v>2019</v>
      </c>
      <c r="G11" s="1">
        <v>1478.4794520547946</v>
      </c>
      <c r="J11" s="4">
        <v>2018</v>
      </c>
      <c r="K11" s="1"/>
      <c r="L11" s="1">
        <v>1</v>
      </c>
      <c r="M11" s="1"/>
      <c r="N11" s="1">
        <v>87</v>
      </c>
      <c r="O11" s="1">
        <v>88</v>
      </c>
    </row>
    <row r="12" spans="1:15" x14ac:dyDescent="0.25">
      <c r="A12" s="6" t="s">
        <v>1094</v>
      </c>
      <c r="B12" s="6">
        <v>53</v>
      </c>
      <c r="F12" s="4">
        <v>2020</v>
      </c>
      <c r="G12" s="1">
        <v>1351.5961538461538</v>
      </c>
      <c r="J12" s="4">
        <v>2019</v>
      </c>
      <c r="K12" s="1">
        <v>2</v>
      </c>
      <c r="L12" s="1"/>
      <c r="M12" s="1"/>
      <c r="N12" s="1">
        <v>71</v>
      </c>
      <c r="O12" s="1">
        <v>73</v>
      </c>
    </row>
    <row r="13" spans="1:15" x14ac:dyDescent="0.25">
      <c r="A13" s="6" t="s">
        <v>1095</v>
      </c>
      <c r="B13" s="6">
        <v>6468</v>
      </c>
      <c r="F13" s="4" t="s">
        <v>1079</v>
      </c>
      <c r="G13" s="1">
        <v>1288.6679035250463</v>
      </c>
      <c r="J13" s="4">
        <v>2020</v>
      </c>
      <c r="K13" s="1">
        <v>4</v>
      </c>
      <c r="L13" s="1"/>
      <c r="M13" s="1"/>
      <c r="N13" s="1">
        <v>48</v>
      </c>
      <c r="O13" s="1">
        <v>52</v>
      </c>
    </row>
    <row r="14" spans="1:15" x14ac:dyDescent="0.25">
      <c r="A14" s="6" t="s">
        <v>1096</v>
      </c>
      <c r="B14" s="6">
        <v>1608198</v>
      </c>
      <c r="J14" s="4" t="s">
        <v>1079</v>
      </c>
      <c r="K14" s="1">
        <v>16</v>
      </c>
      <c r="L14" s="1">
        <v>7</v>
      </c>
      <c r="M14" s="1">
        <v>1</v>
      </c>
      <c r="N14" s="1">
        <v>515</v>
      </c>
      <c r="O14" s="1">
        <v>539</v>
      </c>
    </row>
    <row r="15" spans="1:15" ht="15.75" thickBot="1" x14ac:dyDescent="0.3">
      <c r="A15" s="7" t="s">
        <v>1097</v>
      </c>
      <c r="B15" s="7">
        <v>949</v>
      </c>
    </row>
    <row r="16" spans="1:15" x14ac:dyDescent="0.25">
      <c r="B16">
        <v>1</v>
      </c>
    </row>
    <row r="18" spans="1:4" ht="18.75" x14ac:dyDescent="0.3">
      <c r="A18" s="19" t="s">
        <v>1099</v>
      </c>
      <c r="B18" s="20"/>
      <c r="C18" s="21" t="s">
        <v>1101</v>
      </c>
      <c r="D18" s="10"/>
    </row>
    <row r="19" spans="1:4" ht="15.75" x14ac:dyDescent="0.3">
      <c r="A19" s="14" t="s">
        <v>1100</v>
      </c>
      <c r="B19" s="17"/>
      <c r="C19" s="18">
        <f>_xlfn.PERCENTILE.INC(mission_launches[Price],0.25)</f>
        <v>418</v>
      </c>
    </row>
    <row r="20" spans="1:4" x14ac:dyDescent="0.25">
      <c r="A20" s="14" t="s">
        <v>1102</v>
      </c>
      <c r="B20" s="16"/>
      <c r="C20" s="15">
        <f>_xlfn.PERCENTILE.INC(mission_launches[Price],0.75)</f>
        <v>2915</v>
      </c>
    </row>
    <row r="21" spans="1:4" x14ac:dyDescent="0.25">
      <c r="A21" s="14" t="s">
        <v>1103</v>
      </c>
      <c r="B21" s="16"/>
      <c r="C21" s="15">
        <f>C20-C19</f>
        <v>2497</v>
      </c>
    </row>
    <row r="22" spans="1:4" x14ac:dyDescent="0.25">
      <c r="A22" s="14" t="s">
        <v>1104</v>
      </c>
      <c r="B22" s="16"/>
      <c r="C22" s="15">
        <f>C19 - 1.5 * C21</f>
        <v>-3327.5</v>
      </c>
    </row>
    <row r="23" spans="1:4" x14ac:dyDescent="0.25">
      <c r="A23" s="14" t="s">
        <v>1105</v>
      </c>
      <c r="B23" s="16"/>
      <c r="C23" s="15">
        <f>C20 + 1.5 * C21</f>
        <v>6660.5</v>
      </c>
    </row>
    <row r="24" spans="1:4" x14ac:dyDescent="0.25">
      <c r="A24" s="12"/>
      <c r="B24" s="12"/>
      <c r="C24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d 6 9 0 b 6 - 1 1 9 4 - 4 7 e 0 - a d 7 9 - f f f 3 7 9 f 6 5 1 e 2 "   x m l n s = " h t t p : / / s c h e m a s . m i c r o s o f t . c o m / D a t a M a s h u p " > A A A A A O 4 F A A B Q S w M E F A A C A A g A c r 2 v W l W Q A Z u l A A A A 9 g A A A B I A H A B D b 2 5 m a W c v U G F j a 2 F n Z S 5 4 b W w g o h g A K K A U A A A A A A A A A A A A A A A A A A A A A A A A A A A A h Y 9 B C s I w F E S v U r J v f h s V p P y m i F s L o i B u Q 4 x t s E 2 l S U 3 v 5 s I j e Q U r W n X n c m b e w M z 9 e s O s r 6 v g o l q r G 5 O S m E Y k U E Y 2 B 2 2 K l H T u G M 5 J x n E t 5 E k U K h h g Y 5 P e 6 p S U z p 0 T A O 8 9 9 R P a t A W w K I p h n 6 + 2 s l S 1 C L W x T h i p y K d 1 + N 8 i H H e v M Z z R e M o o m w 2 b E E Y T c 2 2 + A B u y Z / p j 4 r K r X N c q r m y 4 2 C C M E u H 9 g T 8 A U E s D B B Q A A g A I A H K 9 r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v a 9 a 0 Z K z x O c C A A C F C A A A E w A c A E Z v c m 1 1 b G F z L 1 N l Y 3 R p b 2 4 x L m 0 g o h g A K K A U A A A A A A A A A A A A A A A A A A A A A A A A A A A A j V X R a t s w F H 0 P 5 B + E 9 + K C M c 3 Y C m u X Q Z d s b L C m X Z J u j K Q U R b 5 p R G U p k + R 2 a e k n 7 W H f 0 B / b V e z U d m w 3 D Q R L 8 t U 9 5 1 w d X R t g l i t J R u m z c 9 R u t V t m Q T V E J O b G 4 N q l o I l k C z C k S w T Y d o v g 7 1 T z K 5 C 4 0 j M 3 Y V + x J A Z p / c 9 c Q N h T 0 u L E + F 7 v c H p u Q J v p G b W a M 6 6 m m 0 g z Z Y k 2 i l j O Y o r v l b Z z J T B g G / N y q d U K u V X f h M z c e H v B p A + C x 9 y C 7 n q B F 5 C e E k k s T f d d Q D 5 J p i I u r 7 o H b / f 3 O w H 5 n i g L I 7 s S 0 M 2 H 4 U B J u N g L U l m v P N x E Z 3 B H I 2 U I Y s f q h u P Q Q 6 V j O s P w M 7 d m 4 Q v Q C J X 5 a R 0 C M s n W j 4 U Y M S q o N l 2 r k 2 L i M f y x i n C J B b G Y n V C s k i E R C P d 3 C n B R 5 z j H U Z R K 8 R s 5 B S R L W p 8 q I E D Z g r i Q 8 C P M l Y a n U v m T P r V w g Q n O x z 0 s I r G r J R C L k Q W + f K k I o / G M Y 7 a c 1 1 h T a T B Z n L I b 4 0 b j v 1 R d c H + / g / K a S I T k L I / h 4 S G n k 8 J R Q 3 4 n L p g W j m Q I W B H I D t 7 f Z h 7 c e 0 6 s V 5 e L o f O l i m c a a p Q O Q d K 4 k L b K Y L e c D L o O W 4 P S E U J s S X G L u g a 0 j i p K c x j n 0 h G N D s m + m 5 3 q K y q 5 o e 4 6 u / k 3 x Z 7 G a z b u C Z Z y 4 U Z D x a 7 B X o 4 s t c n a U W d 4 U d c x J 9 l 9 y 1 4 V J B w / / i s c d b 1 l a 2 V i V r d 3 4 0 z H J v w F d G N H 9 O F X a Q / e h M 5 U O d w J V n Y H 2 h Y j x x 5 M C e Y E m 9 L i e Z x B W l 1 3 i P F u y D I r R C x v r 4 I P 8 I x y A j U X r u K v T r P F G 7 m i J Z z 0 h 1 p Z 0 e N f + u K D y 1 m U x b k k J X V 9 u j q d / w S 4 3 q n w B x V K o y M g X g p 6 t 3 X Z c I k B R i T g P 0 c 6 Q M t 7 i b y W 6 h Y t n W 3 T p f 1 Y g 9 T F z 7 W P 1 8 3 F r d L E j O V L V k x d C e 8 0 y q p h U R D j V f W 4 7 l I n B z + 0 m G X O h d X l B j I C g V / L o b q t F d L Z H J w / W a e 8 I O 8 / o J i 9 h q 7 f 2 d n 2 t 3 m 4 j r j p I G s D y C S e g c Y G 2 G 5 x 2 Q B y 9 B 9 Q S w E C L Q A U A A I A C A B y v a 9 a V Z A B m 6 U A A A D 2 A A A A E g A A A A A A A A A A A A A A A A A A A A A A Q 2 9 u Z m l n L 1 B h Y 2 t h Z 2 U u e G 1 s U E s B A i 0 A F A A C A A g A c r 2 v W g / K 6 a u k A A A A 6 Q A A A B M A A A A A A A A A A A A A A A A A 8 Q A A A F t D b 2 5 0 Z W 5 0 X 1 R 5 c G V z X S 5 4 b W x Q S w E C L Q A U A A I A C A B y v a 9 a 0 Z K z x O c C A A C F C A A A E w A A A A A A A A A A A A A A A A D i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F w A A A A A A A L 8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X N z a W 9 u X 2 x h d W 5 j a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E 3 Y W Y 4 N m U t N z c 0 Y S 0 0 O T A 4 L W E 4 Y T Q t N G M 3 M m I 0 Z m U 0 N T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W l z c 2 l v b l 9 s Y X V u Y 2 h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c 2 l v b l 9 s Y X V u Y 2 h l c y 9 B d X R v U m V t b 3 Z l Z E N v b H V t b n M x L n t P c m d h b m l z Y X R p b 2 4 s M H 0 m c X V v d D s s J n F 1 b 3 Q 7 U 2 V j d G l v b j E v b W l z c 2 l v b l 9 s Y X V u Y 2 h l c y 9 B d X R v U m V t b 3 Z l Z E N v b H V t b n M x L n t M b 2 N h d G l v b i w x f S Z x d W 9 0 O y w m c X V v d D t T Z W N 0 a W 9 u M S 9 t a X N z a W 9 u X 2 x h d W 5 j a G V z L 0 F 1 d G 9 S Z W 1 v d m V k Q 2 9 s d W 1 u c z E u e 0 R h d G U s M n 0 m c X V v d D s s J n F 1 b 3 Q 7 U 2 V j d G l v b j E v b W l z c 2 l v b l 9 s Y X V u Y 2 h l c y 9 B d X R v U m V t b 3 Z l Z E N v b H V t b n M x L n t E Z X R h a W w s M 3 0 m c X V v d D s s J n F 1 b 3 Q 7 U 2 V j d G l v b j E v b W l z c 2 l v b l 9 s Y X V u Y 2 h l c y 9 B d X R v U m V t b 3 Z l Z E N v b H V t b n M x L n t S b 2 N r Z X R f U 3 R h d H V z L D R 9 J n F 1 b 3 Q 7 L C Z x d W 9 0 O 1 N l Y 3 R p b 2 4 x L 2 1 p c 3 N p b 2 5 f b G F 1 b m N o Z X M v Q X V 0 b 1 J l b W 9 2 Z W R D b 2 x 1 b W 5 z M S 5 7 U H J p Y 2 U s N X 0 m c X V v d D s s J n F 1 b 3 Q 7 U 2 V j d G l v b j E v b W l z c 2 l v b l 9 s Y X V u Y 2 h l c y 9 B d X R v U m V t b 3 Z l Z E N v b H V t b n M x L n t N a X N z a W 9 u X 1 N 0 Y X R 1 c y w 2 f S Z x d W 9 0 O y w m c X V v d D t T Z W N 0 a W 9 u M S 9 t a X N z a W 9 u X 2 x h d W 5 j a G V z L 0 F 1 d G 9 S Z W 1 v d m V k Q 2 9 s d W 1 u c z E u e 0 H D s W 8 s N 3 0 m c X V v d D s s J n F 1 b 3 Q 7 U 2 V j d G l v b j E v b W l z c 2 l v b l 9 s Y X V u Y 2 h l c y 9 B d X R v U m V t b 3 Z l Z E N v b H V t b n M x L n t O b 2 1 i c m U g Z G V s I G 1 l c y w 4 f S Z x d W 9 0 O y w m c X V v d D t T Z W N 0 a W 9 u M S 9 t a X N z a W 9 u X 2 x h d W 5 j a G V z L 0 F 1 d G 9 S Z W 1 v d m V k Q 2 9 s d W 1 u c z E u e 0 5 v b W J y Z S B k Z W w g Z M O t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l z c 2 l v b l 9 s Y X V u Y 2 h l c y 9 B d X R v U m V t b 3 Z l Z E N v b H V t b n M x L n t P c m d h b m l z Y X R p b 2 4 s M H 0 m c X V v d D s s J n F 1 b 3 Q 7 U 2 V j d G l v b j E v b W l z c 2 l v b l 9 s Y X V u Y 2 h l c y 9 B d X R v U m V t b 3 Z l Z E N v b H V t b n M x L n t M b 2 N h d G l v b i w x f S Z x d W 9 0 O y w m c X V v d D t T Z W N 0 a W 9 u M S 9 t a X N z a W 9 u X 2 x h d W 5 j a G V z L 0 F 1 d G 9 S Z W 1 v d m V k Q 2 9 s d W 1 u c z E u e 0 R h d G U s M n 0 m c X V v d D s s J n F 1 b 3 Q 7 U 2 V j d G l v b j E v b W l z c 2 l v b l 9 s Y X V u Y 2 h l c y 9 B d X R v U m V t b 3 Z l Z E N v b H V t b n M x L n t E Z X R h a W w s M 3 0 m c X V v d D s s J n F 1 b 3 Q 7 U 2 V j d G l v b j E v b W l z c 2 l v b l 9 s Y X V u Y 2 h l c y 9 B d X R v U m V t b 3 Z l Z E N v b H V t b n M x L n t S b 2 N r Z X R f U 3 R h d H V z L D R 9 J n F 1 b 3 Q 7 L C Z x d W 9 0 O 1 N l Y 3 R p b 2 4 x L 2 1 p c 3 N p b 2 5 f b G F 1 b m N o Z X M v Q X V 0 b 1 J l b W 9 2 Z W R D b 2 x 1 b W 5 z M S 5 7 U H J p Y 2 U s N X 0 m c X V v d D s s J n F 1 b 3 Q 7 U 2 V j d G l v b j E v b W l z c 2 l v b l 9 s Y X V u Y 2 h l c y 9 B d X R v U m V t b 3 Z l Z E N v b H V t b n M x L n t N a X N z a W 9 u X 1 N 0 Y X R 1 c y w 2 f S Z x d W 9 0 O y w m c X V v d D t T Z W N 0 a W 9 u M S 9 t a X N z a W 9 u X 2 x h d W 5 j a G V z L 0 F 1 d G 9 S Z W 1 v d m V k Q 2 9 s d W 1 u c z E u e 0 H D s W 8 s N 3 0 m c X V v d D s s J n F 1 b 3 Q 7 U 2 V j d G l v b j E v b W l z c 2 l v b l 9 s Y X V u Y 2 h l c y 9 B d X R v U m V t b 3 Z l Z E N v b H V t b n M x L n t O b 2 1 i c m U g Z G V s I G 1 l c y w 4 f S Z x d W 9 0 O y w m c X V v d D t T Z W N 0 a W 9 u M S 9 t a X N z a W 9 u X 2 x h d W 5 j a G V z L 0 F 1 d G 9 S Z W 1 v d m V k Q 2 9 s d W 1 u c z E u e 0 5 v b W J y Z S B k Z W w g Z M O t Y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n Y W 5 p c 2 F 0 a W 9 u J n F 1 b 3 Q 7 L C Z x d W 9 0 O 0 x v Y 2 F 0 a W 9 u J n F 1 b 3 Q 7 L C Z x d W 9 0 O 0 R h d G U m c X V v d D s s J n F 1 b 3 Q 7 R G V 0 Y W l s J n F 1 b 3 Q 7 L C Z x d W 9 0 O 1 J v Y 2 t l d F 9 T d G F 0 d X M m c X V v d D s s J n F 1 b 3 Q 7 U H J p Y 2 U m c X V v d D s s J n F 1 b 3 Q 7 T W l z c 2 l v b l 9 T d G F 0 d X M m c X V v d D s s J n F 1 b 3 Q 7 Q c O x b y Z x d W 9 0 O y w m c X V v d D t O b 2 1 i c m U g Z G V s I G 1 l c y Z x d W 9 0 O y w m c X V v d D t O b 2 1 i c m U g Z G V s I G T D r W E m c X V v d D t d I i A v P j x F b n R y e S B U e X B l P S J G a W x s Q 2 9 s d W 1 u V H l w Z X M i I F Z h b H V l P S J z Q m d Z S E J n W U Z C Z 0 1 H Q m c 9 P S I g L z 4 8 R W 5 0 c n k g V H l w Z T 0 i R m l s b E x h c 3 R V c G R h d G V k I i B W Y W x 1 Z T 0 i Z D I w M j U t M D U t M T Z U M D I 6 N D M 6 M z Y u M z U 5 O T Y y O V o i I C 8 + P E V u d H J 5 I F R 5 c G U 9 I k Z p b G x F c n J v c k N v d W 5 0 I i B W Y W x 1 Z T 0 i b D E 1 I i A v P j x F b n R y e S B U e X B l P S J G a W x s R X J y b 3 J D b 2 R l I i B W Y W x 1 Z T 0 i c 1 V u a 2 5 v d 2 4 i I C 8 + P E V u d H J 5 I F R 5 c G U 9 I k Z p b G x D b 3 V u d C I g V m F s d W U 9 I m w 5 N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X N z a W 9 u X 2 x h d W 5 j a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5 f b G F 1 b m N o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v b l 9 s Y X V u Y 2 h l c y 9 U Z X h 0 b y U y M G l u c 2 V y d G F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9 u X 2 x h d W 5 j a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5 f b G F 1 b m N o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5 f b G F 1 b m N o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5 f b G F 1 b m N o Z X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5 f b G F 1 b m N o Z X M v Q S V D M y V C M W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9 u X 2 x h d W 5 j a G V z L 0 1 l c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5 f b G F 1 b m N o Z X M v T m 9 t Y n J l J T I w Z G V s J T I w b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v b l 9 s Y X V u Y 2 h l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5 f b G F 1 b m N o Z X M v T m 9 t Y n J l J T I w Z G V s J T I w Z C V D M y V B R G E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9 u X 2 x h d W 5 j a G V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9 u X 2 x h d W 5 j a G V z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v b l 9 s Y X V u Y 2 h l c y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5 f b G F 1 b m N o Z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9 u X 2 x h d W 5 j a G V z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n y D Z X / m n U m w D j i g c R V 4 D A A A A A A C A A A A A A A Q Z g A A A A E A A C A A A A A I Q F v c 2 z 3 P k M k i p e C j s K J Y y v Q P L T E l O C 1 x w W S 0 B v Q N H w A A A A A O g A A A A A I A A C A A A A C O j Q U B 9 h Y 3 U 2 2 8 t P B R O v P 4 N K A T / + H 1 H C 2 u B w B x 4 j a a G 1 A A A A C W N u O g e y F c r 6 e j F + p 0 U d 1 W y 4 3 / k n Y Q j a t m 8 f X 2 4 9 T e Z v y i O j 1 3 o 8 E L Y 1 r f G R Q C 2 C s o s 1 m 3 i e Y x Q 0 0 n F K M I i C / 6 a 1 m m q N G X 2 5 y R q w c z w J r 6 4 E A A A A C m G Y a / k / M y r V y Q + k k 4 6 e 2 m O n v P J F I 9 v t h p A V 7 u E J 0 Z J R m v S D u 3 5 K x b q X z R B F + I B a I F P + 2 1 n b r V D T 8 u a y 5 O O z o j < / D a t a M a s h u p > 
</file>

<file path=customXml/itemProps1.xml><?xml version="1.0" encoding="utf-8"?>
<ds:datastoreItem xmlns:ds="http://schemas.openxmlformats.org/officeDocument/2006/customXml" ds:itemID="{BFBD2C12-43FE-487C-B6DE-3AB1FE5665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Proyect summary</vt:lpstr>
      <vt:lpstr>mission_launches</vt:lpstr>
      <vt:lpstr>Org_vs_Year</vt:lpstr>
      <vt:lpstr>launches_per_year</vt:lpstr>
      <vt:lpstr>Top_Org_per_Year</vt:lpstr>
      <vt:lpstr>Cost_per_year</vt:lpstr>
      <vt:lpstr>Launches by Month</vt:lpstr>
      <vt:lpstr>Mission_outcome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cruz Vazquez</dc:creator>
  <cp:lastModifiedBy>Juan cruz Vazquez</cp:lastModifiedBy>
  <dcterms:created xsi:type="dcterms:W3CDTF">2025-05-16T00:58:00Z</dcterms:created>
  <dcterms:modified xsi:type="dcterms:W3CDTF">2025-05-16T17:42:34Z</dcterms:modified>
</cp:coreProperties>
</file>