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ento_zošit"/>
  <mc:AlternateContent xmlns:mc="http://schemas.openxmlformats.org/markup-compatibility/2006">
    <mc:Choice Requires="x15">
      <x15ac:absPath xmlns:x15ac="http://schemas.microsoft.com/office/spreadsheetml/2010/11/ac" url="C:\Users\janke\OneDrive\Počítač\diplomovka\moja_praca\xml_data\"/>
    </mc:Choice>
  </mc:AlternateContent>
  <xr:revisionPtr revIDLastSave="0" documentId="13_ncr:1_{BFC05374-33EC-4797-B92B-31A353A201AC}" xr6:coauthVersionLast="47" xr6:coauthVersionMax="47" xr10:uidLastSave="{00000000-0000-0000-0000-000000000000}"/>
  <bookViews>
    <workbookView xWindow="-108" yWindow="-108" windowWidth="23256" windowHeight="12576" activeTab="1"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<sst xmlns="http://schemas.openxmlformats.org/spreadsheetml/2006/main" count="7136" uniqueCount="169">
  <si>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</si>
  <si>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</si>
  <si>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</si>
  <si>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</si>
  <si>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</si>
  <si>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</si>
  <si>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</si>
  <si>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</si>
  <si>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</si>
  <si>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</si>
  <si>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</si>
  <si>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</si>
  <si>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</si>
  <si>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</si>
  <si>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</si>
  <si>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</si>
  <si>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</si>
  <si>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</si>
  <si>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</si>
  <si>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</si>
  <si>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</si>
  <si>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</si>
  <si>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</si>
  <si>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</si>
  <si>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</si>
  <si>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</si>
  <si>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</si>
  <si>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</si>
  <si>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</si>
  <si>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</si>
  <si>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</si>
  <si>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</si>
  <si>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</si>
  <si>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</si>
  <si>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</si>
  <si>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</si>
  <si>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</si>
  <si>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</si>
  <si>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</si>
  <si>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</si>
  <si>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</si>
  <si>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</si>
  <si>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</si>
  <si>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</si>
  <si>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</si>
  <si>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</si>
  <si>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</si>
  <si>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</si>
  <si>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</si>
  <si>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</si>
  <si>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</si>
  <si>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</si>
  <si>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</si>
  <si>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</si>
  <si>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</si>
  <si>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</si>
  <si>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</si>
  <si>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</si>
  <si>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</si>
  <si>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</si>
  <si>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</si>
  <si>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</si>
  <si>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</si>
  <si>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</si>
  <si>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</si>
  <si>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</si>
  <si>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</si>
  <si>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</si>
  <si>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</si>
  <si>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</si>
  <si>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</si>
  <si>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</si>
  <si>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</si>
  <si>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</si>
  <si>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</si>
  <si>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</si>
  <si>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</si>
  <si>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</si>
  <si>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</si>
  <si>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</si>
  <si>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</si>
  <si>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</si>
  <si>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</si>
  <si>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</si>
  <si>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</si>
  <si>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</si>
  <si>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</si>
  <si>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</si>
  <si>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</si>
  <si>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</si>
  <si>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</si>
  <si>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</si>
  <si>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</si>
  <si>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</si>
  <si>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</si>
  <si>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</si>
  <si>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</si>
  <si>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</si>
  <si>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</si>
  <si>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</si>
  <si>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</si>
  <si>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</si>
  <si>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</si>
  <si>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</si>
  <si>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</si>
  <si>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</si>
  <si>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</si>
  <si>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</si>
  <si>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</si>
  <si>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</si>
  <si>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</si>
  <si>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</si>
  <si>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</si>
  <si>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</si>
  <si>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Autorom unikátneho životopisu Stevea Jobsa je renomovaný novinár a publicista Walter Isaacson, bývalý predseda predstavenstva a CEO televíznej stanice CNN a niekdajší šéfredaktor časopisu Time Magazine.
Médiá sa neustále predbiehajú v tom, kto prvý prinesie „nové a zaručené“ informácie o tejto „technologickej popstar“ a jeho trendy určujúcej spoločnosti Apple. Steve Jobs je prezentovaný ako charizmatický vizionár, talentovaný podnikateľ a vynaliezavý inovátor s citom pre trhové trendy. Je oslavovaný a zatracovaný zároveň. Neustály informačný „boom“ okolo osoby Stevea Jobsa a spoločnosti Apple neraz sprevádzajú aj polopravdy, mýty a účelové dezinformácie. Jedno je však nesporné. Na hviezdnom úspechu v súčasnosti najhodnotnejšej IT firmy na svete sa najväčšou mierou podieľal práve Steve Jobs. On jediný poznal skutočnú pravdu v pozadí pomyselného „Apple kódu“.
Autor Walter Isaacson ponúka v knihe s prostým názvom STEVE JOBS výnimočný pohľad na Jobsov pracovný a súkromný život zároveň. Knižný portrét je výsledkom trojročnej práce založenej na exkluzívnych rozhovoroch a stretnutiach so samotným Jobsom, s členmi jeho rodiny, Jobsovými kolegami z Applu, ako aj s jeho konkurentmi.
Ak teda patríte k oddaným fanúšikom všetkého, čo má na sebe logo odhryznutého jabĺčka, ak premýšľate o vhodnom dare pre obchodných partnerov alebo pre niekoho blízkeho, kto je vyznávačom kultovej značky Apple alebo vás jednoducho len priťahujú príbehy úspešných biznismenov, ich vizionárske rozmýšľanie a nekonvenčné postoje, určite by ste si túto knižnú udalosť roka nemali nechať ujsť.
Prečítajte si článok o Steveovi Jobsovi a o jeho dlho očakávanom životopise na našom blogu!
Rozsah strán: 546 +16 strán obrazovej prílohy</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</si>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</sst>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2" fontId="0" fillId="0" borderId="0" xfId="0" applyNumberFormat="1" applyAlignment="1">
      <alignment horizontal="left"/>
    </xf>
    <xf numFmtId="164" fontId="0" fillId="0" borderId="0" xfId="0" applyNumberFormat="1"/>
    <xf numFmtId="0" fontId="0" fillId="0" borderId="0" xfId="0" applyAlignment="1">
      <alignment horizontal="center"/>
    </xf>
    <xf numFmtId="49" fontId="0" fillId="0" borderId="0" xfId="0" applyNumberFormat="1" applyAlignment="1">
      <alignment horizontal="right"/>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sequence>
                    </xsd:complexType>
                  </xsd:element>
                </xsd:sequence>
              </xsd:complexType>
            </xsd:element>
          </xsd:sequence>
        </xsd:complexType>
      </xsd:element>
    </xsd:schema>
  </Schema>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Map ID="6" Name="Bookstore_Map" RootElement="Bookstore" SchemaID="Schema3" ShowImportExportValidationErrors="false" AutoFit="true" Append="false" PreserveSortAFLayout="true" PreserveFormat="true">
    <DataBinding FileBinding="true" ConnectionID="4" DataBindingLoadMode="1"/>
  </Map>
  <Map ID="8" Name="knihy_transakcie_Map" RootElement="knihy_transakcie" SchemaID="Schema4"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R34" tableType="xml" totalsRowShown="0" connectionId="4">
  <autoFilter ref="B4:R34" xr:uid="{241B7386-8BA9-4E79-9480-BE8F036E1CA5}"/>
  <tableColumns count="17">
    <tableColumn id="1" xr3:uid="{28E3E05B-01DF-49FE-AA59-A313A4D79D28}" uniqueName="id" name="id">
      <xmlColumnPr mapId="6" xpath="/Bookstore/books/book/id" xmlDataType="integer"/>
    </tableColumn>
    <tableColumn id="2" xr3:uid="{9B10D8D0-C510-4E4B-A6EA-5193C068259B}" uniqueName="nazov" name="nazov">
      <xmlColumnPr mapId="6" xpath="/Bookstore/books/book/nazov" xmlDataType="string"/>
    </tableColumn>
    <tableColumn id="3" xr3:uid="{07A9CBA8-5E05-4316-92D7-3FD5A1AB37CC}" uniqueName="autor1" name="autor1">
      <xmlColumnPr mapId="6" xpath="/Bookstore/books/book/autori/autor1" xmlDataType="string"/>
    </tableColumn>
    <tableColumn id="17" xr3:uid="{B31A0FAC-6DE2-4BAF-B138-5724D6736F77}" uniqueName="autor2" name="autor2" dataDxfId="12">
      <xmlColumnPr mapId="6" xpath="/Bookstore/books/book/autori/autor2" xmlDataType="string"/>
    </tableColumn>
    <tableColumn id="4" xr3:uid="{F675B580-B913-402B-A694-6B3E18248363}" uniqueName="kategoria" name="kategoria">
      <xmlColumnPr mapId="6" xpath="/Bookstore/books/book/kategoria" xmlDataType="string"/>
    </tableColumn>
    <tableColumn id="5" xr3:uid="{62078DAC-68E6-4060-B8F5-CC6481D4E49A}" uniqueName="isbn" name="isbn" dataDxfId="11">
      <xmlColumnPr mapId="6" xpath="/Bookstore/books/book/isbn" xmlDataType="integer"/>
    </tableColumn>
    <tableColumn id="6" xr3:uid="{2370E949-11A1-40B2-A50F-A24F715BBB39}" uniqueName="jazyk" name="jazyk">
      <xmlColumnPr mapId="6" xpath="/Bookstore/books/book/jazyk" xmlDataType="string"/>
    </tableColumn>
    <tableColumn id="7" xr3:uid="{EEA4919D-8BFA-4E66-9E25-9CFC36836981}" uniqueName="pocet_stran" name="pocet_stran">
      <xmlColumnPr mapId="6" xpath="/Bookstore/books/book/pocet_stran" xmlDataType="integer"/>
    </tableColumn>
    <tableColumn id="8" xr3:uid="{C9C8715B-74CB-488A-995C-B39267142E39}" uniqueName="vazba" name="vazba">
      <xmlColumnPr mapId="6" xpath="/Bookstore/books/book/vazba" xmlDataType="string"/>
    </tableColumn>
    <tableColumn id="9" xr3:uid="{95F1622A-1A8F-4CFC-A4EA-0A95FB7560E7}" uniqueName="rok_vydania" name="rok_vydania">
      <xmlColumnPr mapId="6" xpath="/Bookstore/books/book/rok_vydania" xmlDataType="integer"/>
    </tableColumn>
    <tableColumn id="10" xr3:uid="{221BA2E5-CE16-4407-8637-F16BBE37ACCB}" uniqueName="vydavatelstvo" name="vydavatel">
      <xmlColumnPr mapId="6" xpath="/Bookstore/books/book/vydavatelstvo" xmlDataType="string"/>
    </tableColumn>
    <tableColumn id="11" xr3:uid="{BC0B4BA2-AB81-411F-8A91-717F5AB1483E}" uniqueName="predajna_cena" name="predajna cena">
      <xmlColumnPr mapId="6" xpath="/Bookstore/books/book/predajna_cena" xmlDataType="string"/>
    </tableColumn>
    <tableColumn id="12" xr3:uid="{59FEB4DC-0A10-4490-9B50-17E73EE6A8E1}" uniqueName="nakupna_cena" name="nákupná cena" dataDxfId="10">
      <xmlColumnPr mapId="6" xpath="/Bookstore/books/book/nakupna_cena" xmlDataType="string"/>
    </tableColumn>
    <tableColumn id="13" xr3:uid="{A6337F26-EA14-4E48-803C-2601C62E6E27}" uniqueName="marza" name="marža" dataDxfId="9">
      <calculatedColumnFormula>(M5-N5)/N5</calculatedColumnFormula>
      <xmlColumnPr mapId="6" xpath="/Bookstore/books/book/marza" xmlDataType="string"/>
    </tableColumn>
    <tableColumn id="14" xr3:uid="{71A65C89-6CF7-4DEA-AA4D-39DD0AE70C52}" uniqueName="zisk_kus" name="zisk_kus" dataDxfId="8">
      <calculatedColumnFormula>M5-N5</calculatedColumnFormula>
      <xmlColumnPr mapId="6" xpath="/Bookstore/books/book/zisk_kus" xmlDataType="string"/>
    </tableColumn>
    <tableColumn id="15" xr3:uid="{740CC75D-C30A-4402-920E-8FEF19E71048}" uniqueName="obsah" name="obsah">
      <xmlColumnPr mapId="6" xpath="/Bookstore/books/book/obsah" xmlDataType="string"/>
    </tableColumn>
    <tableColumn id="16" xr3:uid="{90EA5BC9-A85F-4CBF-9DFC-A8D5C2AB2623}" uniqueName="priemerne_hodnotenie" name="priemerne_hodnotenie">
      <xmlColumnPr mapId="6" xpath="/Bookstore/books/book/priemerne_hodnotenie"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5">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R34"/>
  <sheetViews>
    <sheetView topLeftCell="B5" zoomScale="85" zoomScaleNormal="85" workbookViewId="0">
      <selection activeCell="B5" sqref="B5:R34"/>
    </sheetView>
  </sheetViews>
  <sheetFormatPr defaultRowHeight="14.4" x14ac:dyDescent="0.3"/>
  <cols>
    <col min="2" max="2" width="5.3320312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31.5546875" bestFit="1" customWidth="1"/>
    <col min="13" max="13" width="14.109375" customWidth="1"/>
    <col min="14" max="15" width="34.5546875" customWidth="1"/>
    <col min="16" max="16" width="10.88671875" bestFit="1" customWidth="1"/>
    <col min="17" max="17" width="81.109375" bestFit="1" customWidth="1"/>
    <col min="18" max="18" width="24.5546875" bestFit="1" customWidth="1"/>
  </cols>
  <sheetData>
    <row r="3" spans="2:18" ht="20.100000000000001" customHeight="1" x14ac:dyDescent="0.3">
      <c r="D3" s="6" t="s">
        <v>158</v>
      </c>
      <c r="E3" s="6"/>
    </row>
    <row r="4" spans="2:18" ht="24.9" customHeight="1" x14ac:dyDescent="0.3">
      <c r="B4" t="s">
        <v>0</v>
      </c>
      <c r="C4" t="s">
        <v>1</v>
      </c>
      <c r="D4" t="s">
        <v>153</v>
      </c>
      <c r="E4" t="s">
        <v>154</v>
      </c>
      <c r="F4" t="s">
        <v>11</v>
      </c>
      <c r="G4" t="s">
        <v>2</v>
      </c>
      <c r="H4" t="s">
        <v>4</v>
      </c>
      <c r="I4" t="s">
        <v>5</v>
      </c>
      <c r="J4" t="s">
        <v>8</v>
      </c>
      <c r="K4" t="s">
        <v>14</v>
      </c>
      <c r="L4" t="s">
        <v>6</v>
      </c>
      <c r="M4" t="s">
        <v>145</v>
      </c>
      <c r="N4" t="s">
        <v>147</v>
      </c>
      <c r="O4" t="s">
        <v>146</v>
      </c>
      <c r="P4" t="s">
        <v>152</v>
      </c>
      <c r="Q4" t="s">
        <v>7</v>
      </c>
      <c r="R4" t="s">
        <v>3</v>
      </c>
    </row>
    <row r="5" spans="2:18" ht="24.9" customHeight="1" x14ac:dyDescent="0.3">
      <c r="B5">
        <v>1</v>
      </c>
      <c r="C5" s="1" t="s">
        <v>9</v>
      </c>
      <c r="D5" s="1" t="s">
        <v>10</v>
      </c>
      <c r="E5" s="1"/>
      <c r="F5" s="1" t="s">
        <v>21</v>
      </c>
      <c r="G5" s="2">
        <v>9788055143088</v>
      </c>
      <c r="H5" s="1" t="s">
        <v>12</v>
      </c>
      <c r="I5">
        <v>360</v>
      </c>
      <c r="J5" s="1" t="s">
        <v>13</v>
      </c>
      <c r="K5">
        <v>2015</v>
      </c>
      <c r="L5" s="1" t="s">
        <v>15</v>
      </c>
      <c r="M5" s="1">
        <v>11.9</v>
      </c>
      <c r="N5" s="4">
        <v>8.25</v>
      </c>
      <c r="O5" s="3">
        <f>(M5-N5)/N5</f>
        <v>0.44242424242424244</v>
      </c>
      <c r="P5" s="3">
        <f>M5-N5</f>
        <v>3.6500000000000004</v>
      </c>
      <c r="Q5" s="1" t="s">
        <v>16</v>
      </c>
      <c r="R5" s="1">
        <v>4.7</v>
      </c>
    </row>
    <row r="6" spans="2:18" ht="24.9" customHeight="1" x14ac:dyDescent="0.3">
      <c r="B6">
        <v>2</v>
      </c>
      <c r="C6" s="1" t="s">
        <v>17</v>
      </c>
      <c r="D6" s="1" t="s">
        <v>10</v>
      </c>
      <c r="E6" s="1"/>
      <c r="F6" s="1" t="s">
        <v>21</v>
      </c>
      <c r="G6" s="2" t="s">
        <v>18</v>
      </c>
      <c r="H6" s="1" t="s">
        <v>12</v>
      </c>
      <c r="I6">
        <v>712</v>
      </c>
      <c r="J6" s="1" t="s">
        <v>19</v>
      </c>
      <c r="K6">
        <v>2015</v>
      </c>
      <c r="L6" s="1" t="s">
        <v>15</v>
      </c>
      <c r="M6" s="1">
        <v>16.11</v>
      </c>
      <c r="N6" s="4">
        <v>10.25</v>
      </c>
      <c r="O6" s="3">
        <f t="shared" ref="O6:O34" si="0">(M6-N6)/N6</f>
        <v>0.57170731707317068</v>
      </c>
      <c r="P6" s="3">
        <f t="shared" ref="P6:P34" si="1">M6-N6</f>
        <v>5.8599999999999994</v>
      </c>
      <c r="Q6" s="1" t="s">
        <v>20</v>
      </c>
      <c r="R6" s="1">
        <v>4.5</v>
      </c>
    </row>
    <row r="7" spans="2:18" ht="24.9" customHeight="1" x14ac:dyDescent="0.3">
      <c r="B7">
        <v>3</v>
      </c>
      <c r="C7" s="1" t="s">
        <v>22</v>
      </c>
      <c r="D7" s="1" t="s">
        <v>23</v>
      </c>
      <c r="E7" s="1"/>
      <c r="F7" s="1" t="s">
        <v>24</v>
      </c>
      <c r="G7" s="2" t="s">
        <v>25</v>
      </c>
      <c r="H7" s="1" t="s">
        <v>12</v>
      </c>
      <c r="I7">
        <v>165</v>
      </c>
      <c r="J7" s="1" t="s">
        <v>19</v>
      </c>
      <c r="K7">
        <v>2022</v>
      </c>
      <c r="L7" s="1" t="s">
        <v>26</v>
      </c>
      <c r="M7" s="1">
        <v>9.64</v>
      </c>
      <c r="N7" s="4">
        <v>6.24</v>
      </c>
      <c r="O7" s="3">
        <f t="shared" si="0"/>
        <v>0.54487179487179493</v>
      </c>
      <c r="P7" s="3">
        <f t="shared" si="1"/>
        <v>3.4000000000000004</v>
      </c>
      <c r="Q7" s="1" t="s">
        <v>33</v>
      </c>
      <c r="R7" s="1">
        <v>4.4000000000000004</v>
      </c>
    </row>
    <row r="8" spans="2:18" ht="24.9" customHeight="1" x14ac:dyDescent="0.3">
      <c r="B8">
        <v>4</v>
      </c>
      <c r="C8" s="1" t="s">
        <v>27</v>
      </c>
      <c r="D8" s="1" t="s">
        <v>28</v>
      </c>
      <c r="E8" s="1"/>
      <c r="F8" s="1" t="s">
        <v>29</v>
      </c>
      <c r="G8" s="2" t="s">
        <v>36</v>
      </c>
      <c r="H8" s="1" t="s">
        <v>30</v>
      </c>
      <c r="I8">
        <v>200</v>
      </c>
      <c r="J8" s="1" t="s">
        <v>19</v>
      </c>
      <c r="K8">
        <v>2020</v>
      </c>
      <c r="L8" s="1" t="s">
        <v>31</v>
      </c>
      <c r="M8" s="1">
        <v>16</v>
      </c>
      <c r="N8" s="4">
        <v>8.36</v>
      </c>
      <c r="O8" s="3">
        <f t="shared" si="0"/>
        <v>0.91387559808612451</v>
      </c>
      <c r="P8" s="3">
        <f t="shared" si="1"/>
        <v>7.6400000000000006</v>
      </c>
      <c r="Q8" s="1" t="s">
        <v>32</v>
      </c>
      <c r="R8" s="1">
        <v>3.8</v>
      </c>
    </row>
    <row r="9" spans="2:18" ht="24.9" customHeight="1" x14ac:dyDescent="0.3">
      <c r="B9">
        <v>5</v>
      </c>
      <c r="C9" s="1" t="s">
        <v>34</v>
      </c>
      <c r="D9" s="1" t="s">
        <v>35</v>
      </c>
      <c r="E9" s="1"/>
      <c r="F9" s="1" t="s">
        <v>21</v>
      </c>
      <c r="G9" s="2" t="s">
        <v>37</v>
      </c>
      <c r="H9" s="1" t="s">
        <v>30</v>
      </c>
      <c r="I9">
        <v>256</v>
      </c>
      <c r="J9" s="1" t="s">
        <v>19</v>
      </c>
      <c r="K9">
        <v>2022</v>
      </c>
      <c r="L9" s="1" t="s">
        <v>38</v>
      </c>
      <c r="M9" s="1">
        <v>15.56</v>
      </c>
      <c r="N9" s="4">
        <v>8.2899999999999991</v>
      </c>
      <c r="O9" s="3">
        <f t="shared" si="0"/>
        <v>0.87696019300361905</v>
      </c>
      <c r="P9" s="3">
        <f t="shared" si="1"/>
        <v>7.2700000000000014</v>
      </c>
      <c r="Q9" s="1" t="s">
        <v>39</v>
      </c>
      <c r="R9" s="1">
        <v>4.8</v>
      </c>
    </row>
    <row r="10" spans="2:18" ht="24.9" customHeight="1" x14ac:dyDescent="0.3">
      <c r="B10">
        <v>6</v>
      </c>
      <c r="C10" s="1" t="s">
        <v>40</v>
      </c>
      <c r="D10" s="1" t="s">
        <v>35</v>
      </c>
      <c r="E10" s="1"/>
      <c r="F10" s="1" t="s">
        <v>21</v>
      </c>
      <c r="G10" s="2" t="s">
        <v>41</v>
      </c>
      <c r="H10" s="1" t="s">
        <v>30</v>
      </c>
      <c r="I10">
        <v>315</v>
      </c>
      <c r="J10" s="1" t="s">
        <v>19</v>
      </c>
      <c r="K10">
        <v>2017</v>
      </c>
      <c r="L10" s="1" t="s">
        <v>38</v>
      </c>
      <c r="M10" s="1">
        <v>13.24</v>
      </c>
      <c r="N10" s="4">
        <v>9.35</v>
      </c>
      <c r="O10" s="3">
        <f t="shared" si="0"/>
        <v>0.41604278074866319</v>
      </c>
      <c r="P10" s="3">
        <f t="shared" si="1"/>
        <v>3.8900000000000006</v>
      </c>
      <c r="Q10" s="1" t="s">
        <v>42</v>
      </c>
      <c r="R10" s="1">
        <v>2.9</v>
      </c>
    </row>
    <row r="11" spans="2:18" ht="24.9" customHeight="1" x14ac:dyDescent="0.3">
      <c r="B11">
        <v>7</v>
      </c>
      <c r="C11" s="1" t="s">
        <v>43</v>
      </c>
      <c r="D11" s="1" t="s">
        <v>52</v>
      </c>
      <c r="E11" s="1"/>
      <c r="F11" s="1" t="s">
        <v>135</v>
      </c>
      <c r="G11" s="2" t="s">
        <v>44</v>
      </c>
      <c r="H11" s="1" t="s">
        <v>12</v>
      </c>
      <c r="I11">
        <v>296</v>
      </c>
      <c r="J11" s="1" t="s">
        <v>19</v>
      </c>
      <c r="K11">
        <v>2016</v>
      </c>
      <c r="L11" s="1" t="s">
        <v>45</v>
      </c>
      <c r="M11" s="1">
        <v>14.75</v>
      </c>
      <c r="N11" s="4">
        <v>8.56</v>
      </c>
      <c r="O11" s="3">
        <f t="shared" si="0"/>
        <v>0.72313084112149517</v>
      </c>
      <c r="P11" s="3">
        <f t="shared" si="1"/>
        <v>6.1899999999999995</v>
      </c>
      <c r="Q11" s="1" t="s">
        <v>46</v>
      </c>
      <c r="R11" s="1">
        <v>4.2</v>
      </c>
    </row>
    <row r="12" spans="2:18" ht="24.9" customHeight="1" x14ac:dyDescent="0.3">
      <c r="B12">
        <v>8</v>
      </c>
      <c r="C12" s="1" t="s">
        <v>47</v>
      </c>
      <c r="D12" s="1" t="s">
        <v>48</v>
      </c>
      <c r="E12" s="1"/>
      <c r="F12" s="1" t="s">
        <v>135</v>
      </c>
      <c r="G12" s="2" t="s">
        <v>49</v>
      </c>
      <c r="H12" s="1" t="s">
        <v>30</v>
      </c>
      <c r="I12">
        <v>424</v>
      </c>
      <c r="J12" s="1" t="s">
        <v>13</v>
      </c>
      <c r="K12">
        <v>2020</v>
      </c>
      <c r="L12" s="1" t="s">
        <v>50</v>
      </c>
      <c r="M12" s="1">
        <v>17.89</v>
      </c>
      <c r="N12" s="4">
        <v>10.99</v>
      </c>
      <c r="O12" s="3">
        <f t="shared" si="0"/>
        <v>0.62784349408553231</v>
      </c>
      <c r="P12" s="3">
        <f t="shared" si="1"/>
        <v>6.9</v>
      </c>
      <c r="Q12" s="1" t="s">
        <v>51</v>
      </c>
      <c r="R12" s="1">
        <v>4.3</v>
      </c>
    </row>
    <row r="13" spans="2:18" ht="24.9" customHeight="1" x14ac:dyDescent="0.3">
      <c r="B13">
        <v>9</v>
      </c>
      <c r="C13" s="1" t="s">
        <v>53</v>
      </c>
      <c r="D13" s="1" t="s">
        <v>54</v>
      </c>
      <c r="E13" s="1"/>
      <c r="F13" s="1" t="s">
        <v>135</v>
      </c>
      <c r="G13" s="2" t="s">
        <v>55</v>
      </c>
      <c r="H13" s="1" t="s">
        <v>57</v>
      </c>
      <c r="I13">
        <v>296</v>
      </c>
      <c r="J13" s="1" t="s">
        <v>13</v>
      </c>
      <c r="K13">
        <v>2012</v>
      </c>
      <c r="L13" s="1" t="s">
        <v>56</v>
      </c>
      <c r="M13" s="1">
        <v>41</v>
      </c>
      <c r="N13" s="4">
        <v>25.99</v>
      </c>
      <c r="O13" s="3">
        <f t="shared" si="0"/>
        <v>0.57752981916121593</v>
      </c>
      <c r="P13" s="3">
        <f t="shared" si="1"/>
        <v>15.010000000000002</v>
      </c>
      <c r="Q13" s="1" t="s">
        <v>58</v>
      </c>
      <c r="R13" s="1">
        <v>4.5999999999999996</v>
      </c>
    </row>
    <row r="14" spans="2:18" ht="24.9" customHeight="1" x14ac:dyDescent="0.3">
      <c r="B14">
        <v>10</v>
      </c>
      <c r="C14" s="1" t="s">
        <v>59</v>
      </c>
      <c r="D14" s="1" t="s">
        <v>54</v>
      </c>
      <c r="E14" s="1" t="s">
        <v>157</v>
      </c>
      <c r="F14" s="1" t="s">
        <v>135</v>
      </c>
      <c r="G14" s="2">
        <v>8072267698</v>
      </c>
      <c r="H14" s="1" t="s">
        <v>30</v>
      </c>
      <c r="I14">
        <v>360</v>
      </c>
      <c r="J14" s="1" t="s">
        <v>13</v>
      </c>
      <c r="K14">
        <v>2003</v>
      </c>
      <c r="L14" s="1" t="s">
        <v>60</v>
      </c>
      <c r="M14" s="1">
        <v>18.5</v>
      </c>
      <c r="N14" s="4">
        <v>11.89</v>
      </c>
      <c r="O14" s="3">
        <f t="shared" si="0"/>
        <v>0.55592935239697217</v>
      </c>
      <c r="P14" s="3">
        <f t="shared" si="1"/>
        <v>6.6099999999999994</v>
      </c>
      <c r="Q14" s="1" t="s">
        <v>61</v>
      </c>
      <c r="R14" s="1">
        <v>5</v>
      </c>
    </row>
    <row r="15" spans="2:18" ht="24.9" customHeight="1" x14ac:dyDescent="0.3">
      <c r="B15">
        <v>11</v>
      </c>
      <c r="C15" s="1" t="s">
        <v>62</v>
      </c>
      <c r="D15" s="1" t="s">
        <v>63</v>
      </c>
      <c r="E15" s="1"/>
      <c r="F15" s="1" t="s">
        <v>64</v>
      </c>
      <c r="G15" s="2" t="s">
        <v>65</v>
      </c>
      <c r="H15" s="1" t="s">
        <v>12</v>
      </c>
      <c r="I15">
        <v>352</v>
      </c>
      <c r="J15" s="1" t="s">
        <v>19</v>
      </c>
      <c r="K15">
        <v>2022</v>
      </c>
      <c r="L15" s="1" t="s">
        <v>66</v>
      </c>
      <c r="M15" s="1">
        <v>5</v>
      </c>
      <c r="N15" s="4">
        <v>3.26</v>
      </c>
      <c r="O15" s="3">
        <f t="shared" si="0"/>
        <v>0.5337423312883437</v>
      </c>
      <c r="P15" s="3">
        <f t="shared" si="1"/>
        <v>1.7400000000000002</v>
      </c>
      <c r="Q15" s="1" t="s">
        <v>79</v>
      </c>
      <c r="R15" s="1">
        <v>4.7</v>
      </c>
    </row>
    <row r="16" spans="2:18" ht="24.9" customHeight="1" x14ac:dyDescent="0.3">
      <c r="B16">
        <v>12</v>
      </c>
      <c r="C16" s="1" t="s">
        <v>67</v>
      </c>
      <c r="D16" s="1" t="s">
        <v>63</v>
      </c>
      <c r="E16" s="1"/>
      <c r="F16" s="1" t="s">
        <v>64</v>
      </c>
      <c r="G16" s="2" t="s">
        <v>68</v>
      </c>
      <c r="H16" s="1" t="s">
        <v>12</v>
      </c>
      <c r="I16">
        <v>320</v>
      </c>
      <c r="J16" s="1" t="s">
        <v>19</v>
      </c>
      <c r="K16">
        <v>2016</v>
      </c>
      <c r="L16" s="1" t="s">
        <v>66</v>
      </c>
      <c r="M16" s="1">
        <v>13.25</v>
      </c>
      <c r="N16" s="4">
        <v>7.69</v>
      </c>
      <c r="O16" s="3">
        <f t="shared" si="0"/>
        <v>0.72301690507152139</v>
      </c>
      <c r="P16" s="3">
        <f t="shared" si="1"/>
        <v>5.56</v>
      </c>
      <c r="Q16" s="1" t="s">
        <v>69</v>
      </c>
      <c r="R16" s="1">
        <v>4.5999999999999996</v>
      </c>
    </row>
    <row r="17" spans="2:18" ht="24.9" customHeight="1" x14ac:dyDescent="0.3">
      <c r="B17">
        <v>13</v>
      </c>
      <c r="C17" s="1" t="s">
        <v>70</v>
      </c>
      <c r="D17" s="1" t="s">
        <v>63</v>
      </c>
      <c r="E17" s="1"/>
      <c r="F17" s="1" t="s">
        <v>64</v>
      </c>
      <c r="G17" s="2">
        <v>9788080858650</v>
      </c>
      <c r="H17" s="1" t="s">
        <v>12</v>
      </c>
      <c r="I17">
        <v>312</v>
      </c>
      <c r="J17" s="1" t="s">
        <v>19</v>
      </c>
      <c r="K17">
        <v>2009</v>
      </c>
      <c r="L17" s="1" t="s">
        <v>66</v>
      </c>
      <c r="M17" s="1">
        <v>14.95</v>
      </c>
      <c r="N17" s="4">
        <v>8.89</v>
      </c>
      <c r="O17" s="3">
        <f t="shared" si="0"/>
        <v>0.68166479190101215</v>
      </c>
      <c r="P17" s="3">
        <f t="shared" si="1"/>
        <v>6.0599999999999987</v>
      </c>
      <c r="Q17" s="1" t="s">
        <v>144</v>
      </c>
      <c r="R17" s="1">
        <v>4.9000000000000004</v>
      </c>
    </row>
    <row r="18" spans="2:18" ht="24.9" customHeight="1" x14ac:dyDescent="0.3">
      <c r="B18">
        <v>14</v>
      </c>
      <c r="C18" s="1" t="s">
        <v>71</v>
      </c>
      <c r="D18" s="1" t="s">
        <v>72</v>
      </c>
      <c r="E18" s="1"/>
      <c r="F18" s="1" t="s">
        <v>64</v>
      </c>
      <c r="G18" s="2" t="s">
        <v>73</v>
      </c>
      <c r="H18" s="1" t="s">
        <v>12</v>
      </c>
      <c r="I18">
        <v>232</v>
      </c>
      <c r="J18" s="1" t="s">
        <v>19</v>
      </c>
      <c r="K18">
        <v>2020</v>
      </c>
      <c r="L18" s="1" t="s">
        <v>74</v>
      </c>
      <c r="M18" s="1">
        <v>7.8</v>
      </c>
      <c r="N18" s="4">
        <v>5.68</v>
      </c>
      <c r="O18" s="3">
        <f t="shared" si="0"/>
        <v>0.37323943661971837</v>
      </c>
      <c r="P18" s="3">
        <f t="shared" si="1"/>
        <v>2.12</v>
      </c>
      <c r="Q18" s="1" t="s">
        <v>75</v>
      </c>
      <c r="R18" s="1">
        <v>4.8</v>
      </c>
    </row>
    <row r="19" spans="2:18" ht="24.9" customHeight="1" x14ac:dyDescent="0.3">
      <c r="B19">
        <v>15</v>
      </c>
      <c r="C19" s="1" t="s">
        <v>76</v>
      </c>
      <c r="D19" s="1" t="s">
        <v>72</v>
      </c>
      <c r="E19" s="1"/>
      <c r="F19" s="1" t="s">
        <v>64</v>
      </c>
      <c r="G19" s="2" t="s">
        <v>77</v>
      </c>
      <c r="H19" s="1" t="s">
        <v>12</v>
      </c>
      <c r="I19">
        <v>184</v>
      </c>
      <c r="J19" s="1" t="s">
        <v>19</v>
      </c>
      <c r="K19">
        <v>2019</v>
      </c>
      <c r="L19" s="1" t="s">
        <v>74</v>
      </c>
      <c r="M19" s="1">
        <v>9.65</v>
      </c>
      <c r="N19" s="4">
        <v>4.5</v>
      </c>
      <c r="O19" s="3">
        <f t="shared" si="0"/>
        <v>1.1444444444444446</v>
      </c>
      <c r="P19" s="3">
        <f t="shared" si="1"/>
        <v>5.15</v>
      </c>
      <c r="Q19" s="1" t="s">
        <v>78</v>
      </c>
      <c r="R19" s="1">
        <v>4.0999999999999996</v>
      </c>
    </row>
    <row r="20" spans="2:18" ht="24.9" customHeight="1" x14ac:dyDescent="0.3">
      <c r="B20">
        <v>16</v>
      </c>
      <c r="C20" s="1" t="s">
        <v>80</v>
      </c>
      <c r="D20" s="1" t="s">
        <v>81</v>
      </c>
      <c r="E20" s="1"/>
      <c r="F20" s="1" t="s">
        <v>82</v>
      </c>
      <c r="G20" s="2" t="s">
        <v>83</v>
      </c>
      <c r="H20" s="1" t="s">
        <v>12</v>
      </c>
      <c r="I20">
        <v>256</v>
      </c>
      <c r="J20" s="1" t="s">
        <v>19</v>
      </c>
      <c r="K20">
        <v>2022</v>
      </c>
      <c r="L20" s="1" t="s">
        <v>84</v>
      </c>
      <c r="M20" s="1">
        <v>14.49</v>
      </c>
      <c r="N20" s="4">
        <v>7.68</v>
      </c>
      <c r="O20" s="3">
        <f t="shared" si="0"/>
        <v>0.88671875000000011</v>
      </c>
      <c r="P20" s="3">
        <f t="shared" si="1"/>
        <v>6.8100000000000005</v>
      </c>
      <c r="Q20" s="1" t="s">
        <v>85</v>
      </c>
      <c r="R20" s="1">
        <v>4.2</v>
      </c>
    </row>
    <row r="21" spans="2:18" ht="24.9" customHeight="1" x14ac:dyDescent="0.3">
      <c r="B21">
        <v>17</v>
      </c>
      <c r="C21" s="1" t="s">
        <v>86</v>
      </c>
      <c r="D21" s="1" t="s">
        <v>87</v>
      </c>
      <c r="E21" s="1"/>
      <c r="F21" s="1" t="s">
        <v>21</v>
      </c>
      <c r="G21" s="2" t="s">
        <v>88</v>
      </c>
      <c r="H21" s="1" t="s">
        <v>12</v>
      </c>
      <c r="I21">
        <v>432</v>
      </c>
      <c r="J21" s="1" t="s">
        <v>19</v>
      </c>
      <c r="K21">
        <v>2012</v>
      </c>
      <c r="L21" s="1" t="s">
        <v>66</v>
      </c>
      <c r="M21" s="1">
        <v>14.46</v>
      </c>
      <c r="N21" s="4">
        <v>7.58</v>
      </c>
      <c r="O21" s="3">
        <f t="shared" si="0"/>
        <v>0.90765171503957798</v>
      </c>
      <c r="P21" s="3">
        <f t="shared" si="1"/>
        <v>6.8800000000000008</v>
      </c>
      <c r="Q21" s="1" t="s">
        <v>89</v>
      </c>
      <c r="R21" s="1">
        <v>4.7</v>
      </c>
    </row>
    <row r="22" spans="2:18" ht="24.9" customHeight="1" x14ac:dyDescent="0.3">
      <c r="B22">
        <v>18</v>
      </c>
      <c r="C22" s="1" t="s">
        <v>90</v>
      </c>
      <c r="D22" s="1" t="s">
        <v>91</v>
      </c>
      <c r="E22" s="1"/>
      <c r="F22" s="1" t="s">
        <v>82</v>
      </c>
      <c r="G22" s="2" t="s">
        <v>92</v>
      </c>
      <c r="H22" s="1" t="s">
        <v>12</v>
      </c>
      <c r="I22">
        <v>352</v>
      </c>
      <c r="J22" s="1" t="s">
        <v>13</v>
      </c>
      <c r="K22">
        <v>2020</v>
      </c>
      <c r="L22" s="1" t="s">
        <v>50</v>
      </c>
      <c r="M22" s="1">
        <v>13.99</v>
      </c>
      <c r="N22" s="4">
        <v>6.89</v>
      </c>
      <c r="O22" s="3">
        <f t="shared" si="0"/>
        <v>1.0304789550072571</v>
      </c>
      <c r="P22" s="3">
        <f t="shared" si="1"/>
        <v>7.1000000000000005</v>
      </c>
      <c r="Q22" s="1" t="s">
        <v>93</v>
      </c>
      <c r="R22" s="1">
        <v>4.5</v>
      </c>
    </row>
    <row r="23" spans="2:18" ht="24.9" customHeight="1" x14ac:dyDescent="0.3">
      <c r="B23">
        <v>19</v>
      </c>
      <c r="C23" s="1" t="s">
        <v>94</v>
      </c>
      <c r="D23" s="1" t="s">
        <v>91</v>
      </c>
      <c r="E23" s="1"/>
      <c r="F23" s="1" t="s">
        <v>82</v>
      </c>
      <c r="G23" s="2" t="s">
        <v>95</v>
      </c>
      <c r="H23" s="1" t="s">
        <v>12</v>
      </c>
      <c r="I23">
        <v>344</v>
      </c>
      <c r="J23" s="1" t="s">
        <v>13</v>
      </c>
      <c r="K23">
        <v>2022</v>
      </c>
      <c r="L23" s="1" t="s">
        <v>96</v>
      </c>
      <c r="M23" s="1">
        <v>14.17</v>
      </c>
      <c r="N23" s="4">
        <v>9.16</v>
      </c>
      <c r="O23" s="3">
        <f t="shared" si="0"/>
        <v>0.54694323144104795</v>
      </c>
      <c r="P23" s="3">
        <f t="shared" si="1"/>
        <v>5.01</v>
      </c>
      <c r="Q23" s="1" t="s">
        <v>97</v>
      </c>
      <c r="R23" s="1">
        <v>4.5999999999999996</v>
      </c>
    </row>
    <row r="24" spans="2:18" ht="24.9" customHeight="1" x14ac:dyDescent="0.3">
      <c r="B24">
        <v>20</v>
      </c>
      <c r="C24" s="1" t="s">
        <v>98</v>
      </c>
      <c r="D24" s="1" t="s">
        <v>100</v>
      </c>
      <c r="E24" s="1"/>
      <c r="F24" s="1" t="s">
        <v>99</v>
      </c>
      <c r="G24" s="2" t="s">
        <v>101</v>
      </c>
      <c r="H24" s="1" t="s">
        <v>12</v>
      </c>
      <c r="I24">
        <v>256</v>
      </c>
      <c r="J24" s="1" t="s">
        <v>19</v>
      </c>
      <c r="K24">
        <v>2016</v>
      </c>
      <c r="L24" s="1" t="s">
        <v>102</v>
      </c>
      <c r="M24" s="1">
        <v>10.050000000000001</v>
      </c>
      <c r="N24" s="4">
        <v>6.29</v>
      </c>
      <c r="O24" s="3">
        <f t="shared" si="0"/>
        <v>0.59777424483306851</v>
      </c>
      <c r="P24" s="3">
        <f t="shared" si="1"/>
        <v>3.7600000000000007</v>
      </c>
      <c r="Q24" s="1" t="s">
        <v>103</v>
      </c>
      <c r="R24" s="1">
        <v>4.5</v>
      </c>
    </row>
    <row r="25" spans="2:18" ht="24.9" customHeight="1" x14ac:dyDescent="0.3">
      <c r="B25">
        <v>21</v>
      </c>
      <c r="C25" s="1" t="s">
        <v>104</v>
      </c>
      <c r="D25" s="1" t="s">
        <v>100</v>
      </c>
      <c r="E25" s="1"/>
      <c r="F25" s="1" t="s">
        <v>99</v>
      </c>
      <c r="G25" s="2" t="s">
        <v>105</v>
      </c>
      <c r="H25" s="1" t="s">
        <v>12</v>
      </c>
      <c r="I25">
        <v>320</v>
      </c>
      <c r="J25" s="1" t="s">
        <v>19</v>
      </c>
      <c r="K25">
        <v>2016</v>
      </c>
      <c r="L25" s="1" t="s">
        <v>102</v>
      </c>
      <c r="M25" s="1">
        <v>22.5</v>
      </c>
      <c r="N25" s="4">
        <v>14.17</v>
      </c>
      <c r="O25" s="3">
        <f t="shared" si="0"/>
        <v>0.58786167960479885</v>
      </c>
      <c r="P25" s="3">
        <f t="shared" si="1"/>
        <v>8.33</v>
      </c>
      <c r="Q25" s="1" t="s">
        <v>106</v>
      </c>
      <c r="R25" s="1">
        <v>4.9000000000000004</v>
      </c>
    </row>
    <row r="26" spans="2:18" ht="24.9" customHeight="1" x14ac:dyDescent="0.3">
      <c r="B26">
        <v>22</v>
      </c>
      <c r="C26" s="1" t="s">
        <v>107</v>
      </c>
      <c r="D26" s="1" t="s">
        <v>108</v>
      </c>
      <c r="E26" s="1"/>
      <c r="F26" s="1" t="s">
        <v>109</v>
      </c>
      <c r="G26" s="2" t="s">
        <v>142</v>
      </c>
      <c r="H26" s="1" t="s">
        <v>30</v>
      </c>
      <c r="I26">
        <v>400</v>
      </c>
      <c r="J26" s="1" t="s">
        <v>19</v>
      </c>
      <c r="K26">
        <v>2022</v>
      </c>
      <c r="L26" s="1" t="s">
        <v>110</v>
      </c>
      <c r="M26" s="1">
        <v>22.58</v>
      </c>
      <c r="N26" s="4">
        <v>12.56</v>
      </c>
      <c r="O26" s="3">
        <f t="shared" si="0"/>
        <v>0.79777070063694244</v>
      </c>
      <c r="P26" s="3">
        <f t="shared" si="1"/>
        <v>10.019999999999998</v>
      </c>
      <c r="Q26" s="1" t="s">
        <v>111</v>
      </c>
      <c r="R26" s="1">
        <v>4.5</v>
      </c>
    </row>
    <row r="27" spans="2:18" ht="24.9" customHeight="1" x14ac:dyDescent="0.3">
      <c r="B27">
        <v>23</v>
      </c>
      <c r="C27" s="1" t="s">
        <v>112</v>
      </c>
      <c r="D27" s="1" t="s">
        <v>113</v>
      </c>
      <c r="E27" s="1"/>
      <c r="F27" s="1" t="s">
        <v>109</v>
      </c>
      <c r="G27" s="2">
        <v>9788081091940</v>
      </c>
      <c r="H27" s="1" t="s">
        <v>12</v>
      </c>
      <c r="I27">
        <v>562</v>
      </c>
      <c r="J27" s="1" t="s">
        <v>19</v>
      </c>
      <c r="K27">
        <v>2011</v>
      </c>
      <c r="L27" s="1" t="s">
        <v>45</v>
      </c>
      <c r="M27" s="1">
        <v>22.55</v>
      </c>
      <c r="N27" s="4">
        <v>9.65</v>
      </c>
      <c r="O27" s="3">
        <f t="shared" si="0"/>
        <v>1.3367875647668395</v>
      </c>
      <c r="P27" s="3">
        <f t="shared" si="1"/>
        <v>12.9</v>
      </c>
      <c r="Q27" s="1" t="s">
        <v>114</v>
      </c>
      <c r="R27" s="1">
        <v>4.5999999999999996</v>
      </c>
    </row>
    <row r="28" spans="2:18" ht="24.9" customHeight="1" x14ac:dyDescent="0.3">
      <c r="B28">
        <v>24</v>
      </c>
      <c r="C28" s="1" t="s">
        <v>115</v>
      </c>
      <c r="D28" s="1" t="s">
        <v>23</v>
      </c>
      <c r="E28" s="1" t="s">
        <v>156</v>
      </c>
      <c r="F28" s="1" t="s">
        <v>24</v>
      </c>
      <c r="G28" s="2" t="s">
        <v>116</v>
      </c>
      <c r="H28" s="1" t="s">
        <v>12</v>
      </c>
      <c r="I28">
        <v>137</v>
      </c>
      <c r="J28" s="1" t="s">
        <v>13</v>
      </c>
      <c r="K28">
        <v>2022</v>
      </c>
      <c r="L28" s="1" t="s">
        <v>26</v>
      </c>
      <c r="M28" s="1">
        <v>18.98</v>
      </c>
      <c r="N28" s="4" t="s">
        <v>148</v>
      </c>
      <c r="O28" s="3">
        <f t="shared" si="0"/>
        <v>1.161731207289294</v>
      </c>
      <c r="P28" s="3">
        <f t="shared" si="1"/>
        <v>10.200000000000001</v>
      </c>
      <c r="Q28" s="1" t="s">
        <v>117</v>
      </c>
      <c r="R28" s="1">
        <v>4.3</v>
      </c>
    </row>
    <row r="29" spans="2:18" ht="24.9" customHeight="1" x14ac:dyDescent="0.3">
      <c r="B29">
        <v>25</v>
      </c>
      <c r="C29" s="1" t="s">
        <v>118</v>
      </c>
      <c r="D29" s="1" t="s">
        <v>119</v>
      </c>
      <c r="E29" s="1"/>
      <c r="F29" s="1" t="s">
        <v>120</v>
      </c>
      <c r="G29" s="2" t="s">
        <v>121</v>
      </c>
      <c r="H29" s="1" t="s">
        <v>12</v>
      </c>
      <c r="I29">
        <v>253</v>
      </c>
      <c r="J29" s="1" t="s">
        <v>19</v>
      </c>
      <c r="K29">
        <v>2019</v>
      </c>
      <c r="L29" s="1" t="s">
        <v>122</v>
      </c>
      <c r="M29" s="1">
        <v>14.95</v>
      </c>
      <c r="N29" s="4" t="s">
        <v>149</v>
      </c>
      <c r="O29" s="3">
        <f t="shared" si="0"/>
        <v>1.2481203007518795</v>
      </c>
      <c r="P29" s="3">
        <f t="shared" si="1"/>
        <v>8.2999999999999989</v>
      </c>
      <c r="Q29" s="1" t="s">
        <v>123</v>
      </c>
      <c r="R29" s="1">
        <v>4.8</v>
      </c>
    </row>
    <row r="30" spans="2:18" ht="24.9" customHeight="1" x14ac:dyDescent="0.3">
      <c r="B30">
        <v>26</v>
      </c>
      <c r="C30" s="1">
        <v>1984</v>
      </c>
      <c r="D30" s="1" t="s">
        <v>124</v>
      </c>
      <c r="E30" s="1"/>
      <c r="F30" s="1" t="s">
        <v>120</v>
      </c>
      <c r="G30" s="2">
        <v>9788055610832</v>
      </c>
      <c r="H30" s="1" t="s">
        <v>12</v>
      </c>
      <c r="I30">
        <v>253</v>
      </c>
      <c r="J30" s="1" t="s">
        <v>19</v>
      </c>
      <c r="K30">
        <v>2013</v>
      </c>
      <c r="L30" s="1" t="s">
        <v>66</v>
      </c>
      <c r="M30" s="1">
        <v>12.85</v>
      </c>
      <c r="N30" s="4">
        <v>8.89</v>
      </c>
      <c r="O30" s="3">
        <f t="shared" si="0"/>
        <v>0.44544431946006735</v>
      </c>
      <c r="P30" s="3">
        <f t="shared" si="1"/>
        <v>3.9599999999999991</v>
      </c>
      <c r="Q30" s="1" t="s">
        <v>125</v>
      </c>
      <c r="R30" s="1">
        <v>4.7</v>
      </c>
    </row>
    <row r="31" spans="2:18" ht="24.9" customHeight="1" x14ac:dyDescent="0.3">
      <c r="B31">
        <v>27</v>
      </c>
      <c r="C31" s="1" t="s">
        <v>128</v>
      </c>
      <c r="D31" s="1" t="s">
        <v>126</v>
      </c>
      <c r="E31" s="1"/>
      <c r="F31" s="1" t="s">
        <v>127</v>
      </c>
      <c r="G31" s="2">
        <v>9788072985852</v>
      </c>
      <c r="H31" s="1" t="s">
        <v>30</v>
      </c>
      <c r="I31">
        <v>223</v>
      </c>
      <c r="J31" s="1" t="s">
        <v>19</v>
      </c>
      <c r="K31">
        <v>2021</v>
      </c>
      <c r="L31" s="1" t="s">
        <v>129</v>
      </c>
      <c r="M31" s="1">
        <v>16.36</v>
      </c>
      <c r="N31" s="4">
        <v>8.89</v>
      </c>
      <c r="O31" s="3">
        <f t="shared" si="0"/>
        <v>0.84026996625421801</v>
      </c>
      <c r="P31" s="3">
        <f t="shared" si="1"/>
        <v>7.4699999999999989</v>
      </c>
      <c r="Q31" s="1" t="s">
        <v>130</v>
      </c>
      <c r="R31" s="1">
        <v>4</v>
      </c>
    </row>
    <row r="32" spans="2:18" ht="24.9" customHeight="1" x14ac:dyDescent="0.3">
      <c r="B32">
        <v>28</v>
      </c>
      <c r="C32" s="1" t="s">
        <v>131</v>
      </c>
      <c r="D32" s="1" t="s">
        <v>132</v>
      </c>
      <c r="E32" s="1"/>
      <c r="F32" s="1" t="s">
        <v>127</v>
      </c>
      <c r="G32" s="2">
        <v>9788072984947</v>
      </c>
      <c r="H32" s="1" t="s">
        <v>30</v>
      </c>
      <c r="I32">
        <v>60</v>
      </c>
      <c r="J32" s="1" t="s">
        <v>19</v>
      </c>
      <c r="K32">
        <v>2014</v>
      </c>
      <c r="L32" s="1" t="s">
        <v>129</v>
      </c>
      <c r="M32" s="1">
        <v>14.38</v>
      </c>
      <c r="N32" s="4">
        <v>6.9</v>
      </c>
      <c r="O32" s="3">
        <f t="shared" si="0"/>
        <v>1.0840579710144929</v>
      </c>
      <c r="P32" s="3">
        <f t="shared" si="1"/>
        <v>7.48</v>
      </c>
      <c r="Q32" s="1" t="s">
        <v>143</v>
      </c>
      <c r="R32" s="1">
        <v>4.4000000000000004</v>
      </c>
    </row>
    <row r="33" spans="2:18" ht="24.9" customHeight="1" x14ac:dyDescent="0.3">
      <c r="B33">
        <v>29</v>
      </c>
      <c r="C33" s="1" t="s">
        <v>133</v>
      </c>
      <c r="D33" s="1" t="s">
        <v>134</v>
      </c>
      <c r="E33" s="1"/>
      <c r="F33" s="1" t="s">
        <v>135</v>
      </c>
      <c r="G33" s="2">
        <v>9788097023072</v>
      </c>
      <c r="H33" s="1" t="s">
        <v>12</v>
      </c>
      <c r="I33">
        <v>344</v>
      </c>
      <c r="J33" s="1" t="s">
        <v>19</v>
      </c>
      <c r="K33">
        <v>2012</v>
      </c>
      <c r="L33" s="1" t="s">
        <v>136</v>
      </c>
      <c r="M33" s="1">
        <v>24.99</v>
      </c>
      <c r="N33" s="4" t="s">
        <v>150</v>
      </c>
      <c r="O33" s="3">
        <f t="shared" si="0"/>
        <v>0.66822429906542036</v>
      </c>
      <c r="P33" s="3">
        <f t="shared" si="1"/>
        <v>10.009999999999998</v>
      </c>
      <c r="Q33" s="1" t="s">
        <v>137</v>
      </c>
      <c r="R33" s="1">
        <v>4.8</v>
      </c>
    </row>
    <row r="34" spans="2:18" ht="24.9" customHeight="1" x14ac:dyDescent="0.3">
      <c r="B34">
        <v>30</v>
      </c>
      <c r="C34" s="1" t="s">
        <v>138</v>
      </c>
      <c r="D34" s="1" t="s">
        <v>139</v>
      </c>
      <c r="E34" s="1" t="s">
        <v>155</v>
      </c>
      <c r="F34" s="1" t="s">
        <v>29</v>
      </c>
      <c r="G34" s="2">
        <v>9788081540660</v>
      </c>
      <c r="H34" s="1" t="s">
        <v>12</v>
      </c>
      <c r="I34">
        <v>192</v>
      </c>
      <c r="J34" s="1" t="s">
        <v>19</v>
      </c>
      <c r="K34">
        <v>2014</v>
      </c>
      <c r="L34" s="1" t="s">
        <v>140</v>
      </c>
      <c r="M34" s="1">
        <v>11.5</v>
      </c>
      <c r="N34" s="4" t="s">
        <v>151</v>
      </c>
      <c r="O34" s="3">
        <f t="shared" si="0"/>
        <v>1.6376146788990824</v>
      </c>
      <c r="P34" s="3">
        <f t="shared" si="1"/>
        <v>7.14</v>
      </c>
      <c r="Q34" s="1" t="s">
        <v>141</v>
      </c>
      <c r="R34" s="1">
        <v>3.9</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abSelected="1" topLeftCell="B1" zoomScale="79" zoomScaleNormal="79" workbookViewId="0">
      <selection activeCell="K6" sqref="K6"/>
    </sheetView>
  </sheetViews>
  <sheetFormatPr defaultRowHeight="14.4" x14ac:dyDescent="0.3"/>
  <cols>
    <col min="4" max="4" width="18.6640625" customWidth="1"/>
    <col min="5" max="5" width="11.21875" bestFit="1" customWidth="1"/>
    <col min="6" max="6" width="10.33203125" style="5"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159</v>
      </c>
      <c r="E6" t="s">
        <v>160</v>
      </c>
      <c r="F6" s="5" t="s">
        <v>161</v>
      </c>
      <c r="G6" t="s">
        <v>162</v>
      </c>
      <c r="H6" t="s">
        <v>163</v>
      </c>
      <c r="I6" t="s">
        <v>164</v>
      </c>
      <c r="J6" t="s">
        <v>166</v>
      </c>
      <c r="K6" t="s">
        <v>165</v>
      </c>
    </row>
    <row r="7" spans="4:11" x14ac:dyDescent="0.3">
      <c r="D7">
        <v>1</v>
      </c>
      <c r="E7">
        <v>1</v>
      </c>
      <c r="F7" s="5">
        <v>43838</v>
      </c>
      <c r="G7" s="1" t="s">
        <v>167</v>
      </c>
      <c r="H7">
        <v>120</v>
      </c>
      <c r="I7" s="7">
        <f>IF(G7="nákup",VLOOKUP(E7,Tabuľka6[#All],13,FALSE),IF(G7="predaj",VLOOKUP(E7,Tabuľka6[#All],12,FALSE),"zadany neplatny typ transakie"))</f>
        <v>8.25</v>
      </c>
      <c r="J7">
        <f>ABS(H7*I7)</f>
        <v>990</v>
      </c>
      <c r="K7">
        <f>SUMIF($E$7:E7,E7,$H$7:H7)</f>
        <v>120</v>
      </c>
    </row>
    <row r="8" spans="4:11" x14ac:dyDescent="0.3">
      <c r="D8">
        <v>2</v>
      </c>
      <c r="E8">
        <v>2</v>
      </c>
      <c r="F8" s="5">
        <v>43838</v>
      </c>
      <c r="G8" s="1" t="s">
        <v>167</v>
      </c>
      <c r="H8">
        <v>120</v>
      </c>
      <c r="I8" s="7">
        <f>IF(G8="nákup",VLOOKUP(E8,Tabuľka6[#All],13,FALSE),IF(G8="predaj",VLOOKUP(E8,Tabuľka6[#All],12,FALSE),"zadany neplatny typ transakie"))</f>
        <v>10.25</v>
      </c>
      <c r="J8">
        <f t="shared" ref="J8:J71" si="0">ABS(H8*I8)</f>
        <v>1230</v>
      </c>
      <c r="K8">
        <f>SUMIF($E$7:E8,E8,$H$7:H8)</f>
        <v>120</v>
      </c>
    </row>
    <row r="9" spans="4:11" x14ac:dyDescent="0.3">
      <c r="D9">
        <v>3</v>
      </c>
      <c r="E9">
        <v>3</v>
      </c>
      <c r="F9" s="5">
        <v>43838</v>
      </c>
      <c r="G9" s="1" t="s">
        <v>167</v>
      </c>
      <c r="H9">
        <v>120</v>
      </c>
      <c r="I9" s="7">
        <f>IF(G9="nákup",VLOOKUP(E9,Tabuľka6[#All],13,FALSE),IF(G9="predaj",VLOOKUP(E9,Tabuľka6[#All],12,FALSE),"zadany neplatny typ transakie"))</f>
        <v>6.24</v>
      </c>
      <c r="J9">
        <f t="shared" si="0"/>
        <v>748.80000000000007</v>
      </c>
      <c r="K9">
        <f>SUMIF($E$7:E9,E9,$H$7:H9)</f>
        <v>120</v>
      </c>
    </row>
    <row r="10" spans="4:11" x14ac:dyDescent="0.3">
      <c r="D10">
        <v>4</v>
      </c>
      <c r="E10">
        <v>4</v>
      </c>
      <c r="F10" s="5">
        <v>43838</v>
      </c>
      <c r="G10" s="1" t="s">
        <v>167</v>
      </c>
      <c r="H10">
        <v>120</v>
      </c>
      <c r="I10" s="7">
        <f>IF(G10="nákup",VLOOKUP(E10,Tabuľka6[#All],13,FALSE),IF(G10="predaj",VLOOKUP(E10,Tabuľka6[#All],12,FALSE),"zadany neplatny typ transakie"))</f>
        <v>8.36</v>
      </c>
      <c r="J10">
        <f t="shared" si="0"/>
        <v>1003.1999999999999</v>
      </c>
      <c r="K10">
        <f>SUMIF($E$7:E10,E10,$H$7:H10)</f>
        <v>120</v>
      </c>
    </row>
    <row r="11" spans="4:11" x14ac:dyDescent="0.3">
      <c r="D11">
        <v>5</v>
      </c>
      <c r="E11">
        <v>5</v>
      </c>
      <c r="F11" s="5">
        <v>43838</v>
      </c>
      <c r="G11" s="1" t="s">
        <v>167</v>
      </c>
      <c r="H11">
        <v>120</v>
      </c>
      <c r="I11" s="7">
        <f>IF(G11="nákup",VLOOKUP(E11,Tabuľka6[#All],13,FALSE),IF(G11="predaj",VLOOKUP(E11,Tabuľka6[#All],12,FALSE),"zadany neplatny typ transakie"))</f>
        <v>8.2899999999999991</v>
      </c>
      <c r="J11">
        <f t="shared" si="0"/>
        <v>994.8</v>
      </c>
      <c r="K11">
        <f>SUMIF($E$7:E11,E11,$H$7:H11)</f>
        <v>120</v>
      </c>
    </row>
    <row r="12" spans="4:11" x14ac:dyDescent="0.3">
      <c r="D12">
        <v>6</v>
      </c>
      <c r="E12">
        <v>6</v>
      </c>
      <c r="F12" s="5">
        <v>43838</v>
      </c>
      <c r="G12" s="1" t="s">
        <v>167</v>
      </c>
      <c r="H12">
        <v>120</v>
      </c>
      <c r="I12" s="7">
        <f>IF(G12="nákup",VLOOKUP(E12,Tabuľka6[#All],13,FALSE),IF(G12="predaj",VLOOKUP(E12,Tabuľka6[#All],12,FALSE),"zadany neplatny typ transakie"))</f>
        <v>9.35</v>
      </c>
      <c r="J12">
        <f t="shared" si="0"/>
        <v>1122</v>
      </c>
      <c r="K12">
        <f>SUMIF($E$7:E12,E12,$H$7:H12)</f>
        <v>120</v>
      </c>
    </row>
    <row r="13" spans="4:11" x14ac:dyDescent="0.3">
      <c r="D13">
        <v>7</v>
      </c>
      <c r="E13">
        <v>7</v>
      </c>
      <c r="F13" s="5">
        <v>43838</v>
      </c>
      <c r="G13" s="1" t="s">
        <v>167</v>
      </c>
      <c r="H13">
        <v>120</v>
      </c>
      <c r="I13" s="7">
        <f>IF(G13="nákup",VLOOKUP(E13,Tabuľka6[#All],13,FALSE),IF(G13="predaj",VLOOKUP(E13,Tabuľka6[#All],12,FALSE),"zadany neplatny typ transakie"))</f>
        <v>8.56</v>
      </c>
      <c r="J13">
        <f t="shared" si="0"/>
        <v>1027.2</v>
      </c>
      <c r="K13">
        <f>SUMIF($E$7:E13,E13,$H$7:H13)</f>
        <v>120</v>
      </c>
    </row>
    <row r="14" spans="4:11" x14ac:dyDescent="0.3">
      <c r="D14">
        <v>8</v>
      </c>
      <c r="E14">
        <v>8</v>
      </c>
      <c r="F14" s="5">
        <v>43838</v>
      </c>
      <c r="G14" s="1" t="s">
        <v>167</v>
      </c>
      <c r="H14">
        <v>120</v>
      </c>
      <c r="I14" s="7">
        <f>IF(G14="nákup",VLOOKUP(E14,Tabuľka6[#All],13,FALSE),IF(G14="predaj",VLOOKUP(E14,Tabuľka6[#All],12,FALSE),"zadany neplatny typ transakie"))</f>
        <v>10.99</v>
      </c>
      <c r="J14">
        <f t="shared" si="0"/>
        <v>1318.8</v>
      </c>
      <c r="K14">
        <f>SUMIF($E$7:E14,E14,$H$7:H14)</f>
        <v>120</v>
      </c>
    </row>
    <row r="15" spans="4:11" x14ac:dyDescent="0.3">
      <c r="D15">
        <v>9</v>
      </c>
      <c r="E15">
        <v>9</v>
      </c>
      <c r="F15" s="5">
        <v>43838</v>
      </c>
      <c r="G15" s="1" t="s">
        <v>167</v>
      </c>
      <c r="H15">
        <v>120</v>
      </c>
      <c r="I15" s="7">
        <f>IF(G15="nákup",VLOOKUP(E15,Tabuľka6[#All],13,FALSE),IF(G15="predaj",VLOOKUP(E15,Tabuľka6[#All],12,FALSE),"zadany neplatny typ transakie"))</f>
        <v>25.99</v>
      </c>
      <c r="J15">
        <f t="shared" si="0"/>
        <v>3118.7999999999997</v>
      </c>
      <c r="K15">
        <f>SUMIF($E$7:E15,E15,$H$7:H15)</f>
        <v>120</v>
      </c>
    </row>
    <row r="16" spans="4:11" x14ac:dyDescent="0.3">
      <c r="D16">
        <v>10</v>
      </c>
      <c r="E16">
        <v>10</v>
      </c>
      <c r="F16" s="5">
        <v>43838</v>
      </c>
      <c r="G16" s="1" t="s">
        <v>167</v>
      </c>
      <c r="H16">
        <v>120</v>
      </c>
      <c r="I16" s="7">
        <f>IF(G16="nákup",VLOOKUP(E16,Tabuľka6[#All],13,FALSE),IF(G16="predaj",VLOOKUP(E16,Tabuľka6[#All],12,FALSE),"zadany neplatny typ transakie"))</f>
        <v>11.89</v>
      </c>
      <c r="J16">
        <f t="shared" si="0"/>
        <v>1426.8000000000002</v>
      </c>
      <c r="K16">
        <f>SUMIF($E$7:E16,E16,$H$7:H16)</f>
        <v>120</v>
      </c>
    </row>
    <row r="17" spans="4:11" x14ac:dyDescent="0.3">
      <c r="D17">
        <v>11</v>
      </c>
      <c r="E17">
        <v>11</v>
      </c>
      <c r="F17" s="5">
        <v>43838</v>
      </c>
      <c r="G17" s="1" t="s">
        <v>167</v>
      </c>
      <c r="H17">
        <v>120</v>
      </c>
      <c r="I17" s="7">
        <f>IF(G17="nákup",VLOOKUP(E17,Tabuľka6[#All],13,FALSE),IF(G17="predaj",VLOOKUP(E17,Tabuľka6[#All],12,FALSE),"zadany neplatny typ transakie"))</f>
        <v>3.26</v>
      </c>
      <c r="J17">
        <f t="shared" si="0"/>
        <v>391.2</v>
      </c>
      <c r="K17">
        <f>SUMIF($E$7:E17,E17,$H$7:H17)</f>
        <v>120</v>
      </c>
    </row>
    <row r="18" spans="4:11" x14ac:dyDescent="0.3">
      <c r="D18">
        <v>12</v>
      </c>
      <c r="E18">
        <v>12</v>
      </c>
      <c r="F18" s="5">
        <v>43838</v>
      </c>
      <c r="G18" s="1" t="s">
        <v>167</v>
      </c>
      <c r="H18">
        <v>120</v>
      </c>
      <c r="I18" s="7">
        <f>IF(G18="nákup",VLOOKUP(E18,Tabuľka6[#All],13,FALSE),IF(G18="predaj",VLOOKUP(E18,Tabuľka6[#All],12,FALSE),"zadany neplatny typ transakie"))</f>
        <v>7.69</v>
      </c>
      <c r="J18">
        <f t="shared" si="0"/>
        <v>922.80000000000007</v>
      </c>
      <c r="K18">
        <f>SUMIF($E$7:E18,E18,$H$7:H18)</f>
        <v>120</v>
      </c>
    </row>
    <row r="19" spans="4:11" x14ac:dyDescent="0.3">
      <c r="D19">
        <v>13</v>
      </c>
      <c r="E19">
        <v>13</v>
      </c>
      <c r="F19" s="5">
        <v>43838</v>
      </c>
      <c r="G19" s="1" t="s">
        <v>167</v>
      </c>
      <c r="H19">
        <v>120</v>
      </c>
      <c r="I19" s="7">
        <f>IF(G19="nákup",VLOOKUP(E19,Tabuľka6[#All],13,FALSE),IF(G19="predaj",VLOOKUP(E19,Tabuľka6[#All],12,FALSE),"zadany neplatny typ transakie"))</f>
        <v>8.89</v>
      </c>
      <c r="J19">
        <f t="shared" si="0"/>
        <v>1066.8000000000002</v>
      </c>
      <c r="K19">
        <f>SUMIF($E$7:E19,E19,$H$7:H19)</f>
        <v>120</v>
      </c>
    </row>
    <row r="20" spans="4:11" x14ac:dyDescent="0.3">
      <c r="D20">
        <v>14</v>
      </c>
      <c r="E20">
        <v>14</v>
      </c>
      <c r="F20" s="5">
        <v>43838</v>
      </c>
      <c r="G20" s="1" t="s">
        <v>167</v>
      </c>
      <c r="H20">
        <v>120</v>
      </c>
      <c r="I20" s="7">
        <f>IF(G20="nákup",VLOOKUP(E20,Tabuľka6[#All],13,FALSE),IF(G20="predaj",VLOOKUP(E20,Tabuľka6[#All],12,FALSE),"zadany neplatny typ transakie"))</f>
        <v>5.68</v>
      </c>
      <c r="J20">
        <f t="shared" si="0"/>
        <v>681.59999999999991</v>
      </c>
      <c r="K20">
        <f>SUMIF($E$7:E20,E20,$H$7:H20)</f>
        <v>120</v>
      </c>
    </row>
    <row r="21" spans="4:11" x14ac:dyDescent="0.3">
      <c r="D21">
        <v>15</v>
      </c>
      <c r="E21">
        <v>15</v>
      </c>
      <c r="F21" s="5">
        <v>43838</v>
      </c>
      <c r="G21" s="1" t="s">
        <v>167</v>
      </c>
      <c r="H21">
        <v>120</v>
      </c>
      <c r="I21" s="7">
        <f>IF(G21="nákup",VLOOKUP(E21,Tabuľka6[#All],13,FALSE),IF(G21="predaj",VLOOKUP(E21,Tabuľka6[#All],12,FALSE),"zadany neplatny typ transakie"))</f>
        <v>4.5</v>
      </c>
      <c r="J21">
        <f t="shared" si="0"/>
        <v>540</v>
      </c>
      <c r="K21">
        <f>SUMIF($E$7:E21,E21,$H$7:H21)</f>
        <v>120</v>
      </c>
    </row>
    <row r="22" spans="4:11" x14ac:dyDescent="0.3">
      <c r="D22">
        <v>16</v>
      </c>
      <c r="E22">
        <v>16</v>
      </c>
      <c r="F22" s="5">
        <v>43838</v>
      </c>
      <c r="G22" s="1" t="s">
        <v>167</v>
      </c>
      <c r="H22">
        <v>120</v>
      </c>
      <c r="I22" s="7">
        <f>IF(G22="nákup",VLOOKUP(E22,Tabuľka6[#All],13,FALSE),IF(G22="predaj",VLOOKUP(E22,Tabuľka6[#All],12,FALSE),"zadany neplatny typ transakie"))</f>
        <v>7.68</v>
      </c>
      <c r="J22">
        <f t="shared" si="0"/>
        <v>921.59999999999991</v>
      </c>
      <c r="K22">
        <f>SUMIF($E$7:E22,E22,$H$7:H22)</f>
        <v>120</v>
      </c>
    </row>
    <row r="23" spans="4:11" x14ac:dyDescent="0.3">
      <c r="D23">
        <v>17</v>
      </c>
      <c r="E23">
        <v>17</v>
      </c>
      <c r="F23" s="5">
        <v>43838</v>
      </c>
      <c r="G23" s="1" t="s">
        <v>167</v>
      </c>
      <c r="H23">
        <v>120</v>
      </c>
      <c r="I23" s="7">
        <f>IF(G23="nákup",VLOOKUP(E23,Tabuľka6[#All],13,FALSE),IF(G23="predaj",VLOOKUP(E23,Tabuľka6[#All],12,FALSE),"zadany neplatny typ transakie"))</f>
        <v>7.58</v>
      </c>
      <c r="J23">
        <f t="shared" si="0"/>
        <v>909.6</v>
      </c>
      <c r="K23">
        <f>SUMIF($E$7:E23,E23,$H$7:H23)</f>
        <v>120</v>
      </c>
    </row>
    <row r="24" spans="4:11" x14ac:dyDescent="0.3">
      <c r="D24">
        <v>18</v>
      </c>
      <c r="E24">
        <v>18</v>
      </c>
      <c r="F24" s="5">
        <v>43838</v>
      </c>
      <c r="G24" s="1" t="s">
        <v>167</v>
      </c>
      <c r="H24">
        <v>120</v>
      </c>
      <c r="I24" s="7">
        <f>IF(G24="nákup",VLOOKUP(E24,Tabuľka6[#All],13,FALSE),IF(G24="predaj",VLOOKUP(E24,Tabuľka6[#All],12,FALSE),"zadany neplatny typ transakie"))</f>
        <v>6.89</v>
      </c>
      <c r="J24">
        <f t="shared" si="0"/>
        <v>826.8</v>
      </c>
      <c r="K24">
        <f>SUMIF($E$7:E24,E24,$H$7:H24)</f>
        <v>120</v>
      </c>
    </row>
    <row r="25" spans="4:11" x14ac:dyDescent="0.3">
      <c r="D25">
        <v>19</v>
      </c>
      <c r="E25">
        <v>19</v>
      </c>
      <c r="F25" s="5">
        <v>43838</v>
      </c>
      <c r="G25" s="1" t="s">
        <v>167</v>
      </c>
      <c r="H25">
        <v>120</v>
      </c>
      <c r="I25" s="7">
        <f>IF(G25="nákup",VLOOKUP(E25,Tabuľka6[#All],13,FALSE),IF(G25="predaj",VLOOKUP(E25,Tabuľka6[#All],12,FALSE),"zadany neplatny typ transakie"))</f>
        <v>9.16</v>
      </c>
      <c r="J25">
        <f t="shared" si="0"/>
        <v>1099.2</v>
      </c>
      <c r="K25">
        <f>SUMIF($E$7:E25,E25,$H$7:H25)</f>
        <v>120</v>
      </c>
    </row>
    <row r="26" spans="4:11" x14ac:dyDescent="0.3">
      <c r="D26">
        <v>20</v>
      </c>
      <c r="E26">
        <v>20</v>
      </c>
      <c r="F26" s="5">
        <v>43838</v>
      </c>
      <c r="G26" s="1" t="s">
        <v>167</v>
      </c>
      <c r="H26">
        <v>120</v>
      </c>
      <c r="I26" s="7">
        <f>IF(G26="nákup",VLOOKUP(E26,Tabuľka6[#All],13,FALSE),IF(G26="predaj",VLOOKUP(E26,Tabuľka6[#All],12,FALSE),"zadany neplatny typ transakie"))</f>
        <v>6.29</v>
      </c>
      <c r="J26">
        <f t="shared" si="0"/>
        <v>754.8</v>
      </c>
      <c r="K26">
        <f>SUMIF($E$7:E26,E26,$H$7:H26)</f>
        <v>120</v>
      </c>
    </row>
    <row r="27" spans="4:11" x14ac:dyDescent="0.3">
      <c r="D27">
        <v>21</v>
      </c>
      <c r="E27">
        <v>21</v>
      </c>
      <c r="F27" s="5">
        <v>43838</v>
      </c>
      <c r="G27" s="1" t="s">
        <v>167</v>
      </c>
      <c r="H27">
        <v>120</v>
      </c>
      <c r="I27" s="7">
        <f>IF(G27="nákup",VLOOKUP(E27,Tabuľka6[#All],13,FALSE),IF(G27="predaj",VLOOKUP(E27,Tabuľka6[#All],12,FALSE),"zadany neplatny typ transakie"))</f>
        <v>14.17</v>
      </c>
      <c r="J27">
        <f t="shared" si="0"/>
        <v>1700.4</v>
      </c>
      <c r="K27">
        <f>SUMIF($E$7:E27,E27,$H$7:H27)</f>
        <v>120</v>
      </c>
    </row>
    <row r="28" spans="4:11" x14ac:dyDescent="0.3">
      <c r="D28">
        <v>22</v>
      </c>
      <c r="E28">
        <v>22</v>
      </c>
      <c r="F28" s="5">
        <v>43838</v>
      </c>
      <c r="G28" s="1" t="s">
        <v>167</v>
      </c>
      <c r="H28">
        <v>120</v>
      </c>
      <c r="I28" s="7">
        <f>IF(G28="nákup",VLOOKUP(E28,Tabuľka6[#All],13,FALSE),IF(G28="predaj",VLOOKUP(E28,Tabuľka6[#All],12,FALSE),"zadany neplatny typ transakie"))</f>
        <v>12.56</v>
      </c>
      <c r="J28">
        <f t="shared" si="0"/>
        <v>1507.2</v>
      </c>
      <c r="K28">
        <f>SUMIF($E$7:E28,E28,$H$7:H28)</f>
        <v>120</v>
      </c>
    </row>
    <row r="29" spans="4:11" x14ac:dyDescent="0.3">
      <c r="D29">
        <v>23</v>
      </c>
      <c r="E29">
        <v>23</v>
      </c>
      <c r="F29" s="5">
        <v>43838</v>
      </c>
      <c r="G29" s="1" t="s">
        <v>167</v>
      </c>
      <c r="H29">
        <v>120</v>
      </c>
      <c r="I29" s="7">
        <f>IF(G29="nákup",VLOOKUP(E29,Tabuľka6[#All],13,FALSE),IF(G29="predaj",VLOOKUP(E29,Tabuľka6[#All],12,FALSE),"zadany neplatny typ transakie"))</f>
        <v>9.65</v>
      </c>
      <c r="J29">
        <f t="shared" si="0"/>
        <v>1158</v>
      </c>
      <c r="K29">
        <f>SUMIF($E$7:E29,E29,$H$7:H29)</f>
        <v>120</v>
      </c>
    </row>
    <row r="30" spans="4:11" x14ac:dyDescent="0.3">
      <c r="D30">
        <v>24</v>
      </c>
      <c r="E30">
        <v>24</v>
      </c>
      <c r="F30" s="5">
        <v>43838</v>
      </c>
      <c r="G30" s="1" t="s">
        <v>167</v>
      </c>
      <c r="H30">
        <v>120</v>
      </c>
      <c r="I30" s="7" t="str">
        <f>IF(G30="nákup",VLOOKUP(E30,Tabuľka6[#All],13,FALSE),IF(G30="predaj",VLOOKUP(E30,Tabuľka6[#All],12,FALSE),"zadany neplatny typ transakie"))</f>
        <v>8,78</v>
      </c>
      <c r="J30">
        <f t="shared" si="0"/>
        <v>1053.5999999999999</v>
      </c>
      <c r="K30">
        <f>SUMIF($E$7:E30,E30,$H$7:H30)</f>
        <v>120</v>
      </c>
    </row>
    <row r="31" spans="4:11" x14ac:dyDescent="0.3">
      <c r="D31">
        <v>25</v>
      </c>
      <c r="E31">
        <v>25</v>
      </c>
      <c r="F31" s="5">
        <v>43838</v>
      </c>
      <c r="G31" s="1" t="s">
        <v>167</v>
      </c>
      <c r="H31">
        <v>120</v>
      </c>
      <c r="I31" s="7" t="str">
        <f>IF(G31="nákup",VLOOKUP(E31,Tabuľka6[#All],13,FALSE),IF(G31="predaj",VLOOKUP(E31,Tabuľka6[#All],12,FALSE),"zadany neplatny typ transakie"))</f>
        <v>6,65</v>
      </c>
      <c r="J31">
        <f t="shared" si="0"/>
        <v>798</v>
      </c>
      <c r="K31">
        <f>SUMIF($E$7:E31,E31,$H$7:H31)</f>
        <v>120</v>
      </c>
    </row>
    <row r="32" spans="4:11" x14ac:dyDescent="0.3">
      <c r="D32">
        <v>26</v>
      </c>
      <c r="E32">
        <v>26</v>
      </c>
      <c r="F32" s="5">
        <v>43838</v>
      </c>
      <c r="G32" s="1" t="s">
        <v>167</v>
      </c>
      <c r="H32">
        <v>120</v>
      </c>
      <c r="I32" s="7">
        <f>IF(G32="nákup",VLOOKUP(E32,Tabuľka6[#All],13,FALSE),IF(G32="predaj",VLOOKUP(E32,Tabuľka6[#All],12,FALSE),"zadany neplatny typ transakie"))</f>
        <v>8.89</v>
      </c>
      <c r="J32">
        <f t="shared" si="0"/>
        <v>1066.8000000000002</v>
      </c>
      <c r="K32">
        <f>SUMIF($E$7:E32,E32,$H$7:H32)</f>
        <v>120</v>
      </c>
    </row>
    <row r="33" spans="4:11" x14ac:dyDescent="0.3">
      <c r="D33">
        <v>27</v>
      </c>
      <c r="E33">
        <v>27</v>
      </c>
      <c r="F33" s="5">
        <v>43838</v>
      </c>
      <c r="G33" s="1" t="s">
        <v>167</v>
      </c>
      <c r="H33">
        <v>120</v>
      </c>
      <c r="I33" s="7">
        <f>IF(G33="nákup",VLOOKUP(E33,Tabuľka6[#All],13,FALSE),IF(G33="predaj",VLOOKUP(E33,Tabuľka6[#All],12,FALSE),"zadany neplatny typ transakie"))</f>
        <v>8.89</v>
      </c>
      <c r="J33">
        <f t="shared" si="0"/>
        <v>1066.8000000000002</v>
      </c>
      <c r="K33">
        <f>SUMIF($E$7:E33,E33,$H$7:H33)</f>
        <v>120</v>
      </c>
    </row>
    <row r="34" spans="4:11" x14ac:dyDescent="0.3">
      <c r="D34">
        <v>28</v>
      </c>
      <c r="E34">
        <v>28</v>
      </c>
      <c r="F34" s="5">
        <v>43838</v>
      </c>
      <c r="G34" s="1" t="s">
        <v>167</v>
      </c>
      <c r="H34">
        <v>120</v>
      </c>
      <c r="I34" s="7">
        <f>IF(G34="nákup",VLOOKUP(E34,Tabuľka6[#All],13,FALSE),IF(G34="predaj",VLOOKUP(E34,Tabuľka6[#All],12,FALSE),"zadany neplatny typ transakie"))</f>
        <v>6.9</v>
      </c>
      <c r="J34">
        <f t="shared" si="0"/>
        <v>828</v>
      </c>
      <c r="K34">
        <f>SUMIF($E$7:E34,E34,$H$7:H34)</f>
        <v>120</v>
      </c>
    </row>
    <row r="35" spans="4:11" x14ac:dyDescent="0.3">
      <c r="D35">
        <v>29</v>
      </c>
      <c r="E35">
        <v>29</v>
      </c>
      <c r="F35" s="5">
        <v>43838</v>
      </c>
      <c r="G35" s="1" t="s">
        <v>167</v>
      </c>
      <c r="H35">
        <v>120</v>
      </c>
      <c r="I35" s="7"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5">
        <v>43838</v>
      </c>
      <c r="G36" s="1" t="s">
        <v>167</v>
      </c>
      <c r="H36">
        <v>120</v>
      </c>
      <c r="I36" s="7" t="str">
        <f>IF(G36="nákup",VLOOKUP(E36,Tabuľka6[#All],13,FALSE),IF(G36="predaj",VLOOKUP(E36,Tabuľka6[#All],12,FALSE),"zadany neplatny typ transakie"))</f>
        <v>4,36</v>
      </c>
      <c r="J36">
        <f t="shared" si="0"/>
        <v>523.20000000000005</v>
      </c>
      <c r="K36">
        <f>SUMIF($E$7:E36,E36,$H$7:H36)</f>
        <v>120</v>
      </c>
    </row>
    <row r="37" spans="4:11" x14ac:dyDescent="0.3">
      <c r="D37">
        <v>31</v>
      </c>
      <c r="E37">
        <v>1</v>
      </c>
      <c r="F37" s="5">
        <v>43839</v>
      </c>
      <c r="G37" s="1" t="s">
        <v>168</v>
      </c>
      <c r="H37">
        <v>-10</v>
      </c>
      <c r="I37" s="7">
        <f>IF(G37="nákup",VLOOKUP(E37,Tabuľka6[#All],13,FALSE),IF(G37="predaj",VLOOKUP(E37,Tabuľka6[#All],12,FALSE),"zadany neplatny typ transakie"))</f>
        <v>11.9</v>
      </c>
      <c r="J37">
        <f t="shared" si="0"/>
        <v>119</v>
      </c>
      <c r="K37">
        <f>SUMIF($E$7:E37,E37,$H$7:H37)</f>
        <v>110</v>
      </c>
    </row>
    <row r="38" spans="4:11" x14ac:dyDescent="0.3">
      <c r="D38">
        <v>32</v>
      </c>
      <c r="E38">
        <v>1</v>
      </c>
      <c r="F38" s="5">
        <v>43839</v>
      </c>
      <c r="G38" s="1" t="s">
        <v>168</v>
      </c>
      <c r="H38">
        <v>-6</v>
      </c>
      <c r="I38" s="7">
        <f>IF(G38="nákup",VLOOKUP(E38,Tabuľka6[#All],13,FALSE),IF(G38="predaj",VLOOKUP(E38,Tabuľka6[#All],12,FALSE),"zadany neplatny typ transakie"))</f>
        <v>11.9</v>
      </c>
      <c r="J38">
        <f t="shared" si="0"/>
        <v>71.400000000000006</v>
      </c>
      <c r="K38">
        <f>SUMIF($E$7:E38,E38,$H$7:H38)</f>
        <v>104</v>
      </c>
    </row>
    <row r="39" spans="4:11" x14ac:dyDescent="0.3">
      <c r="D39">
        <v>33</v>
      </c>
      <c r="E39">
        <v>29</v>
      </c>
      <c r="F39" s="5">
        <v>43839</v>
      </c>
      <c r="G39" s="1" t="s">
        <v>168</v>
      </c>
      <c r="H39">
        <v>-4</v>
      </c>
      <c r="I39" s="7">
        <f>IF(G39="nákup",VLOOKUP(E39,Tabuľka6[#All],13,FALSE),IF(G39="predaj",VLOOKUP(E39,Tabuľka6[#All],12,FALSE),"zadany neplatny typ transakie"))</f>
        <v>24.99</v>
      </c>
      <c r="J39">
        <f t="shared" si="0"/>
        <v>99.96</v>
      </c>
      <c r="K39">
        <f>SUMIF($E$7:E39,E39,$H$7:H39)</f>
        <v>116</v>
      </c>
    </row>
    <row r="40" spans="4:11" x14ac:dyDescent="0.3">
      <c r="D40">
        <v>34</v>
      </c>
      <c r="E40">
        <v>15</v>
      </c>
      <c r="F40" s="5">
        <v>43839</v>
      </c>
      <c r="G40" s="1" t="s">
        <v>168</v>
      </c>
      <c r="H40">
        <v>-20</v>
      </c>
      <c r="I40" s="7">
        <f>IF(G40="nákup",VLOOKUP(E40,Tabuľka6[#All],13,FALSE),IF(G40="predaj",VLOOKUP(E40,Tabuľka6[#All],12,FALSE),"zadany neplatny typ transakie"))</f>
        <v>9.65</v>
      </c>
      <c r="J40">
        <f t="shared" si="0"/>
        <v>193</v>
      </c>
      <c r="K40">
        <f>SUMIF($E$7:E40,E40,$H$7:H40)</f>
        <v>100</v>
      </c>
    </row>
    <row r="41" spans="4:11" x14ac:dyDescent="0.3">
      <c r="D41">
        <v>35</v>
      </c>
      <c r="E41">
        <v>19</v>
      </c>
      <c r="F41" s="5">
        <v>43839</v>
      </c>
      <c r="G41" s="1" t="s">
        <v>168</v>
      </c>
      <c r="H41">
        <v>-8</v>
      </c>
      <c r="I41" s="7">
        <f>IF(G41="nákup",VLOOKUP(E41,Tabuľka6[#All],13,FALSE),IF(G41="predaj",VLOOKUP(E41,Tabuľka6[#All],12,FALSE),"zadany neplatny typ transakie"))</f>
        <v>14.17</v>
      </c>
      <c r="J41">
        <f t="shared" si="0"/>
        <v>113.36</v>
      </c>
      <c r="K41">
        <f>SUMIF($E$7:E41,E41,$H$7:H41)</f>
        <v>112</v>
      </c>
    </row>
    <row r="42" spans="4:11" x14ac:dyDescent="0.3">
      <c r="D42">
        <v>36</v>
      </c>
      <c r="E42">
        <v>3</v>
      </c>
      <c r="F42" s="5">
        <v>43839</v>
      </c>
      <c r="G42" s="1" t="s">
        <v>168</v>
      </c>
      <c r="H42">
        <v>-1</v>
      </c>
      <c r="I42" s="7">
        <f>IF(G42="nákup",VLOOKUP(E42,Tabuľka6[#All],13,FALSE),IF(G42="predaj",VLOOKUP(E42,Tabuľka6[#All],12,FALSE),"zadany neplatny typ transakie"))</f>
        <v>9.64</v>
      </c>
      <c r="J42">
        <f t="shared" si="0"/>
        <v>9.64</v>
      </c>
      <c r="K42">
        <f>SUMIF($E$7:E42,E42,$H$7:H42)</f>
        <v>119</v>
      </c>
    </row>
    <row r="43" spans="4:11" x14ac:dyDescent="0.3">
      <c r="D43">
        <v>37</v>
      </c>
      <c r="E43">
        <v>9</v>
      </c>
      <c r="F43" s="5">
        <v>43839</v>
      </c>
      <c r="G43" s="1" t="s">
        <v>168</v>
      </c>
      <c r="H43">
        <v>-7</v>
      </c>
      <c r="I43" s="7">
        <f>IF(G43="nákup",VLOOKUP(E43,Tabuľka6[#All],13,FALSE),IF(G43="predaj",VLOOKUP(E43,Tabuľka6[#All],12,FALSE),"zadany neplatny typ transakie"))</f>
        <v>41</v>
      </c>
      <c r="J43">
        <f t="shared" si="0"/>
        <v>287</v>
      </c>
      <c r="K43">
        <f>SUMIF($E$7:E43,E43,$H$7:H43)</f>
        <v>113</v>
      </c>
    </row>
    <row r="44" spans="4:11" x14ac:dyDescent="0.3">
      <c r="D44">
        <v>38</v>
      </c>
      <c r="E44">
        <v>27</v>
      </c>
      <c r="F44" s="5">
        <v>43839</v>
      </c>
      <c r="G44" s="1" t="s">
        <v>168</v>
      </c>
      <c r="H44">
        <v>-3</v>
      </c>
      <c r="I44" s="7">
        <f>IF(G44="nákup",VLOOKUP(E44,Tabuľka6[#All],13,FALSE),IF(G44="predaj",VLOOKUP(E44,Tabuľka6[#All],12,FALSE),"zadany neplatny typ transakie"))</f>
        <v>16.36</v>
      </c>
      <c r="J44">
        <f t="shared" si="0"/>
        <v>49.08</v>
      </c>
      <c r="K44">
        <f>SUMIF($E$7:E44,E44,$H$7:H44)</f>
        <v>117</v>
      </c>
    </row>
    <row r="45" spans="4:11" x14ac:dyDescent="0.3">
      <c r="D45">
        <v>39</v>
      </c>
      <c r="E45">
        <v>9</v>
      </c>
      <c r="F45" s="5">
        <v>43839</v>
      </c>
      <c r="G45" s="1" t="s">
        <v>168</v>
      </c>
      <c r="H45">
        <v>-10</v>
      </c>
      <c r="I45" s="7">
        <f>IF(G45="nákup",VLOOKUP(E45,Tabuľka6[#All],13,FALSE),IF(G45="predaj",VLOOKUP(E45,Tabuľka6[#All],12,FALSE),"zadany neplatny typ transakie"))</f>
        <v>41</v>
      </c>
      <c r="J45">
        <f t="shared" si="0"/>
        <v>410</v>
      </c>
      <c r="K45">
        <f>SUMIF($E$7:E45,E45,$H$7:H45)</f>
        <v>103</v>
      </c>
    </row>
    <row r="46" spans="4:11" x14ac:dyDescent="0.3">
      <c r="D46">
        <v>40</v>
      </c>
      <c r="E46">
        <v>11</v>
      </c>
      <c r="F46" s="5">
        <v>43840</v>
      </c>
      <c r="G46" s="1" t="s">
        <v>168</v>
      </c>
      <c r="H46">
        <v>-8</v>
      </c>
      <c r="I46" s="7">
        <f>IF(G46="nákup",VLOOKUP(E46,Tabuľka6[#All],13,FALSE),IF(G46="predaj",VLOOKUP(E46,Tabuľka6[#All],12,FALSE),"zadany neplatny typ transakie"))</f>
        <v>5</v>
      </c>
      <c r="J46">
        <f t="shared" si="0"/>
        <v>40</v>
      </c>
      <c r="K46">
        <f>SUMIF($E$7:E46,E46,$H$7:H46)</f>
        <v>112</v>
      </c>
    </row>
    <row r="47" spans="4:11" x14ac:dyDescent="0.3">
      <c r="D47">
        <v>41</v>
      </c>
      <c r="E47">
        <v>12</v>
      </c>
      <c r="F47" s="5">
        <v>43840</v>
      </c>
      <c r="G47" s="1" t="s">
        <v>168</v>
      </c>
      <c r="H47">
        <v>-15</v>
      </c>
      <c r="I47" s="7">
        <f>IF(G47="nákup",VLOOKUP(E47,Tabuľka6[#All],13,FALSE),IF(G47="predaj",VLOOKUP(E47,Tabuľka6[#All],12,FALSE),"zadany neplatny typ transakie"))</f>
        <v>13.25</v>
      </c>
      <c r="J47">
        <f t="shared" si="0"/>
        <v>198.75</v>
      </c>
      <c r="K47">
        <f>SUMIF($E$7:E47,E47,$H$7:H47)</f>
        <v>105</v>
      </c>
    </row>
    <row r="48" spans="4:11" x14ac:dyDescent="0.3">
      <c r="D48">
        <v>42</v>
      </c>
      <c r="E48">
        <v>25</v>
      </c>
      <c r="F48" s="5">
        <v>43840</v>
      </c>
      <c r="G48" s="1" t="s">
        <v>168</v>
      </c>
      <c r="H48">
        <v>-7</v>
      </c>
      <c r="I48" s="7">
        <f>IF(G48="nákup",VLOOKUP(E48,Tabuľka6[#All],13,FALSE),IF(G48="predaj",VLOOKUP(E48,Tabuľka6[#All],12,FALSE),"zadany neplatny typ transakie"))</f>
        <v>14.95</v>
      </c>
      <c r="J48">
        <f t="shared" si="0"/>
        <v>104.64999999999999</v>
      </c>
      <c r="K48">
        <f>SUMIF($E$7:E48,E48,$H$7:H48)</f>
        <v>113</v>
      </c>
    </row>
    <row r="49" spans="4:11" x14ac:dyDescent="0.3">
      <c r="D49">
        <v>43</v>
      </c>
      <c r="E49">
        <v>27</v>
      </c>
      <c r="F49" s="5">
        <v>43840</v>
      </c>
      <c r="G49" s="1" t="s">
        <v>168</v>
      </c>
      <c r="H49">
        <v>-4</v>
      </c>
      <c r="I49" s="7">
        <f>IF(G49="nákup",VLOOKUP(E49,Tabuľka6[#All],13,FALSE),IF(G49="predaj",VLOOKUP(E49,Tabuľka6[#All],12,FALSE),"zadany neplatny typ transakie"))</f>
        <v>16.36</v>
      </c>
      <c r="J49">
        <f t="shared" si="0"/>
        <v>65.44</v>
      </c>
      <c r="K49">
        <f>SUMIF($E$7:E49,E49,$H$7:H49)</f>
        <v>113</v>
      </c>
    </row>
    <row r="50" spans="4:11" x14ac:dyDescent="0.3">
      <c r="D50">
        <v>44</v>
      </c>
      <c r="E50">
        <v>23</v>
      </c>
      <c r="F50" s="5">
        <v>43840</v>
      </c>
      <c r="G50" s="1" t="s">
        <v>168</v>
      </c>
      <c r="H50">
        <v>-5</v>
      </c>
      <c r="I50" s="7">
        <f>IF(G50="nákup",VLOOKUP(E50,Tabuľka6[#All],13,FALSE),IF(G50="predaj",VLOOKUP(E50,Tabuľka6[#All],12,FALSE),"zadany neplatny typ transakie"))</f>
        <v>22.55</v>
      </c>
      <c r="J50">
        <f t="shared" si="0"/>
        <v>112.75</v>
      </c>
      <c r="K50">
        <f>SUMIF($E$7:E50,E50,$H$7:H50)</f>
        <v>115</v>
      </c>
    </row>
    <row r="51" spans="4:11" x14ac:dyDescent="0.3">
      <c r="D51">
        <v>45</v>
      </c>
      <c r="E51">
        <v>5</v>
      </c>
      <c r="F51" s="5">
        <v>43840</v>
      </c>
      <c r="G51" s="1" t="s">
        <v>168</v>
      </c>
      <c r="H51">
        <v>-20</v>
      </c>
      <c r="I51" s="7">
        <f>IF(G51="nákup",VLOOKUP(E51,Tabuľka6[#All],13,FALSE),IF(G51="predaj",VLOOKUP(E51,Tabuľka6[#All],12,FALSE),"zadany neplatny typ transakie"))</f>
        <v>15.56</v>
      </c>
      <c r="J51">
        <f t="shared" si="0"/>
        <v>311.2</v>
      </c>
      <c r="K51">
        <f>SUMIF($E$7:E51,E51,$H$7:H51)</f>
        <v>100</v>
      </c>
    </row>
    <row r="52" spans="4:11" x14ac:dyDescent="0.3">
      <c r="D52">
        <v>46</v>
      </c>
      <c r="E52">
        <v>18</v>
      </c>
      <c r="F52" s="5">
        <v>43840</v>
      </c>
      <c r="G52" s="1" t="s">
        <v>168</v>
      </c>
      <c r="H52">
        <v>-1</v>
      </c>
      <c r="I52" s="7">
        <f>IF(G52="nákup",VLOOKUP(E52,Tabuľka6[#All],13,FALSE),IF(G52="predaj",VLOOKUP(E52,Tabuľka6[#All],12,FALSE),"zadany neplatny typ transakie"))</f>
        <v>13.99</v>
      </c>
      <c r="J52">
        <f t="shared" si="0"/>
        <v>13.99</v>
      </c>
      <c r="K52">
        <f>SUMIF($E$7:E52,E52,$H$7:H52)</f>
        <v>119</v>
      </c>
    </row>
    <row r="53" spans="4:11" x14ac:dyDescent="0.3">
      <c r="D53">
        <v>47</v>
      </c>
      <c r="E53">
        <v>22</v>
      </c>
      <c r="F53" s="5">
        <v>43840</v>
      </c>
      <c r="G53" s="1" t="s">
        <v>168</v>
      </c>
      <c r="H53">
        <v>-9</v>
      </c>
      <c r="I53" s="7">
        <f>IF(G53="nákup",VLOOKUP(E53,Tabuľka6[#All],13,FALSE),IF(G53="predaj",VLOOKUP(E53,Tabuľka6[#All],12,FALSE),"zadany neplatny typ transakie"))</f>
        <v>22.58</v>
      </c>
      <c r="J53">
        <f t="shared" si="0"/>
        <v>203.21999999999997</v>
      </c>
      <c r="K53">
        <f>SUMIF($E$7:E53,E53,$H$7:H53)</f>
        <v>111</v>
      </c>
    </row>
    <row r="54" spans="4:11" x14ac:dyDescent="0.3">
      <c r="D54">
        <v>48</v>
      </c>
      <c r="E54">
        <v>12</v>
      </c>
      <c r="F54" s="5">
        <v>43840</v>
      </c>
      <c r="G54" s="1" t="s">
        <v>168</v>
      </c>
      <c r="H54">
        <v>-14</v>
      </c>
      <c r="I54" s="7">
        <f>IF(G54="nákup",VLOOKUP(E54,Tabuľka6[#All],13,FALSE),IF(G54="predaj",VLOOKUP(E54,Tabuľka6[#All],12,FALSE),"zadany neplatny typ transakie"))</f>
        <v>13.25</v>
      </c>
      <c r="J54">
        <f t="shared" si="0"/>
        <v>185.5</v>
      </c>
      <c r="K54">
        <f>SUMIF($E$7:E54,E54,$H$7:H54)</f>
        <v>91</v>
      </c>
    </row>
    <row r="55" spans="4:11" x14ac:dyDescent="0.3">
      <c r="D55">
        <v>49</v>
      </c>
      <c r="E55">
        <v>12</v>
      </c>
      <c r="F55" s="5">
        <v>43841</v>
      </c>
      <c r="G55" s="1" t="s">
        <v>168</v>
      </c>
      <c r="H55">
        <v>-7</v>
      </c>
      <c r="I55" s="7">
        <f>IF(G55="nákup",VLOOKUP(E55,Tabuľka6[#All],13,FALSE),IF(G55="predaj",VLOOKUP(E55,Tabuľka6[#All],12,FALSE),"zadany neplatny typ transakie"))</f>
        <v>13.25</v>
      </c>
      <c r="J55">
        <f t="shared" si="0"/>
        <v>92.75</v>
      </c>
      <c r="K55">
        <f>SUMIF($E$7:E55,E55,$H$7:H55)</f>
        <v>84</v>
      </c>
    </row>
    <row r="56" spans="4:11" x14ac:dyDescent="0.3">
      <c r="D56">
        <v>50</v>
      </c>
      <c r="E56">
        <v>10</v>
      </c>
      <c r="F56" s="5">
        <v>43841</v>
      </c>
      <c r="G56" s="1" t="s">
        <v>168</v>
      </c>
      <c r="H56">
        <v>-8</v>
      </c>
      <c r="I56" s="7">
        <f>IF(G56="nákup",VLOOKUP(E56,Tabuľka6[#All],13,FALSE),IF(G56="predaj",VLOOKUP(E56,Tabuľka6[#All],12,FALSE),"zadany neplatny typ transakie"))</f>
        <v>18.5</v>
      </c>
      <c r="J56">
        <f t="shared" si="0"/>
        <v>148</v>
      </c>
      <c r="K56">
        <f>SUMIF($E$7:E56,E56,$H$7:H56)</f>
        <v>112</v>
      </c>
    </row>
    <row r="57" spans="4:11" x14ac:dyDescent="0.3">
      <c r="D57">
        <v>51</v>
      </c>
      <c r="E57">
        <v>7</v>
      </c>
      <c r="F57" s="5">
        <v>43841</v>
      </c>
      <c r="G57" s="1" t="s">
        <v>168</v>
      </c>
      <c r="H57">
        <v>-10</v>
      </c>
      <c r="I57" s="7">
        <f>IF(G57="nákup",VLOOKUP(E57,Tabuľka6[#All],13,FALSE),IF(G57="predaj",VLOOKUP(E57,Tabuľka6[#All],12,FALSE),"zadany neplatny typ transakie"))</f>
        <v>14.75</v>
      </c>
      <c r="J57">
        <f t="shared" si="0"/>
        <v>147.5</v>
      </c>
      <c r="K57">
        <f>SUMIF($E$7:E57,E57,$H$7:H57)</f>
        <v>110</v>
      </c>
    </row>
    <row r="58" spans="4:11" x14ac:dyDescent="0.3">
      <c r="D58">
        <v>52</v>
      </c>
      <c r="E58">
        <v>19</v>
      </c>
      <c r="F58" s="5">
        <v>43841</v>
      </c>
      <c r="G58" s="1" t="s">
        <v>168</v>
      </c>
      <c r="H58">
        <v>-10</v>
      </c>
      <c r="I58" s="7">
        <f>IF(G58="nákup",VLOOKUP(E58,Tabuľka6[#All],13,FALSE),IF(G58="predaj",VLOOKUP(E58,Tabuľka6[#All],12,FALSE),"zadany neplatny typ transakie"))</f>
        <v>14.17</v>
      </c>
      <c r="J58">
        <f t="shared" si="0"/>
        <v>141.69999999999999</v>
      </c>
      <c r="K58">
        <f>SUMIF($E$7:E58,E58,$H$7:H58)</f>
        <v>102</v>
      </c>
    </row>
    <row r="59" spans="4:11" x14ac:dyDescent="0.3">
      <c r="D59">
        <v>53</v>
      </c>
      <c r="E59">
        <v>14</v>
      </c>
      <c r="F59" s="5">
        <v>43841</v>
      </c>
      <c r="G59" s="1" t="s">
        <v>168</v>
      </c>
      <c r="H59">
        <v>-9</v>
      </c>
      <c r="I59" s="7">
        <f>IF(G59="nákup",VLOOKUP(E59,Tabuľka6[#All],13,FALSE),IF(G59="predaj",VLOOKUP(E59,Tabuľka6[#All],12,FALSE),"zadany neplatny typ transakie"))</f>
        <v>7.8</v>
      </c>
      <c r="J59">
        <f t="shared" si="0"/>
        <v>70.2</v>
      </c>
      <c r="K59">
        <f>SUMIF($E$7:E59,E59,$H$7:H59)</f>
        <v>111</v>
      </c>
    </row>
    <row r="60" spans="4:11" x14ac:dyDescent="0.3">
      <c r="D60">
        <v>54</v>
      </c>
      <c r="E60">
        <v>12</v>
      </c>
      <c r="F60" s="5">
        <v>43841</v>
      </c>
      <c r="G60" s="1" t="s">
        <v>168</v>
      </c>
      <c r="H60">
        <v>-25</v>
      </c>
      <c r="I60" s="7">
        <f>IF(G60="nákup",VLOOKUP(E60,Tabuľka6[#All],13,FALSE),IF(G60="predaj",VLOOKUP(E60,Tabuľka6[#All],12,FALSE),"zadany neplatny typ transakie"))</f>
        <v>13.25</v>
      </c>
      <c r="J60">
        <f t="shared" si="0"/>
        <v>331.25</v>
      </c>
      <c r="K60">
        <f>SUMIF($E$7:E60,E60,$H$7:H60)</f>
        <v>59</v>
      </c>
    </row>
    <row r="61" spans="4:11" x14ac:dyDescent="0.3">
      <c r="D61">
        <v>55</v>
      </c>
      <c r="E61">
        <v>2</v>
      </c>
      <c r="F61" s="5">
        <v>43841</v>
      </c>
      <c r="G61" s="1" t="s">
        <v>168</v>
      </c>
      <c r="H61">
        <v>-8</v>
      </c>
      <c r="I61" s="7">
        <f>IF(G61="nákup",VLOOKUP(E61,Tabuľka6[#All],13,FALSE),IF(G61="predaj",VLOOKUP(E61,Tabuľka6[#All],12,FALSE),"zadany neplatny typ transakie"))</f>
        <v>16.11</v>
      </c>
      <c r="J61">
        <f t="shared" si="0"/>
        <v>128.88</v>
      </c>
      <c r="K61">
        <f>SUMIF($E$7:E61,E61,$H$7:H61)</f>
        <v>112</v>
      </c>
    </row>
    <row r="62" spans="4:11" x14ac:dyDescent="0.3">
      <c r="D62">
        <v>56</v>
      </c>
      <c r="E62">
        <v>11</v>
      </c>
      <c r="F62" s="5">
        <v>43841</v>
      </c>
      <c r="G62" s="1" t="s">
        <v>168</v>
      </c>
      <c r="H62">
        <v>-10</v>
      </c>
      <c r="I62" s="7">
        <f>IF(G62="nákup",VLOOKUP(E62,Tabuľka6[#All],13,FALSE),IF(G62="predaj",VLOOKUP(E62,Tabuľka6[#All],12,FALSE),"zadany neplatny typ transakie"))</f>
        <v>5</v>
      </c>
      <c r="J62">
        <f t="shared" si="0"/>
        <v>50</v>
      </c>
      <c r="K62">
        <f>SUMIF($E$7:E62,E62,$H$7:H62)</f>
        <v>102</v>
      </c>
    </row>
    <row r="63" spans="4:11" x14ac:dyDescent="0.3">
      <c r="D63">
        <v>57</v>
      </c>
      <c r="E63">
        <v>9</v>
      </c>
      <c r="F63" s="5">
        <v>43841</v>
      </c>
      <c r="G63" s="1" t="s">
        <v>168</v>
      </c>
      <c r="H63">
        <v>-18</v>
      </c>
      <c r="I63" s="7">
        <f>IF(G63="nákup",VLOOKUP(E63,Tabuľka6[#All],13,FALSE),IF(G63="predaj",VLOOKUP(E63,Tabuľka6[#All],12,FALSE),"zadany neplatny typ transakie"))</f>
        <v>41</v>
      </c>
      <c r="J63">
        <f t="shared" si="0"/>
        <v>738</v>
      </c>
      <c r="K63">
        <f>SUMIF($E$7:E63,E63,$H$7:H63)</f>
        <v>85</v>
      </c>
    </row>
    <row r="64" spans="4:11" x14ac:dyDescent="0.3">
      <c r="D64">
        <v>58</v>
      </c>
      <c r="E64">
        <v>11</v>
      </c>
      <c r="F64" s="5">
        <v>43841</v>
      </c>
      <c r="G64" s="1" t="s">
        <v>168</v>
      </c>
      <c r="H64">
        <v>-9</v>
      </c>
      <c r="I64" s="7">
        <f>IF(G64="nákup",VLOOKUP(E64,Tabuľka6[#All],13,FALSE),IF(G64="predaj",VLOOKUP(E64,Tabuľka6[#All],12,FALSE),"zadany neplatny typ transakie"))</f>
        <v>5</v>
      </c>
      <c r="J64">
        <f t="shared" si="0"/>
        <v>45</v>
      </c>
      <c r="K64">
        <f>SUMIF($E$7:E64,E64,$H$7:H64)</f>
        <v>93</v>
      </c>
    </row>
    <row r="65" spans="4:11" x14ac:dyDescent="0.3">
      <c r="D65">
        <v>59</v>
      </c>
      <c r="E65">
        <v>1</v>
      </c>
      <c r="F65" s="5">
        <v>43842</v>
      </c>
      <c r="G65" s="1" t="s">
        <v>168</v>
      </c>
      <c r="H65">
        <v>-10</v>
      </c>
      <c r="I65" s="7">
        <f>IF(G65="nákup",VLOOKUP(E65,Tabuľka6[#All],13,FALSE),IF(G65="predaj",VLOOKUP(E65,Tabuľka6[#All],12,FALSE),"zadany neplatny typ transakie"))</f>
        <v>11.9</v>
      </c>
      <c r="J65">
        <f t="shared" si="0"/>
        <v>119</v>
      </c>
      <c r="K65">
        <f>SUMIF($E$7:E65,E65,$H$7:H65)</f>
        <v>94</v>
      </c>
    </row>
    <row r="66" spans="4:11" x14ac:dyDescent="0.3">
      <c r="D66">
        <v>60</v>
      </c>
      <c r="E66">
        <v>24</v>
      </c>
      <c r="F66" s="5">
        <v>43842</v>
      </c>
      <c r="G66" s="1" t="s">
        <v>168</v>
      </c>
      <c r="H66">
        <v>-7</v>
      </c>
      <c r="I66" s="7">
        <f>IF(G66="nákup",VLOOKUP(E66,Tabuľka6[#All],13,FALSE),IF(G66="predaj",VLOOKUP(E66,Tabuľka6[#All],12,FALSE),"zadany neplatny typ transakie"))</f>
        <v>18.98</v>
      </c>
      <c r="J66">
        <f t="shared" si="0"/>
        <v>132.86000000000001</v>
      </c>
      <c r="K66">
        <f>SUMIF($E$7:E66,E66,$H$7:H66)</f>
        <v>113</v>
      </c>
    </row>
    <row r="67" spans="4:11" x14ac:dyDescent="0.3">
      <c r="D67">
        <v>61</v>
      </c>
      <c r="E67">
        <v>4</v>
      </c>
      <c r="F67" s="5">
        <v>43842</v>
      </c>
      <c r="G67" s="1" t="s">
        <v>168</v>
      </c>
      <c r="H67">
        <v>-9</v>
      </c>
      <c r="I67" s="7">
        <f>IF(G67="nákup",VLOOKUP(E67,Tabuľka6[#All],13,FALSE),IF(G67="predaj",VLOOKUP(E67,Tabuľka6[#All],12,FALSE),"zadany neplatny typ transakie"))</f>
        <v>16</v>
      </c>
      <c r="J67">
        <f t="shared" si="0"/>
        <v>144</v>
      </c>
      <c r="K67">
        <f>SUMIF($E$7:E67,E67,$H$7:H67)</f>
        <v>111</v>
      </c>
    </row>
    <row r="68" spans="4:11" x14ac:dyDescent="0.3">
      <c r="D68">
        <v>62</v>
      </c>
      <c r="E68">
        <v>3</v>
      </c>
      <c r="F68" s="5">
        <v>43842</v>
      </c>
      <c r="G68" s="1" t="s">
        <v>168</v>
      </c>
      <c r="H68">
        <v>-5</v>
      </c>
      <c r="I68" s="7">
        <f>IF(G68="nákup",VLOOKUP(E68,Tabuľka6[#All],13,FALSE),IF(G68="predaj",VLOOKUP(E68,Tabuľka6[#All],12,FALSE),"zadany neplatny typ transakie"))</f>
        <v>9.64</v>
      </c>
      <c r="J68">
        <f t="shared" si="0"/>
        <v>48.2</v>
      </c>
      <c r="K68">
        <f>SUMIF($E$7:E68,E68,$H$7:H68)</f>
        <v>114</v>
      </c>
    </row>
    <row r="69" spans="4:11" x14ac:dyDescent="0.3">
      <c r="D69">
        <v>63</v>
      </c>
      <c r="E69">
        <v>28</v>
      </c>
      <c r="F69" s="5">
        <v>43842</v>
      </c>
      <c r="G69" s="1" t="s">
        <v>168</v>
      </c>
      <c r="H69">
        <v>-10</v>
      </c>
      <c r="I69" s="7">
        <f>IF(G69="nákup",VLOOKUP(E69,Tabuľka6[#All],13,FALSE),IF(G69="predaj",VLOOKUP(E69,Tabuľka6[#All],12,FALSE),"zadany neplatny typ transakie"))</f>
        <v>14.38</v>
      </c>
      <c r="J69">
        <f t="shared" si="0"/>
        <v>143.80000000000001</v>
      </c>
      <c r="K69">
        <f>SUMIF($E$7:E69,E69,$H$7:H69)</f>
        <v>110</v>
      </c>
    </row>
    <row r="70" spans="4:11" x14ac:dyDescent="0.3">
      <c r="D70">
        <v>64</v>
      </c>
      <c r="E70">
        <v>28</v>
      </c>
      <c r="F70" s="5">
        <v>43842</v>
      </c>
      <c r="G70" s="1" t="s">
        <v>168</v>
      </c>
      <c r="H70">
        <v>-9</v>
      </c>
      <c r="I70" s="7">
        <f>IF(G70="nákup",VLOOKUP(E70,Tabuľka6[#All],13,FALSE),IF(G70="predaj",VLOOKUP(E70,Tabuľka6[#All],12,FALSE),"zadany neplatny typ transakie"))</f>
        <v>14.38</v>
      </c>
      <c r="J70">
        <f t="shared" si="0"/>
        <v>129.42000000000002</v>
      </c>
      <c r="K70">
        <f>SUMIF($E$7:E70,E70,$H$7:H70)</f>
        <v>101</v>
      </c>
    </row>
    <row r="71" spans="4:11" x14ac:dyDescent="0.3">
      <c r="D71">
        <v>65</v>
      </c>
      <c r="E71">
        <v>14</v>
      </c>
      <c r="F71" s="5">
        <v>43842</v>
      </c>
      <c r="G71" s="1" t="s">
        <v>168</v>
      </c>
      <c r="H71">
        <v>-6</v>
      </c>
      <c r="I71" s="7">
        <f>IF(G71="nákup",VLOOKUP(E71,Tabuľka6[#All],13,FALSE),IF(G71="predaj",VLOOKUP(E71,Tabuľka6[#All],12,FALSE),"zadany neplatny typ transakie"))</f>
        <v>7.8</v>
      </c>
      <c r="J71">
        <f t="shared" si="0"/>
        <v>46.8</v>
      </c>
      <c r="K71">
        <f>SUMIF($E$7:E71,E71,$H$7:H71)</f>
        <v>105</v>
      </c>
    </row>
    <row r="72" spans="4:11" x14ac:dyDescent="0.3">
      <c r="D72">
        <v>66</v>
      </c>
      <c r="E72">
        <v>12</v>
      </c>
      <c r="F72" s="5">
        <v>43842</v>
      </c>
      <c r="G72" s="1" t="s">
        <v>168</v>
      </c>
      <c r="H72">
        <v>-7</v>
      </c>
      <c r="I72" s="7">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5">
        <v>43842</v>
      </c>
      <c r="G73" s="1" t="s">
        <v>168</v>
      </c>
      <c r="H73">
        <v>-9</v>
      </c>
      <c r="I73" s="7">
        <f>IF(G73="nákup",VLOOKUP(E73,Tabuľka6[#All],13,FALSE),IF(G73="predaj",VLOOKUP(E73,Tabuľka6[#All],12,FALSE),"zadany neplatny typ transakie"))</f>
        <v>18.98</v>
      </c>
      <c r="J73">
        <f t="shared" si="1"/>
        <v>170.82</v>
      </c>
      <c r="K73">
        <f>SUMIF($E$7:E73,E73,$H$7:H73)</f>
        <v>104</v>
      </c>
    </row>
    <row r="74" spans="4:11" x14ac:dyDescent="0.3">
      <c r="D74">
        <v>68</v>
      </c>
      <c r="E74">
        <v>22</v>
      </c>
      <c r="F74" s="5">
        <v>43842</v>
      </c>
      <c r="G74" s="1" t="s">
        <v>168</v>
      </c>
      <c r="H74">
        <v>-5</v>
      </c>
      <c r="I74" s="7">
        <f>IF(G74="nákup",VLOOKUP(E74,Tabuľka6[#All],13,FALSE),IF(G74="predaj",VLOOKUP(E74,Tabuľka6[#All],12,FALSE),"zadany neplatny typ transakie"))</f>
        <v>22.58</v>
      </c>
      <c r="J74">
        <f t="shared" si="1"/>
        <v>112.89999999999999</v>
      </c>
      <c r="K74">
        <f>SUMIF($E$7:E74,E74,$H$7:H74)</f>
        <v>106</v>
      </c>
    </row>
    <row r="75" spans="4:11" x14ac:dyDescent="0.3">
      <c r="D75">
        <v>69</v>
      </c>
      <c r="E75">
        <v>20</v>
      </c>
      <c r="F75" s="5">
        <v>43843</v>
      </c>
      <c r="G75" s="1" t="s">
        <v>168</v>
      </c>
      <c r="H75">
        <v>-2</v>
      </c>
      <c r="I75" s="7">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5">
        <v>43843</v>
      </c>
      <c r="G76" s="1" t="s">
        <v>168</v>
      </c>
      <c r="H76">
        <v>-14</v>
      </c>
      <c r="I76" s="7">
        <f>IF(G76="nákup",VLOOKUP(E76,Tabuľka6[#All],13,FALSE),IF(G76="predaj",VLOOKUP(E76,Tabuľka6[#All],12,FALSE),"zadany neplatny typ transakie"))</f>
        <v>22.5</v>
      </c>
      <c r="J76">
        <f t="shared" si="1"/>
        <v>315</v>
      </c>
      <c r="K76">
        <f>SUMIF($E$7:E76,E76,$H$7:H76)</f>
        <v>106</v>
      </c>
    </row>
    <row r="77" spans="4:11" x14ac:dyDescent="0.3">
      <c r="D77">
        <v>71</v>
      </c>
      <c r="E77">
        <v>10</v>
      </c>
      <c r="F77" s="5">
        <v>43843</v>
      </c>
      <c r="G77" s="1" t="s">
        <v>168</v>
      </c>
      <c r="H77">
        <v>-3</v>
      </c>
      <c r="I77" s="7">
        <f>IF(G77="nákup",VLOOKUP(E77,Tabuľka6[#All],13,FALSE),IF(G77="predaj",VLOOKUP(E77,Tabuľka6[#All],12,FALSE),"zadany neplatny typ transakie"))</f>
        <v>18.5</v>
      </c>
      <c r="J77">
        <f t="shared" si="1"/>
        <v>55.5</v>
      </c>
      <c r="K77">
        <f>SUMIF($E$7:E77,E77,$H$7:H77)</f>
        <v>109</v>
      </c>
    </row>
    <row r="78" spans="4:11" x14ac:dyDescent="0.3">
      <c r="D78">
        <v>72</v>
      </c>
      <c r="E78">
        <v>20</v>
      </c>
      <c r="F78" s="5">
        <v>43843</v>
      </c>
      <c r="G78" s="1" t="s">
        <v>168</v>
      </c>
      <c r="H78">
        <v>-5</v>
      </c>
      <c r="I78" s="7">
        <f>IF(G78="nákup",VLOOKUP(E78,Tabuľka6[#All],13,FALSE),IF(G78="predaj",VLOOKUP(E78,Tabuľka6[#All],12,FALSE),"zadany neplatny typ transakie"))</f>
        <v>10.050000000000001</v>
      </c>
      <c r="J78">
        <f t="shared" si="1"/>
        <v>50.25</v>
      </c>
      <c r="K78">
        <f>SUMIF($E$7:E78,E78,$H$7:H78)</f>
        <v>113</v>
      </c>
    </row>
    <row r="79" spans="4:11" x14ac:dyDescent="0.3">
      <c r="D79">
        <v>73</v>
      </c>
      <c r="E79">
        <v>20</v>
      </c>
      <c r="F79" s="5">
        <v>43843</v>
      </c>
      <c r="G79" s="1" t="s">
        <v>168</v>
      </c>
      <c r="H79">
        <v>-1</v>
      </c>
      <c r="I79" s="7">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5">
        <v>43843</v>
      </c>
      <c r="G80" s="1" t="s">
        <v>168</v>
      </c>
      <c r="H80">
        <v>-10</v>
      </c>
      <c r="I80" s="7">
        <f>IF(G80="nákup",VLOOKUP(E80,Tabuľka6[#All],13,FALSE),IF(G80="predaj",VLOOKUP(E80,Tabuľka6[#All],12,FALSE),"zadany neplatny typ transakie"))</f>
        <v>22.58</v>
      </c>
      <c r="J80">
        <f t="shared" si="1"/>
        <v>225.79999999999998</v>
      </c>
      <c r="K80">
        <f>SUMIF($E$7:E80,E80,$H$7:H80)</f>
        <v>96</v>
      </c>
    </row>
    <row r="81" spans="4:11" x14ac:dyDescent="0.3">
      <c r="D81">
        <v>75</v>
      </c>
      <c r="E81">
        <v>13</v>
      </c>
      <c r="F81" s="5">
        <v>43843</v>
      </c>
      <c r="G81" s="1" t="s">
        <v>168</v>
      </c>
      <c r="H81">
        <v>-5</v>
      </c>
      <c r="I81" s="7">
        <f>IF(G81="nákup",VLOOKUP(E81,Tabuľka6[#All],13,FALSE),IF(G81="predaj",VLOOKUP(E81,Tabuľka6[#All],12,FALSE),"zadany neplatny typ transakie"))</f>
        <v>14.95</v>
      </c>
      <c r="J81">
        <f t="shared" si="1"/>
        <v>74.75</v>
      </c>
      <c r="K81">
        <f>SUMIF($E$7:E81,E81,$H$7:H81)</f>
        <v>115</v>
      </c>
    </row>
    <row r="82" spans="4:11" x14ac:dyDescent="0.3">
      <c r="D82">
        <v>76</v>
      </c>
      <c r="E82">
        <v>7</v>
      </c>
      <c r="F82" s="5">
        <v>43843</v>
      </c>
      <c r="G82" s="1" t="s">
        <v>168</v>
      </c>
      <c r="H82">
        <v>-6</v>
      </c>
      <c r="I82" s="7">
        <f>IF(G82="nákup",VLOOKUP(E82,Tabuľka6[#All],13,FALSE),IF(G82="predaj",VLOOKUP(E82,Tabuľka6[#All],12,FALSE),"zadany neplatny typ transakie"))</f>
        <v>14.75</v>
      </c>
      <c r="J82">
        <f t="shared" si="1"/>
        <v>88.5</v>
      </c>
      <c r="K82">
        <f>SUMIF($E$7:E82,E82,$H$7:H82)</f>
        <v>104</v>
      </c>
    </row>
    <row r="83" spans="4:11" x14ac:dyDescent="0.3">
      <c r="D83">
        <v>77</v>
      </c>
      <c r="E83">
        <v>18</v>
      </c>
      <c r="F83" s="5">
        <v>43843</v>
      </c>
      <c r="G83" s="1" t="s">
        <v>168</v>
      </c>
      <c r="H83">
        <v>-13</v>
      </c>
      <c r="I83" s="7">
        <f>IF(G83="nákup",VLOOKUP(E83,Tabuľka6[#All],13,FALSE),IF(G83="predaj",VLOOKUP(E83,Tabuľka6[#All],12,FALSE),"zadany neplatny typ transakie"))</f>
        <v>13.99</v>
      </c>
      <c r="J83">
        <f t="shared" si="1"/>
        <v>181.87</v>
      </c>
      <c r="K83">
        <f>SUMIF($E$7:E83,E83,$H$7:H83)</f>
        <v>106</v>
      </c>
    </row>
    <row r="84" spans="4:11" x14ac:dyDescent="0.3">
      <c r="D84">
        <v>78</v>
      </c>
      <c r="E84">
        <v>9</v>
      </c>
      <c r="F84" s="5">
        <v>43843</v>
      </c>
      <c r="G84" s="1" t="s">
        <v>168</v>
      </c>
      <c r="H84">
        <v>-5</v>
      </c>
      <c r="I84" s="7">
        <f>IF(G84="nákup",VLOOKUP(E84,Tabuľka6[#All],13,FALSE),IF(G84="predaj",VLOOKUP(E84,Tabuľka6[#All],12,FALSE),"zadany neplatny typ transakie"))</f>
        <v>41</v>
      </c>
      <c r="J84">
        <f t="shared" si="1"/>
        <v>205</v>
      </c>
      <c r="K84">
        <f>SUMIF($E$7:E84,E84,$H$7:H84)</f>
        <v>80</v>
      </c>
    </row>
    <row r="85" spans="4:11" x14ac:dyDescent="0.3">
      <c r="D85">
        <v>79</v>
      </c>
      <c r="E85">
        <v>29</v>
      </c>
      <c r="F85" s="5">
        <v>43843</v>
      </c>
      <c r="G85" s="1" t="s">
        <v>168</v>
      </c>
      <c r="H85">
        <v>-25</v>
      </c>
      <c r="I85" s="7">
        <f>IF(G85="nákup",VLOOKUP(E85,Tabuľka6[#All],13,FALSE),IF(G85="predaj",VLOOKUP(E85,Tabuľka6[#All],12,FALSE),"zadany neplatny typ transakie"))</f>
        <v>24.99</v>
      </c>
      <c r="J85">
        <f t="shared" si="1"/>
        <v>624.75</v>
      </c>
      <c r="K85">
        <f>SUMIF($E$7:E85,E85,$H$7:H85)</f>
        <v>91</v>
      </c>
    </row>
    <row r="86" spans="4:11" x14ac:dyDescent="0.3">
      <c r="D86">
        <v>80</v>
      </c>
      <c r="E86">
        <v>25</v>
      </c>
      <c r="F86" s="5">
        <v>43843</v>
      </c>
      <c r="G86" s="1" t="s">
        <v>168</v>
      </c>
      <c r="H86">
        <v>-25</v>
      </c>
      <c r="I86" s="7">
        <f>IF(G86="nákup",VLOOKUP(E86,Tabuľka6[#All],13,FALSE),IF(G86="predaj",VLOOKUP(E86,Tabuľka6[#All],12,FALSE),"zadany neplatny typ transakie"))</f>
        <v>14.95</v>
      </c>
      <c r="J86">
        <f t="shared" si="1"/>
        <v>373.75</v>
      </c>
      <c r="K86">
        <f>SUMIF($E$7:E86,E86,$H$7:H86)</f>
        <v>88</v>
      </c>
    </row>
    <row r="87" spans="4:11" x14ac:dyDescent="0.3">
      <c r="D87">
        <v>81</v>
      </c>
      <c r="E87">
        <v>18</v>
      </c>
      <c r="F87" s="5">
        <v>43844</v>
      </c>
      <c r="G87" s="1" t="s">
        <v>168</v>
      </c>
      <c r="H87">
        <v>-7</v>
      </c>
      <c r="I87" s="7">
        <f>IF(G87="nákup",VLOOKUP(E87,Tabuľka6[#All],13,FALSE),IF(G87="predaj",VLOOKUP(E87,Tabuľka6[#All],12,FALSE),"zadany neplatny typ transakie"))</f>
        <v>13.99</v>
      </c>
      <c r="J87">
        <f t="shared" si="1"/>
        <v>97.93</v>
      </c>
      <c r="K87">
        <f>SUMIF($E$7:E87,E87,$H$7:H87)</f>
        <v>99</v>
      </c>
    </row>
    <row r="88" spans="4:11" x14ac:dyDescent="0.3">
      <c r="D88">
        <v>82</v>
      </c>
      <c r="E88">
        <v>27</v>
      </c>
      <c r="F88" s="5">
        <v>43844</v>
      </c>
      <c r="G88" s="1" t="s">
        <v>168</v>
      </c>
      <c r="H88">
        <v>-3</v>
      </c>
      <c r="I88" s="7">
        <f>IF(G88="nákup",VLOOKUP(E88,Tabuľka6[#All],13,FALSE),IF(G88="predaj",VLOOKUP(E88,Tabuľka6[#All],12,FALSE),"zadany neplatny typ transakie"))</f>
        <v>16.36</v>
      </c>
      <c r="J88">
        <f t="shared" si="1"/>
        <v>49.08</v>
      </c>
      <c r="K88">
        <f>SUMIF($E$7:E88,E88,$H$7:H88)</f>
        <v>110</v>
      </c>
    </row>
    <row r="89" spans="4:11" x14ac:dyDescent="0.3">
      <c r="D89">
        <v>83</v>
      </c>
      <c r="E89">
        <v>5</v>
      </c>
      <c r="F89" s="5">
        <v>43844</v>
      </c>
      <c r="G89" s="1" t="s">
        <v>168</v>
      </c>
      <c r="H89">
        <v>-2</v>
      </c>
      <c r="I89" s="7">
        <f>IF(G89="nákup",VLOOKUP(E89,Tabuľka6[#All],13,FALSE),IF(G89="predaj",VLOOKUP(E89,Tabuľka6[#All],12,FALSE),"zadany neplatny typ transakie"))</f>
        <v>15.56</v>
      </c>
      <c r="J89">
        <f t="shared" si="1"/>
        <v>31.12</v>
      </c>
      <c r="K89">
        <f>SUMIF($E$7:E89,E89,$H$7:H89)</f>
        <v>98</v>
      </c>
    </row>
    <row r="90" spans="4:11" x14ac:dyDescent="0.3">
      <c r="D90">
        <v>84</v>
      </c>
      <c r="E90">
        <v>25</v>
      </c>
      <c r="F90" s="5">
        <v>43844</v>
      </c>
      <c r="G90" s="1" t="s">
        <v>168</v>
      </c>
      <c r="H90">
        <v>-10</v>
      </c>
      <c r="I90" s="7">
        <f>IF(G90="nákup",VLOOKUP(E90,Tabuľka6[#All],13,FALSE),IF(G90="predaj",VLOOKUP(E90,Tabuľka6[#All],12,FALSE),"zadany neplatny typ transakie"))</f>
        <v>14.95</v>
      </c>
      <c r="J90">
        <f t="shared" si="1"/>
        <v>149.5</v>
      </c>
      <c r="K90">
        <f>SUMIF($E$7:E90,E90,$H$7:H90)</f>
        <v>78</v>
      </c>
    </row>
    <row r="91" spans="4:11" x14ac:dyDescent="0.3">
      <c r="D91">
        <v>85</v>
      </c>
      <c r="E91">
        <v>3</v>
      </c>
      <c r="F91" s="5">
        <v>43845</v>
      </c>
      <c r="G91" s="1" t="s">
        <v>168</v>
      </c>
      <c r="H91">
        <v>-8</v>
      </c>
      <c r="I91" s="7">
        <f>IF(G91="nákup",VLOOKUP(E91,Tabuľka6[#All],13,FALSE),IF(G91="predaj",VLOOKUP(E91,Tabuľka6[#All],12,FALSE),"zadany neplatny typ transakie"))</f>
        <v>9.64</v>
      </c>
      <c r="J91">
        <f t="shared" si="1"/>
        <v>77.12</v>
      </c>
      <c r="K91">
        <f>SUMIF($E$7:E91,E91,$H$7:H91)</f>
        <v>106</v>
      </c>
    </row>
    <row r="92" spans="4:11" x14ac:dyDescent="0.3">
      <c r="D92">
        <v>86</v>
      </c>
      <c r="E92">
        <v>14</v>
      </c>
      <c r="F92" s="5">
        <v>43845</v>
      </c>
      <c r="G92" s="1" t="s">
        <v>168</v>
      </c>
      <c r="H92">
        <v>-5</v>
      </c>
      <c r="I92" s="7">
        <f>IF(G92="nákup",VLOOKUP(E92,Tabuľka6[#All],13,FALSE),IF(G92="predaj",VLOOKUP(E92,Tabuľka6[#All],12,FALSE),"zadany neplatny typ transakie"))</f>
        <v>7.8</v>
      </c>
      <c r="J92">
        <f t="shared" si="1"/>
        <v>39</v>
      </c>
      <c r="K92">
        <f>SUMIF($E$7:E92,E92,$H$7:H92)</f>
        <v>100</v>
      </c>
    </row>
    <row r="93" spans="4:11" x14ac:dyDescent="0.3">
      <c r="D93">
        <v>87</v>
      </c>
      <c r="E93">
        <v>8</v>
      </c>
      <c r="F93" s="5">
        <v>43845</v>
      </c>
      <c r="G93" s="1" t="s">
        <v>168</v>
      </c>
      <c r="H93">
        <v>-4</v>
      </c>
      <c r="I93" s="7">
        <f>IF(G93="nákup",VLOOKUP(E93,Tabuľka6[#All],13,FALSE),IF(G93="predaj",VLOOKUP(E93,Tabuľka6[#All],12,FALSE),"zadany neplatny typ transakie"))</f>
        <v>17.89</v>
      </c>
      <c r="J93">
        <f t="shared" si="1"/>
        <v>71.56</v>
      </c>
      <c r="K93">
        <f>SUMIF($E$7:E93,E93,$H$7:H93)</f>
        <v>116</v>
      </c>
    </row>
    <row r="94" spans="4:11" x14ac:dyDescent="0.3">
      <c r="D94">
        <v>88</v>
      </c>
      <c r="E94">
        <v>18</v>
      </c>
      <c r="F94" s="5">
        <v>43845</v>
      </c>
      <c r="G94" s="1" t="s">
        <v>168</v>
      </c>
      <c r="H94">
        <v>-5</v>
      </c>
      <c r="I94" s="7">
        <f>IF(G94="nákup",VLOOKUP(E94,Tabuľka6[#All],13,FALSE),IF(G94="predaj",VLOOKUP(E94,Tabuľka6[#All],12,FALSE),"zadany neplatny typ transakie"))</f>
        <v>13.99</v>
      </c>
      <c r="J94">
        <f t="shared" si="1"/>
        <v>69.95</v>
      </c>
      <c r="K94">
        <f>SUMIF($E$7:E94,E94,$H$7:H94)</f>
        <v>94</v>
      </c>
    </row>
    <row r="95" spans="4:11" x14ac:dyDescent="0.3">
      <c r="D95">
        <v>89</v>
      </c>
      <c r="E95">
        <v>10</v>
      </c>
      <c r="F95" s="5">
        <v>43845</v>
      </c>
      <c r="G95" s="1" t="s">
        <v>168</v>
      </c>
      <c r="H95">
        <v>-10</v>
      </c>
      <c r="I95" s="7">
        <f>IF(G95="nákup",VLOOKUP(E95,Tabuľka6[#All],13,FALSE),IF(G95="predaj",VLOOKUP(E95,Tabuľka6[#All],12,FALSE),"zadany neplatny typ transakie"))</f>
        <v>18.5</v>
      </c>
      <c r="J95">
        <f t="shared" si="1"/>
        <v>185</v>
      </c>
      <c r="K95">
        <f>SUMIF($E$7:E95,E95,$H$7:H95)</f>
        <v>99</v>
      </c>
    </row>
    <row r="96" spans="4:11" x14ac:dyDescent="0.3">
      <c r="D96">
        <v>90</v>
      </c>
      <c r="E96">
        <v>15</v>
      </c>
      <c r="F96" s="5">
        <v>43846</v>
      </c>
      <c r="G96" s="1" t="s">
        <v>168</v>
      </c>
      <c r="H96">
        <v>-5</v>
      </c>
      <c r="I96" s="7">
        <f>IF(G96="nákup",VLOOKUP(E96,Tabuľka6[#All],13,FALSE),IF(G96="predaj",VLOOKUP(E96,Tabuľka6[#All],12,FALSE),"zadany neplatny typ transakie"))</f>
        <v>9.65</v>
      </c>
      <c r="J96">
        <f t="shared" si="1"/>
        <v>48.25</v>
      </c>
      <c r="K96">
        <f>SUMIF($E$7:E96,E96,$H$7:H96)</f>
        <v>95</v>
      </c>
    </row>
    <row r="97" spans="4:11" x14ac:dyDescent="0.3">
      <c r="D97">
        <v>91</v>
      </c>
      <c r="E97">
        <v>4</v>
      </c>
      <c r="F97" s="5">
        <v>43846</v>
      </c>
      <c r="G97" s="1" t="s">
        <v>168</v>
      </c>
      <c r="H97">
        <v>-8</v>
      </c>
      <c r="I97" s="7">
        <f>IF(G97="nákup",VLOOKUP(E97,Tabuľka6[#All],13,FALSE),IF(G97="predaj",VLOOKUP(E97,Tabuľka6[#All],12,FALSE),"zadany neplatny typ transakie"))</f>
        <v>16</v>
      </c>
      <c r="J97">
        <f t="shared" si="1"/>
        <v>128</v>
      </c>
      <c r="K97">
        <f>SUMIF($E$7:E97,E97,$H$7:H97)</f>
        <v>103</v>
      </c>
    </row>
    <row r="98" spans="4:11" x14ac:dyDescent="0.3">
      <c r="D98">
        <v>92</v>
      </c>
      <c r="E98">
        <v>16</v>
      </c>
      <c r="F98" s="5">
        <v>43846</v>
      </c>
      <c r="G98" s="1" t="s">
        <v>168</v>
      </c>
      <c r="H98">
        <v>-6</v>
      </c>
      <c r="I98" s="7">
        <f>IF(G98="nákup",VLOOKUP(E98,Tabuľka6[#All],13,FALSE),IF(G98="predaj",VLOOKUP(E98,Tabuľka6[#All],12,FALSE),"zadany neplatny typ transakie"))</f>
        <v>14.49</v>
      </c>
      <c r="J98">
        <f t="shared" si="1"/>
        <v>86.94</v>
      </c>
      <c r="K98">
        <f>SUMIF($E$7:E98,E98,$H$7:H98)</f>
        <v>114</v>
      </c>
    </row>
    <row r="99" spans="4:11" x14ac:dyDescent="0.3">
      <c r="D99">
        <v>93</v>
      </c>
      <c r="E99">
        <v>12</v>
      </c>
      <c r="F99" s="5">
        <v>43846</v>
      </c>
      <c r="G99" s="1" t="s">
        <v>168</v>
      </c>
      <c r="H99">
        <v>-6</v>
      </c>
      <c r="I99" s="7">
        <f>IF(G99="nákup",VLOOKUP(E99,Tabuľka6[#All],13,FALSE),IF(G99="predaj",VLOOKUP(E99,Tabuľka6[#All],12,FALSE),"zadany neplatny typ transakie"))</f>
        <v>13.25</v>
      </c>
      <c r="J99">
        <f t="shared" si="1"/>
        <v>79.5</v>
      </c>
      <c r="K99">
        <f>SUMIF($E$7:E99,E99,$H$7:H99)</f>
        <v>46</v>
      </c>
    </row>
    <row r="100" spans="4:11" x14ac:dyDescent="0.3">
      <c r="D100">
        <v>94</v>
      </c>
      <c r="E100">
        <v>12</v>
      </c>
      <c r="F100" s="5">
        <v>43846</v>
      </c>
      <c r="G100" s="1" t="s">
        <v>168</v>
      </c>
      <c r="H100">
        <v>-6</v>
      </c>
      <c r="I100" s="7">
        <f>IF(G100="nákup",VLOOKUP(E100,Tabuľka6[#All],13,FALSE),IF(G100="predaj",VLOOKUP(E100,Tabuľka6[#All],12,FALSE),"zadany neplatny typ transakie"))</f>
        <v>13.25</v>
      </c>
      <c r="J100">
        <f t="shared" si="1"/>
        <v>79.5</v>
      </c>
      <c r="K100">
        <f>SUMIF($E$7:E100,E100,$H$7:H100)</f>
        <v>40</v>
      </c>
    </row>
    <row r="101" spans="4:11" x14ac:dyDescent="0.3">
      <c r="D101">
        <v>95</v>
      </c>
      <c r="E101">
        <v>25</v>
      </c>
      <c r="F101" s="5">
        <v>43847</v>
      </c>
      <c r="G101" s="1" t="s">
        <v>168</v>
      </c>
      <c r="H101">
        <v>-3</v>
      </c>
      <c r="I101" s="7">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5">
        <v>43847</v>
      </c>
      <c r="G102" s="1" t="s">
        <v>168</v>
      </c>
      <c r="H102">
        <v>-3</v>
      </c>
      <c r="I102" s="7">
        <f>IF(G102="nákup",VLOOKUP(E102,Tabuľka6[#All],13,FALSE),IF(G102="predaj",VLOOKUP(E102,Tabuľka6[#All],12,FALSE),"zadany neplatny typ transakie"))</f>
        <v>13.99</v>
      </c>
      <c r="J102">
        <f t="shared" si="1"/>
        <v>41.97</v>
      </c>
      <c r="K102">
        <f>SUMIF($E$7:E102,E102,$H$7:H102)</f>
        <v>91</v>
      </c>
    </row>
    <row r="103" spans="4:11" x14ac:dyDescent="0.3">
      <c r="D103">
        <v>97</v>
      </c>
      <c r="E103">
        <v>11</v>
      </c>
      <c r="F103" s="5">
        <v>43847</v>
      </c>
      <c r="G103" s="1" t="s">
        <v>168</v>
      </c>
      <c r="H103">
        <v>-9</v>
      </c>
      <c r="I103" s="7">
        <f>IF(G103="nákup",VLOOKUP(E103,Tabuľka6[#All],13,FALSE),IF(G103="predaj",VLOOKUP(E103,Tabuľka6[#All],12,FALSE),"zadany neplatny typ transakie"))</f>
        <v>5</v>
      </c>
      <c r="J103">
        <f t="shared" si="1"/>
        <v>45</v>
      </c>
      <c r="K103">
        <f>SUMIF($E$7:E103,E103,$H$7:H103)</f>
        <v>84</v>
      </c>
    </row>
    <row r="104" spans="4:11" x14ac:dyDescent="0.3">
      <c r="D104">
        <v>98</v>
      </c>
      <c r="E104">
        <v>28</v>
      </c>
      <c r="F104" s="5">
        <v>43847</v>
      </c>
      <c r="G104" s="1" t="s">
        <v>168</v>
      </c>
      <c r="H104">
        <v>-2</v>
      </c>
      <c r="I104" s="7">
        <f>IF(G104="nákup",VLOOKUP(E104,Tabuľka6[#All],13,FALSE),IF(G104="predaj",VLOOKUP(E104,Tabuľka6[#All],12,FALSE),"zadany neplatny typ transakie"))</f>
        <v>14.38</v>
      </c>
      <c r="J104">
        <f t="shared" si="1"/>
        <v>28.76</v>
      </c>
      <c r="K104">
        <f>SUMIF($E$7:E104,E104,$H$7:H104)</f>
        <v>99</v>
      </c>
    </row>
    <row r="105" spans="4:11" x14ac:dyDescent="0.3">
      <c r="D105">
        <v>99</v>
      </c>
      <c r="E105">
        <v>20</v>
      </c>
      <c r="F105" s="5">
        <v>43847</v>
      </c>
      <c r="G105" s="1" t="s">
        <v>168</v>
      </c>
      <c r="H105">
        <v>-1</v>
      </c>
      <c r="I105" s="7">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5">
        <v>43847</v>
      </c>
      <c r="G106" s="1" t="s">
        <v>168</v>
      </c>
      <c r="H106">
        <v>-3</v>
      </c>
      <c r="I106" s="7">
        <f>IF(G106="nákup",VLOOKUP(E106,Tabuľka6[#All],13,FALSE),IF(G106="predaj",VLOOKUP(E106,Tabuľka6[#All],12,FALSE),"zadany neplatny typ transakie"))</f>
        <v>5</v>
      </c>
      <c r="J106">
        <f t="shared" si="1"/>
        <v>15</v>
      </c>
      <c r="K106">
        <f>SUMIF($E$7:E106,E106,$H$7:H106)</f>
        <v>81</v>
      </c>
    </row>
    <row r="107" spans="4:11" x14ac:dyDescent="0.3">
      <c r="D107">
        <v>101</v>
      </c>
      <c r="E107">
        <v>10</v>
      </c>
      <c r="F107" s="5">
        <v>43848</v>
      </c>
      <c r="G107" s="1" t="s">
        <v>168</v>
      </c>
      <c r="H107">
        <v>-8</v>
      </c>
      <c r="I107" s="7">
        <f>IF(G107="nákup",VLOOKUP(E107,Tabuľka6[#All],13,FALSE),IF(G107="predaj",VLOOKUP(E107,Tabuľka6[#All],12,FALSE),"zadany neplatny typ transakie"))</f>
        <v>18.5</v>
      </c>
      <c r="J107">
        <f t="shared" si="1"/>
        <v>148</v>
      </c>
      <c r="K107">
        <f>SUMIF($E$7:E107,E107,$H$7:H107)</f>
        <v>91</v>
      </c>
    </row>
    <row r="108" spans="4:11" x14ac:dyDescent="0.3">
      <c r="D108">
        <v>102</v>
      </c>
      <c r="E108">
        <v>16</v>
      </c>
      <c r="F108" s="5">
        <v>43848</v>
      </c>
      <c r="G108" s="1" t="s">
        <v>168</v>
      </c>
      <c r="H108">
        <v>-6</v>
      </c>
      <c r="I108" s="7">
        <f>IF(G108="nákup",VLOOKUP(E108,Tabuľka6[#All],13,FALSE),IF(G108="predaj",VLOOKUP(E108,Tabuľka6[#All],12,FALSE),"zadany neplatny typ transakie"))</f>
        <v>14.49</v>
      </c>
      <c r="J108">
        <f t="shared" si="1"/>
        <v>86.94</v>
      </c>
      <c r="K108">
        <f>SUMIF($E$7:E108,E108,$H$7:H108)</f>
        <v>108</v>
      </c>
    </row>
    <row r="109" spans="4:11" x14ac:dyDescent="0.3">
      <c r="D109">
        <v>103</v>
      </c>
      <c r="E109">
        <v>2</v>
      </c>
      <c r="F109" s="5">
        <v>43848</v>
      </c>
      <c r="G109" s="1" t="s">
        <v>168</v>
      </c>
      <c r="H109">
        <v>-10</v>
      </c>
      <c r="I109" s="7">
        <f>IF(G109="nákup",VLOOKUP(E109,Tabuľka6[#All],13,FALSE),IF(G109="predaj",VLOOKUP(E109,Tabuľka6[#All],12,FALSE),"zadany neplatny typ transakie"))</f>
        <v>16.11</v>
      </c>
      <c r="J109">
        <f t="shared" si="1"/>
        <v>161.1</v>
      </c>
      <c r="K109">
        <f>SUMIF($E$7:E109,E109,$H$7:H109)</f>
        <v>102</v>
      </c>
    </row>
    <row r="110" spans="4:11" x14ac:dyDescent="0.3">
      <c r="D110">
        <v>104</v>
      </c>
      <c r="E110">
        <v>21</v>
      </c>
      <c r="F110" s="5">
        <v>43848</v>
      </c>
      <c r="G110" s="1" t="s">
        <v>168</v>
      </c>
      <c r="H110">
        <v>-5</v>
      </c>
      <c r="I110" s="7">
        <f>IF(G110="nákup",VLOOKUP(E110,Tabuľka6[#All],13,FALSE),IF(G110="predaj",VLOOKUP(E110,Tabuľka6[#All],12,FALSE),"zadany neplatny typ transakie"))</f>
        <v>22.5</v>
      </c>
      <c r="J110">
        <f t="shared" si="1"/>
        <v>112.5</v>
      </c>
      <c r="K110">
        <f>SUMIF($E$7:E110,E110,$H$7:H110)</f>
        <v>101</v>
      </c>
    </row>
    <row r="111" spans="4:11" x14ac:dyDescent="0.3">
      <c r="D111">
        <v>105</v>
      </c>
      <c r="E111">
        <v>28</v>
      </c>
      <c r="F111" s="5">
        <v>43848</v>
      </c>
      <c r="G111" s="1" t="s">
        <v>168</v>
      </c>
      <c r="H111">
        <v>-10</v>
      </c>
      <c r="I111" s="7">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5">
        <v>43848</v>
      </c>
      <c r="G112" s="1" t="s">
        <v>167</v>
      </c>
      <c r="H112">
        <v>28</v>
      </c>
      <c r="I112" s="7">
        <f>IF(G112="nákup",VLOOKUP(E112,Tabuľka6[#All],13,FALSE),IF(G112="predaj",VLOOKUP(E112,Tabuľka6[#All],12,FALSE),"zadany neplatny typ transakie"))</f>
        <v>9.65</v>
      </c>
      <c r="J112">
        <f t="shared" si="1"/>
        <v>270.2</v>
      </c>
      <c r="K112">
        <f>SUMIF($E$7:E112,E112,$H$7:H112)</f>
        <v>143</v>
      </c>
    </row>
    <row r="113" spans="4:11" x14ac:dyDescent="0.3">
      <c r="D113">
        <v>107</v>
      </c>
      <c r="E113">
        <v>29</v>
      </c>
      <c r="F113" s="5">
        <v>43848</v>
      </c>
      <c r="G113" s="1" t="s">
        <v>167</v>
      </c>
      <c r="H113">
        <v>43</v>
      </c>
      <c r="I113" s="7"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5">
        <f>DATE(2020,1,19+INT(ROWS($1:1)/8))</f>
        <v>43849</v>
      </c>
      <c r="G114" s="1" t="s">
        <v>167</v>
      </c>
      <c r="H114">
        <v>23</v>
      </c>
      <c r="I114" s="7">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5">
        <f>DATE(2020,1,19+INT(ROWS($1:2)/8))</f>
        <v>43849</v>
      </c>
      <c r="G115" s="1" t="s">
        <v>167</v>
      </c>
      <c r="H115">
        <v>24</v>
      </c>
      <c r="I115" s="7">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5">
        <f>DATE(2020,1,19+INT(ROWS($1:3)/8))</f>
        <v>43849</v>
      </c>
      <c r="G116" s="1" t="s">
        <v>167</v>
      </c>
      <c r="H116">
        <v>24</v>
      </c>
      <c r="I116" s="7">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5">
        <f>DATE(2020,1,19+INT(ROWS($1:4)/8))</f>
        <v>43849</v>
      </c>
      <c r="G117" s="1" t="s">
        <v>167</v>
      </c>
      <c r="H117">
        <v>39</v>
      </c>
      <c r="I117" s="7">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5">
        <f>DATE(2020,1,19+INT(ROWS($1:5)/8))</f>
        <v>43849</v>
      </c>
      <c r="G118" s="1" t="s">
        <v>167</v>
      </c>
      <c r="H118">
        <v>22</v>
      </c>
      <c r="I118" s="7">
        <f>IF(G118="nákup",VLOOKUP(E118,Tabuľka6[#All],13,FALSE),IF(G118="predaj",VLOOKUP(E118,Tabuľka6[#All],12,FALSE),"zadany neplatny typ transakie"))</f>
        <v>9.16</v>
      </c>
      <c r="J118">
        <f t="shared" si="1"/>
        <v>201.52</v>
      </c>
      <c r="K118">
        <f>SUMIF($E$7:E118,E118,$H$7:H118)</f>
        <v>124</v>
      </c>
    </row>
    <row r="119" spans="4:11" x14ac:dyDescent="0.3">
      <c r="D119">
        <v>113</v>
      </c>
      <c r="E119">
        <v>21</v>
      </c>
      <c r="F119" s="5">
        <f>DATE(2020,1,19+INT(ROWS($1:6)/8))</f>
        <v>43849</v>
      </c>
      <c r="G119" s="1" t="s">
        <v>167</v>
      </c>
      <c r="H119">
        <v>28</v>
      </c>
      <c r="I119" s="7">
        <f>IF(G119="nákup",VLOOKUP(E119,Tabuľka6[#All],13,FALSE),IF(G119="predaj",VLOOKUP(E119,Tabuľka6[#All],12,FALSE),"zadany neplatny typ transakie"))</f>
        <v>14.17</v>
      </c>
      <c r="J119">
        <f t="shared" si="1"/>
        <v>396.76</v>
      </c>
      <c r="K119">
        <f>SUMIF($E$7:E119,E119,$H$7:H119)</f>
        <v>129</v>
      </c>
    </row>
    <row r="120" spans="4:11" x14ac:dyDescent="0.3">
      <c r="D120">
        <v>114</v>
      </c>
      <c r="E120">
        <v>5</v>
      </c>
      <c r="F120" s="5">
        <f>DATE(2020,1,19+INT(ROWS($1:7)/8))</f>
        <v>43849</v>
      </c>
      <c r="G120" s="1" t="s">
        <v>167</v>
      </c>
      <c r="H120">
        <v>30</v>
      </c>
      <c r="I120" s="7">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5">
        <f>DATE(2020,1,19+INT(ROWS($1:8)/8))</f>
        <v>43850</v>
      </c>
      <c r="G121" s="1" t="s">
        <v>167</v>
      </c>
      <c r="H121">
        <v>39</v>
      </c>
      <c r="I121" s="7">
        <f>IF(G121="nákup",VLOOKUP(E121,Tabuľka6[#All],13,FALSE),IF(G121="predaj",VLOOKUP(E121,Tabuľka6[#All],12,FALSE),"zadany neplatny typ transakie"))</f>
        <v>8.25</v>
      </c>
      <c r="J121">
        <f t="shared" si="1"/>
        <v>321.75</v>
      </c>
      <c r="K121">
        <f>SUMIF($E$7:E121,E121,$H$7:H121)</f>
        <v>133</v>
      </c>
    </row>
    <row r="122" spans="4:11" x14ac:dyDescent="0.3">
      <c r="D122">
        <v>116</v>
      </c>
      <c r="E122">
        <v>15</v>
      </c>
      <c r="F122" s="5">
        <f>DATE(2020,1,19+INT(ROWS($1:9)/8))</f>
        <v>43850</v>
      </c>
      <c r="G122" s="1" t="s">
        <v>167</v>
      </c>
      <c r="H122">
        <v>48</v>
      </c>
      <c r="I122" s="7">
        <f>IF(G122="nákup",VLOOKUP(E122,Tabuľka6[#All],13,FALSE),IF(G122="predaj",VLOOKUP(E122,Tabuľka6[#All],12,FALSE),"zadany neplatny typ transakie"))</f>
        <v>4.5</v>
      </c>
      <c r="J122">
        <f t="shared" si="1"/>
        <v>216</v>
      </c>
      <c r="K122">
        <f>SUMIF($E$7:E122,E122,$H$7:H122)</f>
        <v>143</v>
      </c>
    </row>
    <row r="123" spans="4:11" x14ac:dyDescent="0.3">
      <c r="D123">
        <v>117</v>
      </c>
      <c r="E123">
        <v>4</v>
      </c>
      <c r="F123" s="5">
        <f>DATE(2020,1,19+INT(ROWS($1:10)/8))</f>
        <v>43850</v>
      </c>
      <c r="G123" s="1" t="s">
        <v>167</v>
      </c>
      <c r="H123">
        <v>50</v>
      </c>
      <c r="I123" s="7">
        <f>IF(G123="nákup",VLOOKUP(E123,Tabuľka6[#All],13,FALSE),IF(G123="predaj",VLOOKUP(E123,Tabuľka6[#All],12,FALSE),"zadany neplatny typ transakie"))</f>
        <v>8.36</v>
      </c>
      <c r="J123">
        <f t="shared" si="1"/>
        <v>418</v>
      </c>
      <c r="K123">
        <f>SUMIF($E$7:E123,E123,$H$7:H123)</f>
        <v>153</v>
      </c>
    </row>
    <row r="124" spans="4:11" x14ac:dyDescent="0.3">
      <c r="D124">
        <v>118</v>
      </c>
      <c r="E124">
        <v>29</v>
      </c>
      <c r="F124" s="5">
        <f>DATE(2020,1,19+INT(ROWS($1:11)/8))</f>
        <v>43850</v>
      </c>
      <c r="G124" s="1" t="s">
        <v>167</v>
      </c>
      <c r="H124">
        <v>45</v>
      </c>
      <c r="I124" s="7"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5">
        <f>DATE(2020,1,19+INT(ROWS($1:12)/8))</f>
        <v>43850</v>
      </c>
      <c r="G125" s="1" t="s">
        <v>167</v>
      </c>
      <c r="H125">
        <v>35</v>
      </c>
      <c r="I125" s="7">
        <f>IF(G125="nákup",VLOOKUP(E125,Tabuľka6[#All],13,FALSE),IF(G125="predaj",VLOOKUP(E125,Tabuľka6[#All],12,FALSE),"zadany neplatny typ transakie"))</f>
        <v>6.29</v>
      </c>
      <c r="J125">
        <f t="shared" si="1"/>
        <v>220.15</v>
      </c>
      <c r="K125">
        <f>SUMIF($E$7:E125,E125,$H$7:H125)</f>
        <v>146</v>
      </c>
    </row>
    <row r="126" spans="4:11" x14ac:dyDescent="0.3">
      <c r="D126">
        <v>120</v>
      </c>
      <c r="E126">
        <v>15</v>
      </c>
      <c r="F126" s="5">
        <f>DATE(2020,1,19+INT(ROWS($1:13)/8))</f>
        <v>43850</v>
      </c>
      <c r="G126" s="1" t="s">
        <v>167</v>
      </c>
      <c r="H126">
        <v>35</v>
      </c>
      <c r="I126" s="7">
        <f>IF(G126="nákup",VLOOKUP(E126,Tabuľka6[#All],13,FALSE),IF(G126="predaj",VLOOKUP(E126,Tabuľka6[#All],12,FALSE),"zadany neplatny typ transakie"))</f>
        <v>4.5</v>
      </c>
      <c r="J126">
        <f t="shared" si="1"/>
        <v>157.5</v>
      </c>
      <c r="K126">
        <f>SUMIF($E$7:E126,E126,$H$7:H126)</f>
        <v>178</v>
      </c>
    </row>
    <row r="127" spans="4:11" x14ac:dyDescent="0.3">
      <c r="D127">
        <v>121</v>
      </c>
      <c r="E127">
        <v>6</v>
      </c>
      <c r="F127" s="5">
        <f>DATE(2020,1,19+INT(ROWS($1:14)/8))</f>
        <v>43850</v>
      </c>
      <c r="G127" s="1" t="s">
        <v>168</v>
      </c>
      <c r="H127">
        <v>-4</v>
      </c>
      <c r="I127" s="7">
        <f>IF(G127="nákup",VLOOKUP(E127,Tabuľka6[#All],13,FALSE),IF(G127="predaj",VLOOKUP(E127,Tabuľka6[#All],12,FALSE),"zadany neplatny typ transakie"))</f>
        <v>13.24</v>
      </c>
      <c r="J127">
        <f t="shared" si="1"/>
        <v>52.96</v>
      </c>
      <c r="K127">
        <f>SUMIF($E$7:E127,E127,$H$7:H127)</f>
        <v>140</v>
      </c>
    </row>
    <row r="128" spans="4:11" x14ac:dyDescent="0.3">
      <c r="D128">
        <v>122</v>
      </c>
      <c r="E128">
        <v>28</v>
      </c>
      <c r="F128" s="5">
        <f>DATE(2020,1,19+INT(ROWS($1:15)/8))</f>
        <v>43850</v>
      </c>
      <c r="G128" s="1" t="s">
        <v>168</v>
      </c>
      <c r="H128">
        <v>-8</v>
      </c>
      <c r="I128" s="7">
        <f>IF(G128="nákup",VLOOKUP(E128,Tabuľka6[#All],13,FALSE),IF(G128="predaj",VLOOKUP(E128,Tabuľka6[#All],12,FALSE),"zadany neplatny typ transakie"))</f>
        <v>14.38</v>
      </c>
      <c r="J128">
        <f t="shared" si="1"/>
        <v>115.04</v>
      </c>
      <c r="K128">
        <f>SUMIF($E$7:E128,E128,$H$7:H128)</f>
        <v>81</v>
      </c>
    </row>
    <row r="129" spans="4:11" x14ac:dyDescent="0.3">
      <c r="D129">
        <v>123</v>
      </c>
      <c r="E129">
        <v>11</v>
      </c>
      <c r="F129" s="5">
        <f>DATE(2020,1,19+INT(ROWS($1:16)/8))</f>
        <v>43851</v>
      </c>
      <c r="G129" s="1" t="s">
        <v>168</v>
      </c>
      <c r="H129">
        <v>-8</v>
      </c>
      <c r="I129" s="7">
        <f>IF(G129="nákup",VLOOKUP(E129,Tabuľka6[#All],13,FALSE),IF(G129="predaj",VLOOKUP(E129,Tabuľka6[#All],12,FALSE),"zadany neplatny typ transakie"))</f>
        <v>5</v>
      </c>
      <c r="J129">
        <f t="shared" si="1"/>
        <v>40</v>
      </c>
      <c r="K129">
        <f>SUMIF($E$7:E129,E129,$H$7:H129)</f>
        <v>136</v>
      </c>
    </row>
    <row r="130" spans="4:11" x14ac:dyDescent="0.3">
      <c r="D130">
        <v>124</v>
      </c>
      <c r="E130">
        <v>5</v>
      </c>
      <c r="F130" s="5">
        <f>DATE(2020,1,19+INT(ROWS($1:17)/8))</f>
        <v>43851</v>
      </c>
      <c r="G130" s="1" t="s">
        <v>168</v>
      </c>
      <c r="H130">
        <v>-9</v>
      </c>
      <c r="I130" s="7">
        <f>IF(G130="nákup",VLOOKUP(E130,Tabuľka6[#All],13,FALSE),IF(G130="predaj",VLOOKUP(E130,Tabuľka6[#All],12,FALSE),"zadany neplatny typ transakie"))</f>
        <v>15.56</v>
      </c>
      <c r="J130">
        <f t="shared" si="1"/>
        <v>140.04</v>
      </c>
      <c r="K130">
        <f>SUMIF($E$7:E130,E130,$H$7:H130)</f>
        <v>119</v>
      </c>
    </row>
    <row r="131" spans="4:11" x14ac:dyDescent="0.3">
      <c r="D131">
        <v>125</v>
      </c>
      <c r="E131">
        <v>30</v>
      </c>
      <c r="F131" s="5">
        <f>DATE(2020,1,19+INT(ROWS($1:18)/8))</f>
        <v>43851</v>
      </c>
      <c r="G131" s="1" t="s">
        <v>168</v>
      </c>
      <c r="H131">
        <v>-8</v>
      </c>
      <c r="I131" s="7">
        <f>IF(G131="nákup",VLOOKUP(E131,Tabuľka6[#All],13,FALSE),IF(G131="predaj",VLOOKUP(E131,Tabuľka6[#All],12,FALSE),"zadany neplatny typ transakie"))</f>
        <v>11.5</v>
      </c>
      <c r="J131">
        <f t="shared" si="1"/>
        <v>92</v>
      </c>
      <c r="K131">
        <f>SUMIF($E$7:E131,E131,$H$7:H131)</f>
        <v>112</v>
      </c>
    </row>
    <row r="132" spans="4:11" x14ac:dyDescent="0.3">
      <c r="D132">
        <v>126</v>
      </c>
      <c r="E132">
        <v>13</v>
      </c>
      <c r="F132" s="5">
        <f>DATE(2020,1,19+INT(ROWS($1:19)/8))</f>
        <v>43851</v>
      </c>
      <c r="G132" s="1" t="s">
        <v>168</v>
      </c>
      <c r="H132">
        <v>-3</v>
      </c>
      <c r="I132" s="7">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5">
        <f>DATE(2020,1,19+INT(ROWS($1:20)/8))</f>
        <v>43851</v>
      </c>
      <c r="G133" s="1" t="s">
        <v>168</v>
      </c>
      <c r="H133">
        <v>-9</v>
      </c>
      <c r="I133" s="7">
        <f>IF(G133="nákup",VLOOKUP(E133,Tabuľka6[#All],13,FALSE),IF(G133="predaj",VLOOKUP(E133,Tabuľka6[#All],12,FALSE),"zadany neplatny typ transakie"))</f>
        <v>14.49</v>
      </c>
      <c r="J133">
        <f t="shared" si="1"/>
        <v>130.41</v>
      </c>
      <c r="K133">
        <f>SUMIF($E$7:E133,E133,$H$7:H133)</f>
        <v>99</v>
      </c>
    </row>
    <row r="134" spans="4:11" x14ac:dyDescent="0.3">
      <c r="D134">
        <v>128</v>
      </c>
      <c r="E134">
        <v>11</v>
      </c>
      <c r="F134" s="5">
        <f>DATE(2020,1,19+INT(ROWS($1:21)/8))</f>
        <v>43851</v>
      </c>
      <c r="G134" s="1" t="s">
        <v>168</v>
      </c>
      <c r="H134">
        <v>-7</v>
      </c>
      <c r="I134" s="7">
        <f>IF(G134="nákup",VLOOKUP(E134,Tabuľka6[#All],13,FALSE),IF(G134="predaj",VLOOKUP(E134,Tabuľka6[#All],12,FALSE),"zadany neplatny typ transakie"))</f>
        <v>5</v>
      </c>
      <c r="J134">
        <f t="shared" si="1"/>
        <v>35</v>
      </c>
      <c r="K134">
        <f>SUMIF($E$7:E134,E134,$H$7:H134)</f>
        <v>129</v>
      </c>
    </row>
    <row r="135" spans="4:11" x14ac:dyDescent="0.3">
      <c r="D135">
        <v>129</v>
      </c>
      <c r="E135">
        <v>9</v>
      </c>
      <c r="F135" s="5">
        <f>DATE(2020,1,19+INT(ROWS($1:22)/8))</f>
        <v>43851</v>
      </c>
      <c r="G135" s="1" t="s">
        <v>168</v>
      </c>
      <c r="H135">
        <v>-9</v>
      </c>
      <c r="I135" s="7">
        <f>IF(G135="nákup",VLOOKUP(E135,Tabuľka6[#All],13,FALSE),IF(G135="predaj",VLOOKUP(E135,Tabuľka6[#All],12,FALSE),"zadany neplatny typ transakie"))</f>
        <v>41</v>
      </c>
      <c r="J135">
        <f t="shared" si="1"/>
        <v>369</v>
      </c>
      <c r="K135">
        <f>SUMIF($E$7:E135,E135,$H$7:H135)</f>
        <v>71</v>
      </c>
    </row>
    <row r="136" spans="4:11" x14ac:dyDescent="0.3">
      <c r="D136">
        <v>130</v>
      </c>
      <c r="E136">
        <v>25</v>
      </c>
      <c r="F136" s="5">
        <f>DATE(2020,1,19+INT(ROWS($1:23)/8))</f>
        <v>43851</v>
      </c>
      <c r="G136" s="1" t="s">
        <v>168</v>
      </c>
      <c r="H136">
        <v>-3</v>
      </c>
      <c r="I136" s="7">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5">
        <f>DATE(2020,1,19+INT(ROWS($1:24)/8))</f>
        <v>43852</v>
      </c>
      <c r="G137" s="1" t="s">
        <v>168</v>
      </c>
      <c r="H137">
        <v>-3</v>
      </c>
      <c r="I137" s="7">
        <f>IF(G137="nákup",VLOOKUP(E137,Tabuľka6[#All],13,FALSE),IF(G137="predaj",VLOOKUP(E137,Tabuľka6[#All],12,FALSE),"zadany neplatny typ transakie"))</f>
        <v>15.56</v>
      </c>
      <c r="J137">
        <f t="shared" si="2"/>
        <v>46.68</v>
      </c>
      <c r="K137">
        <f>SUMIF($E$7:E137,E137,$H$7:H137)</f>
        <v>116</v>
      </c>
    </row>
    <row r="138" spans="4:11" x14ac:dyDescent="0.3">
      <c r="D138">
        <v>132</v>
      </c>
      <c r="E138">
        <v>20</v>
      </c>
      <c r="F138" s="5">
        <f>DATE(2020,1,19+INT(ROWS($1:25)/8))</f>
        <v>43852</v>
      </c>
      <c r="G138" s="1" t="s">
        <v>168</v>
      </c>
      <c r="H138">
        <v>-5</v>
      </c>
      <c r="I138" s="7">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5">
        <f>DATE(2020,1,19+INT(ROWS($1:26)/8))</f>
        <v>43852</v>
      </c>
      <c r="G139" s="1" t="s">
        <v>168</v>
      </c>
      <c r="H139">
        <v>-4</v>
      </c>
      <c r="I139" s="7">
        <f>IF(G139="nákup",VLOOKUP(E139,Tabuľka6[#All],13,FALSE),IF(G139="predaj",VLOOKUP(E139,Tabuľka6[#All],12,FALSE),"zadany neplatny typ transakie"))</f>
        <v>14.75</v>
      </c>
      <c r="J139">
        <f t="shared" si="2"/>
        <v>59</v>
      </c>
      <c r="K139">
        <f>SUMIF($E$7:E139,E139,$H$7:H139)</f>
        <v>100</v>
      </c>
    </row>
    <row r="140" spans="4:11" x14ac:dyDescent="0.3">
      <c r="D140">
        <v>134</v>
      </c>
      <c r="E140">
        <v>18</v>
      </c>
      <c r="F140" s="5">
        <f>DATE(2020,1,19+INT(ROWS($1:27)/8))</f>
        <v>43852</v>
      </c>
      <c r="G140" s="1" t="s">
        <v>168</v>
      </c>
      <c r="H140">
        <v>-1</v>
      </c>
      <c r="I140" s="7">
        <f>IF(G140="nákup",VLOOKUP(E140,Tabuľka6[#All],13,FALSE),IF(G140="predaj",VLOOKUP(E140,Tabuľka6[#All],12,FALSE),"zadany neplatny typ transakie"))</f>
        <v>13.99</v>
      </c>
      <c r="J140">
        <f t="shared" si="2"/>
        <v>13.99</v>
      </c>
      <c r="K140">
        <f>SUMIF($E$7:E140,E140,$H$7:H140)</f>
        <v>90</v>
      </c>
    </row>
    <row r="141" spans="4:11" x14ac:dyDescent="0.3">
      <c r="D141">
        <v>135</v>
      </c>
      <c r="E141">
        <v>30</v>
      </c>
      <c r="F141" s="5">
        <f>DATE(2020,1,19+INT(ROWS($1:28)/8))</f>
        <v>43852</v>
      </c>
      <c r="G141" s="1" t="s">
        <v>168</v>
      </c>
      <c r="H141">
        <v>-5</v>
      </c>
      <c r="I141" s="7">
        <f>IF(G141="nákup",VLOOKUP(E141,Tabuľka6[#All],13,FALSE),IF(G141="predaj",VLOOKUP(E141,Tabuľka6[#All],12,FALSE),"zadany neplatny typ transakie"))</f>
        <v>11.5</v>
      </c>
      <c r="J141">
        <f t="shared" si="2"/>
        <v>57.5</v>
      </c>
      <c r="K141">
        <f>SUMIF($E$7:E141,E141,$H$7:H141)</f>
        <v>107</v>
      </c>
    </row>
    <row r="142" spans="4:11" x14ac:dyDescent="0.3">
      <c r="D142">
        <v>136</v>
      </c>
      <c r="E142">
        <v>19</v>
      </c>
      <c r="F142" s="5">
        <f>DATE(2020,1,19+INT(ROWS($1:29)/8))</f>
        <v>43852</v>
      </c>
      <c r="G142" s="1" t="s">
        <v>168</v>
      </c>
      <c r="H142">
        <v>-10</v>
      </c>
      <c r="I142" s="7">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5">
        <f>DATE(2020,1,19+INT(ROWS($1:30)/8))</f>
        <v>43852</v>
      </c>
      <c r="G143" s="1" t="s">
        <v>168</v>
      </c>
      <c r="H143">
        <v>-10</v>
      </c>
      <c r="I143" s="7">
        <f>IF(G143="nákup",VLOOKUP(E143,Tabuľka6[#All],13,FALSE),IF(G143="predaj",VLOOKUP(E143,Tabuľka6[#All],12,FALSE),"zadany neplatny typ transakie"))</f>
        <v>14.49</v>
      </c>
      <c r="J143">
        <f t="shared" si="2"/>
        <v>144.9</v>
      </c>
      <c r="K143">
        <f>SUMIF($E$7:E143,E143,$H$7:H143)</f>
        <v>89</v>
      </c>
    </row>
    <row r="144" spans="4:11" x14ac:dyDescent="0.3">
      <c r="D144">
        <v>138</v>
      </c>
      <c r="E144">
        <v>1</v>
      </c>
      <c r="F144" s="5">
        <f>DATE(2020,1,19+INT(ROWS($1:31)/8))</f>
        <v>43852</v>
      </c>
      <c r="G144" s="1" t="s">
        <v>168</v>
      </c>
      <c r="H144">
        <v>-9</v>
      </c>
      <c r="I144" s="7">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5">
        <f>DATE(2020,1,19+INT(ROWS($1:32)/8))</f>
        <v>43853</v>
      </c>
      <c r="G145" s="1" t="s">
        <v>168</v>
      </c>
      <c r="H145">
        <v>-7</v>
      </c>
      <c r="I145" s="7">
        <f>IF(G145="nákup",VLOOKUP(E145,Tabuľka6[#All],13,FALSE),IF(G145="predaj",VLOOKUP(E145,Tabuľka6[#All],12,FALSE),"zadany neplatny typ transakie"))</f>
        <v>14.46</v>
      </c>
      <c r="J145">
        <f t="shared" si="2"/>
        <v>101.22</v>
      </c>
      <c r="K145">
        <f>SUMIF($E$7:E145,E145,$H$7:H145)</f>
        <v>113</v>
      </c>
    </row>
    <row r="146" spans="4:11" x14ac:dyDescent="0.3">
      <c r="D146">
        <v>140</v>
      </c>
      <c r="E146">
        <v>20</v>
      </c>
      <c r="F146" s="5">
        <f>DATE(2020,1,19+INT(ROWS($1:33)/8))</f>
        <v>43853</v>
      </c>
      <c r="G146" s="1" t="s">
        <v>168</v>
      </c>
      <c r="H146">
        <v>-5</v>
      </c>
      <c r="I146" s="7">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5">
        <f>DATE(2020,1,19+INT(ROWS($1:34)/8))</f>
        <v>43853</v>
      </c>
      <c r="G147" s="1" t="s">
        <v>168</v>
      </c>
      <c r="H147">
        <v>-6</v>
      </c>
      <c r="I147" s="7">
        <f>IF(G147="nákup",VLOOKUP(E147,Tabuľka6[#All],13,FALSE),IF(G147="predaj",VLOOKUP(E147,Tabuľka6[#All],12,FALSE),"zadany neplatny typ transakie"))</f>
        <v>16</v>
      </c>
      <c r="J147">
        <f t="shared" si="2"/>
        <v>96</v>
      </c>
      <c r="K147">
        <f>SUMIF($E$7:E147,E147,$H$7:H147)</f>
        <v>147</v>
      </c>
    </row>
    <row r="148" spans="4:11" x14ac:dyDescent="0.3">
      <c r="D148">
        <v>142</v>
      </c>
      <c r="E148">
        <v>4</v>
      </c>
      <c r="F148" s="5">
        <f>DATE(2020,1,19+INT(ROWS($1:35)/8))</f>
        <v>43853</v>
      </c>
      <c r="G148" s="1" t="s">
        <v>168</v>
      </c>
      <c r="H148">
        <v>-1</v>
      </c>
      <c r="I148" s="7">
        <f>IF(G148="nákup",VLOOKUP(E148,Tabuľka6[#All],13,FALSE),IF(G148="predaj",VLOOKUP(E148,Tabuľka6[#All],12,FALSE),"zadany neplatny typ transakie"))</f>
        <v>16</v>
      </c>
      <c r="J148">
        <f t="shared" si="2"/>
        <v>16</v>
      </c>
      <c r="K148">
        <f>SUMIF($E$7:E148,E148,$H$7:H148)</f>
        <v>146</v>
      </c>
    </row>
    <row r="149" spans="4:11" x14ac:dyDescent="0.3">
      <c r="D149">
        <v>143</v>
      </c>
      <c r="E149">
        <v>5</v>
      </c>
      <c r="F149" s="5">
        <f>DATE(2020,1,19+INT(ROWS($1:36)/8))</f>
        <v>43853</v>
      </c>
      <c r="G149" s="1" t="s">
        <v>168</v>
      </c>
      <c r="H149">
        <v>-5</v>
      </c>
      <c r="I149" s="7">
        <f>IF(G149="nákup",VLOOKUP(E149,Tabuľka6[#All],13,FALSE),IF(G149="predaj",VLOOKUP(E149,Tabuľka6[#All],12,FALSE),"zadany neplatny typ transakie"))</f>
        <v>15.56</v>
      </c>
      <c r="J149">
        <f t="shared" si="2"/>
        <v>77.8</v>
      </c>
      <c r="K149">
        <f>SUMIF($E$7:E149,E149,$H$7:H149)</f>
        <v>111</v>
      </c>
    </row>
    <row r="150" spans="4:11" x14ac:dyDescent="0.3">
      <c r="D150">
        <v>144</v>
      </c>
      <c r="E150">
        <v>28</v>
      </c>
      <c r="F150" s="5">
        <f>DATE(2020,1,19+INT(ROWS($1:37)/8))</f>
        <v>43853</v>
      </c>
      <c r="G150" s="1" t="s">
        <v>168</v>
      </c>
      <c r="H150">
        <v>-10</v>
      </c>
      <c r="I150" s="7">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5">
        <f>DATE(2020,1,19+INT(ROWS($1:38)/8))</f>
        <v>43853</v>
      </c>
      <c r="G151" s="1" t="s">
        <v>168</v>
      </c>
      <c r="H151">
        <v>-9</v>
      </c>
      <c r="I151" s="7">
        <f>IF(G151="nákup",VLOOKUP(E151,Tabuľka6[#All],13,FALSE),IF(G151="predaj",VLOOKUP(E151,Tabuľka6[#All],12,FALSE),"zadany neplatny typ transakie"))</f>
        <v>7.8</v>
      </c>
      <c r="J151">
        <f t="shared" si="2"/>
        <v>70.2</v>
      </c>
      <c r="K151">
        <f>SUMIF($E$7:E151,E151,$H$7:H151)</f>
        <v>91</v>
      </c>
    </row>
    <row r="152" spans="4:11" x14ac:dyDescent="0.3">
      <c r="D152">
        <v>146</v>
      </c>
      <c r="E152">
        <v>26</v>
      </c>
      <c r="F152" s="5">
        <f>DATE(2020,1,19+INT(ROWS($1:39)/8))</f>
        <v>43853</v>
      </c>
      <c r="G152" s="1" t="s">
        <v>168</v>
      </c>
      <c r="H152">
        <v>-5</v>
      </c>
      <c r="I152" s="7">
        <f>IF(G152="nákup",VLOOKUP(E152,Tabuľka6[#All],13,FALSE),IF(G152="predaj",VLOOKUP(E152,Tabuľka6[#All],12,FALSE),"zadany neplatny typ transakie"))</f>
        <v>12.85</v>
      </c>
      <c r="J152">
        <f t="shared" si="2"/>
        <v>64.25</v>
      </c>
      <c r="K152">
        <f>SUMIF($E$7:E152,E152,$H$7:H152)</f>
        <v>138</v>
      </c>
    </row>
    <row r="153" spans="4:11" x14ac:dyDescent="0.3">
      <c r="D153">
        <v>147</v>
      </c>
      <c r="E153">
        <v>14</v>
      </c>
      <c r="F153" s="5">
        <f>DATE(2020,1,19+INT(ROWS($1:40)/8))</f>
        <v>43854</v>
      </c>
      <c r="G153" s="1" t="s">
        <v>168</v>
      </c>
      <c r="H153">
        <v>-5</v>
      </c>
      <c r="I153" s="7">
        <f>IF(G153="nákup",VLOOKUP(E153,Tabuľka6[#All],13,FALSE),IF(G153="predaj",VLOOKUP(E153,Tabuľka6[#All],12,FALSE),"zadany neplatny typ transakie"))</f>
        <v>7.8</v>
      </c>
      <c r="J153">
        <f t="shared" si="2"/>
        <v>39</v>
      </c>
      <c r="K153">
        <f>SUMIF($E$7:E153,E153,$H$7:H153)</f>
        <v>86</v>
      </c>
    </row>
    <row r="154" spans="4:11" x14ac:dyDescent="0.3">
      <c r="D154">
        <v>148</v>
      </c>
      <c r="E154">
        <v>25</v>
      </c>
      <c r="F154" s="5">
        <f>DATE(2020,1,19+INT(ROWS($1:41)/8))</f>
        <v>43854</v>
      </c>
      <c r="G154" s="1" t="s">
        <v>168</v>
      </c>
      <c r="H154">
        <v>-2</v>
      </c>
      <c r="I154" s="7">
        <f>IF(G154="nákup",VLOOKUP(E154,Tabuľka6[#All],13,FALSE),IF(G154="predaj",VLOOKUP(E154,Tabuľka6[#All],12,FALSE),"zadany neplatny typ transakie"))</f>
        <v>14.95</v>
      </c>
      <c r="J154">
        <f t="shared" si="2"/>
        <v>29.9</v>
      </c>
      <c r="K154">
        <f>SUMIF($E$7:E154,E154,$H$7:H154)</f>
        <v>70</v>
      </c>
    </row>
    <row r="155" spans="4:11" x14ac:dyDescent="0.3">
      <c r="D155">
        <v>149</v>
      </c>
      <c r="E155">
        <v>21</v>
      </c>
      <c r="F155" s="5">
        <f>DATE(2020,1,19+INT(ROWS($1:42)/8))</f>
        <v>43854</v>
      </c>
      <c r="G155" s="1" t="s">
        <v>168</v>
      </c>
      <c r="H155">
        <v>-7</v>
      </c>
      <c r="I155" s="7">
        <f>IF(G155="nákup",VLOOKUP(E155,Tabuľka6[#All],13,FALSE),IF(G155="predaj",VLOOKUP(E155,Tabuľka6[#All],12,FALSE),"zadany neplatny typ transakie"))</f>
        <v>22.5</v>
      </c>
      <c r="J155">
        <f t="shared" si="2"/>
        <v>157.5</v>
      </c>
      <c r="K155">
        <f>SUMIF($E$7:E155,E155,$H$7:H155)</f>
        <v>122</v>
      </c>
    </row>
    <row r="156" spans="4:11" x14ac:dyDescent="0.3">
      <c r="D156">
        <v>150</v>
      </c>
      <c r="E156">
        <v>26</v>
      </c>
      <c r="F156" s="5">
        <f>DATE(2020,1,19+INT(ROWS($1:43)/8))</f>
        <v>43854</v>
      </c>
      <c r="G156" s="1" t="s">
        <v>168</v>
      </c>
      <c r="H156">
        <v>-4</v>
      </c>
      <c r="I156" s="7">
        <f>IF(G156="nákup",VLOOKUP(E156,Tabuľka6[#All],13,FALSE),IF(G156="predaj",VLOOKUP(E156,Tabuľka6[#All],12,FALSE),"zadany neplatny typ transakie"))</f>
        <v>12.85</v>
      </c>
      <c r="J156">
        <f t="shared" si="2"/>
        <v>51.4</v>
      </c>
      <c r="K156">
        <f>SUMIF($E$7:E156,E156,$H$7:H156)</f>
        <v>134</v>
      </c>
    </row>
    <row r="157" spans="4:11" x14ac:dyDescent="0.3">
      <c r="D157">
        <v>151</v>
      </c>
      <c r="E157">
        <v>23</v>
      </c>
      <c r="F157" s="5">
        <f>DATE(2020,1,19+INT(ROWS($1:44)/8))</f>
        <v>43854</v>
      </c>
      <c r="G157" s="1" t="s">
        <v>168</v>
      </c>
      <c r="H157">
        <v>-8</v>
      </c>
      <c r="I157" s="7">
        <f>IF(G157="nákup",VLOOKUP(E157,Tabuľka6[#All],13,FALSE),IF(G157="predaj",VLOOKUP(E157,Tabuľka6[#All],12,FALSE),"zadany neplatny typ transakie"))</f>
        <v>22.55</v>
      </c>
      <c r="J157">
        <f t="shared" si="2"/>
        <v>180.4</v>
      </c>
      <c r="K157">
        <f>SUMIF($E$7:E157,E157,$H$7:H157)</f>
        <v>135</v>
      </c>
    </row>
    <row r="158" spans="4:11" x14ac:dyDescent="0.3">
      <c r="D158">
        <v>152</v>
      </c>
      <c r="E158">
        <v>11</v>
      </c>
      <c r="F158" s="5">
        <f>DATE(2020,1,19+INT(ROWS($1:45)/8))</f>
        <v>43854</v>
      </c>
      <c r="G158" s="1" t="s">
        <v>168</v>
      </c>
      <c r="H158">
        <v>-5</v>
      </c>
      <c r="I158" s="7">
        <f>IF(G158="nákup",VLOOKUP(E158,Tabuľka6[#All],13,FALSE),IF(G158="predaj",VLOOKUP(E158,Tabuľka6[#All],12,FALSE),"zadany neplatny typ transakie"))</f>
        <v>5</v>
      </c>
      <c r="J158">
        <f t="shared" si="2"/>
        <v>25</v>
      </c>
      <c r="K158">
        <f>SUMIF($E$7:E158,E158,$H$7:H158)</f>
        <v>124</v>
      </c>
    </row>
    <row r="159" spans="4:11" x14ac:dyDescent="0.3">
      <c r="D159">
        <v>153</v>
      </c>
      <c r="E159">
        <v>3</v>
      </c>
      <c r="F159" s="5">
        <f>DATE(2020,1,19+INT(ROWS($1:46)/8))</f>
        <v>43854</v>
      </c>
      <c r="G159" s="1" t="s">
        <v>168</v>
      </c>
      <c r="H159">
        <v>-2</v>
      </c>
      <c r="I159" s="7">
        <f>IF(G159="nákup",VLOOKUP(E159,Tabuľka6[#All],13,FALSE),IF(G159="predaj",VLOOKUP(E159,Tabuľka6[#All],12,FALSE),"zadany neplatny typ transakie"))</f>
        <v>9.64</v>
      </c>
      <c r="J159">
        <f t="shared" si="2"/>
        <v>19.28</v>
      </c>
      <c r="K159">
        <f>SUMIF($E$7:E159,E159,$H$7:H159)</f>
        <v>104</v>
      </c>
    </row>
    <row r="160" spans="4:11" x14ac:dyDescent="0.3">
      <c r="D160">
        <v>154</v>
      </c>
      <c r="E160">
        <v>24</v>
      </c>
      <c r="F160" s="5">
        <f>DATE(2020,1,19+INT(ROWS($1:47)/8))</f>
        <v>43854</v>
      </c>
      <c r="G160" s="1" t="s">
        <v>168</v>
      </c>
      <c r="H160">
        <v>-4</v>
      </c>
      <c r="I160" s="7">
        <f>IF(G160="nákup",VLOOKUP(E160,Tabuľka6[#All],13,FALSE),IF(G160="predaj",VLOOKUP(E160,Tabuľka6[#All],12,FALSE),"zadany neplatny typ transakie"))</f>
        <v>18.98</v>
      </c>
      <c r="J160">
        <f t="shared" si="2"/>
        <v>75.92</v>
      </c>
      <c r="K160">
        <f>SUMIF($E$7:E160,E160,$H$7:H160)</f>
        <v>100</v>
      </c>
    </row>
    <row r="161" spans="4:11" x14ac:dyDescent="0.3">
      <c r="D161">
        <v>155</v>
      </c>
      <c r="E161">
        <v>11</v>
      </c>
      <c r="F161" s="5">
        <f>DATE(2020,1,19+INT(ROWS($1:48)/8))</f>
        <v>43855</v>
      </c>
      <c r="G161" s="1" t="s">
        <v>168</v>
      </c>
      <c r="H161">
        <v>-6</v>
      </c>
      <c r="I161" s="7">
        <f>IF(G161="nákup",VLOOKUP(E161,Tabuľka6[#All],13,FALSE),IF(G161="predaj",VLOOKUP(E161,Tabuľka6[#All],12,FALSE),"zadany neplatny typ transakie"))</f>
        <v>5</v>
      </c>
      <c r="J161">
        <f t="shared" si="2"/>
        <v>30</v>
      </c>
      <c r="K161">
        <f>SUMIF($E$7:E161,E161,$H$7:H161)</f>
        <v>118</v>
      </c>
    </row>
    <row r="162" spans="4:11" x14ac:dyDescent="0.3">
      <c r="D162">
        <v>156</v>
      </c>
      <c r="E162">
        <v>22</v>
      </c>
      <c r="F162" s="5">
        <f>DATE(2020,1,19+INT(ROWS($1:49)/8))</f>
        <v>43855</v>
      </c>
      <c r="G162" s="1" t="s">
        <v>168</v>
      </c>
      <c r="H162">
        <v>-8</v>
      </c>
      <c r="I162" s="7">
        <f>IF(G162="nákup",VLOOKUP(E162,Tabuľka6[#All],13,FALSE),IF(G162="predaj",VLOOKUP(E162,Tabuľka6[#All],12,FALSE),"zadany neplatny typ transakie"))</f>
        <v>22.58</v>
      </c>
      <c r="J162">
        <f t="shared" si="2"/>
        <v>180.64</v>
      </c>
      <c r="K162">
        <f>SUMIF($E$7:E162,E162,$H$7:H162)</f>
        <v>88</v>
      </c>
    </row>
    <row r="163" spans="4:11" x14ac:dyDescent="0.3">
      <c r="D163">
        <v>157</v>
      </c>
      <c r="E163">
        <v>8</v>
      </c>
      <c r="F163" s="5">
        <f>DATE(2020,1,19+INT(ROWS($1:50)/8))</f>
        <v>43855</v>
      </c>
      <c r="G163" s="1" t="s">
        <v>168</v>
      </c>
      <c r="H163">
        <v>-8</v>
      </c>
      <c r="I163" s="7">
        <f>IF(G163="nákup",VLOOKUP(E163,Tabuľka6[#All],13,FALSE),IF(G163="predaj",VLOOKUP(E163,Tabuľka6[#All],12,FALSE),"zadany neplatny typ transakie"))</f>
        <v>17.89</v>
      </c>
      <c r="J163">
        <f t="shared" si="2"/>
        <v>143.12</v>
      </c>
      <c r="K163">
        <f>SUMIF($E$7:E163,E163,$H$7:H163)</f>
        <v>108</v>
      </c>
    </row>
    <row r="164" spans="4:11" x14ac:dyDescent="0.3">
      <c r="D164">
        <v>158</v>
      </c>
      <c r="E164">
        <v>5</v>
      </c>
      <c r="F164" s="5">
        <f>DATE(2020,1,19+INT(ROWS($1:51)/8))</f>
        <v>43855</v>
      </c>
      <c r="G164" s="1" t="s">
        <v>168</v>
      </c>
      <c r="H164">
        <v>-7</v>
      </c>
      <c r="I164" s="7">
        <f>IF(G164="nákup",VLOOKUP(E164,Tabuľka6[#All],13,FALSE),IF(G164="predaj",VLOOKUP(E164,Tabuľka6[#All],12,FALSE),"zadany neplatny typ transakie"))</f>
        <v>15.56</v>
      </c>
      <c r="J164">
        <f t="shared" si="2"/>
        <v>108.92</v>
      </c>
      <c r="K164">
        <f>SUMIF($E$7:E164,E164,$H$7:H164)</f>
        <v>104</v>
      </c>
    </row>
    <row r="165" spans="4:11" x14ac:dyDescent="0.3">
      <c r="D165">
        <v>159</v>
      </c>
      <c r="E165">
        <v>28</v>
      </c>
      <c r="F165" s="5">
        <f>DATE(2020,1,19+INT(ROWS($1:52)/8))</f>
        <v>43855</v>
      </c>
      <c r="G165" s="1" t="s">
        <v>168</v>
      </c>
      <c r="H165">
        <v>-3</v>
      </c>
      <c r="I165" s="7">
        <f>IF(G165="nákup",VLOOKUP(E165,Tabuľka6[#All],13,FALSE),IF(G165="predaj",VLOOKUP(E165,Tabuľka6[#All],12,FALSE),"zadany neplatny typ transakie"))</f>
        <v>14.38</v>
      </c>
      <c r="J165">
        <f t="shared" si="2"/>
        <v>43.14</v>
      </c>
      <c r="K165">
        <f>SUMIF($E$7:E165,E165,$H$7:H165)</f>
        <v>68</v>
      </c>
    </row>
    <row r="166" spans="4:11" x14ac:dyDescent="0.3">
      <c r="D166">
        <v>160</v>
      </c>
      <c r="E166">
        <v>25</v>
      </c>
      <c r="F166" s="5">
        <f>DATE(2020,1,19+INT(ROWS($1:53)/8))</f>
        <v>43855</v>
      </c>
      <c r="G166" s="1" t="s">
        <v>168</v>
      </c>
      <c r="H166">
        <v>-10</v>
      </c>
      <c r="I166" s="7">
        <f>IF(G166="nákup",VLOOKUP(E166,Tabuľka6[#All],13,FALSE),IF(G166="predaj",VLOOKUP(E166,Tabuľka6[#All],12,FALSE),"zadany neplatny typ transakie"))</f>
        <v>14.95</v>
      </c>
      <c r="J166">
        <f t="shared" si="2"/>
        <v>149.5</v>
      </c>
      <c r="K166">
        <f>SUMIF($E$7:E166,E166,$H$7:H166)</f>
        <v>60</v>
      </c>
    </row>
    <row r="167" spans="4:11" x14ac:dyDescent="0.3">
      <c r="D167">
        <v>161</v>
      </c>
      <c r="E167">
        <v>19</v>
      </c>
      <c r="F167" s="5">
        <f>DATE(2020,1,19+INT(ROWS($1:54)/8))</f>
        <v>43855</v>
      </c>
      <c r="G167" s="1" t="s">
        <v>168</v>
      </c>
      <c r="H167">
        <v>-6</v>
      </c>
      <c r="I167" s="7">
        <f>IF(G167="nákup",VLOOKUP(E167,Tabuľka6[#All],13,FALSE),IF(G167="predaj",VLOOKUP(E167,Tabuľka6[#All],12,FALSE),"zadany neplatny typ transakie"))</f>
        <v>14.17</v>
      </c>
      <c r="J167">
        <f t="shared" si="2"/>
        <v>85.02</v>
      </c>
      <c r="K167">
        <f>SUMIF($E$7:E167,E167,$H$7:H167)</f>
        <v>108</v>
      </c>
    </row>
    <row r="168" spans="4:11" x14ac:dyDescent="0.3">
      <c r="D168">
        <v>162</v>
      </c>
      <c r="E168">
        <v>1</v>
      </c>
      <c r="F168" s="5">
        <f>DATE(2020,1,19+INT(ROWS($1:55)/8))</f>
        <v>43855</v>
      </c>
      <c r="G168" s="1" t="s">
        <v>168</v>
      </c>
      <c r="H168">
        <v>-9</v>
      </c>
      <c r="I168" s="7">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5">
        <f>DATE(2020,1,19+INT(ROWS($1:56)/8))</f>
        <v>43856</v>
      </c>
      <c r="G169" s="1" t="s">
        <v>168</v>
      </c>
      <c r="H169">
        <v>-4</v>
      </c>
      <c r="I169" s="7">
        <f>IF(G169="nákup",VLOOKUP(E169,Tabuľka6[#All],13,FALSE),IF(G169="predaj",VLOOKUP(E169,Tabuľka6[#All],12,FALSE),"zadany neplatny typ transakie"))</f>
        <v>14.49</v>
      </c>
      <c r="J169">
        <f t="shared" si="2"/>
        <v>57.96</v>
      </c>
      <c r="K169">
        <f>SUMIF($E$7:E169,E169,$H$7:H169)</f>
        <v>85</v>
      </c>
    </row>
    <row r="170" spans="4:11" x14ac:dyDescent="0.3">
      <c r="D170">
        <v>164</v>
      </c>
      <c r="E170">
        <v>15</v>
      </c>
      <c r="F170" s="5">
        <f>DATE(2020,1,19+INT(ROWS($1:57)/8))</f>
        <v>43856</v>
      </c>
      <c r="G170" s="1" t="s">
        <v>168</v>
      </c>
      <c r="H170">
        <v>-9</v>
      </c>
      <c r="I170" s="7">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5">
        <f>DATE(2020,1,19+INT(ROWS($1:58)/8))</f>
        <v>43856</v>
      </c>
      <c r="G171" s="1" t="s">
        <v>168</v>
      </c>
      <c r="H171">
        <v>-6</v>
      </c>
      <c r="I171" s="7">
        <f>IF(G171="nákup",VLOOKUP(E171,Tabuľka6[#All],13,FALSE),IF(G171="predaj",VLOOKUP(E171,Tabuľka6[#All],12,FALSE),"zadany neplatny typ transakie"))</f>
        <v>14.38</v>
      </c>
      <c r="J171">
        <f t="shared" si="2"/>
        <v>86.28</v>
      </c>
      <c r="K171">
        <f>SUMIF($E$7:E171,E171,$H$7:H171)</f>
        <v>62</v>
      </c>
    </row>
    <row r="172" spans="4:11" x14ac:dyDescent="0.3">
      <c r="D172">
        <v>166</v>
      </c>
      <c r="E172">
        <v>29</v>
      </c>
      <c r="F172" s="5">
        <f>DATE(2020,1,19+INT(ROWS($1:59)/8))</f>
        <v>43856</v>
      </c>
      <c r="G172" s="1" t="s">
        <v>168</v>
      </c>
      <c r="H172">
        <v>-7</v>
      </c>
      <c r="I172" s="7">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5">
        <f>DATE(2020,1,19+INT(ROWS($1:60)/8))</f>
        <v>43856</v>
      </c>
      <c r="G173" s="1" t="s">
        <v>168</v>
      </c>
      <c r="H173">
        <v>-2</v>
      </c>
      <c r="I173" s="7">
        <f>IF(G173="nákup",VLOOKUP(E173,Tabuľka6[#All],13,FALSE),IF(G173="predaj",VLOOKUP(E173,Tabuľka6[#All],12,FALSE),"zadany neplatny typ transakie"))</f>
        <v>22.55</v>
      </c>
      <c r="J173">
        <f t="shared" si="2"/>
        <v>45.1</v>
      </c>
      <c r="K173">
        <f>SUMIF($E$7:E173,E173,$H$7:H173)</f>
        <v>133</v>
      </c>
    </row>
    <row r="174" spans="4:11" x14ac:dyDescent="0.3">
      <c r="D174">
        <v>168</v>
      </c>
      <c r="E174">
        <v>12</v>
      </c>
      <c r="F174" s="5">
        <f>DATE(2020,1,19+INT(ROWS($1:61)/8))</f>
        <v>43856</v>
      </c>
      <c r="G174" s="1" t="s">
        <v>168</v>
      </c>
      <c r="H174">
        <v>-5</v>
      </c>
      <c r="I174" s="7">
        <f>IF(G174="nákup",VLOOKUP(E174,Tabuľka6[#All],13,FALSE),IF(G174="predaj",VLOOKUP(E174,Tabuľka6[#All],12,FALSE),"zadany neplatny typ transakie"))</f>
        <v>13.25</v>
      </c>
      <c r="J174">
        <f t="shared" si="2"/>
        <v>66.25</v>
      </c>
      <c r="K174">
        <f>SUMIF($E$7:E174,E174,$H$7:H174)</f>
        <v>35</v>
      </c>
    </row>
    <row r="175" spans="4:11" x14ac:dyDescent="0.3">
      <c r="D175">
        <v>169</v>
      </c>
      <c r="E175">
        <v>12</v>
      </c>
      <c r="F175" s="5">
        <f>DATE(2020,1,19+INT(ROWS($1:62)/8))</f>
        <v>43856</v>
      </c>
      <c r="G175" s="1" t="s">
        <v>168</v>
      </c>
      <c r="H175">
        <v>-9</v>
      </c>
      <c r="I175" s="7">
        <f>IF(G175="nákup",VLOOKUP(E175,Tabuľka6[#All],13,FALSE),IF(G175="predaj",VLOOKUP(E175,Tabuľka6[#All],12,FALSE),"zadany neplatny typ transakie"))</f>
        <v>13.25</v>
      </c>
      <c r="J175">
        <f t="shared" si="2"/>
        <v>119.25</v>
      </c>
      <c r="K175">
        <f>SUMIF($E$7:E175,E175,$H$7:H175)</f>
        <v>26</v>
      </c>
    </row>
    <row r="176" spans="4:11" x14ac:dyDescent="0.3">
      <c r="D176">
        <v>170</v>
      </c>
      <c r="E176">
        <v>13</v>
      </c>
      <c r="F176" s="5">
        <f>DATE(2020,1,19+INT(ROWS($1:63)/8))</f>
        <v>43856</v>
      </c>
      <c r="G176" s="1" t="s">
        <v>168</v>
      </c>
      <c r="H176">
        <v>-7</v>
      </c>
      <c r="I176" s="7">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5">
        <f>DATE(2020,1,19+INT(ROWS($1:64)/8))</f>
        <v>43857</v>
      </c>
      <c r="G177" s="1" t="s">
        <v>168</v>
      </c>
      <c r="H177">
        <v>-8</v>
      </c>
      <c r="I177" s="7">
        <f>IF(G177="nákup",VLOOKUP(E177,Tabuľka6[#All],13,FALSE),IF(G177="predaj",VLOOKUP(E177,Tabuľka6[#All],12,FALSE),"zadany neplatny typ transakie"))</f>
        <v>14.38</v>
      </c>
      <c r="J177">
        <f t="shared" si="2"/>
        <v>115.04</v>
      </c>
      <c r="K177">
        <f>SUMIF($E$7:E177,E177,$H$7:H177)</f>
        <v>54</v>
      </c>
    </row>
    <row r="178" spans="4:11" x14ac:dyDescent="0.3">
      <c r="D178">
        <v>172</v>
      </c>
      <c r="E178">
        <v>22</v>
      </c>
      <c r="F178" s="5">
        <f>DATE(2020,1,19+INT(ROWS($1:65)/8))</f>
        <v>43857</v>
      </c>
      <c r="G178" s="1" t="s">
        <v>168</v>
      </c>
      <c r="H178">
        <v>-10</v>
      </c>
      <c r="I178" s="7">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5">
        <f>DATE(2020,1,19+INT(ROWS($1:66)/8))</f>
        <v>43857</v>
      </c>
      <c r="G179" s="1" t="s">
        <v>168</v>
      </c>
      <c r="H179">
        <v>-2</v>
      </c>
      <c r="I179" s="7">
        <f>IF(G179="nákup",VLOOKUP(E179,Tabuľka6[#All],13,FALSE),IF(G179="predaj",VLOOKUP(E179,Tabuľka6[#All],12,FALSE),"zadany neplatny typ transakie"))</f>
        <v>22.55</v>
      </c>
      <c r="J179">
        <f t="shared" si="2"/>
        <v>45.1</v>
      </c>
      <c r="K179">
        <f>SUMIF($E$7:E179,E179,$H$7:H179)</f>
        <v>131</v>
      </c>
    </row>
    <row r="180" spans="4:11" x14ac:dyDescent="0.3">
      <c r="D180">
        <v>174</v>
      </c>
      <c r="E180">
        <v>5</v>
      </c>
      <c r="F180" s="5">
        <f>DATE(2020,1,19+INT(ROWS($1:67)/8))</f>
        <v>43857</v>
      </c>
      <c r="G180" s="1" t="s">
        <v>168</v>
      </c>
      <c r="H180">
        <v>-8</v>
      </c>
      <c r="I180" s="7">
        <f>IF(G180="nákup",VLOOKUP(E180,Tabuľka6[#All],13,FALSE),IF(G180="predaj",VLOOKUP(E180,Tabuľka6[#All],12,FALSE),"zadany neplatny typ transakie"))</f>
        <v>15.56</v>
      </c>
      <c r="J180">
        <f t="shared" si="2"/>
        <v>124.48</v>
      </c>
      <c r="K180">
        <f>SUMIF($E$7:E180,E180,$H$7:H180)</f>
        <v>96</v>
      </c>
    </row>
    <row r="181" spans="4:11" x14ac:dyDescent="0.3">
      <c r="D181">
        <v>175</v>
      </c>
      <c r="E181">
        <v>10</v>
      </c>
      <c r="F181" s="5">
        <f>DATE(2020,1,19+INT(ROWS($1:68)/8))</f>
        <v>43857</v>
      </c>
      <c r="G181" s="1" t="s">
        <v>168</v>
      </c>
      <c r="H181">
        <v>-1</v>
      </c>
      <c r="I181" s="7">
        <f>IF(G181="nákup",VLOOKUP(E181,Tabuľka6[#All],13,FALSE),IF(G181="predaj",VLOOKUP(E181,Tabuľka6[#All],12,FALSE),"zadany neplatny typ transakie"))</f>
        <v>18.5</v>
      </c>
      <c r="J181">
        <f t="shared" si="2"/>
        <v>18.5</v>
      </c>
      <c r="K181">
        <f>SUMIF($E$7:E181,E181,$H$7:H181)</f>
        <v>90</v>
      </c>
    </row>
    <row r="182" spans="4:11" x14ac:dyDescent="0.3">
      <c r="D182">
        <v>176</v>
      </c>
      <c r="E182">
        <v>5</v>
      </c>
      <c r="F182" s="5">
        <f>DATE(2020,1,19+INT(ROWS($1:69)/8))</f>
        <v>43857</v>
      </c>
      <c r="G182" s="1" t="s">
        <v>168</v>
      </c>
      <c r="H182">
        <v>-4</v>
      </c>
      <c r="I182" s="7">
        <f>IF(G182="nákup",VLOOKUP(E182,Tabuľka6[#All],13,FALSE),IF(G182="predaj",VLOOKUP(E182,Tabuľka6[#All],12,FALSE),"zadany neplatny typ transakie"))</f>
        <v>15.56</v>
      </c>
      <c r="J182">
        <f t="shared" si="2"/>
        <v>62.24</v>
      </c>
      <c r="K182">
        <f>SUMIF($E$7:E182,E182,$H$7:H182)</f>
        <v>92</v>
      </c>
    </row>
    <row r="183" spans="4:11" x14ac:dyDescent="0.3">
      <c r="D183">
        <v>177</v>
      </c>
      <c r="E183">
        <v>20</v>
      </c>
      <c r="F183" s="5">
        <f>DATE(2020,1,19+INT(ROWS($1:70)/8))</f>
        <v>43857</v>
      </c>
      <c r="G183" s="1" t="s">
        <v>168</v>
      </c>
      <c r="H183">
        <v>-4</v>
      </c>
      <c r="I183" s="7">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5">
        <f>DATE(2020,1,19+INT(ROWS($1:71)/8))</f>
        <v>43857</v>
      </c>
      <c r="G184" s="1" t="s">
        <v>168</v>
      </c>
      <c r="H184">
        <v>-6</v>
      </c>
      <c r="I184" s="7">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5">
        <f>DATE(2020,1,19+INT(ROWS($1:72)/8))</f>
        <v>43858</v>
      </c>
      <c r="G185" s="1" t="s">
        <v>168</v>
      </c>
      <c r="H185">
        <v>-5</v>
      </c>
      <c r="I185" s="7">
        <f>IF(G185="nákup",VLOOKUP(E185,Tabuľka6[#All],13,FALSE),IF(G185="predaj",VLOOKUP(E185,Tabuľka6[#All],12,FALSE),"zadany neplatny typ transakie"))</f>
        <v>5</v>
      </c>
      <c r="J185">
        <f t="shared" si="2"/>
        <v>25</v>
      </c>
      <c r="K185">
        <f>SUMIF($E$7:E185,E185,$H$7:H185)</f>
        <v>113</v>
      </c>
    </row>
    <row r="186" spans="4:11" x14ac:dyDescent="0.3">
      <c r="D186">
        <v>180</v>
      </c>
      <c r="E186">
        <v>15</v>
      </c>
      <c r="F186" s="5">
        <f>DATE(2020,1,19+INT(ROWS($1:73)/8))</f>
        <v>43858</v>
      </c>
      <c r="G186" s="1" t="s">
        <v>168</v>
      </c>
      <c r="H186">
        <v>-10</v>
      </c>
      <c r="I186" s="7">
        <f>IF(G186="nákup",VLOOKUP(E186,Tabuľka6[#All],13,FALSE),IF(G186="predaj",VLOOKUP(E186,Tabuľka6[#All],12,FALSE),"zadany neplatny typ transakie"))</f>
        <v>9.65</v>
      </c>
      <c r="J186">
        <f t="shared" si="2"/>
        <v>96.5</v>
      </c>
      <c r="K186">
        <f>SUMIF($E$7:E186,E186,$H$7:H186)</f>
        <v>159</v>
      </c>
    </row>
    <row r="187" spans="4:11" x14ac:dyDescent="0.3">
      <c r="D187">
        <v>181</v>
      </c>
      <c r="E187">
        <v>18</v>
      </c>
      <c r="F187" s="5">
        <f>DATE(2020,1,19+INT(ROWS($1:74)/8))</f>
        <v>43858</v>
      </c>
      <c r="G187" s="1" t="s">
        <v>168</v>
      </c>
      <c r="H187">
        <v>-6</v>
      </c>
      <c r="I187" s="7">
        <f>IF(G187="nákup",VLOOKUP(E187,Tabuľka6[#All],13,FALSE),IF(G187="predaj",VLOOKUP(E187,Tabuľka6[#All],12,FALSE),"zadany neplatny typ transakie"))</f>
        <v>13.99</v>
      </c>
      <c r="J187">
        <f t="shared" si="2"/>
        <v>83.94</v>
      </c>
      <c r="K187">
        <f>SUMIF($E$7:E187,E187,$H$7:H187)</f>
        <v>84</v>
      </c>
    </row>
    <row r="188" spans="4:11" x14ac:dyDescent="0.3">
      <c r="D188">
        <v>182</v>
      </c>
      <c r="E188">
        <v>18</v>
      </c>
      <c r="F188" s="5">
        <f>DATE(2020,1,19+INT(ROWS($1:75)/8))</f>
        <v>43858</v>
      </c>
      <c r="G188" s="1" t="s">
        <v>168</v>
      </c>
      <c r="H188">
        <v>-5</v>
      </c>
      <c r="I188" s="7">
        <f>IF(G188="nákup",VLOOKUP(E188,Tabuľka6[#All],13,FALSE),IF(G188="predaj",VLOOKUP(E188,Tabuľka6[#All],12,FALSE),"zadany neplatny typ transakie"))</f>
        <v>13.99</v>
      </c>
      <c r="J188">
        <f t="shared" si="2"/>
        <v>69.95</v>
      </c>
      <c r="K188">
        <f>SUMIF($E$7:E188,E188,$H$7:H188)</f>
        <v>79</v>
      </c>
    </row>
    <row r="189" spans="4:11" x14ac:dyDescent="0.3">
      <c r="D189">
        <v>183</v>
      </c>
      <c r="E189">
        <v>25</v>
      </c>
      <c r="F189" s="5">
        <f>DATE(2020,1,19+INT(ROWS($1:76)/8))</f>
        <v>43858</v>
      </c>
      <c r="G189" s="1" t="s">
        <v>168</v>
      </c>
      <c r="H189">
        <v>-7</v>
      </c>
      <c r="I189" s="7">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5">
        <f>DATE(2020,1,19+INT(ROWS($1:77)/8))</f>
        <v>43858</v>
      </c>
      <c r="G190" s="1" t="s">
        <v>168</v>
      </c>
      <c r="H190">
        <v>-1</v>
      </c>
      <c r="I190" s="7">
        <f>IF(G190="nákup",VLOOKUP(E190,Tabuľka6[#All],13,FALSE),IF(G190="predaj",VLOOKUP(E190,Tabuľka6[#All],12,FALSE),"zadany neplatny typ transakie"))</f>
        <v>16.11</v>
      </c>
      <c r="J190">
        <f t="shared" si="2"/>
        <v>16.11</v>
      </c>
      <c r="K190">
        <f>SUMIF($E$7:E190,E190,$H$7:H190)</f>
        <v>101</v>
      </c>
    </row>
    <row r="191" spans="4:11" x14ac:dyDescent="0.3">
      <c r="D191">
        <v>185</v>
      </c>
      <c r="E191">
        <v>23</v>
      </c>
      <c r="F191" s="5">
        <f>DATE(2020,1,19+INT(ROWS($1:78)/8))</f>
        <v>43858</v>
      </c>
      <c r="G191" s="1" t="s">
        <v>168</v>
      </c>
      <c r="H191">
        <v>-2</v>
      </c>
      <c r="I191" s="7">
        <f>IF(G191="nákup",VLOOKUP(E191,Tabuľka6[#All],13,FALSE),IF(G191="predaj",VLOOKUP(E191,Tabuľka6[#All],12,FALSE),"zadany neplatny typ transakie"))</f>
        <v>22.55</v>
      </c>
      <c r="J191">
        <f t="shared" si="2"/>
        <v>45.1</v>
      </c>
      <c r="K191">
        <f>SUMIF($E$7:E191,E191,$H$7:H191)</f>
        <v>129</v>
      </c>
    </row>
    <row r="192" spans="4:11" x14ac:dyDescent="0.3">
      <c r="D192">
        <v>186</v>
      </c>
      <c r="E192">
        <v>1</v>
      </c>
      <c r="F192" s="5">
        <f>DATE(2020,1,19+INT(ROWS($1:79)/8))</f>
        <v>43858</v>
      </c>
      <c r="G192" s="1" t="s">
        <v>168</v>
      </c>
      <c r="H192">
        <v>-6</v>
      </c>
      <c r="I192" s="7">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5">
        <f>DATE(2020,1,19+INT(ROWS($1:80)/8))</f>
        <v>43859</v>
      </c>
      <c r="G193" s="1" t="s">
        <v>168</v>
      </c>
      <c r="H193">
        <v>-10</v>
      </c>
      <c r="I193" s="7">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5">
        <f>DATE(2020,1,19+INT(ROWS($1:81)/8))</f>
        <v>43859</v>
      </c>
      <c r="G194" s="1" t="s">
        <v>168</v>
      </c>
      <c r="H194">
        <v>-7</v>
      </c>
      <c r="I194" s="7">
        <f>IF(G194="nákup",VLOOKUP(E194,Tabuľka6[#All],13,FALSE),IF(G194="predaj",VLOOKUP(E194,Tabuľka6[#All],12,FALSE),"zadany neplatny typ transakie"))</f>
        <v>22.55</v>
      </c>
      <c r="J194">
        <f t="shared" si="2"/>
        <v>157.85</v>
      </c>
      <c r="K194">
        <f>SUMIF($E$7:E194,E194,$H$7:H194)</f>
        <v>122</v>
      </c>
    </row>
    <row r="195" spans="4:11" x14ac:dyDescent="0.3">
      <c r="D195">
        <v>189</v>
      </c>
      <c r="E195">
        <v>9</v>
      </c>
      <c r="F195" s="5">
        <f>DATE(2020,1,19+INT(ROWS($1:82)/8))</f>
        <v>43859</v>
      </c>
      <c r="G195" s="1" t="s">
        <v>168</v>
      </c>
      <c r="H195">
        <v>-3</v>
      </c>
      <c r="I195" s="7">
        <f>IF(G195="nákup",VLOOKUP(E195,Tabuľka6[#All],13,FALSE),IF(G195="predaj",VLOOKUP(E195,Tabuľka6[#All],12,FALSE),"zadany neplatny typ transakie"))</f>
        <v>41</v>
      </c>
      <c r="J195">
        <f t="shared" si="2"/>
        <v>123</v>
      </c>
      <c r="K195">
        <f>SUMIF($E$7:E195,E195,$H$7:H195)</f>
        <v>68</v>
      </c>
    </row>
    <row r="196" spans="4:11" x14ac:dyDescent="0.3">
      <c r="D196">
        <v>190</v>
      </c>
      <c r="E196">
        <v>9</v>
      </c>
      <c r="F196" s="5">
        <f>DATE(2020,1,19+INT(ROWS($1:83)/8))</f>
        <v>43859</v>
      </c>
      <c r="G196" s="1" t="s">
        <v>168</v>
      </c>
      <c r="H196">
        <v>-8</v>
      </c>
      <c r="I196" s="7">
        <f>IF(G196="nákup",VLOOKUP(E196,Tabuľka6[#All],13,FALSE),IF(G196="predaj",VLOOKUP(E196,Tabuľka6[#All],12,FALSE),"zadany neplatny typ transakie"))</f>
        <v>41</v>
      </c>
      <c r="J196">
        <f t="shared" si="2"/>
        <v>328</v>
      </c>
      <c r="K196">
        <f>SUMIF($E$7:E196,E196,$H$7:H196)</f>
        <v>60</v>
      </c>
    </row>
    <row r="197" spans="4:11" x14ac:dyDescent="0.3">
      <c r="D197">
        <v>191</v>
      </c>
      <c r="E197">
        <v>8</v>
      </c>
      <c r="F197" s="5">
        <f>DATE(2020,1,19+INT(ROWS($1:84)/8))</f>
        <v>43859</v>
      </c>
      <c r="G197" s="1" t="s">
        <v>168</v>
      </c>
      <c r="H197">
        <v>-4</v>
      </c>
      <c r="I197" s="7">
        <f>IF(G197="nákup",VLOOKUP(E197,Tabuľka6[#All],13,FALSE),IF(G197="predaj",VLOOKUP(E197,Tabuľka6[#All],12,FALSE),"zadany neplatny typ transakie"))</f>
        <v>17.89</v>
      </c>
      <c r="J197">
        <f t="shared" si="2"/>
        <v>71.56</v>
      </c>
      <c r="K197">
        <f>SUMIF($E$7:E197,E197,$H$7:H197)</f>
        <v>104</v>
      </c>
    </row>
    <row r="198" spans="4:11" x14ac:dyDescent="0.3">
      <c r="D198">
        <v>192</v>
      </c>
      <c r="E198">
        <v>6</v>
      </c>
      <c r="F198" s="5">
        <f>DATE(2020,1,19+INT(ROWS($1:85)/8))</f>
        <v>43859</v>
      </c>
      <c r="G198" s="1" t="s">
        <v>168</v>
      </c>
      <c r="H198">
        <v>-1</v>
      </c>
      <c r="I198" s="7">
        <f>IF(G198="nákup",VLOOKUP(E198,Tabuľka6[#All],13,FALSE),IF(G198="predaj",VLOOKUP(E198,Tabuľka6[#All],12,FALSE),"zadany neplatny typ transakie"))</f>
        <v>13.24</v>
      </c>
      <c r="J198">
        <f t="shared" si="2"/>
        <v>13.24</v>
      </c>
      <c r="K198">
        <f>SUMIF($E$7:E198,E198,$H$7:H198)</f>
        <v>139</v>
      </c>
    </row>
    <row r="199" spans="4:11" x14ac:dyDescent="0.3">
      <c r="D199">
        <v>193</v>
      </c>
      <c r="E199">
        <v>26</v>
      </c>
      <c r="F199" s="5">
        <f>DATE(2020,1,19+INT(ROWS($1:86)/8))</f>
        <v>43859</v>
      </c>
      <c r="G199" s="1" t="s">
        <v>168</v>
      </c>
      <c r="H199">
        <v>-2</v>
      </c>
      <c r="I199" s="7">
        <f>IF(G199="nákup",VLOOKUP(E199,Tabuľka6[#All],13,FALSE),IF(G199="predaj",VLOOKUP(E199,Tabuľka6[#All],12,FALSE),"zadany neplatny typ transakie"))</f>
        <v>12.85</v>
      </c>
      <c r="J199">
        <f t="shared" si="2"/>
        <v>25.7</v>
      </c>
      <c r="K199">
        <f>SUMIF($E$7:E199,E199,$H$7:H199)</f>
        <v>126</v>
      </c>
    </row>
    <row r="200" spans="4:11" x14ac:dyDescent="0.3">
      <c r="D200">
        <v>194</v>
      </c>
      <c r="E200">
        <v>7</v>
      </c>
      <c r="F200" s="5">
        <f>DATE(2020,1,19+INT(ROWS($1:87)/8))</f>
        <v>43859</v>
      </c>
      <c r="G200" s="1" t="s">
        <v>168</v>
      </c>
      <c r="H200">
        <v>-9</v>
      </c>
      <c r="I200" s="7">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5">
        <f>DATE(2020,1,19+INT(ROWS($1:88)/8))</f>
        <v>43860</v>
      </c>
      <c r="G201" s="1" t="s">
        <v>168</v>
      </c>
      <c r="H201">
        <v>-8</v>
      </c>
      <c r="I201" s="7">
        <f>IF(G201="nákup",VLOOKUP(E201,Tabuľka6[#All],13,FALSE),IF(G201="predaj",VLOOKUP(E201,Tabuľka6[#All],12,FALSE),"zadany neplatny typ transakie"))</f>
        <v>22.55</v>
      </c>
      <c r="J201">
        <f t="shared" si="3"/>
        <v>180.4</v>
      </c>
      <c r="K201">
        <f>SUMIF($E$7:E201,E201,$H$7:H201)</f>
        <v>114</v>
      </c>
    </row>
    <row r="202" spans="4:11" x14ac:dyDescent="0.3">
      <c r="D202">
        <v>196</v>
      </c>
      <c r="E202">
        <v>4</v>
      </c>
      <c r="F202" s="5">
        <f>DATE(2020,1,19+INT(ROWS($1:89)/8))</f>
        <v>43860</v>
      </c>
      <c r="G202" s="1" t="s">
        <v>168</v>
      </c>
      <c r="H202">
        <v>-7</v>
      </c>
      <c r="I202" s="7">
        <f>IF(G202="nákup",VLOOKUP(E202,Tabuľka6[#All],13,FALSE),IF(G202="predaj",VLOOKUP(E202,Tabuľka6[#All],12,FALSE),"zadany neplatny typ transakie"))</f>
        <v>16</v>
      </c>
      <c r="J202">
        <f t="shared" si="3"/>
        <v>112</v>
      </c>
      <c r="K202">
        <f>SUMIF($E$7:E202,E202,$H$7:H202)</f>
        <v>139</v>
      </c>
    </row>
    <row r="203" spans="4:11" x14ac:dyDescent="0.3">
      <c r="D203">
        <v>197</v>
      </c>
      <c r="E203">
        <v>24</v>
      </c>
      <c r="F203" s="5">
        <f>DATE(2020,1,19+INT(ROWS($1:90)/8))</f>
        <v>43860</v>
      </c>
      <c r="G203" s="1" t="s">
        <v>168</v>
      </c>
      <c r="H203">
        <v>-9</v>
      </c>
      <c r="I203" s="7">
        <f>IF(G203="nákup",VLOOKUP(E203,Tabuľka6[#All],13,FALSE),IF(G203="predaj",VLOOKUP(E203,Tabuľka6[#All],12,FALSE),"zadany neplatny typ transakie"))</f>
        <v>18.98</v>
      </c>
      <c r="J203">
        <f t="shared" si="3"/>
        <v>170.82</v>
      </c>
      <c r="K203">
        <f>SUMIF($E$7:E203,E203,$H$7:H203)</f>
        <v>91</v>
      </c>
    </row>
    <row r="204" spans="4:11" x14ac:dyDescent="0.3">
      <c r="D204">
        <v>198</v>
      </c>
      <c r="E204">
        <v>1</v>
      </c>
      <c r="F204" s="5">
        <f>DATE(2020,1,19+INT(ROWS($1:91)/8))</f>
        <v>43860</v>
      </c>
      <c r="G204" s="1" t="s">
        <v>168</v>
      </c>
      <c r="H204">
        <v>-3</v>
      </c>
      <c r="I204" s="7">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5">
        <f>DATE(2020,1,19+INT(ROWS($1:92)/8))</f>
        <v>43860</v>
      </c>
      <c r="G205" s="1" t="s">
        <v>168</v>
      </c>
      <c r="H205">
        <v>-8</v>
      </c>
      <c r="I205" s="7">
        <f>IF(G205="nákup",VLOOKUP(E205,Tabuľka6[#All],13,FALSE),IF(G205="predaj",VLOOKUP(E205,Tabuľka6[#All],12,FALSE),"zadany neplatny typ transakie"))</f>
        <v>13.24</v>
      </c>
      <c r="J205">
        <f t="shared" si="3"/>
        <v>105.92</v>
      </c>
      <c r="K205">
        <f>SUMIF($E$7:E205,E205,$H$7:H205)</f>
        <v>131</v>
      </c>
    </row>
    <row r="206" spans="4:11" x14ac:dyDescent="0.3">
      <c r="D206">
        <v>200</v>
      </c>
      <c r="E206">
        <v>29</v>
      </c>
      <c r="F206" s="5">
        <f>DATE(2020,1,19+INT(ROWS($1:93)/8))</f>
        <v>43860</v>
      </c>
      <c r="G206" s="1" t="s">
        <v>168</v>
      </c>
      <c r="H206">
        <v>-9</v>
      </c>
      <c r="I206" s="7">
        <f>IF(G206="nákup",VLOOKUP(E206,Tabuľka6[#All],13,FALSE),IF(G206="predaj",VLOOKUP(E206,Tabuľka6[#All],12,FALSE),"zadany neplatny typ transakie"))</f>
        <v>24.99</v>
      </c>
      <c r="J206">
        <f t="shared" si="3"/>
        <v>224.91</v>
      </c>
      <c r="K206">
        <f>SUMIF($E$7:E206,E206,$H$7:H206)</f>
        <v>163</v>
      </c>
    </row>
    <row r="207" spans="4:11" x14ac:dyDescent="0.3">
      <c r="D207">
        <v>201</v>
      </c>
      <c r="E207">
        <v>8</v>
      </c>
      <c r="F207" s="5">
        <f>DATE(2020,1,19+INT(ROWS($1:94)/8))</f>
        <v>43860</v>
      </c>
      <c r="G207" s="1" t="s">
        <v>168</v>
      </c>
      <c r="H207">
        <v>-5</v>
      </c>
      <c r="I207" s="7">
        <f>IF(G207="nákup",VLOOKUP(E207,Tabuľka6[#All],13,FALSE),IF(G207="predaj",VLOOKUP(E207,Tabuľka6[#All],12,FALSE),"zadany neplatny typ transakie"))</f>
        <v>17.89</v>
      </c>
      <c r="J207">
        <f t="shared" si="3"/>
        <v>89.45</v>
      </c>
      <c r="K207">
        <f>SUMIF($E$7:E207,E207,$H$7:H207)</f>
        <v>99</v>
      </c>
    </row>
    <row r="208" spans="4:11" x14ac:dyDescent="0.3">
      <c r="D208">
        <v>202</v>
      </c>
      <c r="E208">
        <v>22</v>
      </c>
      <c r="F208" s="5">
        <f>DATE(2020,1,19+INT(ROWS($1:95)/8))</f>
        <v>43860</v>
      </c>
      <c r="G208" s="1" t="s">
        <v>168</v>
      </c>
      <c r="H208">
        <v>-9</v>
      </c>
      <c r="I208" s="7">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5">
        <f>DATE(2020,1,19+INT(ROWS($1:96)/8))</f>
        <v>43861</v>
      </c>
      <c r="G209" s="1" t="s">
        <v>167</v>
      </c>
      <c r="H209">
        <v>30</v>
      </c>
      <c r="I209" s="7">
        <f>IF(G209="nákup",VLOOKUP(E209,Tabuľka6[#All],13,FALSE),IF(G209="predaj",VLOOKUP(E209,Tabuľka6[#All],12,FALSE),"zadany neplatny typ transakie"))</f>
        <v>8.25</v>
      </c>
      <c r="J209">
        <f t="shared" si="3"/>
        <v>247.5</v>
      </c>
      <c r="K209">
        <f>SUMIF($E$7:E209,E209,$H$7:H209)</f>
        <v>136</v>
      </c>
    </row>
    <row r="210" spans="4:11" x14ac:dyDescent="0.3">
      <c r="D210">
        <v>204</v>
      </c>
      <c r="E210">
        <v>13</v>
      </c>
      <c r="F210" s="5">
        <f>DATE(2020,1,19+INT(ROWS($1:97)/8))</f>
        <v>43861</v>
      </c>
      <c r="G210" s="1" t="s">
        <v>167</v>
      </c>
      <c r="H210">
        <v>50</v>
      </c>
      <c r="I210" s="7">
        <f>IF(G210="nákup",VLOOKUP(E210,Tabuľka6[#All],13,FALSE),IF(G210="predaj",VLOOKUP(E210,Tabuľka6[#All],12,FALSE),"zadany neplatny typ transakie"))</f>
        <v>8.89</v>
      </c>
      <c r="J210">
        <f t="shared" si="3"/>
        <v>444.5</v>
      </c>
      <c r="K210">
        <f>SUMIF($E$7:E210,E210,$H$7:H210)</f>
        <v>155</v>
      </c>
    </row>
    <row r="211" spans="4:11" x14ac:dyDescent="0.3">
      <c r="D211">
        <v>205</v>
      </c>
      <c r="E211">
        <v>20</v>
      </c>
      <c r="F211" s="5">
        <f>DATE(2020,1,19+INT(ROWS($1:98)/8))</f>
        <v>43861</v>
      </c>
      <c r="G211" s="1" t="s">
        <v>167</v>
      </c>
      <c r="H211">
        <v>40</v>
      </c>
      <c r="I211" s="7">
        <f>IF(G211="nákup",VLOOKUP(E211,Tabuľka6[#All],13,FALSE),IF(G211="predaj",VLOOKUP(E211,Tabuľka6[#All],12,FALSE),"zadany neplatny typ transakie"))</f>
        <v>6.29</v>
      </c>
      <c r="J211">
        <f t="shared" si="3"/>
        <v>251.6</v>
      </c>
      <c r="K211">
        <f>SUMIF($E$7:E211,E211,$H$7:H211)</f>
        <v>172</v>
      </c>
    </row>
    <row r="212" spans="4:11" x14ac:dyDescent="0.3">
      <c r="D212">
        <v>206</v>
      </c>
      <c r="E212">
        <v>15</v>
      </c>
      <c r="F212" s="5">
        <f>DATE(2020,1,19+INT(ROWS($1:99)/8))</f>
        <v>43861</v>
      </c>
      <c r="G212" s="1" t="s">
        <v>167</v>
      </c>
      <c r="H212">
        <v>31</v>
      </c>
      <c r="I212" s="7">
        <f>IF(G212="nákup",VLOOKUP(E212,Tabuľka6[#All],13,FALSE),IF(G212="predaj",VLOOKUP(E212,Tabuľka6[#All],12,FALSE),"zadany neplatny typ transakie"))</f>
        <v>4.5</v>
      </c>
      <c r="J212">
        <f t="shared" si="3"/>
        <v>139.5</v>
      </c>
      <c r="K212">
        <f>SUMIF($E$7:E212,E212,$H$7:H212)</f>
        <v>190</v>
      </c>
    </row>
    <row r="213" spans="4:11" x14ac:dyDescent="0.3">
      <c r="D213">
        <v>207</v>
      </c>
      <c r="E213">
        <v>1</v>
      </c>
      <c r="F213" s="5">
        <f>DATE(2020,1,19+INT(ROWS($1:100)/8))</f>
        <v>43861</v>
      </c>
      <c r="G213" s="1" t="s">
        <v>167</v>
      </c>
      <c r="H213">
        <v>39</v>
      </c>
      <c r="I213" s="7">
        <f>IF(G213="nákup",VLOOKUP(E213,Tabuľka6[#All],13,FALSE),IF(G213="predaj",VLOOKUP(E213,Tabuľka6[#All],12,FALSE),"zadany neplatny typ transakie"))</f>
        <v>8.25</v>
      </c>
      <c r="J213">
        <f t="shared" si="3"/>
        <v>321.75</v>
      </c>
      <c r="K213">
        <f>SUMIF($E$7:E213,E213,$H$7:H213)</f>
        <v>175</v>
      </c>
    </row>
    <row r="214" spans="4:11" x14ac:dyDescent="0.3">
      <c r="D214">
        <v>208</v>
      </c>
      <c r="E214">
        <v>28</v>
      </c>
      <c r="F214" s="5">
        <f>DATE(2020,1,19+INT(ROWS($1:101)/8))</f>
        <v>43861</v>
      </c>
      <c r="G214" s="1" t="s">
        <v>167</v>
      </c>
      <c r="H214">
        <v>46</v>
      </c>
      <c r="I214" s="7">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5">
        <f>DATE(2020,1,19+INT(ROWS($1:102)/8))</f>
        <v>43861</v>
      </c>
      <c r="G215" s="1" t="s">
        <v>167</v>
      </c>
      <c r="H215">
        <v>42</v>
      </c>
      <c r="I215" s="7">
        <f>IF(G215="nákup",VLOOKUP(E215,Tabuľka6[#All],13,FALSE),IF(G215="predaj",VLOOKUP(E215,Tabuľka6[#All],12,FALSE),"zadany neplatny typ transakie"))</f>
        <v>8.25</v>
      </c>
      <c r="J215">
        <f t="shared" si="3"/>
        <v>346.5</v>
      </c>
      <c r="K215">
        <f>SUMIF($E$7:E215,E215,$H$7:H215)</f>
        <v>217</v>
      </c>
    </row>
    <row r="216" spans="4:11" x14ac:dyDescent="0.3">
      <c r="D216">
        <v>210</v>
      </c>
      <c r="E216">
        <v>21</v>
      </c>
      <c r="F216" s="5">
        <f>DATE(2020,1,19+INT(ROWS($1:103)/8))</f>
        <v>43861</v>
      </c>
      <c r="G216" s="1" t="s">
        <v>167</v>
      </c>
      <c r="H216">
        <v>41</v>
      </c>
      <c r="I216" s="7">
        <f>IF(G216="nákup",VLOOKUP(E216,Tabuľka6[#All],13,FALSE),IF(G216="predaj",VLOOKUP(E216,Tabuľka6[#All],12,FALSE),"zadany neplatny typ transakie"))</f>
        <v>14.17</v>
      </c>
      <c r="J216">
        <f t="shared" si="3"/>
        <v>580.97</v>
      </c>
      <c r="K216">
        <f>SUMIF($E$7:E216,E216,$H$7:H216)</f>
        <v>163</v>
      </c>
    </row>
    <row r="217" spans="4:11" x14ac:dyDescent="0.3">
      <c r="D217">
        <v>211</v>
      </c>
      <c r="E217">
        <v>28</v>
      </c>
      <c r="F217" s="5">
        <f>DATE(2020,2,1+INT(ROWS($1:1)/15))</f>
        <v>43862</v>
      </c>
      <c r="G217" s="1" t="s">
        <v>167</v>
      </c>
      <c r="H217">
        <v>22</v>
      </c>
      <c r="I217" s="7">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5">
        <f>DATE(2020,2,1+INT(ROWS($1:2)/15))</f>
        <v>43862</v>
      </c>
      <c r="G218" s="1" t="s">
        <v>167</v>
      </c>
      <c r="H218">
        <v>33</v>
      </c>
      <c r="I218" s="7">
        <f>IF(G218="nákup",VLOOKUP(E218,Tabuľka6[#All],13,FALSE),IF(G218="predaj",VLOOKUP(E218,Tabuľka6[#All],12,FALSE),"zadany neplatny typ transakie"))</f>
        <v>7.69</v>
      </c>
      <c r="J218">
        <f t="shared" si="3"/>
        <v>253.77</v>
      </c>
      <c r="K218">
        <f>SUMIF($E$7:E218,E218,$H$7:H218)</f>
        <v>59</v>
      </c>
    </row>
    <row r="219" spans="4:11" x14ac:dyDescent="0.3">
      <c r="D219">
        <v>213</v>
      </c>
      <c r="E219">
        <v>16</v>
      </c>
      <c r="F219" s="5">
        <f>DATE(2020,2,1+INT(ROWS($1:3)/15))</f>
        <v>43862</v>
      </c>
      <c r="G219" s="1" t="s">
        <v>167</v>
      </c>
      <c r="H219">
        <v>34</v>
      </c>
      <c r="I219" s="7">
        <f>IF(G219="nákup",VLOOKUP(E219,Tabuľka6[#All],13,FALSE),IF(G219="predaj",VLOOKUP(E219,Tabuľka6[#All],12,FALSE),"zadany neplatny typ transakie"))</f>
        <v>7.68</v>
      </c>
      <c r="J219">
        <f t="shared" si="3"/>
        <v>261.12</v>
      </c>
      <c r="K219">
        <f>SUMIF($E$7:E219,E219,$H$7:H219)</f>
        <v>119</v>
      </c>
    </row>
    <row r="220" spans="4:11" x14ac:dyDescent="0.3">
      <c r="D220">
        <v>214</v>
      </c>
      <c r="E220">
        <v>1</v>
      </c>
      <c r="F220" s="5">
        <f>DATE(2020,2,1+INT(ROWS($1:4)/15))</f>
        <v>43862</v>
      </c>
      <c r="G220" s="1" t="s">
        <v>167</v>
      </c>
      <c r="H220">
        <v>37</v>
      </c>
      <c r="I220" s="7">
        <f>IF(G220="nákup",VLOOKUP(E220,Tabuľka6[#All],13,FALSE),IF(G220="predaj",VLOOKUP(E220,Tabuľka6[#All],12,FALSE),"zadany neplatny typ transakie"))</f>
        <v>8.25</v>
      </c>
      <c r="J220">
        <f t="shared" si="3"/>
        <v>305.25</v>
      </c>
      <c r="K220">
        <f>SUMIF($E$7:E220,E220,$H$7:H220)</f>
        <v>254</v>
      </c>
    </row>
    <row r="221" spans="4:11" x14ac:dyDescent="0.3">
      <c r="D221">
        <v>215</v>
      </c>
      <c r="E221">
        <v>10</v>
      </c>
      <c r="F221" s="5">
        <f>DATE(2020,2,1+INT(ROWS($1:5)/15))</f>
        <v>43862</v>
      </c>
      <c r="G221" s="1" t="s">
        <v>167</v>
      </c>
      <c r="H221">
        <v>21</v>
      </c>
      <c r="I221" s="7">
        <f>IF(G221="nákup",VLOOKUP(E221,Tabuľka6[#All],13,FALSE),IF(G221="predaj",VLOOKUP(E221,Tabuľka6[#All],12,FALSE),"zadany neplatny typ transakie"))</f>
        <v>11.89</v>
      </c>
      <c r="J221">
        <f t="shared" si="3"/>
        <v>249.69</v>
      </c>
      <c r="K221">
        <f>SUMIF($E$7:E221,E221,$H$7:H221)</f>
        <v>111</v>
      </c>
    </row>
    <row r="222" spans="4:11" x14ac:dyDescent="0.3">
      <c r="D222">
        <v>216</v>
      </c>
      <c r="E222">
        <v>21</v>
      </c>
      <c r="F222" s="5">
        <f>DATE(2020,2,1+INT(ROWS($1:6)/15))</f>
        <v>43862</v>
      </c>
      <c r="G222" s="1" t="s">
        <v>167</v>
      </c>
      <c r="H222">
        <v>49</v>
      </c>
      <c r="I222" s="7">
        <f>IF(G222="nákup",VLOOKUP(E222,Tabuľka6[#All],13,FALSE),IF(G222="predaj",VLOOKUP(E222,Tabuľka6[#All],12,FALSE),"zadany neplatny typ transakie"))</f>
        <v>14.17</v>
      </c>
      <c r="J222">
        <f t="shared" si="3"/>
        <v>694.33</v>
      </c>
      <c r="K222">
        <f>SUMIF($E$7:E222,E222,$H$7:H222)</f>
        <v>212</v>
      </c>
    </row>
    <row r="223" spans="4:11" x14ac:dyDescent="0.3">
      <c r="D223">
        <v>217</v>
      </c>
      <c r="E223">
        <v>29</v>
      </c>
      <c r="F223" s="5">
        <f>DATE(2020,2,1+INT(ROWS($1:7)/15))</f>
        <v>43862</v>
      </c>
      <c r="G223" s="1" t="s">
        <v>167</v>
      </c>
      <c r="H223">
        <v>24</v>
      </c>
      <c r="I223" s="7"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5">
        <f>DATE(2020,2,1+INT(ROWS($1:8)/15))</f>
        <v>43862</v>
      </c>
      <c r="G224" s="1" t="s">
        <v>167</v>
      </c>
      <c r="H224">
        <v>40</v>
      </c>
      <c r="I224" s="7">
        <f>IF(G224="nákup",VLOOKUP(E224,Tabuľka6[#All],13,FALSE),IF(G224="predaj",VLOOKUP(E224,Tabuľka6[#All],12,FALSE),"zadany neplatny typ transakie"))</f>
        <v>6.9</v>
      </c>
      <c r="J224">
        <f t="shared" si="3"/>
        <v>276</v>
      </c>
      <c r="K224">
        <f>SUMIF($E$7:E224,E224,$H$7:H224)</f>
        <v>162</v>
      </c>
    </row>
    <row r="225" spans="4:11" x14ac:dyDescent="0.3">
      <c r="D225">
        <v>219</v>
      </c>
      <c r="E225">
        <v>28</v>
      </c>
      <c r="F225" s="5">
        <f>DATE(2020,2,1+INT(ROWS($1:9)/15))</f>
        <v>43862</v>
      </c>
      <c r="G225" s="1" t="s">
        <v>167</v>
      </c>
      <c r="H225">
        <v>37</v>
      </c>
      <c r="I225" s="7">
        <f>IF(G225="nákup",VLOOKUP(E225,Tabuľka6[#All],13,FALSE),IF(G225="predaj",VLOOKUP(E225,Tabuľka6[#All],12,FALSE),"zadany neplatny typ transakie"))</f>
        <v>6.9</v>
      </c>
      <c r="J225">
        <f t="shared" si="3"/>
        <v>255.3</v>
      </c>
      <c r="K225">
        <f>SUMIF($E$7:E225,E225,$H$7:H225)</f>
        <v>199</v>
      </c>
    </row>
    <row r="226" spans="4:11" x14ac:dyDescent="0.3">
      <c r="D226">
        <v>220</v>
      </c>
      <c r="E226">
        <v>5</v>
      </c>
      <c r="F226" s="5">
        <f>DATE(2020,2,1+INT(ROWS($1:10)/15))</f>
        <v>43862</v>
      </c>
      <c r="G226" s="1" t="s">
        <v>167</v>
      </c>
      <c r="H226">
        <v>33</v>
      </c>
      <c r="I226" s="7">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5">
        <f>DATE(2020,2,1+INT(ROWS($1:11)/15))</f>
        <v>43862</v>
      </c>
      <c r="G227" s="1" t="s">
        <v>167</v>
      </c>
      <c r="H227">
        <v>25</v>
      </c>
      <c r="I227" s="7"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5">
        <f>DATE(2020,2,1+INT(ROWS($1:12)/15))</f>
        <v>43862</v>
      </c>
      <c r="G228" s="1" t="s">
        <v>167</v>
      </c>
      <c r="H228">
        <v>31</v>
      </c>
      <c r="I228" s="7">
        <f>IF(G228="nákup",VLOOKUP(E228,Tabuľka6[#All],13,FALSE),IF(G228="predaj",VLOOKUP(E228,Tabuľka6[#All],12,FALSE),"zadany neplatny typ transakie"))</f>
        <v>8.56</v>
      </c>
      <c r="J228">
        <f t="shared" si="3"/>
        <v>265.36</v>
      </c>
      <c r="K228">
        <f>SUMIF($E$7:E228,E228,$H$7:H228)</f>
        <v>122</v>
      </c>
    </row>
    <row r="229" spans="4:11" x14ac:dyDescent="0.3">
      <c r="D229">
        <v>223</v>
      </c>
      <c r="E229">
        <v>22</v>
      </c>
      <c r="F229" s="5">
        <f>DATE(2020,2,1+INT(ROWS($1:13)/15))</f>
        <v>43862</v>
      </c>
      <c r="G229" s="1" t="s">
        <v>167</v>
      </c>
      <c r="H229">
        <v>20</v>
      </c>
      <c r="I229" s="7">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5">
        <f>DATE(2020,2,1+INT(ROWS($1:14)/15))</f>
        <v>43862</v>
      </c>
      <c r="G230" s="1" t="s">
        <v>167</v>
      </c>
      <c r="H230">
        <v>20</v>
      </c>
      <c r="I230" s="7">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5">
        <f>DATE(2020,2,1+INT(ROWS($1:15)/15))</f>
        <v>43863</v>
      </c>
      <c r="G231" s="1" t="s">
        <v>168</v>
      </c>
      <c r="H231">
        <v>-9</v>
      </c>
      <c r="I231" s="7">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5">
        <f>DATE(2020,2,1+INT(ROWS($1:16)/15))</f>
        <v>43863</v>
      </c>
      <c r="G232" s="1" t="s">
        <v>168</v>
      </c>
      <c r="H232">
        <v>-3</v>
      </c>
      <c r="I232" s="7">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5">
        <f>DATE(2020,2,1+INT(ROWS($1:17)/15))</f>
        <v>43863</v>
      </c>
      <c r="G233" s="1" t="s">
        <v>168</v>
      </c>
      <c r="H233">
        <v>-6</v>
      </c>
      <c r="I233" s="7">
        <f>IF(G233="nákup",VLOOKUP(E233,Tabuľka6[#All],13,FALSE),IF(G233="predaj",VLOOKUP(E233,Tabuľka6[#All],12,FALSE),"zadany neplatny typ transakie"))</f>
        <v>5</v>
      </c>
      <c r="J233">
        <f t="shared" si="3"/>
        <v>30</v>
      </c>
      <c r="K233">
        <f>SUMIF($E$7:E233,E233,$H$7:H233)</f>
        <v>107</v>
      </c>
    </row>
    <row r="234" spans="4:11" x14ac:dyDescent="0.3">
      <c r="D234">
        <v>228</v>
      </c>
      <c r="E234">
        <v>18</v>
      </c>
      <c r="F234" s="5">
        <f>DATE(2020,2,1+INT(ROWS($1:18)/15))</f>
        <v>43863</v>
      </c>
      <c r="G234" s="1" t="s">
        <v>168</v>
      </c>
      <c r="H234">
        <v>-9</v>
      </c>
      <c r="I234" s="7">
        <f>IF(G234="nákup",VLOOKUP(E234,Tabuľka6[#All],13,FALSE),IF(G234="predaj",VLOOKUP(E234,Tabuľka6[#All],12,FALSE),"zadany neplatny typ transakie"))</f>
        <v>13.99</v>
      </c>
      <c r="J234">
        <f t="shared" si="3"/>
        <v>125.91</v>
      </c>
      <c r="K234">
        <f>SUMIF($E$7:E234,E234,$H$7:H234)</f>
        <v>70</v>
      </c>
    </row>
    <row r="235" spans="4:11" x14ac:dyDescent="0.3">
      <c r="D235">
        <v>229</v>
      </c>
      <c r="E235">
        <v>30</v>
      </c>
      <c r="F235" s="5">
        <f>DATE(2020,2,1+INT(ROWS($1:19)/15))</f>
        <v>43863</v>
      </c>
      <c r="G235" s="1" t="s">
        <v>168</v>
      </c>
      <c r="H235">
        <v>-15</v>
      </c>
      <c r="I235" s="7">
        <f>IF(G235="nákup",VLOOKUP(E235,Tabuľka6[#All],13,FALSE),IF(G235="predaj",VLOOKUP(E235,Tabuľka6[#All],12,FALSE),"zadany neplatny typ transakie"))</f>
        <v>11.5</v>
      </c>
      <c r="J235">
        <f t="shared" si="3"/>
        <v>172.5</v>
      </c>
      <c r="K235">
        <f>SUMIF($E$7:E235,E235,$H$7:H235)</f>
        <v>117</v>
      </c>
    </row>
    <row r="236" spans="4:11" x14ac:dyDescent="0.3">
      <c r="D236">
        <v>230</v>
      </c>
      <c r="E236">
        <v>29</v>
      </c>
      <c r="F236" s="5">
        <f>DATE(2020,2,1+INT(ROWS($1:20)/15))</f>
        <v>43863</v>
      </c>
      <c r="G236" s="1" t="s">
        <v>168</v>
      </c>
      <c r="H236">
        <v>-5</v>
      </c>
      <c r="I236" s="7">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5">
        <f>DATE(2020,2,1+INT(ROWS($1:21)/15))</f>
        <v>43863</v>
      </c>
      <c r="G237" s="1" t="s">
        <v>168</v>
      </c>
      <c r="H237">
        <v>-10</v>
      </c>
      <c r="I237" s="7">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5">
        <f>DATE(2020,2,1+INT(ROWS($1:22)/15))</f>
        <v>43863</v>
      </c>
      <c r="G238" s="1" t="s">
        <v>168</v>
      </c>
      <c r="H238">
        <v>-16</v>
      </c>
      <c r="I238" s="7">
        <f>IF(G238="nákup",VLOOKUP(E238,Tabuľka6[#All],13,FALSE),IF(G238="predaj",VLOOKUP(E238,Tabuľka6[#All],12,FALSE),"zadany neplatny typ transakie"))</f>
        <v>17.89</v>
      </c>
      <c r="J238">
        <f t="shared" si="3"/>
        <v>286.24</v>
      </c>
      <c r="K238">
        <f>SUMIF($E$7:E238,E238,$H$7:H238)</f>
        <v>83</v>
      </c>
    </row>
    <row r="239" spans="4:11" x14ac:dyDescent="0.3">
      <c r="D239">
        <v>233</v>
      </c>
      <c r="E239">
        <v>1</v>
      </c>
      <c r="F239" s="5">
        <f>DATE(2020,2,1+INT(ROWS($1:23)/15))</f>
        <v>43863</v>
      </c>
      <c r="G239" s="1" t="s">
        <v>168</v>
      </c>
      <c r="H239">
        <v>-10</v>
      </c>
      <c r="I239" s="7">
        <f>IF(G239="nákup",VLOOKUP(E239,Tabuľka6[#All],13,FALSE),IF(G239="predaj",VLOOKUP(E239,Tabuľka6[#All],12,FALSE),"zadany neplatny typ transakie"))</f>
        <v>11.9</v>
      </c>
      <c r="J239">
        <f t="shared" si="3"/>
        <v>119</v>
      </c>
      <c r="K239">
        <f>SUMIF($E$7:E239,E239,$H$7:H239)</f>
        <v>235</v>
      </c>
    </row>
    <row r="240" spans="4:11" x14ac:dyDescent="0.3">
      <c r="D240">
        <v>234</v>
      </c>
      <c r="E240">
        <v>20</v>
      </c>
      <c r="F240" s="5">
        <f>DATE(2020,2,1+INT(ROWS($1:24)/15))</f>
        <v>43863</v>
      </c>
      <c r="G240" s="1" t="s">
        <v>168</v>
      </c>
      <c r="H240">
        <v>-4</v>
      </c>
      <c r="I240" s="7">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5">
        <f>DATE(2020,2,1+INT(ROWS($1:25)/15))</f>
        <v>43863</v>
      </c>
      <c r="G241" s="1" t="s">
        <v>168</v>
      </c>
      <c r="H241">
        <v>-12</v>
      </c>
      <c r="I241" s="7">
        <f>IF(G241="nákup",VLOOKUP(E241,Tabuľka6[#All],13,FALSE),IF(G241="predaj",VLOOKUP(E241,Tabuľka6[#All],12,FALSE),"zadany neplatny typ transakie"))</f>
        <v>7.8</v>
      </c>
      <c r="J241">
        <f t="shared" si="3"/>
        <v>93.6</v>
      </c>
      <c r="K241">
        <f>SUMIF($E$7:E241,E241,$H$7:H241)</f>
        <v>74</v>
      </c>
    </row>
    <row r="242" spans="4:11" x14ac:dyDescent="0.3">
      <c r="D242">
        <v>236</v>
      </c>
      <c r="E242">
        <v>19</v>
      </c>
      <c r="F242" s="5">
        <f>DATE(2020,2,1+INT(ROWS($1:26)/15))</f>
        <v>43863</v>
      </c>
      <c r="G242" s="1" t="s">
        <v>168</v>
      </c>
      <c r="H242">
        <v>-8</v>
      </c>
      <c r="I242" s="7">
        <f>IF(G242="nákup",VLOOKUP(E242,Tabuľka6[#All],13,FALSE),IF(G242="predaj",VLOOKUP(E242,Tabuľka6[#All],12,FALSE),"zadany neplatny typ transakie"))</f>
        <v>14.17</v>
      </c>
      <c r="J242">
        <f t="shared" si="3"/>
        <v>113.36</v>
      </c>
      <c r="K242">
        <f>SUMIF($E$7:E242,E242,$H$7:H242)</f>
        <v>90</v>
      </c>
    </row>
    <row r="243" spans="4:11" x14ac:dyDescent="0.3">
      <c r="D243">
        <v>237</v>
      </c>
      <c r="E243">
        <v>8</v>
      </c>
      <c r="F243" s="5">
        <f>DATE(2020,2,1+INT(ROWS($1:27)/15))</f>
        <v>43863</v>
      </c>
      <c r="G243" s="1" t="s">
        <v>168</v>
      </c>
      <c r="H243">
        <v>-18</v>
      </c>
      <c r="I243" s="7">
        <f>IF(G243="nákup",VLOOKUP(E243,Tabuľka6[#All],13,FALSE),IF(G243="predaj",VLOOKUP(E243,Tabuľka6[#All],12,FALSE),"zadany neplatny typ transakie"))</f>
        <v>17.89</v>
      </c>
      <c r="J243">
        <f t="shared" si="3"/>
        <v>322.02</v>
      </c>
      <c r="K243">
        <f>SUMIF($E$7:E243,E243,$H$7:H243)</f>
        <v>65</v>
      </c>
    </row>
    <row r="244" spans="4:11" x14ac:dyDescent="0.3">
      <c r="D244">
        <v>238</v>
      </c>
      <c r="E244">
        <v>21</v>
      </c>
      <c r="F244" s="5">
        <f>DATE(2020,2,1+INT(ROWS($1:28)/15))</f>
        <v>43863</v>
      </c>
      <c r="G244" s="1" t="s">
        <v>168</v>
      </c>
      <c r="H244">
        <v>-30</v>
      </c>
      <c r="I244" s="7">
        <f>IF(G244="nákup",VLOOKUP(E244,Tabuľka6[#All],13,FALSE),IF(G244="predaj",VLOOKUP(E244,Tabuľka6[#All],12,FALSE),"zadany neplatny typ transakie"))</f>
        <v>22.5</v>
      </c>
      <c r="J244">
        <f t="shared" si="3"/>
        <v>675</v>
      </c>
      <c r="K244">
        <f>SUMIF($E$7:E244,E244,$H$7:H244)</f>
        <v>182</v>
      </c>
    </row>
    <row r="245" spans="4:11" x14ac:dyDescent="0.3">
      <c r="D245">
        <v>239</v>
      </c>
      <c r="E245">
        <v>7</v>
      </c>
      <c r="F245" s="5">
        <f>DATE(2020,2,1+INT(ROWS($1:29)/15))</f>
        <v>43863</v>
      </c>
      <c r="G245" s="1" t="s">
        <v>168</v>
      </c>
      <c r="H245">
        <v>-25</v>
      </c>
      <c r="I245" s="7">
        <f>IF(G245="nákup",VLOOKUP(E245,Tabuľka6[#All],13,FALSE),IF(G245="predaj",VLOOKUP(E245,Tabuľka6[#All],12,FALSE),"zadany neplatny typ transakie"))</f>
        <v>14.75</v>
      </c>
      <c r="J245">
        <f t="shared" si="3"/>
        <v>368.75</v>
      </c>
      <c r="K245">
        <f>SUMIF($E$7:E245,E245,$H$7:H245)</f>
        <v>97</v>
      </c>
    </row>
    <row r="246" spans="4:11" x14ac:dyDescent="0.3">
      <c r="D246">
        <v>240</v>
      </c>
      <c r="E246">
        <v>12</v>
      </c>
      <c r="F246" s="5">
        <f>DATE(2020,2,1+INT(ROWS($1:30)/15))</f>
        <v>43864</v>
      </c>
      <c r="G246" s="1" t="s">
        <v>168</v>
      </c>
      <c r="H246">
        <v>-3</v>
      </c>
      <c r="I246" s="7">
        <f>IF(G246="nákup",VLOOKUP(E246,Tabuľka6[#All],13,FALSE),IF(G246="predaj",VLOOKUP(E246,Tabuľka6[#All],12,FALSE),"zadany neplatny typ transakie"))</f>
        <v>13.25</v>
      </c>
      <c r="J246">
        <f t="shared" si="3"/>
        <v>39.75</v>
      </c>
      <c r="K246">
        <f>SUMIF($E$7:E246,E246,$H$7:H246)</f>
        <v>76</v>
      </c>
    </row>
    <row r="247" spans="4:11" x14ac:dyDescent="0.3">
      <c r="D247">
        <v>241</v>
      </c>
      <c r="E247">
        <v>9</v>
      </c>
      <c r="F247" s="5">
        <f>DATE(2020,2,1+INT(ROWS($1:31)/15))</f>
        <v>43864</v>
      </c>
      <c r="G247" s="1" t="s">
        <v>168</v>
      </c>
      <c r="H247">
        <v>-6</v>
      </c>
      <c r="I247" s="7">
        <f>IF(G247="nákup",VLOOKUP(E247,Tabuľka6[#All],13,FALSE),IF(G247="predaj",VLOOKUP(E247,Tabuľka6[#All],12,FALSE),"zadany neplatny typ transakie"))</f>
        <v>41</v>
      </c>
      <c r="J247">
        <f t="shared" si="3"/>
        <v>246</v>
      </c>
      <c r="K247">
        <f>SUMIF($E$7:E247,E247,$H$7:H247)</f>
        <v>54</v>
      </c>
    </row>
    <row r="248" spans="4:11" x14ac:dyDescent="0.3">
      <c r="D248">
        <v>242</v>
      </c>
      <c r="E248">
        <v>13</v>
      </c>
      <c r="F248" s="5">
        <f>DATE(2020,2,1+INT(ROWS($1:32)/15))</f>
        <v>43864</v>
      </c>
      <c r="G248" s="1" t="s">
        <v>168</v>
      </c>
      <c r="H248">
        <v>-10</v>
      </c>
      <c r="I248" s="7">
        <f>IF(G248="nákup",VLOOKUP(E248,Tabuľka6[#All],13,FALSE),IF(G248="predaj",VLOOKUP(E248,Tabuľka6[#All],12,FALSE),"zadany neplatny typ transakie"))</f>
        <v>14.95</v>
      </c>
      <c r="J248">
        <f t="shared" si="3"/>
        <v>149.5</v>
      </c>
      <c r="K248">
        <f>SUMIF($E$7:E248,E248,$H$7:H248)</f>
        <v>145</v>
      </c>
    </row>
    <row r="249" spans="4:11" x14ac:dyDescent="0.3">
      <c r="D249">
        <v>243</v>
      </c>
      <c r="E249">
        <v>12</v>
      </c>
      <c r="F249" s="5">
        <f>DATE(2020,2,1+INT(ROWS($1:33)/15))</f>
        <v>43864</v>
      </c>
      <c r="G249" s="1" t="s">
        <v>168</v>
      </c>
      <c r="H249">
        <v>-5</v>
      </c>
      <c r="I249" s="7">
        <f>IF(G249="nákup",VLOOKUP(E249,Tabuľka6[#All],13,FALSE),IF(G249="predaj",VLOOKUP(E249,Tabuľka6[#All],12,FALSE),"zadany neplatny typ transakie"))</f>
        <v>13.25</v>
      </c>
      <c r="J249">
        <f t="shared" si="3"/>
        <v>66.25</v>
      </c>
      <c r="K249">
        <f>SUMIF($E$7:E249,E249,$H$7:H249)</f>
        <v>71</v>
      </c>
    </row>
    <row r="250" spans="4:11" x14ac:dyDescent="0.3">
      <c r="D250">
        <v>244</v>
      </c>
      <c r="E250">
        <v>20</v>
      </c>
      <c r="F250" s="5">
        <f>DATE(2020,2,1+INT(ROWS($1:34)/15))</f>
        <v>43864</v>
      </c>
      <c r="G250" s="1" t="s">
        <v>168</v>
      </c>
      <c r="H250">
        <v>-7</v>
      </c>
      <c r="I250" s="7">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5">
        <f>DATE(2020,2,1+INT(ROWS($1:35)/15))</f>
        <v>43864</v>
      </c>
      <c r="G251" s="1" t="s">
        <v>168</v>
      </c>
      <c r="H251">
        <v>-4</v>
      </c>
      <c r="I251" s="7">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5">
        <f>DATE(2020,2,1+INT(ROWS($1:36)/15))</f>
        <v>43864</v>
      </c>
      <c r="G252" s="1" t="s">
        <v>168</v>
      </c>
      <c r="H252">
        <v>-9</v>
      </c>
      <c r="I252" s="7">
        <f>IF(G252="nákup",VLOOKUP(E252,Tabuľka6[#All],13,FALSE),IF(G252="predaj",VLOOKUP(E252,Tabuľka6[#All],12,FALSE),"zadany neplatny typ transakie"))</f>
        <v>11.5</v>
      </c>
      <c r="J252">
        <f t="shared" si="3"/>
        <v>103.5</v>
      </c>
      <c r="K252">
        <f>SUMIF($E$7:E252,E252,$H$7:H252)</f>
        <v>108</v>
      </c>
    </row>
    <row r="253" spans="4:11" x14ac:dyDescent="0.3">
      <c r="D253">
        <v>247</v>
      </c>
      <c r="E253">
        <v>11</v>
      </c>
      <c r="F253" s="5">
        <f>DATE(2020,2,1+INT(ROWS($1:37)/15))</f>
        <v>43864</v>
      </c>
      <c r="G253" s="1" t="s">
        <v>168</v>
      </c>
      <c r="H253">
        <v>-1</v>
      </c>
      <c r="I253" s="7">
        <f>IF(G253="nákup",VLOOKUP(E253,Tabuľka6[#All],13,FALSE),IF(G253="predaj",VLOOKUP(E253,Tabuľka6[#All],12,FALSE),"zadany neplatny typ transakie"))</f>
        <v>5</v>
      </c>
      <c r="J253">
        <f t="shared" si="3"/>
        <v>5</v>
      </c>
      <c r="K253">
        <f>SUMIF($E$7:E253,E253,$H$7:H253)</f>
        <v>106</v>
      </c>
    </row>
    <row r="254" spans="4:11" x14ac:dyDescent="0.3">
      <c r="D254">
        <v>248</v>
      </c>
      <c r="E254">
        <v>7</v>
      </c>
      <c r="F254" s="5">
        <f>DATE(2020,2,1+INT(ROWS($1:38)/15))</f>
        <v>43864</v>
      </c>
      <c r="G254" s="1" t="s">
        <v>168</v>
      </c>
      <c r="H254">
        <v>-2</v>
      </c>
      <c r="I254" s="7">
        <f>IF(G254="nákup",VLOOKUP(E254,Tabuľka6[#All],13,FALSE),IF(G254="predaj",VLOOKUP(E254,Tabuľka6[#All],12,FALSE),"zadany neplatny typ transakie"))</f>
        <v>14.75</v>
      </c>
      <c r="J254">
        <f t="shared" si="3"/>
        <v>29.5</v>
      </c>
      <c r="K254">
        <f>SUMIF($E$7:E254,E254,$H$7:H254)</f>
        <v>95</v>
      </c>
    </row>
    <row r="255" spans="4:11" x14ac:dyDescent="0.3">
      <c r="D255">
        <v>249</v>
      </c>
      <c r="E255">
        <v>4</v>
      </c>
      <c r="F255" s="5">
        <f>DATE(2020,2,1+INT(ROWS($1:39)/15))</f>
        <v>43864</v>
      </c>
      <c r="G255" s="1" t="s">
        <v>168</v>
      </c>
      <c r="H255">
        <v>-7</v>
      </c>
      <c r="I255" s="7">
        <f>IF(G255="nákup",VLOOKUP(E255,Tabuľka6[#All],13,FALSE),IF(G255="predaj",VLOOKUP(E255,Tabuľka6[#All],12,FALSE),"zadany neplatny typ transakie"))</f>
        <v>16</v>
      </c>
      <c r="J255">
        <f t="shared" si="3"/>
        <v>112</v>
      </c>
      <c r="K255">
        <f>SUMIF($E$7:E255,E255,$H$7:H255)</f>
        <v>132</v>
      </c>
    </row>
    <row r="256" spans="4:11" x14ac:dyDescent="0.3">
      <c r="D256">
        <v>250</v>
      </c>
      <c r="E256">
        <v>21</v>
      </c>
      <c r="F256" s="5">
        <f>DATE(2020,2,1+INT(ROWS($1:40)/15))</f>
        <v>43864</v>
      </c>
      <c r="G256" s="1" t="s">
        <v>168</v>
      </c>
      <c r="H256">
        <v>-4</v>
      </c>
      <c r="I256" s="7">
        <f>IF(G256="nákup",VLOOKUP(E256,Tabuľka6[#All],13,FALSE),IF(G256="predaj",VLOOKUP(E256,Tabuľka6[#All],12,FALSE),"zadany neplatny typ transakie"))</f>
        <v>22.5</v>
      </c>
      <c r="J256">
        <f t="shared" si="3"/>
        <v>90</v>
      </c>
      <c r="K256">
        <f>SUMIF($E$7:E256,E256,$H$7:H256)</f>
        <v>178</v>
      </c>
    </row>
    <row r="257" spans="4:11" x14ac:dyDescent="0.3">
      <c r="D257">
        <v>251</v>
      </c>
      <c r="E257">
        <v>12</v>
      </c>
      <c r="F257" s="5">
        <f>DATE(2020,2,1+INT(ROWS($1:41)/15))</f>
        <v>43864</v>
      </c>
      <c r="G257" s="1" t="s">
        <v>168</v>
      </c>
      <c r="H257">
        <v>-7</v>
      </c>
      <c r="I257" s="7">
        <f>IF(G257="nákup",VLOOKUP(E257,Tabuľka6[#All],13,FALSE),IF(G257="predaj",VLOOKUP(E257,Tabuľka6[#All],12,FALSE),"zadany neplatny typ transakie"))</f>
        <v>13.25</v>
      </c>
      <c r="J257">
        <f t="shared" si="3"/>
        <v>92.75</v>
      </c>
      <c r="K257">
        <f>SUMIF($E$7:E257,E257,$H$7:H257)</f>
        <v>64</v>
      </c>
    </row>
    <row r="258" spans="4:11" x14ac:dyDescent="0.3">
      <c r="D258">
        <v>252</v>
      </c>
      <c r="E258">
        <v>14</v>
      </c>
      <c r="F258" s="5">
        <f>DATE(2020,2,1+INT(ROWS($1:42)/15))</f>
        <v>43864</v>
      </c>
      <c r="G258" s="1" t="s">
        <v>168</v>
      </c>
      <c r="H258">
        <v>-4</v>
      </c>
      <c r="I258" s="7">
        <f>IF(G258="nákup",VLOOKUP(E258,Tabuľka6[#All],13,FALSE),IF(G258="predaj",VLOOKUP(E258,Tabuľka6[#All],12,FALSE),"zadany neplatny typ transakie"))</f>
        <v>7.8</v>
      </c>
      <c r="J258">
        <f t="shared" si="3"/>
        <v>31.2</v>
      </c>
      <c r="K258">
        <f>SUMIF($E$7:E258,E258,$H$7:H258)</f>
        <v>70</v>
      </c>
    </row>
    <row r="259" spans="4:11" x14ac:dyDescent="0.3">
      <c r="D259">
        <v>253</v>
      </c>
      <c r="E259">
        <v>8</v>
      </c>
      <c r="F259" s="5">
        <f>DATE(2020,2,1+INT(ROWS($1:43)/15))</f>
        <v>43864</v>
      </c>
      <c r="G259" s="1" t="s">
        <v>168</v>
      </c>
      <c r="H259">
        <v>-6</v>
      </c>
      <c r="I259" s="7">
        <f>IF(G259="nákup",VLOOKUP(E259,Tabuľka6[#All],13,FALSE),IF(G259="predaj",VLOOKUP(E259,Tabuľka6[#All],12,FALSE),"zadany neplatny typ transakie"))</f>
        <v>17.89</v>
      </c>
      <c r="J259">
        <f t="shared" si="3"/>
        <v>107.34</v>
      </c>
      <c r="K259">
        <f>SUMIF($E$7:E259,E259,$H$7:H259)</f>
        <v>59</v>
      </c>
    </row>
    <row r="260" spans="4:11" x14ac:dyDescent="0.3">
      <c r="D260">
        <v>254</v>
      </c>
      <c r="E260">
        <v>13</v>
      </c>
      <c r="F260" s="5">
        <f>DATE(2020,2,1+INT(ROWS($1:44)/15))</f>
        <v>43864</v>
      </c>
      <c r="G260" s="1" t="s">
        <v>168</v>
      </c>
      <c r="H260">
        <v>-5</v>
      </c>
      <c r="I260" s="7">
        <f>IF(G260="nákup",VLOOKUP(E260,Tabuľka6[#All],13,FALSE),IF(G260="predaj",VLOOKUP(E260,Tabuľka6[#All],12,FALSE),"zadany neplatny typ transakie"))</f>
        <v>14.95</v>
      </c>
      <c r="J260">
        <f t="shared" si="3"/>
        <v>74.75</v>
      </c>
      <c r="K260">
        <f>SUMIF($E$7:E260,E260,$H$7:H260)</f>
        <v>140</v>
      </c>
    </row>
    <row r="261" spans="4:11" x14ac:dyDescent="0.3">
      <c r="D261">
        <v>255</v>
      </c>
      <c r="E261">
        <v>10</v>
      </c>
      <c r="F261" s="5">
        <f>DATE(2020,2,1+INT(ROWS($1:45)/15))</f>
        <v>43865</v>
      </c>
      <c r="G261" s="1" t="s">
        <v>168</v>
      </c>
      <c r="H261">
        <v>-6</v>
      </c>
      <c r="I261" s="7">
        <f>IF(G261="nákup",VLOOKUP(E261,Tabuľka6[#All],13,FALSE),IF(G261="predaj",VLOOKUP(E261,Tabuľka6[#All],12,FALSE),"zadany neplatny typ transakie"))</f>
        <v>18.5</v>
      </c>
      <c r="J261">
        <f t="shared" si="3"/>
        <v>111</v>
      </c>
      <c r="K261">
        <f>SUMIF($E$7:E261,E261,$H$7:H261)</f>
        <v>105</v>
      </c>
    </row>
    <row r="262" spans="4:11" x14ac:dyDescent="0.3">
      <c r="D262">
        <v>256</v>
      </c>
      <c r="E262">
        <v>4</v>
      </c>
      <c r="F262" s="5">
        <f>DATE(2020,2,1+INT(ROWS($1:46)/15))</f>
        <v>43865</v>
      </c>
      <c r="G262" s="1" t="s">
        <v>168</v>
      </c>
      <c r="H262">
        <v>-1</v>
      </c>
      <c r="I262" s="7">
        <f>IF(G262="nákup",VLOOKUP(E262,Tabuľka6[#All],13,FALSE),IF(G262="predaj",VLOOKUP(E262,Tabuľka6[#All],12,FALSE),"zadany neplatny typ transakie"))</f>
        <v>16</v>
      </c>
      <c r="J262">
        <f t="shared" si="3"/>
        <v>16</v>
      </c>
      <c r="K262">
        <f>SUMIF($E$7:E262,E262,$H$7:H262)</f>
        <v>131</v>
      </c>
    </row>
    <row r="263" spans="4:11" x14ac:dyDescent="0.3">
      <c r="D263">
        <v>257</v>
      </c>
      <c r="E263">
        <v>29</v>
      </c>
      <c r="F263" s="5">
        <f>DATE(2020,2,1+INT(ROWS($1:47)/15))</f>
        <v>43865</v>
      </c>
      <c r="G263" s="1" t="s">
        <v>168</v>
      </c>
      <c r="H263">
        <v>-1</v>
      </c>
      <c r="I263" s="7">
        <f>IF(G263="nákup",VLOOKUP(E263,Tabuľka6[#All],13,FALSE),IF(G263="predaj",VLOOKUP(E263,Tabuľka6[#All],12,FALSE),"zadany neplatny typ transakie"))</f>
        <v>24.99</v>
      </c>
      <c r="J263">
        <f t="shared" si="3"/>
        <v>24.99</v>
      </c>
      <c r="K263">
        <f>SUMIF($E$7:E263,E263,$H$7:H263)</f>
        <v>181</v>
      </c>
    </row>
    <row r="264" spans="4:11" x14ac:dyDescent="0.3">
      <c r="D264">
        <v>258</v>
      </c>
      <c r="E264">
        <v>11</v>
      </c>
      <c r="F264" s="5">
        <f>DATE(2020,2,1+INT(ROWS($1:48)/15))</f>
        <v>43865</v>
      </c>
      <c r="G264" s="1" t="s">
        <v>168</v>
      </c>
      <c r="H264">
        <v>-10</v>
      </c>
      <c r="I264" s="7">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5">
        <f>DATE(2020,2,1+INT(ROWS($1:49)/15))</f>
        <v>43865</v>
      </c>
      <c r="G265" s="1" t="s">
        <v>168</v>
      </c>
      <c r="H265">
        <v>-5</v>
      </c>
      <c r="I265" s="7">
        <f>IF(G265="nákup",VLOOKUP(E265,Tabuľka6[#All],13,FALSE),IF(G265="predaj",VLOOKUP(E265,Tabuľka6[#All],12,FALSE),"zadany neplatny typ transakie"))</f>
        <v>14.95</v>
      </c>
      <c r="J265">
        <f t="shared" si="4"/>
        <v>74.75</v>
      </c>
      <c r="K265">
        <f>SUMIF($E$7:E265,E265,$H$7:H265)</f>
        <v>135</v>
      </c>
    </row>
    <row r="266" spans="4:11" x14ac:dyDescent="0.3">
      <c r="D266">
        <v>260</v>
      </c>
      <c r="E266">
        <v>15</v>
      </c>
      <c r="F266" s="5">
        <f>DATE(2020,2,1+INT(ROWS($1:50)/15))</f>
        <v>43865</v>
      </c>
      <c r="G266" s="1" t="s">
        <v>168</v>
      </c>
      <c r="H266">
        <v>-4</v>
      </c>
      <c r="I266" s="7">
        <f>IF(G266="nákup",VLOOKUP(E266,Tabuľka6[#All],13,FALSE),IF(G266="predaj",VLOOKUP(E266,Tabuľka6[#All],12,FALSE),"zadany neplatny typ transakie"))</f>
        <v>9.65</v>
      </c>
      <c r="J266">
        <f t="shared" si="4"/>
        <v>38.6</v>
      </c>
      <c r="K266">
        <f>SUMIF($E$7:E266,E266,$H$7:H266)</f>
        <v>186</v>
      </c>
    </row>
    <row r="267" spans="4:11" x14ac:dyDescent="0.3">
      <c r="D267">
        <v>261</v>
      </c>
      <c r="E267">
        <v>27</v>
      </c>
      <c r="F267" s="5">
        <f>DATE(2020,2,1+INT(ROWS($1:51)/15))</f>
        <v>43865</v>
      </c>
      <c r="G267" s="1" t="s">
        <v>168</v>
      </c>
      <c r="H267">
        <v>-8</v>
      </c>
      <c r="I267" s="7">
        <f>IF(G267="nákup",VLOOKUP(E267,Tabuľka6[#All],13,FALSE),IF(G267="predaj",VLOOKUP(E267,Tabuľka6[#All],12,FALSE),"zadany neplatny typ transakie"))</f>
        <v>16.36</v>
      </c>
      <c r="J267">
        <f t="shared" si="4"/>
        <v>130.88</v>
      </c>
      <c r="K267">
        <f>SUMIF($E$7:E267,E267,$H$7:H267)</f>
        <v>102</v>
      </c>
    </row>
    <row r="268" spans="4:11" x14ac:dyDescent="0.3">
      <c r="D268">
        <v>262</v>
      </c>
      <c r="E268">
        <v>12</v>
      </c>
      <c r="F268" s="5">
        <f>DATE(2020,2,1+INT(ROWS($1:52)/15))</f>
        <v>43865</v>
      </c>
      <c r="G268" s="1" t="s">
        <v>168</v>
      </c>
      <c r="H268">
        <v>-10</v>
      </c>
      <c r="I268" s="7">
        <f>IF(G268="nákup",VLOOKUP(E268,Tabuľka6[#All],13,FALSE),IF(G268="predaj",VLOOKUP(E268,Tabuľka6[#All],12,FALSE),"zadany neplatny typ transakie"))</f>
        <v>13.25</v>
      </c>
      <c r="J268">
        <f t="shared" si="4"/>
        <v>132.5</v>
      </c>
      <c r="K268">
        <f>SUMIF($E$7:E268,E268,$H$7:H268)</f>
        <v>54</v>
      </c>
    </row>
    <row r="269" spans="4:11" x14ac:dyDescent="0.3">
      <c r="D269">
        <v>263</v>
      </c>
      <c r="E269">
        <v>16</v>
      </c>
      <c r="F269" s="5">
        <f>DATE(2020,2,1+INT(ROWS($1:53)/15))</f>
        <v>43865</v>
      </c>
      <c r="G269" s="1" t="s">
        <v>168</v>
      </c>
      <c r="H269">
        <v>-3</v>
      </c>
      <c r="I269" s="7">
        <f>IF(G269="nákup",VLOOKUP(E269,Tabuľka6[#All],13,FALSE),IF(G269="predaj",VLOOKUP(E269,Tabuľka6[#All],12,FALSE),"zadany neplatny typ transakie"))</f>
        <v>14.49</v>
      </c>
      <c r="J269">
        <f t="shared" si="4"/>
        <v>43.47</v>
      </c>
      <c r="K269">
        <f>SUMIF($E$7:E269,E269,$H$7:H269)</f>
        <v>116</v>
      </c>
    </row>
    <row r="270" spans="4:11" x14ac:dyDescent="0.3">
      <c r="D270">
        <v>264</v>
      </c>
      <c r="E270">
        <v>20</v>
      </c>
      <c r="F270" s="5">
        <f>DATE(2020,2,1+INT(ROWS($1:54)/15))</f>
        <v>43865</v>
      </c>
      <c r="G270" s="1" t="s">
        <v>168</v>
      </c>
      <c r="H270">
        <v>-8</v>
      </c>
      <c r="I270" s="7">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5">
        <f>DATE(2020,2,1+INT(ROWS($1:55)/15))</f>
        <v>43865</v>
      </c>
      <c r="G271" s="1" t="s">
        <v>168</v>
      </c>
      <c r="H271">
        <v>-4</v>
      </c>
      <c r="I271" s="7">
        <f>IF(G271="nákup",VLOOKUP(E271,Tabuľka6[#All],13,FALSE),IF(G271="predaj",VLOOKUP(E271,Tabuľka6[#All],12,FALSE),"zadany neplatny typ transakie"))</f>
        <v>9.65</v>
      </c>
      <c r="J271">
        <f t="shared" si="4"/>
        <v>38.6</v>
      </c>
      <c r="K271">
        <f>SUMIF($E$7:E271,E271,$H$7:H271)</f>
        <v>182</v>
      </c>
    </row>
    <row r="272" spans="4:11" x14ac:dyDescent="0.3">
      <c r="D272">
        <v>266</v>
      </c>
      <c r="E272">
        <v>16</v>
      </c>
      <c r="F272" s="5">
        <f>DATE(2020,2,1+INT(ROWS($1:56)/15))</f>
        <v>43865</v>
      </c>
      <c r="G272" s="1" t="s">
        <v>168</v>
      </c>
      <c r="H272">
        <v>-7</v>
      </c>
      <c r="I272" s="7">
        <f>IF(G272="nákup",VLOOKUP(E272,Tabuľka6[#All],13,FALSE),IF(G272="predaj",VLOOKUP(E272,Tabuľka6[#All],12,FALSE),"zadany neplatny typ transakie"))</f>
        <v>14.49</v>
      </c>
      <c r="J272">
        <f t="shared" si="4"/>
        <v>101.43</v>
      </c>
      <c r="K272">
        <f>SUMIF($E$7:E272,E272,$H$7:H272)</f>
        <v>109</v>
      </c>
    </row>
    <row r="273" spans="4:11" x14ac:dyDescent="0.3">
      <c r="D273">
        <v>267</v>
      </c>
      <c r="E273">
        <v>10</v>
      </c>
      <c r="F273" s="5">
        <f>DATE(2020,2,1+INT(ROWS($1:57)/15))</f>
        <v>43865</v>
      </c>
      <c r="G273" s="1" t="s">
        <v>168</v>
      </c>
      <c r="H273">
        <v>-8</v>
      </c>
      <c r="I273" s="7">
        <f>IF(G273="nákup",VLOOKUP(E273,Tabuľka6[#All],13,FALSE),IF(G273="predaj",VLOOKUP(E273,Tabuľka6[#All],12,FALSE),"zadany neplatny typ transakie"))</f>
        <v>18.5</v>
      </c>
      <c r="J273">
        <f t="shared" si="4"/>
        <v>148</v>
      </c>
      <c r="K273">
        <f>SUMIF($E$7:E273,E273,$H$7:H273)</f>
        <v>97</v>
      </c>
    </row>
    <row r="274" spans="4:11" x14ac:dyDescent="0.3">
      <c r="D274">
        <v>268</v>
      </c>
      <c r="E274">
        <v>30</v>
      </c>
      <c r="F274" s="5">
        <f>DATE(2020,2,1+INT(ROWS($1:58)/15))</f>
        <v>43865</v>
      </c>
      <c r="G274" s="1" t="s">
        <v>168</v>
      </c>
      <c r="H274">
        <v>-6</v>
      </c>
      <c r="I274" s="7">
        <f>IF(G274="nákup",VLOOKUP(E274,Tabuľka6[#All],13,FALSE),IF(G274="predaj",VLOOKUP(E274,Tabuľka6[#All],12,FALSE),"zadany neplatny typ transakie"))</f>
        <v>11.5</v>
      </c>
      <c r="J274">
        <f t="shared" si="4"/>
        <v>69</v>
      </c>
      <c r="K274">
        <f>SUMIF($E$7:E274,E274,$H$7:H274)</f>
        <v>102</v>
      </c>
    </row>
    <row r="275" spans="4:11" x14ac:dyDescent="0.3">
      <c r="D275">
        <v>269</v>
      </c>
      <c r="E275">
        <v>23</v>
      </c>
      <c r="F275" s="5">
        <f>DATE(2020,2,1+INT(ROWS($1:59)/15))</f>
        <v>43865</v>
      </c>
      <c r="G275" s="1" t="s">
        <v>168</v>
      </c>
      <c r="H275">
        <v>-9</v>
      </c>
      <c r="I275" s="7">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5">
        <f>DATE(2020,2,1+INT(ROWS($1:60)/15))</f>
        <v>43866</v>
      </c>
      <c r="G276" s="1" t="s">
        <v>168</v>
      </c>
      <c r="H276">
        <v>-5</v>
      </c>
      <c r="I276" s="7">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5">
        <f>DATE(2020,2,1+INT(ROWS($1:61)/15))</f>
        <v>43866</v>
      </c>
      <c r="G277" s="1" t="s">
        <v>168</v>
      </c>
      <c r="H277">
        <v>-4</v>
      </c>
      <c r="I277" s="7">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5">
        <f>DATE(2020,2,1+INT(ROWS($1:62)/15))</f>
        <v>43866</v>
      </c>
      <c r="G278" s="1" t="s">
        <v>168</v>
      </c>
      <c r="H278">
        <v>-7</v>
      </c>
      <c r="I278" s="7">
        <f>IF(G278="nákup",VLOOKUP(E278,Tabuľka6[#All],13,FALSE),IF(G278="predaj",VLOOKUP(E278,Tabuľka6[#All],12,FALSE),"zadany neplatny typ transakie"))</f>
        <v>5</v>
      </c>
      <c r="J278">
        <f t="shared" si="4"/>
        <v>35</v>
      </c>
      <c r="K278">
        <f>SUMIF($E$7:E278,E278,$H$7:H278)</f>
        <v>89</v>
      </c>
    </row>
    <row r="279" spans="4:11" x14ac:dyDescent="0.3">
      <c r="D279">
        <v>273</v>
      </c>
      <c r="E279">
        <v>13</v>
      </c>
      <c r="F279" s="5">
        <f>DATE(2020,2,1+INT(ROWS($1:63)/15))</f>
        <v>43866</v>
      </c>
      <c r="G279" s="1" t="s">
        <v>168</v>
      </c>
      <c r="H279">
        <v>-1</v>
      </c>
      <c r="I279" s="7">
        <f>IF(G279="nákup",VLOOKUP(E279,Tabuľka6[#All],13,FALSE),IF(G279="predaj",VLOOKUP(E279,Tabuľka6[#All],12,FALSE),"zadany neplatny typ transakie"))</f>
        <v>14.95</v>
      </c>
      <c r="J279">
        <f t="shared" si="4"/>
        <v>14.95</v>
      </c>
      <c r="K279">
        <f>SUMIF($E$7:E279,E279,$H$7:H279)</f>
        <v>134</v>
      </c>
    </row>
    <row r="280" spans="4:11" x14ac:dyDescent="0.3">
      <c r="D280">
        <v>274</v>
      </c>
      <c r="E280">
        <v>22</v>
      </c>
      <c r="F280" s="5">
        <f>DATE(2020,2,1+INT(ROWS($1:64)/15))</f>
        <v>43866</v>
      </c>
      <c r="G280" s="1" t="s">
        <v>168</v>
      </c>
      <c r="H280">
        <v>-10</v>
      </c>
      <c r="I280" s="7">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5">
        <f>DATE(2020,2,1+INT(ROWS($1:65)/15))</f>
        <v>43866</v>
      </c>
      <c r="G281" s="1" t="s">
        <v>168</v>
      </c>
      <c r="H281">
        <v>-4</v>
      </c>
      <c r="I281" s="7">
        <f>IF(G281="nákup",VLOOKUP(E281,Tabuľka6[#All],13,FALSE),IF(G281="predaj",VLOOKUP(E281,Tabuľka6[#All],12,FALSE),"zadany neplatny typ transakie"))</f>
        <v>24.99</v>
      </c>
      <c r="J281">
        <f t="shared" si="4"/>
        <v>99.96</v>
      </c>
      <c r="K281">
        <f>SUMIF($E$7:E281,E281,$H$7:H281)</f>
        <v>177</v>
      </c>
    </row>
    <row r="282" spans="4:11" x14ac:dyDescent="0.3">
      <c r="D282">
        <v>276</v>
      </c>
      <c r="E282">
        <v>12</v>
      </c>
      <c r="F282" s="5">
        <f>DATE(2020,2,1+INT(ROWS($1:66)/15))</f>
        <v>43866</v>
      </c>
      <c r="G282" s="1" t="s">
        <v>168</v>
      </c>
      <c r="H282">
        <v>-9</v>
      </c>
      <c r="I282" s="7">
        <f>IF(G282="nákup",VLOOKUP(E282,Tabuľka6[#All],13,FALSE),IF(G282="predaj",VLOOKUP(E282,Tabuľka6[#All],12,FALSE),"zadany neplatny typ transakie"))</f>
        <v>13.25</v>
      </c>
      <c r="J282">
        <f t="shared" si="4"/>
        <v>119.25</v>
      </c>
      <c r="K282">
        <f>SUMIF($E$7:E282,E282,$H$7:H282)</f>
        <v>45</v>
      </c>
    </row>
    <row r="283" spans="4:11" x14ac:dyDescent="0.3">
      <c r="D283">
        <v>277</v>
      </c>
      <c r="E283">
        <v>1</v>
      </c>
      <c r="F283" s="5">
        <f>DATE(2020,2,1+INT(ROWS($1:67)/15))</f>
        <v>43866</v>
      </c>
      <c r="G283" s="1" t="s">
        <v>168</v>
      </c>
      <c r="H283">
        <v>-4</v>
      </c>
      <c r="I283" s="7">
        <f>IF(G283="nákup",VLOOKUP(E283,Tabuľka6[#All],13,FALSE),IF(G283="predaj",VLOOKUP(E283,Tabuľka6[#All],12,FALSE),"zadany neplatny typ transakie"))</f>
        <v>11.9</v>
      </c>
      <c r="J283">
        <f t="shared" si="4"/>
        <v>47.6</v>
      </c>
      <c r="K283">
        <f>SUMIF($E$7:E283,E283,$H$7:H283)</f>
        <v>231</v>
      </c>
    </row>
    <row r="284" spans="4:11" x14ac:dyDescent="0.3">
      <c r="D284">
        <v>278</v>
      </c>
      <c r="E284">
        <v>2</v>
      </c>
      <c r="F284" s="5">
        <f>DATE(2020,2,1+INT(ROWS($1:68)/15))</f>
        <v>43866</v>
      </c>
      <c r="G284" s="1" t="s">
        <v>168</v>
      </c>
      <c r="H284">
        <v>-5</v>
      </c>
      <c r="I284" s="7">
        <f>IF(G284="nákup",VLOOKUP(E284,Tabuľka6[#All],13,FALSE),IF(G284="predaj",VLOOKUP(E284,Tabuľka6[#All],12,FALSE),"zadany neplatny typ transakie"))</f>
        <v>16.11</v>
      </c>
      <c r="J284">
        <f t="shared" si="4"/>
        <v>80.55</v>
      </c>
      <c r="K284">
        <f>SUMIF($E$7:E284,E284,$H$7:H284)</f>
        <v>96</v>
      </c>
    </row>
    <row r="285" spans="4:11" x14ac:dyDescent="0.3">
      <c r="D285">
        <v>279</v>
      </c>
      <c r="E285">
        <v>25</v>
      </c>
      <c r="F285" s="5">
        <f>DATE(2020,2,1+INT(ROWS($1:69)/15))</f>
        <v>43866</v>
      </c>
      <c r="G285" s="1" t="s">
        <v>168</v>
      </c>
      <c r="H285">
        <v>-8</v>
      </c>
      <c r="I285" s="7">
        <f>IF(G285="nákup",VLOOKUP(E285,Tabuľka6[#All],13,FALSE),IF(G285="predaj",VLOOKUP(E285,Tabuľka6[#All],12,FALSE),"zadany neplatny typ transakie"))</f>
        <v>14.95</v>
      </c>
      <c r="J285">
        <f t="shared" si="4"/>
        <v>119.6</v>
      </c>
      <c r="K285">
        <f>SUMIF($E$7:E285,E285,$H$7:H285)</f>
        <v>42</v>
      </c>
    </row>
    <row r="286" spans="4:11" x14ac:dyDescent="0.3">
      <c r="D286">
        <v>280</v>
      </c>
      <c r="E286">
        <v>3</v>
      </c>
      <c r="F286" s="5">
        <f>DATE(2020,2,1+INT(ROWS($1:70)/15))</f>
        <v>43866</v>
      </c>
      <c r="G286" s="1" t="s">
        <v>168</v>
      </c>
      <c r="H286">
        <v>-2</v>
      </c>
      <c r="I286" s="7">
        <f>IF(G286="nákup",VLOOKUP(E286,Tabuľka6[#All],13,FALSE),IF(G286="predaj",VLOOKUP(E286,Tabuľka6[#All],12,FALSE),"zadany neplatny typ transakie"))</f>
        <v>9.64</v>
      </c>
      <c r="J286">
        <f t="shared" si="4"/>
        <v>19.28</v>
      </c>
      <c r="K286">
        <f>SUMIF($E$7:E286,E286,$H$7:H286)</f>
        <v>102</v>
      </c>
    </row>
    <row r="287" spans="4:11" x14ac:dyDescent="0.3">
      <c r="D287">
        <v>281</v>
      </c>
      <c r="E287">
        <v>10</v>
      </c>
      <c r="F287" s="5">
        <f>DATE(2020,2,1+INT(ROWS($1:71)/15))</f>
        <v>43866</v>
      </c>
      <c r="G287" s="1" t="s">
        <v>168</v>
      </c>
      <c r="H287">
        <v>-1</v>
      </c>
      <c r="I287" s="7">
        <f>IF(G287="nákup",VLOOKUP(E287,Tabuľka6[#All],13,FALSE),IF(G287="predaj",VLOOKUP(E287,Tabuľka6[#All],12,FALSE),"zadany neplatny typ transakie"))</f>
        <v>18.5</v>
      </c>
      <c r="J287">
        <f t="shared" si="4"/>
        <v>18.5</v>
      </c>
      <c r="K287">
        <f>SUMIF($E$7:E287,E287,$H$7:H287)</f>
        <v>96</v>
      </c>
    </row>
    <row r="288" spans="4:11" x14ac:dyDescent="0.3">
      <c r="D288">
        <v>282</v>
      </c>
      <c r="E288">
        <v>9</v>
      </c>
      <c r="F288" s="5">
        <f>DATE(2020,2,1+INT(ROWS($1:72)/15))</f>
        <v>43866</v>
      </c>
      <c r="G288" s="1" t="s">
        <v>168</v>
      </c>
      <c r="H288">
        <v>-7</v>
      </c>
      <c r="I288" s="7">
        <f>IF(G288="nákup",VLOOKUP(E288,Tabuľka6[#All],13,FALSE),IF(G288="predaj",VLOOKUP(E288,Tabuľka6[#All],12,FALSE),"zadany neplatny typ transakie"))</f>
        <v>41</v>
      </c>
      <c r="J288">
        <f t="shared" si="4"/>
        <v>287</v>
      </c>
      <c r="K288">
        <f>SUMIF($E$7:E288,E288,$H$7:H288)</f>
        <v>47</v>
      </c>
    </row>
    <row r="289" spans="4:11" x14ac:dyDescent="0.3">
      <c r="D289">
        <v>283</v>
      </c>
      <c r="E289">
        <v>14</v>
      </c>
      <c r="F289" s="5">
        <f>DATE(2020,2,1+INT(ROWS($1:73)/15))</f>
        <v>43866</v>
      </c>
      <c r="G289" s="1" t="s">
        <v>168</v>
      </c>
      <c r="H289">
        <v>-9</v>
      </c>
      <c r="I289" s="7">
        <f>IF(G289="nákup",VLOOKUP(E289,Tabuľka6[#All],13,FALSE),IF(G289="predaj",VLOOKUP(E289,Tabuľka6[#All],12,FALSE),"zadany neplatny typ transakie"))</f>
        <v>7.8</v>
      </c>
      <c r="J289">
        <f t="shared" si="4"/>
        <v>70.2</v>
      </c>
      <c r="K289">
        <f>SUMIF($E$7:E289,E289,$H$7:H289)</f>
        <v>61</v>
      </c>
    </row>
    <row r="290" spans="4:11" x14ac:dyDescent="0.3">
      <c r="D290">
        <v>284</v>
      </c>
      <c r="E290">
        <v>16</v>
      </c>
      <c r="F290" s="5">
        <f>DATE(2020,2,1+INT(ROWS($1:74)/15))</f>
        <v>43866</v>
      </c>
      <c r="G290" s="1" t="s">
        <v>168</v>
      </c>
      <c r="H290">
        <v>-4</v>
      </c>
      <c r="I290" s="7">
        <f>IF(G290="nákup",VLOOKUP(E290,Tabuľka6[#All],13,FALSE),IF(G290="predaj",VLOOKUP(E290,Tabuľka6[#All],12,FALSE),"zadany neplatny typ transakie"))</f>
        <v>14.49</v>
      </c>
      <c r="J290">
        <f t="shared" si="4"/>
        <v>57.96</v>
      </c>
      <c r="K290">
        <f>SUMIF($E$7:E290,E290,$H$7:H290)</f>
        <v>105</v>
      </c>
    </row>
    <row r="291" spans="4:11" x14ac:dyDescent="0.3">
      <c r="D291">
        <v>285</v>
      </c>
      <c r="E291">
        <v>19</v>
      </c>
      <c r="F291" s="5">
        <f>DATE(2020,2,1+INT(ROWS($1:75)/15))</f>
        <v>43867</v>
      </c>
      <c r="G291" s="1" t="s">
        <v>168</v>
      </c>
      <c r="H291">
        <v>-1</v>
      </c>
      <c r="I291" s="7">
        <f>IF(G291="nákup",VLOOKUP(E291,Tabuľka6[#All],13,FALSE),IF(G291="predaj",VLOOKUP(E291,Tabuľka6[#All],12,FALSE),"zadany neplatny typ transakie"))</f>
        <v>14.17</v>
      </c>
      <c r="J291">
        <f t="shared" si="4"/>
        <v>14.17</v>
      </c>
      <c r="K291">
        <f>SUMIF($E$7:E291,E291,$H$7:H291)</f>
        <v>89</v>
      </c>
    </row>
    <row r="292" spans="4:11" x14ac:dyDescent="0.3">
      <c r="D292">
        <v>286</v>
      </c>
      <c r="E292">
        <v>27</v>
      </c>
      <c r="F292" s="5">
        <f>DATE(2020,2,1+INT(ROWS($1:76)/15))</f>
        <v>43867</v>
      </c>
      <c r="G292" s="1" t="s">
        <v>168</v>
      </c>
      <c r="H292">
        <v>-7</v>
      </c>
      <c r="I292" s="7">
        <f>IF(G292="nákup",VLOOKUP(E292,Tabuľka6[#All],13,FALSE),IF(G292="predaj",VLOOKUP(E292,Tabuľka6[#All],12,FALSE),"zadany neplatny typ transakie"))</f>
        <v>16.36</v>
      </c>
      <c r="J292">
        <f t="shared" si="4"/>
        <v>114.52</v>
      </c>
      <c r="K292">
        <f>SUMIF($E$7:E292,E292,$H$7:H292)</f>
        <v>95</v>
      </c>
    </row>
    <row r="293" spans="4:11" x14ac:dyDescent="0.3">
      <c r="D293">
        <v>287</v>
      </c>
      <c r="E293">
        <v>13</v>
      </c>
      <c r="F293" s="5">
        <f>DATE(2020,2,1+INT(ROWS($1:77)/15))</f>
        <v>43867</v>
      </c>
      <c r="G293" s="1" t="s">
        <v>168</v>
      </c>
      <c r="H293">
        <v>-9</v>
      </c>
      <c r="I293" s="7">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5">
        <f>DATE(2020,2,1+INT(ROWS($1:78)/15))</f>
        <v>43867</v>
      </c>
      <c r="G294" s="1" t="s">
        <v>168</v>
      </c>
      <c r="H294">
        <v>-6</v>
      </c>
      <c r="I294" s="7">
        <f>IF(G294="nákup",VLOOKUP(E294,Tabuľka6[#All],13,FALSE),IF(G294="predaj",VLOOKUP(E294,Tabuľka6[#All],12,FALSE),"zadany neplatny typ transakie"))</f>
        <v>16.11</v>
      </c>
      <c r="J294">
        <f t="shared" si="4"/>
        <v>96.66</v>
      </c>
      <c r="K294">
        <f>SUMIF($E$7:E294,E294,$H$7:H294)</f>
        <v>90</v>
      </c>
    </row>
    <row r="295" spans="4:11" x14ac:dyDescent="0.3">
      <c r="D295">
        <v>289</v>
      </c>
      <c r="E295">
        <v>17</v>
      </c>
      <c r="F295" s="5">
        <f>DATE(2020,2,1+INT(ROWS($1:79)/15))</f>
        <v>43867</v>
      </c>
      <c r="G295" s="1" t="s">
        <v>168</v>
      </c>
      <c r="H295">
        <v>-9</v>
      </c>
      <c r="I295" s="7">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5">
        <f>DATE(2020,2,1+INT(ROWS($1:80)/15))</f>
        <v>43867</v>
      </c>
      <c r="G296" s="1" t="s">
        <v>168</v>
      </c>
      <c r="H296">
        <v>-10</v>
      </c>
      <c r="I296" s="7">
        <f>IF(G296="nákup",VLOOKUP(E296,Tabuľka6[#All],13,FALSE),IF(G296="predaj",VLOOKUP(E296,Tabuľka6[#All],12,FALSE),"zadany neplatny typ transakie"))</f>
        <v>14.95</v>
      </c>
      <c r="J296">
        <f t="shared" si="4"/>
        <v>149.5</v>
      </c>
      <c r="K296">
        <f>SUMIF($E$7:E296,E296,$H$7:H296)</f>
        <v>32</v>
      </c>
    </row>
    <row r="297" spans="4:11" x14ac:dyDescent="0.3">
      <c r="D297">
        <v>291</v>
      </c>
      <c r="E297">
        <v>2</v>
      </c>
      <c r="F297" s="5">
        <f>DATE(2020,2,1+INT(ROWS($1:81)/15))</f>
        <v>43867</v>
      </c>
      <c r="G297" s="1" t="s">
        <v>168</v>
      </c>
      <c r="H297">
        <v>-6</v>
      </c>
      <c r="I297" s="7">
        <f>IF(G297="nákup",VLOOKUP(E297,Tabuľka6[#All],13,FALSE),IF(G297="predaj",VLOOKUP(E297,Tabuľka6[#All],12,FALSE),"zadany neplatny typ transakie"))</f>
        <v>16.11</v>
      </c>
      <c r="J297">
        <f t="shared" si="4"/>
        <v>96.66</v>
      </c>
      <c r="K297">
        <f>SUMIF($E$7:E297,E297,$H$7:H297)</f>
        <v>84</v>
      </c>
    </row>
    <row r="298" spans="4:11" x14ac:dyDescent="0.3">
      <c r="D298">
        <v>292</v>
      </c>
      <c r="E298">
        <v>23</v>
      </c>
      <c r="F298" s="5">
        <f>DATE(2020,2,1+INT(ROWS($1:82)/15))</f>
        <v>43867</v>
      </c>
      <c r="G298" s="1" t="s">
        <v>168</v>
      </c>
      <c r="H298">
        <v>-9</v>
      </c>
      <c r="I298" s="7">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5">
        <f>DATE(2020,2,1+INT(ROWS($1:83)/15))</f>
        <v>43867</v>
      </c>
      <c r="G299" s="1" t="s">
        <v>168</v>
      </c>
      <c r="H299">
        <v>-9</v>
      </c>
      <c r="I299" s="7">
        <f>IF(G299="nákup",VLOOKUP(E299,Tabuľka6[#All],13,FALSE),IF(G299="predaj",VLOOKUP(E299,Tabuľka6[#All],12,FALSE),"zadany neplatny typ transakie"))</f>
        <v>11.5</v>
      </c>
      <c r="J299">
        <f t="shared" si="4"/>
        <v>103.5</v>
      </c>
      <c r="K299">
        <f>SUMIF($E$7:E299,E299,$H$7:H299)</f>
        <v>93</v>
      </c>
    </row>
    <row r="300" spans="4:11" x14ac:dyDescent="0.3">
      <c r="D300">
        <v>294</v>
      </c>
      <c r="E300">
        <v>28</v>
      </c>
      <c r="F300" s="5">
        <f>DATE(2020,2,1+INT(ROWS($1:84)/15))</f>
        <v>43867</v>
      </c>
      <c r="G300" s="1" t="s">
        <v>168</v>
      </c>
      <c r="H300">
        <v>-4</v>
      </c>
      <c r="I300" s="7">
        <f>IF(G300="nákup",VLOOKUP(E300,Tabuľka6[#All],13,FALSE),IF(G300="predaj",VLOOKUP(E300,Tabuľka6[#All],12,FALSE),"zadany neplatny typ transakie"))</f>
        <v>14.38</v>
      </c>
      <c r="J300">
        <f t="shared" si="4"/>
        <v>57.52</v>
      </c>
      <c r="K300">
        <f>SUMIF($E$7:E300,E300,$H$7:H300)</f>
        <v>190</v>
      </c>
    </row>
    <row r="301" spans="4:11" x14ac:dyDescent="0.3">
      <c r="D301">
        <v>295</v>
      </c>
      <c r="E301">
        <v>15</v>
      </c>
      <c r="F301" s="5">
        <f>DATE(2020,2,1+INT(ROWS($1:85)/15))</f>
        <v>43867</v>
      </c>
      <c r="G301" s="1" t="s">
        <v>168</v>
      </c>
      <c r="H301">
        <v>-1</v>
      </c>
      <c r="I301" s="7">
        <f>IF(G301="nákup",VLOOKUP(E301,Tabuľka6[#All],13,FALSE),IF(G301="predaj",VLOOKUP(E301,Tabuľka6[#All],12,FALSE),"zadany neplatny typ transakie"))</f>
        <v>9.65</v>
      </c>
      <c r="J301">
        <f t="shared" si="4"/>
        <v>9.65</v>
      </c>
      <c r="K301">
        <f>SUMIF($E$7:E301,E301,$H$7:H301)</f>
        <v>181</v>
      </c>
    </row>
    <row r="302" spans="4:11" x14ac:dyDescent="0.3">
      <c r="D302">
        <v>296</v>
      </c>
      <c r="E302">
        <v>18</v>
      </c>
      <c r="F302" s="5">
        <f>DATE(2020,2,1+INT(ROWS($1:86)/15))</f>
        <v>43867</v>
      </c>
      <c r="G302" s="1" t="s">
        <v>168</v>
      </c>
      <c r="H302">
        <v>-9</v>
      </c>
      <c r="I302" s="7">
        <f>IF(G302="nákup",VLOOKUP(E302,Tabuľka6[#All],13,FALSE),IF(G302="predaj",VLOOKUP(E302,Tabuľka6[#All],12,FALSE),"zadany neplatny typ transakie"))</f>
        <v>13.99</v>
      </c>
      <c r="J302">
        <f t="shared" si="4"/>
        <v>125.91</v>
      </c>
      <c r="K302">
        <f>SUMIF($E$7:E302,E302,$H$7:H302)</f>
        <v>61</v>
      </c>
    </row>
    <row r="303" spans="4:11" x14ac:dyDescent="0.3">
      <c r="D303">
        <v>297</v>
      </c>
      <c r="E303">
        <v>3</v>
      </c>
      <c r="F303" s="5">
        <f>DATE(2020,2,1+INT(ROWS($1:87)/15))</f>
        <v>43867</v>
      </c>
      <c r="G303" s="1" t="s">
        <v>168</v>
      </c>
      <c r="H303">
        <v>-9</v>
      </c>
      <c r="I303" s="7">
        <f>IF(G303="nákup",VLOOKUP(E303,Tabuľka6[#All],13,FALSE),IF(G303="predaj",VLOOKUP(E303,Tabuľka6[#All],12,FALSE),"zadany neplatny typ transakie"))</f>
        <v>9.64</v>
      </c>
      <c r="J303">
        <f t="shared" si="4"/>
        <v>86.76</v>
      </c>
      <c r="K303">
        <f>SUMIF($E$7:E303,E303,$H$7:H303)</f>
        <v>93</v>
      </c>
    </row>
    <row r="304" spans="4:11" x14ac:dyDescent="0.3">
      <c r="D304">
        <v>298</v>
      </c>
      <c r="E304">
        <v>16</v>
      </c>
      <c r="F304" s="5">
        <f>DATE(2020,2,1+INT(ROWS($1:88)/15))</f>
        <v>43867</v>
      </c>
      <c r="G304" s="1" t="s">
        <v>168</v>
      </c>
      <c r="H304">
        <v>-6</v>
      </c>
      <c r="I304" s="7">
        <f>IF(G304="nákup",VLOOKUP(E304,Tabuľka6[#All],13,FALSE),IF(G304="predaj",VLOOKUP(E304,Tabuľka6[#All],12,FALSE),"zadany neplatny typ transakie"))</f>
        <v>14.49</v>
      </c>
      <c r="J304">
        <f t="shared" si="4"/>
        <v>86.94</v>
      </c>
      <c r="K304">
        <f>SUMIF($E$7:E304,E304,$H$7:H304)</f>
        <v>99</v>
      </c>
    </row>
    <row r="305" spans="4:11" x14ac:dyDescent="0.3">
      <c r="D305">
        <v>299</v>
      </c>
      <c r="E305">
        <v>26</v>
      </c>
      <c r="F305" s="5">
        <f>DATE(2020,2,1+INT(ROWS($1:89)/15))</f>
        <v>43867</v>
      </c>
      <c r="G305" s="1" t="s">
        <v>168</v>
      </c>
      <c r="H305">
        <v>-9</v>
      </c>
      <c r="I305" s="7">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5">
        <f>DATE(2020,2,1+INT(ROWS($1:90)/15))</f>
        <v>43868</v>
      </c>
      <c r="G306" s="1" t="s">
        <v>168</v>
      </c>
      <c r="H306">
        <v>-1</v>
      </c>
      <c r="I306" s="7">
        <f>IF(G306="nákup",VLOOKUP(E306,Tabuľka6[#All],13,FALSE),IF(G306="predaj",VLOOKUP(E306,Tabuľka6[#All],12,FALSE),"zadany neplatny typ transakie"))</f>
        <v>14.75</v>
      </c>
      <c r="J306">
        <f t="shared" si="4"/>
        <v>14.75</v>
      </c>
      <c r="K306">
        <f>SUMIF($E$7:E306,E306,$H$7:H306)</f>
        <v>94</v>
      </c>
    </row>
    <row r="307" spans="4:11" x14ac:dyDescent="0.3">
      <c r="D307">
        <v>301</v>
      </c>
      <c r="E307">
        <v>21</v>
      </c>
      <c r="F307" s="5">
        <f>DATE(2020,2,1+INT(ROWS($1:91)/15))</f>
        <v>43868</v>
      </c>
      <c r="G307" s="1" t="s">
        <v>168</v>
      </c>
      <c r="H307">
        <v>-1</v>
      </c>
      <c r="I307" s="7">
        <f>IF(G307="nákup",VLOOKUP(E307,Tabuľka6[#All],13,FALSE),IF(G307="predaj",VLOOKUP(E307,Tabuľka6[#All],12,FALSE),"zadany neplatny typ transakie"))</f>
        <v>22.5</v>
      </c>
      <c r="J307">
        <f t="shared" si="4"/>
        <v>22.5</v>
      </c>
      <c r="K307">
        <f>SUMIF($E$7:E307,E307,$H$7:H307)</f>
        <v>177</v>
      </c>
    </row>
    <row r="308" spans="4:11" x14ac:dyDescent="0.3">
      <c r="D308">
        <v>302</v>
      </c>
      <c r="E308">
        <v>19</v>
      </c>
      <c r="F308" s="5">
        <f>DATE(2020,2,1+INT(ROWS($1:92)/15))</f>
        <v>43868</v>
      </c>
      <c r="G308" s="1" t="s">
        <v>168</v>
      </c>
      <c r="H308">
        <v>-3</v>
      </c>
      <c r="I308" s="7">
        <f>IF(G308="nákup",VLOOKUP(E308,Tabuľka6[#All],13,FALSE),IF(G308="predaj",VLOOKUP(E308,Tabuľka6[#All],12,FALSE),"zadany neplatny typ transakie"))</f>
        <v>14.17</v>
      </c>
      <c r="J308">
        <f t="shared" si="4"/>
        <v>42.51</v>
      </c>
      <c r="K308">
        <f>SUMIF($E$7:E308,E308,$H$7:H308)</f>
        <v>86</v>
      </c>
    </row>
    <row r="309" spans="4:11" x14ac:dyDescent="0.3">
      <c r="D309">
        <v>303</v>
      </c>
      <c r="E309">
        <v>24</v>
      </c>
      <c r="F309" s="5">
        <f>DATE(2020,2,1+INT(ROWS($1:93)/15))</f>
        <v>43868</v>
      </c>
      <c r="G309" s="1" t="s">
        <v>168</v>
      </c>
      <c r="H309">
        <v>-5</v>
      </c>
      <c r="I309" s="7">
        <f>IF(G309="nákup",VLOOKUP(E309,Tabuľka6[#All],13,FALSE),IF(G309="predaj",VLOOKUP(E309,Tabuľka6[#All],12,FALSE),"zadany neplatny typ transakie"))</f>
        <v>18.98</v>
      </c>
      <c r="J309">
        <f t="shared" si="4"/>
        <v>94.9</v>
      </c>
      <c r="K309">
        <f>SUMIF($E$7:E309,E309,$H$7:H309)</f>
        <v>86</v>
      </c>
    </row>
    <row r="310" spans="4:11" x14ac:dyDescent="0.3">
      <c r="D310">
        <v>304</v>
      </c>
      <c r="E310">
        <v>19</v>
      </c>
      <c r="F310" s="5">
        <f>DATE(2020,2,1+INT(ROWS($1:94)/15))</f>
        <v>43868</v>
      </c>
      <c r="G310" s="1" t="s">
        <v>168</v>
      </c>
      <c r="H310">
        <v>-8</v>
      </c>
      <c r="I310" s="7">
        <f>IF(G310="nákup",VLOOKUP(E310,Tabuľka6[#All],13,FALSE),IF(G310="predaj",VLOOKUP(E310,Tabuľka6[#All],12,FALSE),"zadany neplatny typ transakie"))</f>
        <v>14.17</v>
      </c>
      <c r="J310">
        <f t="shared" si="4"/>
        <v>113.36</v>
      </c>
      <c r="K310">
        <f>SUMIF($E$7:E310,E310,$H$7:H310)</f>
        <v>78</v>
      </c>
    </row>
    <row r="311" spans="4:11" x14ac:dyDescent="0.3">
      <c r="D311">
        <v>305</v>
      </c>
      <c r="E311">
        <v>8</v>
      </c>
      <c r="F311" s="5">
        <f>DATE(2020,2,1+INT(ROWS($1:95)/15))</f>
        <v>43868</v>
      </c>
      <c r="G311" s="1" t="s">
        <v>168</v>
      </c>
      <c r="H311">
        <v>-4</v>
      </c>
      <c r="I311" s="7">
        <f>IF(G311="nákup",VLOOKUP(E311,Tabuľka6[#All],13,FALSE),IF(G311="predaj",VLOOKUP(E311,Tabuľka6[#All],12,FALSE),"zadany neplatny typ transakie"))</f>
        <v>17.89</v>
      </c>
      <c r="J311">
        <f t="shared" si="4"/>
        <v>71.56</v>
      </c>
      <c r="K311">
        <f>SUMIF($E$7:E311,E311,$H$7:H311)</f>
        <v>55</v>
      </c>
    </row>
    <row r="312" spans="4:11" x14ac:dyDescent="0.3">
      <c r="D312">
        <v>306</v>
      </c>
      <c r="E312">
        <v>4</v>
      </c>
      <c r="F312" s="5">
        <f>DATE(2020,2,1+INT(ROWS($1:96)/15))</f>
        <v>43868</v>
      </c>
      <c r="G312" s="1" t="s">
        <v>168</v>
      </c>
      <c r="H312">
        <v>-10</v>
      </c>
      <c r="I312" s="7">
        <f>IF(G312="nákup",VLOOKUP(E312,Tabuľka6[#All],13,FALSE),IF(G312="predaj",VLOOKUP(E312,Tabuľka6[#All],12,FALSE),"zadany neplatny typ transakie"))</f>
        <v>16</v>
      </c>
      <c r="J312">
        <f t="shared" si="4"/>
        <v>160</v>
      </c>
      <c r="K312">
        <f>SUMIF($E$7:E312,E312,$H$7:H312)</f>
        <v>121</v>
      </c>
    </row>
    <row r="313" spans="4:11" x14ac:dyDescent="0.3">
      <c r="D313">
        <v>307</v>
      </c>
      <c r="E313">
        <v>27</v>
      </c>
      <c r="F313" s="5">
        <f>DATE(2020,2,1+INT(ROWS($1:97)/15))</f>
        <v>43868</v>
      </c>
      <c r="G313" s="1" t="s">
        <v>168</v>
      </c>
      <c r="H313">
        <v>-10</v>
      </c>
      <c r="I313" s="7">
        <f>IF(G313="nákup",VLOOKUP(E313,Tabuľka6[#All],13,FALSE),IF(G313="predaj",VLOOKUP(E313,Tabuľka6[#All],12,FALSE),"zadany neplatny typ transakie"))</f>
        <v>16.36</v>
      </c>
      <c r="J313">
        <f t="shared" si="4"/>
        <v>163.6</v>
      </c>
      <c r="K313">
        <f>SUMIF($E$7:E313,E313,$H$7:H313)</f>
        <v>85</v>
      </c>
    </row>
    <row r="314" spans="4:11" x14ac:dyDescent="0.3">
      <c r="D314">
        <v>308</v>
      </c>
      <c r="E314">
        <v>4</v>
      </c>
      <c r="F314" s="5">
        <f>DATE(2020,2,1+INT(ROWS($1:98)/15))</f>
        <v>43868</v>
      </c>
      <c r="G314" s="1" t="s">
        <v>168</v>
      </c>
      <c r="H314">
        <v>-5</v>
      </c>
      <c r="I314" s="7">
        <f>IF(G314="nákup",VLOOKUP(E314,Tabuľka6[#All],13,FALSE),IF(G314="predaj",VLOOKUP(E314,Tabuľka6[#All],12,FALSE),"zadany neplatny typ transakie"))</f>
        <v>16</v>
      </c>
      <c r="J314">
        <f t="shared" si="4"/>
        <v>80</v>
      </c>
      <c r="K314">
        <f>SUMIF($E$7:E314,E314,$H$7:H314)</f>
        <v>116</v>
      </c>
    </row>
    <row r="315" spans="4:11" x14ac:dyDescent="0.3">
      <c r="D315">
        <v>309</v>
      </c>
      <c r="E315">
        <v>21</v>
      </c>
      <c r="F315" s="5">
        <f>DATE(2020,2,1+INT(ROWS($1:99)/15))</f>
        <v>43868</v>
      </c>
      <c r="G315" s="1" t="s">
        <v>168</v>
      </c>
      <c r="H315">
        <v>-7</v>
      </c>
      <c r="I315" s="7">
        <f>IF(G315="nákup",VLOOKUP(E315,Tabuľka6[#All],13,FALSE),IF(G315="predaj",VLOOKUP(E315,Tabuľka6[#All],12,FALSE),"zadany neplatny typ transakie"))</f>
        <v>22.5</v>
      </c>
      <c r="J315">
        <f t="shared" si="4"/>
        <v>157.5</v>
      </c>
      <c r="K315">
        <f>SUMIF($E$7:E315,E315,$H$7:H315)</f>
        <v>170</v>
      </c>
    </row>
    <row r="316" spans="4:11" x14ac:dyDescent="0.3">
      <c r="D316">
        <v>310</v>
      </c>
      <c r="E316">
        <v>17</v>
      </c>
      <c r="F316" s="5">
        <f>DATE(2020,2,1+INT(ROWS($1:100)/15))</f>
        <v>43868</v>
      </c>
      <c r="G316" s="1" t="s">
        <v>168</v>
      </c>
      <c r="H316">
        <v>-3</v>
      </c>
      <c r="I316" s="7">
        <f>IF(G316="nákup",VLOOKUP(E316,Tabuľka6[#All],13,FALSE),IF(G316="predaj",VLOOKUP(E316,Tabuľka6[#All],12,FALSE),"zadany neplatny typ transakie"))</f>
        <v>14.46</v>
      </c>
      <c r="J316">
        <f t="shared" si="4"/>
        <v>43.38</v>
      </c>
      <c r="K316">
        <f>SUMIF($E$7:E316,E316,$H$7:H316)</f>
        <v>91</v>
      </c>
    </row>
    <row r="317" spans="4:11" x14ac:dyDescent="0.3">
      <c r="D317">
        <v>311</v>
      </c>
      <c r="E317">
        <v>6</v>
      </c>
      <c r="F317" s="5">
        <f>DATE(2020,2,1+INT(ROWS($1:101)/15))</f>
        <v>43868</v>
      </c>
      <c r="G317" s="1" t="s">
        <v>168</v>
      </c>
      <c r="H317">
        <v>-6</v>
      </c>
      <c r="I317" s="7">
        <f>IF(G317="nákup",VLOOKUP(E317,Tabuľka6[#All],13,FALSE),IF(G317="predaj",VLOOKUP(E317,Tabuľka6[#All],12,FALSE),"zadany neplatny typ transakie"))</f>
        <v>13.24</v>
      </c>
      <c r="J317">
        <f t="shared" si="4"/>
        <v>79.44</v>
      </c>
      <c r="K317">
        <f>SUMIF($E$7:E317,E317,$H$7:H317)</f>
        <v>125</v>
      </c>
    </row>
    <row r="318" spans="4:11" x14ac:dyDescent="0.3">
      <c r="D318">
        <v>312</v>
      </c>
      <c r="E318">
        <v>13</v>
      </c>
      <c r="F318" s="5">
        <f>DATE(2020,2,1+INT(ROWS($1:102)/15))</f>
        <v>43868</v>
      </c>
      <c r="G318" s="1" t="s">
        <v>168</v>
      </c>
      <c r="H318">
        <v>-2</v>
      </c>
      <c r="I318" s="7">
        <f>IF(G318="nákup",VLOOKUP(E318,Tabuľka6[#All],13,FALSE),IF(G318="predaj",VLOOKUP(E318,Tabuľka6[#All],12,FALSE),"zadany neplatny typ transakie"))</f>
        <v>14.95</v>
      </c>
      <c r="J318">
        <f t="shared" si="4"/>
        <v>29.9</v>
      </c>
      <c r="K318">
        <f>SUMIF($E$7:E318,E318,$H$7:H318)</f>
        <v>123</v>
      </c>
    </row>
    <row r="319" spans="4:11" x14ac:dyDescent="0.3">
      <c r="D319">
        <v>313</v>
      </c>
      <c r="E319">
        <v>17</v>
      </c>
      <c r="F319" s="5">
        <f>DATE(2020,2,1+INT(ROWS($1:103)/15))</f>
        <v>43868</v>
      </c>
      <c r="G319" s="1" t="s">
        <v>168</v>
      </c>
      <c r="H319">
        <v>-8</v>
      </c>
      <c r="I319" s="7">
        <f>IF(G319="nákup",VLOOKUP(E319,Tabuľka6[#All],13,FALSE),IF(G319="predaj",VLOOKUP(E319,Tabuľka6[#All],12,FALSE),"zadany neplatny typ transakie"))</f>
        <v>14.46</v>
      </c>
      <c r="J319">
        <f t="shared" si="4"/>
        <v>115.68</v>
      </c>
      <c r="K319">
        <f>SUMIF($E$7:E319,E319,$H$7:H319)</f>
        <v>83</v>
      </c>
    </row>
    <row r="320" spans="4:11" x14ac:dyDescent="0.3">
      <c r="D320">
        <v>314</v>
      </c>
      <c r="E320">
        <v>2</v>
      </c>
      <c r="F320" s="5">
        <f>DATE(2020,2,1+INT(ROWS($1:104)/15))</f>
        <v>43868</v>
      </c>
      <c r="G320" s="1" t="s">
        <v>168</v>
      </c>
      <c r="H320">
        <v>-8</v>
      </c>
      <c r="I320" s="7">
        <f>IF(G320="nákup",VLOOKUP(E320,Tabuľka6[#All],13,FALSE),IF(G320="predaj",VLOOKUP(E320,Tabuľka6[#All],12,FALSE),"zadany neplatny typ transakie"))</f>
        <v>16.11</v>
      </c>
      <c r="J320">
        <f t="shared" si="4"/>
        <v>128.88</v>
      </c>
      <c r="K320">
        <f>SUMIF($E$7:E320,E320,$H$7:H320)</f>
        <v>76</v>
      </c>
    </row>
    <row r="321" spans="4:11" x14ac:dyDescent="0.3">
      <c r="D321">
        <v>315</v>
      </c>
      <c r="E321">
        <v>6</v>
      </c>
      <c r="F321" s="5">
        <f>DATE(2020,2,1+INT(ROWS($1:105)/15))</f>
        <v>43869</v>
      </c>
      <c r="G321" s="1" t="s">
        <v>168</v>
      </c>
      <c r="H321">
        <v>-5</v>
      </c>
      <c r="I321" s="7">
        <f>IF(G321="nákup",VLOOKUP(E321,Tabuľka6[#All],13,FALSE),IF(G321="predaj",VLOOKUP(E321,Tabuľka6[#All],12,FALSE),"zadany neplatny typ transakie"))</f>
        <v>13.24</v>
      </c>
      <c r="J321">
        <f t="shared" si="4"/>
        <v>66.2</v>
      </c>
      <c r="K321">
        <f>SUMIF($E$7:E321,E321,$H$7:H321)</f>
        <v>120</v>
      </c>
    </row>
    <row r="322" spans="4:11" x14ac:dyDescent="0.3">
      <c r="D322">
        <v>316</v>
      </c>
      <c r="E322">
        <v>11</v>
      </c>
      <c r="F322" s="5">
        <f>DATE(2020,2,1+INT(ROWS($1:106)/15))</f>
        <v>43869</v>
      </c>
      <c r="G322" s="1" t="s">
        <v>168</v>
      </c>
      <c r="H322">
        <v>-5</v>
      </c>
      <c r="I322" s="7">
        <f>IF(G322="nákup",VLOOKUP(E322,Tabuľka6[#All],13,FALSE),IF(G322="predaj",VLOOKUP(E322,Tabuľka6[#All],12,FALSE),"zadany neplatny typ transakie"))</f>
        <v>5</v>
      </c>
      <c r="J322">
        <f t="shared" si="4"/>
        <v>25</v>
      </c>
      <c r="K322">
        <f>SUMIF($E$7:E322,E322,$H$7:H322)</f>
        <v>84</v>
      </c>
    </row>
    <row r="323" spans="4:11" x14ac:dyDescent="0.3">
      <c r="D323">
        <v>317</v>
      </c>
      <c r="E323">
        <v>28</v>
      </c>
      <c r="F323" s="5">
        <f>DATE(2020,2,1+INT(ROWS($1:107)/15))</f>
        <v>43869</v>
      </c>
      <c r="G323" s="1" t="s">
        <v>168</v>
      </c>
      <c r="H323">
        <v>-7</v>
      </c>
      <c r="I323" s="7">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5">
        <f>DATE(2020,2,1+INT(ROWS($1:108)/15))</f>
        <v>43869</v>
      </c>
      <c r="G324" s="1" t="s">
        <v>168</v>
      </c>
      <c r="H324">
        <v>-5</v>
      </c>
      <c r="I324" s="7">
        <f>IF(G324="nákup",VLOOKUP(E324,Tabuľka6[#All],13,FALSE),IF(G324="predaj",VLOOKUP(E324,Tabuľka6[#All],12,FALSE),"zadany neplatny typ transakie"))</f>
        <v>11.9</v>
      </c>
      <c r="J324">
        <f t="shared" si="4"/>
        <v>59.5</v>
      </c>
      <c r="K324">
        <f>SUMIF($E$7:E324,E324,$H$7:H324)</f>
        <v>226</v>
      </c>
    </row>
    <row r="325" spans="4:11" x14ac:dyDescent="0.3">
      <c r="D325">
        <v>319</v>
      </c>
      <c r="E325">
        <v>12</v>
      </c>
      <c r="F325" s="5">
        <f>DATE(2020,2,1+INT(ROWS($1:109)/15))</f>
        <v>43869</v>
      </c>
      <c r="G325" s="1" t="s">
        <v>168</v>
      </c>
      <c r="H325">
        <v>-4</v>
      </c>
      <c r="I325" s="7">
        <f>IF(G325="nákup",VLOOKUP(E325,Tabuľka6[#All],13,FALSE),IF(G325="predaj",VLOOKUP(E325,Tabuľka6[#All],12,FALSE),"zadany neplatny typ transakie"))</f>
        <v>13.25</v>
      </c>
      <c r="J325">
        <f t="shared" si="4"/>
        <v>53</v>
      </c>
      <c r="K325">
        <f>SUMIF($E$7:E325,E325,$H$7:H325)</f>
        <v>41</v>
      </c>
    </row>
    <row r="326" spans="4:11" x14ac:dyDescent="0.3">
      <c r="D326">
        <v>320</v>
      </c>
      <c r="E326">
        <v>29</v>
      </c>
      <c r="F326" s="5">
        <f>DATE(2020,2,1+INT(ROWS($1:110)/15))</f>
        <v>43869</v>
      </c>
      <c r="G326" s="1" t="s">
        <v>168</v>
      </c>
      <c r="H326">
        <v>-8</v>
      </c>
      <c r="I326" s="7">
        <f>IF(G326="nákup",VLOOKUP(E326,Tabuľka6[#All],13,FALSE),IF(G326="predaj",VLOOKUP(E326,Tabuľka6[#All],12,FALSE),"zadany neplatny typ transakie"))</f>
        <v>24.99</v>
      </c>
      <c r="J326">
        <f t="shared" si="4"/>
        <v>199.92</v>
      </c>
      <c r="K326">
        <f>SUMIF($E$7:E326,E326,$H$7:H326)</f>
        <v>169</v>
      </c>
    </row>
    <row r="327" spans="4:11" x14ac:dyDescent="0.3">
      <c r="D327">
        <v>321</v>
      </c>
      <c r="E327">
        <v>29</v>
      </c>
      <c r="F327" s="5">
        <f>DATE(2020,2,1+INT(ROWS($1:111)/15))</f>
        <v>43869</v>
      </c>
      <c r="G327" s="1" t="s">
        <v>168</v>
      </c>
      <c r="H327">
        <v>-4</v>
      </c>
      <c r="I327" s="7">
        <f>IF(G327="nákup",VLOOKUP(E327,Tabuľka6[#All],13,FALSE),IF(G327="predaj",VLOOKUP(E327,Tabuľka6[#All],12,FALSE),"zadany neplatny typ transakie"))</f>
        <v>24.99</v>
      </c>
      <c r="J327">
        <f t="shared" si="4"/>
        <v>99.96</v>
      </c>
      <c r="K327">
        <f>SUMIF($E$7:E327,E327,$H$7:H327)</f>
        <v>165</v>
      </c>
    </row>
    <row r="328" spans="4:11" x14ac:dyDescent="0.3">
      <c r="D328">
        <v>322</v>
      </c>
      <c r="E328">
        <v>13</v>
      </c>
      <c r="F328" s="5">
        <f>DATE(2020,2,1+INT(ROWS($1:112)/15))</f>
        <v>43869</v>
      </c>
      <c r="G328" s="1" t="s">
        <v>168</v>
      </c>
      <c r="H328">
        <v>-10</v>
      </c>
      <c r="I328" s="7">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5">
        <f>DATE(2020,2,1+INT(ROWS($1:113)/15))</f>
        <v>43869</v>
      </c>
      <c r="G329" s="1" t="s">
        <v>168</v>
      </c>
      <c r="H329">
        <v>-3</v>
      </c>
      <c r="I329" s="7">
        <f>IF(G329="nákup",VLOOKUP(E329,Tabuľka6[#All],13,FALSE),IF(G329="predaj",VLOOKUP(E329,Tabuľka6[#All],12,FALSE),"zadany neplatny typ transakie"))</f>
        <v>14.46</v>
      </c>
      <c r="J329">
        <f t="shared" si="5"/>
        <v>43.38</v>
      </c>
      <c r="K329">
        <f>SUMIF($E$7:E329,E329,$H$7:H329)</f>
        <v>80</v>
      </c>
    </row>
    <row r="330" spans="4:11" x14ac:dyDescent="0.3">
      <c r="D330">
        <v>324</v>
      </c>
      <c r="E330">
        <v>5</v>
      </c>
      <c r="F330" s="5">
        <f>DATE(2020,2,1+INT(ROWS($1:114)/15))</f>
        <v>43869</v>
      </c>
      <c r="G330" s="1" t="s">
        <v>168</v>
      </c>
      <c r="H330">
        <v>-7</v>
      </c>
      <c r="I330" s="7">
        <f>IF(G330="nákup",VLOOKUP(E330,Tabuľka6[#All],13,FALSE),IF(G330="predaj",VLOOKUP(E330,Tabuľka6[#All],12,FALSE),"zadany neplatny typ transakie"))</f>
        <v>15.56</v>
      </c>
      <c r="J330">
        <f t="shared" si="5"/>
        <v>108.92</v>
      </c>
      <c r="K330">
        <f>SUMIF($E$7:E330,E330,$H$7:H330)</f>
        <v>118</v>
      </c>
    </row>
    <row r="331" spans="4:11" x14ac:dyDescent="0.3">
      <c r="D331">
        <v>325</v>
      </c>
      <c r="E331">
        <v>10</v>
      </c>
      <c r="F331" s="5">
        <f>DATE(2020,2,1+INT(ROWS($1:115)/15))</f>
        <v>43869</v>
      </c>
      <c r="G331" s="1" t="s">
        <v>168</v>
      </c>
      <c r="H331">
        <v>-8</v>
      </c>
      <c r="I331" s="7">
        <f>IF(G331="nákup",VLOOKUP(E331,Tabuľka6[#All],13,FALSE),IF(G331="predaj",VLOOKUP(E331,Tabuľka6[#All],12,FALSE),"zadany neplatny typ transakie"))</f>
        <v>18.5</v>
      </c>
      <c r="J331">
        <f t="shared" si="5"/>
        <v>148</v>
      </c>
      <c r="K331">
        <f>SUMIF($E$7:E331,E331,$H$7:H331)</f>
        <v>88</v>
      </c>
    </row>
    <row r="332" spans="4:11" x14ac:dyDescent="0.3">
      <c r="D332">
        <v>326</v>
      </c>
      <c r="E332">
        <v>11</v>
      </c>
      <c r="F332" s="5">
        <f>DATE(2020,2,1+INT(ROWS($1:116)/15))</f>
        <v>43869</v>
      </c>
      <c r="G332" s="1" t="s">
        <v>168</v>
      </c>
      <c r="H332">
        <v>-10</v>
      </c>
      <c r="I332" s="7">
        <f>IF(G332="nákup",VLOOKUP(E332,Tabuľka6[#All],13,FALSE),IF(G332="predaj",VLOOKUP(E332,Tabuľka6[#All],12,FALSE),"zadany neplatny typ transakie"))</f>
        <v>5</v>
      </c>
      <c r="J332">
        <f t="shared" si="5"/>
        <v>50</v>
      </c>
      <c r="K332">
        <f>SUMIF($E$7:E332,E332,$H$7:H332)</f>
        <v>74</v>
      </c>
    </row>
    <row r="333" spans="4:11" x14ac:dyDescent="0.3">
      <c r="D333">
        <v>327</v>
      </c>
      <c r="E333">
        <v>30</v>
      </c>
      <c r="F333" s="5">
        <f>DATE(2020,2,1+INT(ROWS($1:117)/15))</f>
        <v>43869</v>
      </c>
      <c r="G333" s="1" t="s">
        <v>168</v>
      </c>
      <c r="H333">
        <v>-3</v>
      </c>
      <c r="I333" s="7">
        <f>IF(G333="nákup",VLOOKUP(E333,Tabuľka6[#All],13,FALSE),IF(G333="predaj",VLOOKUP(E333,Tabuľka6[#All],12,FALSE),"zadany neplatny typ transakie"))</f>
        <v>11.5</v>
      </c>
      <c r="J333">
        <f t="shared" si="5"/>
        <v>34.5</v>
      </c>
      <c r="K333">
        <f>SUMIF($E$7:E333,E333,$H$7:H333)</f>
        <v>90</v>
      </c>
    </row>
    <row r="334" spans="4:11" x14ac:dyDescent="0.3">
      <c r="D334">
        <v>328</v>
      </c>
      <c r="E334">
        <v>26</v>
      </c>
      <c r="F334" s="5">
        <f>DATE(2020,2,1+INT(ROWS($1:118)/15))</f>
        <v>43869</v>
      </c>
      <c r="G334" s="1" t="s">
        <v>168</v>
      </c>
      <c r="H334">
        <v>-2</v>
      </c>
      <c r="I334" s="7">
        <f>IF(G334="nákup",VLOOKUP(E334,Tabuľka6[#All],13,FALSE),IF(G334="predaj",VLOOKUP(E334,Tabuľka6[#All],12,FALSE),"zadany neplatny typ transakie"))</f>
        <v>12.85</v>
      </c>
      <c r="J334">
        <f t="shared" si="5"/>
        <v>25.7</v>
      </c>
      <c r="K334">
        <f>SUMIF($E$7:E334,E334,$H$7:H334)</f>
        <v>115</v>
      </c>
    </row>
    <row r="335" spans="4:11" x14ac:dyDescent="0.3">
      <c r="D335">
        <v>329</v>
      </c>
      <c r="E335">
        <v>3</v>
      </c>
      <c r="F335" s="5">
        <f>DATE(2020,2,1+INT(ROWS($1:119)/15))</f>
        <v>43869</v>
      </c>
      <c r="G335" s="1" t="s">
        <v>168</v>
      </c>
      <c r="H335">
        <v>-10</v>
      </c>
      <c r="I335" s="7">
        <f>IF(G335="nákup",VLOOKUP(E335,Tabuľka6[#All],13,FALSE),IF(G335="predaj",VLOOKUP(E335,Tabuľka6[#All],12,FALSE),"zadany neplatny typ transakie"))</f>
        <v>9.64</v>
      </c>
      <c r="J335">
        <f t="shared" si="5"/>
        <v>96.4</v>
      </c>
      <c r="K335">
        <f>SUMIF($E$7:E335,E335,$H$7:H335)</f>
        <v>83</v>
      </c>
    </row>
    <row r="336" spans="4:11" x14ac:dyDescent="0.3">
      <c r="D336">
        <v>330</v>
      </c>
      <c r="E336">
        <v>22</v>
      </c>
      <c r="F336" s="5">
        <f>DATE(2020,2,1+INT(ROWS($1:120)/15))</f>
        <v>43870</v>
      </c>
      <c r="G336" s="1" t="s">
        <v>168</v>
      </c>
      <c r="H336">
        <v>-5</v>
      </c>
      <c r="I336" s="7">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5">
        <f>DATE(2020,2,1+INT(ROWS($1:121)/15))</f>
        <v>43870</v>
      </c>
      <c r="G337" s="1" t="s">
        <v>168</v>
      </c>
      <c r="H337">
        <v>-2</v>
      </c>
      <c r="I337" s="7">
        <f>IF(G337="nákup",VLOOKUP(E337,Tabuľka6[#All],13,FALSE),IF(G337="predaj",VLOOKUP(E337,Tabuľka6[#All],12,FALSE),"zadany neplatny typ transakie"))</f>
        <v>17.89</v>
      </c>
      <c r="J337">
        <f t="shared" si="5"/>
        <v>35.78</v>
      </c>
      <c r="K337">
        <f>SUMIF($E$7:E337,E337,$H$7:H337)</f>
        <v>53</v>
      </c>
    </row>
    <row r="338" spans="4:11" x14ac:dyDescent="0.3">
      <c r="D338">
        <v>332</v>
      </c>
      <c r="E338">
        <v>5</v>
      </c>
      <c r="F338" s="5">
        <f>DATE(2020,2,1+INT(ROWS($1:122)/15))</f>
        <v>43870</v>
      </c>
      <c r="G338" s="1" t="s">
        <v>168</v>
      </c>
      <c r="H338">
        <v>-8</v>
      </c>
      <c r="I338" s="7">
        <f>IF(G338="nákup",VLOOKUP(E338,Tabuľka6[#All],13,FALSE),IF(G338="predaj",VLOOKUP(E338,Tabuľka6[#All],12,FALSE),"zadany neplatny typ transakie"))</f>
        <v>15.56</v>
      </c>
      <c r="J338">
        <f t="shared" si="5"/>
        <v>124.48</v>
      </c>
      <c r="K338">
        <f>SUMIF($E$7:E338,E338,$H$7:H338)</f>
        <v>110</v>
      </c>
    </row>
    <row r="339" spans="4:11" x14ac:dyDescent="0.3">
      <c r="D339">
        <v>333</v>
      </c>
      <c r="E339">
        <v>13</v>
      </c>
      <c r="F339" s="5">
        <f>DATE(2020,2,1+INT(ROWS($1:123)/15))</f>
        <v>43870</v>
      </c>
      <c r="G339" s="1" t="s">
        <v>168</v>
      </c>
      <c r="H339">
        <v>-9</v>
      </c>
      <c r="I339" s="7">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5">
        <f>DATE(2020,2,1+INT(ROWS($1:124)/15))</f>
        <v>43870</v>
      </c>
      <c r="G340" s="1" t="s">
        <v>168</v>
      </c>
      <c r="H340">
        <v>-5</v>
      </c>
      <c r="I340" s="7">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5">
        <f>DATE(2020,2,1+INT(ROWS($1:125)/15))</f>
        <v>43870</v>
      </c>
      <c r="G341" s="1" t="s">
        <v>168</v>
      </c>
      <c r="H341">
        <v>-7</v>
      </c>
      <c r="I341" s="7">
        <f>IF(G341="nákup",VLOOKUP(E341,Tabuľka6[#All],13,FALSE),IF(G341="predaj",VLOOKUP(E341,Tabuľka6[#All],12,FALSE),"zadany neplatny typ transakie"))</f>
        <v>14.46</v>
      </c>
      <c r="J341">
        <f t="shared" si="5"/>
        <v>101.22</v>
      </c>
      <c r="K341">
        <f>SUMIF($E$7:E341,E341,$H$7:H341)</f>
        <v>73</v>
      </c>
    </row>
    <row r="342" spans="4:11" x14ac:dyDescent="0.3">
      <c r="D342">
        <v>336</v>
      </c>
      <c r="E342">
        <v>16</v>
      </c>
      <c r="F342" s="5">
        <f>DATE(2020,2,1+INT(ROWS($1:126)/15))</f>
        <v>43870</v>
      </c>
      <c r="G342" s="1" t="s">
        <v>168</v>
      </c>
      <c r="H342">
        <v>-8</v>
      </c>
      <c r="I342" s="7">
        <f>IF(G342="nákup",VLOOKUP(E342,Tabuľka6[#All],13,FALSE),IF(G342="predaj",VLOOKUP(E342,Tabuľka6[#All],12,FALSE),"zadany neplatny typ transakie"))</f>
        <v>14.49</v>
      </c>
      <c r="J342">
        <f t="shared" si="5"/>
        <v>115.92</v>
      </c>
      <c r="K342">
        <f>SUMIF($E$7:E342,E342,$H$7:H342)</f>
        <v>91</v>
      </c>
    </row>
    <row r="343" spans="4:11" x14ac:dyDescent="0.3">
      <c r="D343">
        <v>337</v>
      </c>
      <c r="E343">
        <v>21</v>
      </c>
      <c r="F343" s="5">
        <f>DATE(2020,2,1+INT(ROWS($1:127)/15))</f>
        <v>43870</v>
      </c>
      <c r="G343" s="1" t="s">
        <v>168</v>
      </c>
      <c r="H343">
        <v>-9</v>
      </c>
      <c r="I343" s="7">
        <f>IF(G343="nákup",VLOOKUP(E343,Tabuľka6[#All],13,FALSE),IF(G343="predaj",VLOOKUP(E343,Tabuľka6[#All],12,FALSE),"zadany neplatny typ transakie"))</f>
        <v>22.5</v>
      </c>
      <c r="J343">
        <f t="shared" si="5"/>
        <v>202.5</v>
      </c>
      <c r="K343">
        <f>SUMIF($E$7:E343,E343,$H$7:H343)</f>
        <v>161</v>
      </c>
    </row>
    <row r="344" spans="4:11" x14ac:dyDescent="0.3">
      <c r="D344">
        <v>338</v>
      </c>
      <c r="E344">
        <v>18</v>
      </c>
      <c r="F344" s="5">
        <f>DATE(2020,2,1+INT(ROWS($1:128)/15))</f>
        <v>43870</v>
      </c>
      <c r="G344" s="1" t="s">
        <v>168</v>
      </c>
      <c r="H344">
        <v>-9</v>
      </c>
      <c r="I344" s="7">
        <f>IF(G344="nákup",VLOOKUP(E344,Tabuľka6[#All],13,FALSE),IF(G344="predaj",VLOOKUP(E344,Tabuľka6[#All],12,FALSE),"zadany neplatny typ transakie"))</f>
        <v>13.99</v>
      </c>
      <c r="J344">
        <f t="shared" si="5"/>
        <v>125.91</v>
      </c>
      <c r="K344">
        <f>SUMIF($E$7:E344,E344,$H$7:H344)</f>
        <v>52</v>
      </c>
    </row>
    <row r="345" spans="4:11" x14ac:dyDescent="0.3">
      <c r="D345">
        <v>339</v>
      </c>
      <c r="E345">
        <v>14</v>
      </c>
      <c r="F345" s="5">
        <f>DATE(2020,2,1+INT(ROWS($1:129)/15))</f>
        <v>43870</v>
      </c>
      <c r="G345" s="1" t="s">
        <v>168</v>
      </c>
      <c r="H345">
        <v>-4</v>
      </c>
      <c r="I345" s="7">
        <f>IF(G345="nákup",VLOOKUP(E345,Tabuľka6[#All],13,FALSE),IF(G345="predaj",VLOOKUP(E345,Tabuľka6[#All],12,FALSE),"zadany neplatny typ transakie"))</f>
        <v>7.8</v>
      </c>
      <c r="J345">
        <f t="shared" si="5"/>
        <v>31.2</v>
      </c>
      <c r="K345">
        <f>SUMIF($E$7:E345,E345,$H$7:H345)</f>
        <v>57</v>
      </c>
    </row>
    <row r="346" spans="4:11" x14ac:dyDescent="0.3">
      <c r="D346">
        <v>340</v>
      </c>
      <c r="E346">
        <v>13</v>
      </c>
      <c r="F346" s="5">
        <f>DATE(2020,2,1+INT(ROWS($1:130)/15))</f>
        <v>43870</v>
      </c>
      <c r="G346" s="1" t="s">
        <v>168</v>
      </c>
      <c r="H346">
        <v>-2</v>
      </c>
      <c r="I346" s="7">
        <f>IF(G346="nákup",VLOOKUP(E346,Tabuľka6[#All],13,FALSE),IF(G346="predaj",VLOOKUP(E346,Tabuľka6[#All],12,FALSE),"zadany neplatny typ transakie"))</f>
        <v>14.95</v>
      </c>
      <c r="J346">
        <f t="shared" si="5"/>
        <v>29.9</v>
      </c>
      <c r="K346">
        <f>SUMIF($E$7:E346,E346,$H$7:H346)</f>
        <v>102</v>
      </c>
    </row>
    <row r="347" spans="4:11" x14ac:dyDescent="0.3">
      <c r="D347">
        <v>341</v>
      </c>
      <c r="E347">
        <v>2</v>
      </c>
      <c r="F347" s="5">
        <f>DATE(2020,2,1+INT(ROWS($1:131)/15))</f>
        <v>43870</v>
      </c>
      <c r="G347" s="1" t="s">
        <v>168</v>
      </c>
      <c r="H347">
        <v>-1</v>
      </c>
      <c r="I347" s="7">
        <f>IF(G347="nákup",VLOOKUP(E347,Tabuľka6[#All],13,FALSE),IF(G347="predaj",VLOOKUP(E347,Tabuľka6[#All],12,FALSE),"zadany neplatny typ transakie"))</f>
        <v>16.11</v>
      </c>
      <c r="J347">
        <f t="shared" si="5"/>
        <v>16.11</v>
      </c>
      <c r="K347">
        <f>SUMIF($E$7:E347,E347,$H$7:H347)</f>
        <v>75</v>
      </c>
    </row>
    <row r="348" spans="4:11" x14ac:dyDescent="0.3">
      <c r="D348">
        <v>342</v>
      </c>
      <c r="E348">
        <v>25</v>
      </c>
      <c r="F348" s="5">
        <f>DATE(2020,2,1+INT(ROWS($1:132)/15))</f>
        <v>43870</v>
      </c>
      <c r="G348" s="1" t="s">
        <v>168</v>
      </c>
      <c r="H348">
        <v>-8</v>
      </c>
      <c r="I348" s="7">
        <f>IF(G348="nákup",VLOOKUP(E348,Tabuľka6[#All],13,FALSE),IF(G348="predaj",VLOOKUP(E348,Tabuľka6[#All],12,FALSE),"zadany neplatny typ transakie"))</f>
        <v>14.95</v>
      </c>
      <c r="J348">
        <f t="shared" si="5"/>
        <v>119.6</v>
      </c>
      <c r="K348">
        <f>SUMIF($E$7:E348,E348,$H$7:H348)</f>
        <v>24</v>
      </c>
    </row>
    <row r="349" spans="4:11" x14ac:dyDescent="0.3">
      <c r="D349">
        <v>343</v>
      </c>
      <c r="E349">
        <v>17</v>
      </c>
      <c r="F349" s="5">
        <f>DATE(2020,2,1+INT(ROWS($1:133)/15))</f>
        <v>43870</v>
      </c>
      <c r="G349" s="1" t="s">
        <v>168</v>
      </c>
      <c r="H349">
        <v>-9</v>
      </c>
      <c r="I349" s="7">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5">
        <f>DATE(2020,2,1+INT(ROWS($1:134)/15))</f>
        <v>43870</v>
      </c>
      <c r="G350" s="1" t="s">
        <v>168</v>
      </c>
      <c r="H350">
        <v>-9</v>
      </c>
      <c r="I350" s="7">
        <f>IF(G350="nákup",VLOOKUP(E350,Tabuľka6[#All],13,FALSE),IF(G350="predaj",VLOOKUP(E350,Tabuľka6[#All],12,FALSE),"zadany neplatny typ transakie"))</f>
        <v>16.11</v>
      </c>
      <c r="J350">
        <f t="shared" si="5"/>
        <v>144.99</v>
      </c>
      <c r="K350">
        <f>SUMIF($E$7:E350,E350,$H$7:H350)</f>
        <v>66</v>
      </c>
    </row>
    <row r="351" spans="4:11" x14ac:dyDescent="0.3">
      <c r="D351">
        <v>345</v>
      </c>
      <c r="E351">
        <v>11</v>
      </c>
      <c r="F351" s="5">
        <f>DATE(2020,2,1+INT(ROWS($1:135)/15))</f>
        <v>43871</v>
      </c>
      <c r="G351" s="1" t="s">
        <v>168</v>
      </c>
      <c r="H351">
        <v>-5</v>
      </c>
      <c r="I351" s="7">
        <f>IF(G351="nákup",VLOOKUP(E351,Tabuľka6[#All],13,FALSE),IF(G351="predaj",VLOOKUP(E351,Tabuľka6[#All],12,FALSE),"zadany neplatny typ transakie"))</f>
        <v>5</v>
      </c>
      <c r="J351">
        <f t="shared" si="5"/>
        <v>25</v>
      </c>
      <c r="K351">
        <f>SUMIF($E$7:E351,E351,$H$7:H351)</f>
        <v>69</v>
      </c>
    </row>
    <row r="352" spans="4:11" x14ac:dyDescent="0.3">
      <c r="D352">
        <v>346</v>
      </c>
      <c r="E352">
        <v>25</v>
      </c>
      <c r="F352" s="5">
        <f>DATE(2020,2,1+INT(ROWS($1:136)/15))</f>
        <v>43871</v>
      </c>
      <c r="G352" s="1" t="s">
        <v>168</v>
      </c>
      <c r="H352">
        <v>-8</v>
      </c>
      <c r="I352" s="7">
        <f>IF(G352="nákup",VLOOKUP(E352,Tabuľka6[#All],13,FALSE),IF(G352="predaj",VLOOKUP(E352,Tabuľka6[#All],12,FALSE),"zadany neplatny typ transakie"))</f>
        <v>14.95</v>
      </c>
      <c r="J352">
        <f t="shared" si="5"/>
        <v>119.6</v>
      </c>
      <c r="K352">
        <f>SUMIF($E$7:E352,E352,$H$7:H352)</f>
        <v>16</v>
      </c>
    </row>
    <row r="353" spans="4:11" x14ac:dyDescent="0.3">
      <c r="D353">
        <v>347</v>
      </c>
      <c r="E353">
        <v>28</v>
      </c>
      <c r="F353" s="5">
        <f>DATE(2020,2,1+INT(ROWS($1:137)/15))</f>
        <v>43871</v>
      </c>
      <c r="G353" s="1" t="s">
        <v>168</v>
      </c>
      <c r="H353">
        <v>-10</v>
      </c>
      <c r="I353" s="7">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5">
        <f>DATE(2020,2,1+INT(ROWS($1:138)/15))</f>
        <v>43871</v>
      </c>
      <c r="G354" s="1" t="s">
        <v>168</v>
      </c>
      <c r="H354">
        <v>-10</v>
      </c>
      <c r="I354" s="7">
        <f>IF(G354="nákup",VLOOKUP(E354,Tabuľka6[#All],13,FALSE),IF(G354="predaj",VLOOKUP(E354,Tabuľka6[#All],12,FALSE),"zadany neplatny typ transakie"))</f>
        <v>7.8</v>
      </c>
      <c r="J354">
        <f t="shared" si="5"/>
        <v>78</v>
      </c>
      <c r="K354">
        <f>SUMIF($E$7:E354,E354,$H$7:H354)</f>
        <v>47</v>
      </c>
    </row>
    <row r="355" spans="4:11" x14ac:dyDescent="0.3">
      <c r="D355">
        <v>349</v>
      </c>
      <c r="E355">
        <v>21</v>
      </c>
      <c r="F355" s="5">
        <f>DATE(2020,2,1+INT(ROWS($1:139)/15))</f>
        <v>43871</v>
      </c>
      <c r="G355" s="1" t="s">
        <v>168</v>
      </c>
      <c r="H355">
        <v>-7</v>
      </c>
      <c r="I355" s="7">
        <f>IF(G355="nákup",VLOOKUP(E355,Tabuľka6[#All],13,FALSE),IF(G355="predaj",VLOOKUP(E355,Tabuľka6[#All],12,FALSE),"zadany neplatny typ transakie"))</f>
        <v>22.5</v>
      </c>
      <c r="J355">
        <f t="shared" si="5"/>
        <v>157.5</v>
      </c>
      <c r="K355">
        <f>SUMIF($E$7:E355,E355,$H$7:H355)</f>
        <v>154</v>
      </c>
    </row>
    <row r="356" spans="4:11" x14ac:dyDescent="0.3">
      <c r="D356">
        <v>350</v>
      </c>
      <c r="E356">
        <v>19</v>
      </c>
      <c r="F356" s="5">
        <f>DATE(2020,2,1+INT(ROWS($1:140)/15))</f>
        <v>43871</v>
      </c>
      <c r="G356" s="1" t="s">
        <v>168</v>
      </c>
      <c r="H356">
        <v>-5</v>
      </c>
      <c r="I356" s="7">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5">
        <f>DATE(2020,2,1+INT(ROWS($1:141)/15))</f>
        <v>43871</v>
      </c>
      <c r="G357" s="1" t="s">
        <v>168</v>
      </c>
      <c r="H357">
        <v>-1</v>
      </c>
      <c r="I357" s="7">
        <f>IF(G357="nákup",VLOOKUP(E357,Tabuľka6[#All],13,FALSE),IF(G357="predaj",VLOOKUP(E357,Tabuľka6[#All],12,FALSE),"zadany neplatny typ transakie"))</f>
        <v>14.38</v>
      </c>
      <c r="J357">
        <f t="shared" si="5"/>
        <v>14.38</v>
      </c>
      <c r="K357">
        <f>SUMIF($E$7:E357,E357,$H$7:H357)</f>
        <v>167</v>
      </c>
    </row>
    <row r="358" spans="4:11" x14ac:dyDescent="0.3">
      <c r="D358">
        <v>352</v>
      </c>
      <c r="E358">
        <v>2</v>
      </c>
      <c r="F358" s="5">
        <f>DATE(2020,2,1+INT(ROWS($1:142)/15))</f>
        <v>43871</v>
      </c>
      <c r="G358" s="1" t="s">
        <v>168</v>
      </c>
      <c r="H358">
        <v>-6</v>
      </c>
      <c r="I358" s="7">
        <f>IF(G358="nákup",VLOOKUP(E358,Tabuľka6[#All],13,FALSE),IF(G358="predaj",VLOOKUP(E358,Tabuľka6[#All],12,FALSE),"zadany neplatny typ transakie"))</f>
        <v>16.11</v>
      </c>
      <c r="J358">
        <f t="shared" si="5"/>
        <v>96.66</v>
      </c>
      <c r="K358">
        <f>SUMIF($E$7:E358,E358,$H$7:H358)</f>
        <v>60</v>
      </c>
    </row>
    <row r="359" spans="4:11" x14ac:dyDescent="0.3">
      <c r="D359">
        <v>353</v>
      </c>
      <c r="E359">
        <v>1</v>
      </c>
      <c r="F359" s="5">
        <f>DATE(2020,2,1+INT(ROWS($1:143)/15))</f>
        <v>43871</v>
      </c>
      <c r="G359" s="1" t="s">
        <v>168</v>
      </c>
      <c r="H359">
        <v>-6</v>
      </c>
      <c r="I359" s="7">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5">
        <f>DATE(2020,2,1+INT(ROWS($1:144)/15))</f>
        <v>43871</v>
      </c>
      <c r="G360" s="1" t="s">
        <v>168</v>
      </c>
      <c r="H360">
        <v>-3</v>
      </c>
      <c r="I360" s="7">
        <f>IF(G360="nákup",VLOOKUP(E360,Tabuľka6[#All],13,FALSE),IF(G360="predaj",VLOOKUP(E360,Tabuľka6[#All],12,FALSE),"zadany neplatny typ transakie"))</f>
        <v>18.98</v>
      </c>
      <c r="J360">
        <f t="shared" si="5"/>
        <v>56.94</v>
      </c>
      <c r="K360">
        <f>SUMIF($E$7:E360,E360,$H$7:H360)</f>
        <v>83</v>
      </c>
    </row>
    <row r="361" spans="4:11" x14ac:dyDescent="0.3">
      <c r="D361">
        <v>355</v>
      </c>
      <c r="E361">
        <v>6</v>
      </c>
      <c r="F361" s="5">
        <f>DATE(2020,2,1+INT(ROWS($1:145)/15))</f>
        <v>43871</v>
      </c>
      <c r="G361" s="1" t="s">
        <v>168</v>
      </c>
      <c r="H361">
        <v>-7</v>
      </c>
      <c r="I361" s="7">
        <f>IF(G361="nákup",VLOOKUP(E361,Tabuľka6[#All],13,FALSE),IF(G361="predaj",VLOOKUP(E361,Tabuľka6[#All],12,FALSE),"zadany neplatny typ transakie"))</f>
        <v>13.24</v>
      </c>
      <c r="J361">
        <f t="shared" si="5"/>
        <v>92.68</v>
      </c>
      <c r="K361">
        <f>SUMIF($E$7:E361,E361,$H$7:H361)</f>
        <v>113</v>
      </c>
    </row>
    <row r="362" spans="4:11" x14ac:dyDescent="0.3">
      <c r="D362">
        <v>356</v>
      </c>
      <c r="E362">
        <v>6</v>
      </c>
      <c r="F362" s="5">
        <f>DATE(2020,2,1+INT(ROWS($1:146)/15))</f>
        <v>43871</v>
      </c>
      <c r="G362" s="1" t="s">
        <v>168</v>
      </c>
      <c r="H362">
        <v>-4</v>
      </c>
      <c r="I362" s="7">
        <f>IF(G362="nákup",VLOOKUP(E362,Tabuľka6[#All],13,FALSE),IF(G362="predaj",VLOOKUP(E362,Tabuľka6[#All],12,FALSE),"zadany neplatny typ transakie"))</f>
        <v>13.24</v>
      </c>
      <c r="J362">
        <f t="shared" si="5"/>
        <v>52.96</v>
      </c>
      <c r="K362">
        <f>SUMIF($E$7:E362,E362,$H$7:H362)</f>
        <v>109</v>
      </c>
    </row>
    <row r="363" spans="4:11" x14ac:dyDescent="0.3">
      <c r="D363">
        <v>357</v>
      </c>
      <c r="E363">
        <v>23</v>
      </c>
      <c r="F363" s="5">
        <f>DATE(2020,2,1+INT(ROWS($1:147)/15))</f>
        <v>43871</v>
      </c>
      <c r="G363" s="1" t="s">
        <v>168</v>
      </c>
      <c r="H363">
        <v>-7</v>
      </c>
      <c r="I363" s="7">
        <f>IF(G363="nákup",VLOOKUP(E363,Tabuľka6[#All],13,FALSE),IF(G363="predaj",VLOOKUP(E363,Tabuľka6[#All],12,FALSE),"zadany neplatny typ transakie"))</f>
        <v>22.55</v>
      </c>
      <c r="J363">
        <f t="shared" si="5"/>
        <v>157.85</v>
      </c>
      <c r="K363">
        <f>SUMIF($E$7:E363,E363,$H$7:H363)</f>
        <v>89</v>
      </c>
    </row>
    <row r="364" spans="4:11" x14ac:dyDescent="0.3">
      <c r="D364">
        <v>358</v>
      </c>
      <c r="E364">
        <v>7</v>
      </c>
      <c r="F364" s="5">
        <f>DATE(2020,2,1+INT(ROWS($1:148)/15))</f>
        <v>43871</v>
      </c>
      <c r="G364" s="1" t="s">
        <v>168</v>
      </c>
      <c r="H364">
        <v>-10</v>
      </c>
      <c r="I364" s="7">
        <f>IF(G364="nákup",VLOOKUP(E364,Tabuľka6[#All],13,FALSE),IF(G364="predaj",VLOOKUP(E364,Tabuľka6[#All],12,FALSE),"zadany neplatny typ transakie"))</f>
        <v>14.75</v>
      </c>
      <c r="J364">
        <f t="shared" si="5"/>
        <v>147.5</v>
      </c>
      <c r="K364">
        <f>SUMIF($E$7:E364,E364,$H$7:H364)</f>
        <v>84</v>
      </c>
    </row>
    <row r="365" spans="4:11" x14ac:dyDescent="0.3">
      <c r="D365">
        <v>359</v>
      </c>
      <c r="E365">
        <v>12</v>
      </c>
      <c r="F365" s="5">
        <f>DATE(2020,2,1+INT(ROWS($1:149)/15))</f>
        <v>43871</v>
      </c>
      <c r="G365" s="1" t="s">
        <v>167</v>
      </c>
      <c r="H365">
        <v>43</v>
      </c>
      <c r="I365" s="7">
        <f>IF(G365="nákup",VLOOKUP(E365,Tabuľka6[#All],13,FALSE),IF(G365="predaj",VLOOKUP(E365,Tabuľka6[#All],12,FALSE),"zadany neplatny typ transakie"))</f>
        <v>7.69</v>
      </c>
      <c r="J365">
        <f t="shared" si="5"/>
        <v>330.67</v>
      </c>
      <c r="K365">
        <f>SUMIF($E$7:E365,E365,$H$7:H365)</f>
        <v>84</v>
      </c>
    </row>
    <row r="366" spans="4:11" x14ac:dyDescent="0.3">
      <c r="D366">
        <v>360</v>
      </c>
      <c r="E366">
        <v>8</v>
      </c>
      <c r="F366" s="5">
        <f>DATE(2020,2,1+INT(ROWS($1:104)/10))</f>
        <v>43872</v>
      </c>
      <c r="G366" s="1" t="s">
        <v>167</v>
      </c>
      <c r="H366">
        <v>37</v>
      </c>
      <c r="I366" s="7">
        <f>IF(G366="nákup",VLOOKUP(E366,Tabuľka6[#All],13,FALSE),IF(G366="predaj",VLOOKUP(E366,Tabuľka6[#All],12,FALSE),"zadany neplatny typ transakie"))</f>
        <v>10.99</v>
      </c>
      <c r="J366">
        <f t="shared" si="5"/>
        <v>406.63</v>
      </c>
      <c r="K366">
        <f>SUMIF($E$7:E366,E366,$H$7:H366)</f>
        <v>90</v>
      </c>
    </row>
    <row r="367" spans="4:11" x14ac:dyDescent="0.3">
      <c r="D367">
        <v>361</v>
      </c>
      <c r="E367">
        <v>12</v>
      </c>
      <c r="F367" s="5">
        <f>DATE(2020,2,1+INT(ROWS($1:105)/10))</f>
        <v>43872</v>
      </c>
      <c r="G367" s="1" t="s">
        <v>167</v>
      </c>
      <c r="H367">
        <v>28</v>
      </c>
      <c r="I367" s="7">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5">
        <f>DATE(2020,2,1+INT(ROWS($1:106)/10))</f>
        <v>43872</v>
      </c>
      <c r="G368" s="1" t="s">
        <v>167</v>
      </c>
      <c r="H368">
        <v>29</v>
      </c>
      <c r="I368" s="7">
        <f>IF(G368="nákup",VLOOKUP(E368,Tabuľka6[#All],13,FALSE),IF(G368="predaj",VLOOKUP(E368,Tabuľka6[#All],12,FALSE),"zadany neplatny typ transakie"))</f>
        <v>10.25</v>
      </c>
      <c r="J368">
        <f t="shared" si="5"/>
        <v>297.25</v>
      </c>
      <c r="K368">
        <f>SUMIF($E$7:E368,E368,$H$7:H368)</f>
        <v>89</v>
      </c>
    </row>
    <row r="369" spans="4:11" x14ac:dyDescent="0.3">
      <c r="D369">
        <v>363</v>
      </c>
      <c r="E369">
        <v>21</v>
      </c>
      <c r="F369" s="5">
        <f>DATE(2020,2,1+INT(ROWS($1:107)/10))</f>
        <v>43872</v>
      </c>
      <c r="G369" s="1" t="s">
        <v>167</v>
      </c>
      <c r="H369">
        <v>22</v>
      </c>
      <c r="I369" s="7">
        <f>IF(G369="nákup",VLOOKUP(E369,Tabuľka6[#All],13,FALSE),IF(G369="predaj",VLOOKUP(E369,Tabuľka6[#All],12,FALSE),"zadany neplatny typ transakie"))</f>
        <v>14.17</v>
      </c>
      <c r="J369">
        <f t="shared" si="5"/>
        <v>311.74</v>
      </c>
      <c r="K369">
        <f>SUMIF($E$7:E369,E369,$H$7:H369)</f>
        <v>176</v>
      </c>
    </row>
    <row r="370" spans="4:11" x14ac:dyDescent="0.3">
      <c r="D370">
        <v>364</v>
      </c>
      <c r="E370">
        <v>30</v>
      </c>
      <c r="F370" s="5">
        <f>DATE(2020,2,1+INT(ROWS($1:108)/10))</f>
        <v>43872</v>
      </c>
      <c r="G370" s="1" t="s">
        <v>167</v>
      </c>
      <c r="H370">
        <v>33</v>
      </c>
      <c r="I370" s="7"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5">
        <f>DATE(2020,2,1+INT(ROWS($1:109)/10))</f>
        <v>43872</v>
      </c>
      <c r="G371" s="1" t="s">
        <v>167</v>
      </c>
      <c r="H371">
        <v>25</v>
      </c>
      <c r="I371" s="7">
        <f>IF(G371="nákup",VLOOKUP(E371,Tabuľka6[#All],13,FALSE),IF(G371="predaj",VLOOKUP(E371,Tabuľka6[#All],12,FALSE),"zadany neplatny typ transakie"))</f>
        <v>8.25</v>
      </c>
      <c r="J371">
        <f t="shared" si="5"/>
        <v>206.25</v>
      </c>
      <c r="K371">
        <f>SUMIF($E$7:E371,E371,$H$7:H371)</f>
        <v>245</v>
      </c>
    </row>
    <row r="372" spans="4:11" x14ac:dyDescent="0.3">
      <c r="D372">
        <v>366</v>
      </c>
      <c r="E372">
        <v>24</v>
      </c>
      <c r="F372" s="5">
        <f>DATE(2020,2,1+INT(ROWS($1:110)/10))</f>
        <v>43873</v>
      </c>
      <c r="G372" s="1" t="s">
        <v>167</v>
      </c>
      <c r="H372">
        <v>30</v>
      </c>
      <c r="I372" s="7"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5">
        <f>DATE(2020,2,1+INT(ROWS($1:111)/10))</f>
        <v>43873</v>
      </c>
      <c r="G373" s="1" t="s">
        <v>167</v>
      </c>
      <c r="H373">
        <v>33</v>
      </c>
      <c r="I373" s="7">
        <f>IF(G373="nákup",VLOOKUP(E373,Tabuľka6[#All],13,FALSE),IF(G373="predaj",VLOOKUP(E373,Tabuľka6[#All],12,FALSE),"zadany neplatny typ transakie"))</f>
        <v>8.36</v>
      </c>
      <c r="J373">
        <f t="shared" si="5"/>
        <v>275.88</v>
      </c>
      <c r="K373">
        <f>SUMIF($E$7:E373,E373,$H$7:H373)</f>
        <v>149</v>
      </c>
    </row>
    <row r="374" spans="4:11" x14ac:dyDescent="0.3">
      <c r="D374">
        <v>368</v>
      </c>
      <c r="E374">
        <v>1</v>
      </c>
      <c r="F374" s="5">
        <f>DATE(2020,2,1+INT(ROWS($1:112)/10))</f>
        <v>43873</v>
      </c>
      <c r="G374" s="1" t="s">
        <v>167</v>
      </c>
      <c r="H374">
        <v>26</v>
      </c>
      <c r="I374" s="7">
        <f>IF(G374="nákup",VLOOKUP(E374,Tabuľka6[#All],13,FALSE),IF(G374="predaj",VLOOKUP(E374,Tabuľka6[#All],12,FALSE),"zadany neplatny typ transakie"))</f>
        <v>8.25</v>
      </c>
      <c r="J374">
        <f t="shared" si="5"/>
        <v>214.5</v>
      </c>
      <c r="K374">
        <f>SUMIF($E$7:E374,E374,$H$7:H374)</f>
        <v>271</v>
      </c>
    </row>
    <row r="375" spans="4:11" x14ac:dyDescent="0.3">
      <c r="D375">
        <v>369</v>
      </c>
      <c r="E375">
        <v>28</v>
      </c>
      <c r="F375" s="5">
        <f>DATE(2020,2,1+INT(ROWS($1:113)/10))</f>
        <v>43873</v>
      </c>
      <c r="G375" s="1" t="s">
        <v>167</v>
      </c>
      <c r="H375">
        <v>24</v>
      </c>
      <c r="I375" s="7">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5">
        <f>DATE(2020,2,1+INT(ROWS($1:114)/10))</f>
        <v>43873</v>
      </c>
      <c r="G376" s="1" t="s">
        <v>167</v>
      </c>
      <c r="H376">
        <v>26</v>
      </c>
      <c r="I376" s="7">
        <f>IF(G376="nákup",VLOOKUP(E376,Tabuľka6[#All],13,FALSE),IF(G376="predaj",VLOOKUP(E376,Tabuľka6[#All],12,FALSE),"zadany neplatny typ transakie"))</f>
        <v>10.25</v>
      </c>
      <c r="J376">
        <f t="shared" si="5"/>
        <v>266.5</v>
      </c>
      <c r="K376">
        <f>SUMIF($E$7:E376,E376,$H$7:H376)</f>
        <v>115</v>
      </c>
    </row>
    <row r="377" spans="4:11" x14ac:dyDescent="0.3">
      <c r="D377">
        <v>371</v>
      </c>
      <c r="E377">
        <v>10</v>
      </c>
      <c r="F377" s="5">
        <f>DATE(2020,2,1+INT(ROWS($1:115)/10))</f>
        <v>43873</v>
      </c>
      <c r="G377" s="1" t="s">
        <v>167</v>
      </c>
      <c r="H377">
        <v>23</v>
      </c>
      <c r="I377" s="7">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5">
        <f>DATE(2020,2,1+INT(ROWS($1:116)/10))</f>
        <v>43873</v>
      </c>
      <c r="G378" s="1" t="s">
        <v>167</v>
      </c>
      <c r="H378">
        <v>32</v>
      </c>
      <c r="I378" s="7"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5">
        <f>DATE(2020,2,1+INT(ROWS($1:117)/10))</f>
        <v>43873</v>
      </c>
      <c r="G379" s="1" t="s">
        <v>168</v>
      </c>
      <c r="H379">
        <v>-4</v>
      </c>
      <c r="I379" s="7">
        <f>IF(G379="nákup",VLOOKUP(E379,Tabuľka6[#All],13,FALSE),IF(G379="predaj",VLOOKUP(E379,Tabuľka6[#All],12,FALSE),"zadany neplatny typ transakie"))</f>
        <v>13.24</v>
      </c>
      <c r="J379">
        <f t="shared" si="5"/>
        <v>52.96</v>
      </c>
      <c r="K379">
        <f>SUMIF($E$7:E379,E379,$H$7:H379)</f>
        <v>105</v>
      </c>
    </row>
    <row r="380" spans="4:11" x14ac:dyDescent="0.3">
      <c r="D380">
        <v>374</v>
      </c>
      <c r="E380">
        <v>16</v>
      </c>
      <c r="F380" s="5">
        <f>DATE(2020,2,1+INT(ROWS($1:118)/10))</f>
        <v>43873</v>
      </c>
      <c r="G380" s="1" t="s">
        <v>168</v>
      </c>
      <c r="H380">
        <v>-8</v>
      </c>
      <c r="I380" s="7">
        <f>IF(G380="nákup",VLOOKUP(E380,Tabuľka6[#All],13,FALSE),IF(G380="predaj",VLOOKUP(E380,Tabuľka6[#All],12,FALSE),"zadany neplatny typ transakie"))</f>
        <v>14.49</v>
      </c>
      <c r="J380">
        <f t="shared" si="5"/>
        <v>115.92</v>
      </c>
      <c r="K380">
        <f>SUMIF($E$7:E380,E380,$H$7:H380)</f>
        <v>83</v>
      </c>
    </row>
    <row r="381" spans="4:11" x14ac:dyDescent="0.3">
      <c r="D381">
        <v>375</v>
      </c>
      <c r="E381">
        <v>9</v>
      </c>
      <c r="F381" s="5">
        <f>DATE(2020,2,1+INT(ROWS($1:119)/10))</f>
        <v>43873</v>
      </c>
      <c r="G381" s="1" t="s">
        <v>168</v>
      </c>
      <c r="H381">
        <v>-7</v>
      </c>
      <c r="I381" s="7">
        <f>IF(G381="nákup",VLOOKUP(E381,Tabuľka6[#All],13,FALSE),IF(G381="predaj",VLOOKUP(E381,Tabuľka6[#All],12,FALSE),"zadany neplatny typ transakie"))</f>
        <v>41</v>
      </c>
      <c r="J381">
        <f t="shared" si="5"/>
        <v>287</v>
      </c>
      <c r="K381">
        <f>SUMIF($E$7:E381,E381,$H$7:H381)</f>
        <v>40</v>
      </c>
    </row>
    <row r="382" spans="4:11" x14ac:dyDescent="0.3">
      <c r="D382">
        <v>376</v>
      </c>
      <c r="E382">
        <v>24</v>
      </c>
      <c r="F382" s="5">
        <f>DATE(2020,2,1+INT(ROWS($1:120)/10))</f>
        <v>43874</v>
      </c>
      <c r="G382" s="1" t="s">
        <v>168</v>
      </c>
      <c r="H382">
        <v>-1</v>
      </c>
      <c r="I382" s="7">
        <f>IF(G382="nákup",VLOOKUP(E382,Tabuľka6[#All],13,FALSE),IF(G382="predaj",VLOOKUP(E382,Tabuľka6[#All],12,FALSE),"zadany neplatny typ transakie"))</f>
        <v>18.98</v>
      </c>
      <c r="J382">
        <f t="shared" si="5"/>
        <v>18.98</v>
      </c>
      <c r="K382">
        <f>SUMIF($E$7:E382,E382,$H$7:H382)</f>
        <v>112</v>
      </c>
    </row>
    <row r="383" spans="4:11" x14ac:dyDescent="0.3">
      <c r="D383">
        <v>377</v>
      </c>
      <c r="E383">
        <v>14</v>
      </c>
      <c r="F383" s="5">
        <f>DATE(2020,2,1+INT(ROWS($1:121)/10))</f>
        <v>43874</v>
      </c>
      <c r="G383" s="1" t="s">
        <v>168</v>
      </c>
      <c r="H383">
        <v>-5</v>
      </c>
      <c r="I383" s="7">
        <f>IF(G383="nákup",VLOOKUP(E383,Tabuľka6[#All],13,FALSE),IF(G383="predaj",VLOOKUP(E383,Tabuľka6[#All],12,FALSE),"zadany neplatny typ transakie"))</f>
        <v>7.8</v>
      </c>
      <c r="J383">
        <f t="shared" si="5"/>
        <v>39</v>
      </c>
      <c r="K383">
        <f>SUMIF($E$7:E383,E383,$H$7:H383)</f>
        <v>42</v>
      </c>
    </row>
    <row r="384" spans="4:11" x14ac:dyDescent="0.3">
      <c r="D384">
        <v>378</v>
      </c>
      <c r="E384">
        <v>28</v>
      </c>
      <c r="F384" s="5">
        <f>DATE(2020,2,1+INT(ROWS($1:122)/10))</f>
        <v>43874</v>
      </c>
      <c r="G384" s="1" t="s">
        <v>168</v>
      </c>
      <c r="H384">
        <v>-5</v>
      </c>
      <c r="I384" s="7">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5">
        <f>DATE(2020,2,1+INT(ROWS($1:123)/10))</f>
        <v>43874</v>
      </c>
      <c r="G385" s="1" t="s">
        <v>168</v>
      </c>
      <c r="H385">
        <v>-1</v>
      </c>
      <c r="I385" s="7">
        <f>IF(G385="nákup",VLOOKUP(E385,Tabuľka6[#All],13,FALSE),IF(G385="predaj",VLOOKUP(E385,Tabuľka6[#All],12,FALSE),"zadany neplatny typ transakie"))</f>
        <v>11.5</v>
      </c>
      <c r="J385">
        <f t="shared" si="5"/>
        <v>11.5</v>
      </c>
      <c r="K385">
        <f>SUMIF($E$7:E385,E385,$H$7:H385)</f>
        <v>122</v>
      </c>
    </row>
    <row r="386" spans="4:11" x14ac:dyDescent="0.3">
      <c r="D386">
        <v>380</v>
      </c>
      <c r="E386">
        <v>1</v>
      </c>
      <c r="F386" s="5">
        <f>DATE(2020,2,1+INT(ROWS($1:124)/10))</f>
        <v>43874</v>
      </c>
      <c r="G386" s="1" t="s">
        <v>168</v>
      </c>
      <c r="H386">
        <v>-10</v>
      </c>
      <c r="I386" s="7">
        <f>IF(G386="nákup",VLOOKUP(E386,Tabuľka6[#All],13,FALSE),IF(G386="predaj",VLOOKUP(E386,Tabuľka6[#All],12,FALSE),"zadany neplatny typ transakie"))</f>
        <v>11.9</v>
      </c>
      <c r="J386">
        <f t="shared" si="5"/>
        <v>119</v>
      </c>
      <c r="K386">
        <f>SUMIF($E$7:E386,E386,$H$7:H386)</f>
        <v>261</v>
      </c>
    </row>
    <row r="387" spans="4:11" x14ac:dyDescent="0.3">
      <c r="D387">
        <v>381</v>
      </c>
      <c r="E387">
        <v>21</v>
      </c>
      <c r="F387" s="5">
        <f>DATE(2020,2,1+INT(ROWS($1:125)/10))</f>
        <v>43874</v>
      </c>
      <c r="G387" s="1" t="s">
        <v>168</v>
      </c>
      <c r="H387">
        <v>-7</v>
      </c>
      <c r="I387" s="7">
        <f>IF(G387="nákup",VLOOKUP(E387,Tabuľka6[#All],13,FALSE),IF(G387="predaj",VLOOKUP(E387,Tabuľka6[#All],12,FALSE),"zadany neplatny typ transakie"))</f>
        <v>22.5</v>
      </c>
      <c r="J387">
        <f t="shared" si="5"/>
        <v>157.5</v>
      </c>
      <c r="K387">
        <f>SUMIF($E$7:E387,E387,$H$7:H387)</f>
        <v>169</v>
      </c>
    </row>
    <row r="388" spans="4:11" x14ac:dyDescent="0.3">
      <c r="D388">
        <v>382</v>
      </c>
      <c r="E388">
        <v>1</v>
      </c>
      <c r="F388" s="5">
        <f>DATE(2020,2,1+INT(ROWS($1:126)/10))</f>
        <v>43874</v>
      </c>
      <c r="G388" s="1" t="s">
        <v>168</v>
      </c>
      <c r="H388">
        <v>-4</v>
      </c>
      <c r="I388" s="7">
        <f>IF(G388="nákup",VLOOKUP(E388,Tabuľka6[#All],13,FALSE),IF(G388="predaj",VLOOKUP(E388,Tabuľka6[#All],12,FALSE),"zadany neplatny typ transakie"))</f>
        <v>11.9</v>
      </c>
      <c r="J388">
        <f t="shared" si="5"/>
        <v>47.6</v>
      </c>
      <c r="K388">
        <f>SUMIF($E$7:E388,E388,$H$7:H388)</f>
        <v>257</v>
      </c>
    </row>
    <row r="389" spans="4:11" x14ac:dyDescent="0.3">
      <c r="D389">
        <v>383</v>
      </c>
      <c r="E389">
        <v>10</v>
      </c>
      <c r="F389" s="5">
        <f>DATE(2020,2,1+INT(ROWS($1:127)/10))</f>
        <v>43874</v>
      </c>
      <c r="G389" s="1" t="s">
        <v>168</v>
      </c>
      <c r="H389">
        <v>-10</v>
      </c>
      <c r="I389" s="7">
        <f>IF(G389="nákup",VLOOKUP(E389,Tabuľka6[#All],13,FALSE),IF(G389="predaj",VLOOKUP(E389,Tabuľka6[#All],12,FALSE),"zadany neplatny typ transakie"))</f>
        <v>18.5</v>
      </c>
      <c r="J389">
        <f t="shared" si="5"/>
        <v>185</v>
      </c>
      <c r="K389">
        <f>SUMIF($E$7:E389,E389,$H$7:H389)</f>
        <v>101</v>
      </c>
    </row>
    <row r="390" spans="4:11" x14ac:dyDescent="0.3">
      <c r="D390">
        <v>384</v>
      </c>
      <c r="E390">
        <v>7</v>
      </c>
      <c r="F390" s="5">
        <f>DATE(2020,2,1+INT(ROWS($1:128)/10))</f>
        <v>43874</v>
      </c>
      <c r="G390" s="1" t="s">
        <v>168</v>
      </c>
      <c r="H390">
        <v>-2</v>
      </c>
      <c r="I390" s="7">
        <f>IF(G390="nákup",VLOOKUP(E390,Tabuľka6[#All],13,FALSE),IF(G390="predaj",VLOOKUP(E390,Tabuľka6[#All],12,FALSE),"zadany neplatny typ transakie"))</f>
        <v>14.75</v>
      </c>
      <c r="J390">
        <f t="shared" si="5"/>
        <v>29.5</v>
      </c>
      <c r="K390">
        <f>SUMIF($E$7:E390,E390,$H$7:H390)</f>
        <v>82</v>
      </c>
    </row>
    <row r="391" spans="4:11" x14ac:dyDescent="0.3">
      <c r="D391">
        <v>385</v>
      </c>
      <c r="E391">
        <v>23</v>
      </c>
      <c r="F391" s="5">
        <f>DATE(2020,2,1+INT(ROWS($1:129)/10))</f>
        <v>43874</v>
      </c>
      <c r="G391" s="1" t="s">
        <v>168</v>
      </c>
      <c r="H391">
        <v>-3</v>
      </c>
      <c r="I391" s="7">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5">
        <f>DATE(2020,2,1+INT(ROWS($1:130)/10))</f>
        <v>43875</v>
      </c>
      <c r="G392" s="1" t="s">
        <v>168</v>
      </c>
      <c r="H392">
        <v>-3</v>
      </c>
      <c r="I392" s="7">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5">
        <f>DATE(2020,2,1+INT(ROWS($1:131)/10))</f>
        <v>43875</v>
      </c>
      <c r="G393" s="1" t="s">
        <v>168</v>
      </c>
      <c r="H393">
        <v>-4</v>
      </c>
      <c r="I393" s="7">
        <f>IF(G393="nákup",VLOOKUP(E393,Tabuľka6[#All],13,FALSE),IF(G393="predaj",VLOOKUP(E393,Tabuľka6[#All],12,FALSE),"zadany neplatny typ transakie"))</f>
        <v>24.99</v>
      </c>
      <c r="J393">
        <f t="shared" si="6"/>
        <v>99.96</v>
      </c>
      <c r="K393">
        <f>SUMIF($E$7:E393,E393,$H$7:H393)</f>
        <v>193</v>
      </c>
    </row>
    <row r="394" spans="4:11" x14ac:dyDescent="0.3">
      <c r="D394">
        <v>388</v>
      </c>
      <c r="E394">
        <v>16</v>
      </c>
      <c r="F394" s="5">
        <f>DATE(2020,2,1+INT(ROWS($1:132)/10))</f>
        <v>43875</v>
      </c>
      <c r="G394" s="1" t="s">
        <v>168</v>
      </c>
      <c r="H394">
        <v>-7</v>
      </c>
      <c r="I394" s="7">
        <f>IF(G394="nákup",VLOOKUP(E394,Tabuľka6[#All],13,FALSE),IF(G394="predaj",VLOOKUP(E394,Tabuľka6[#All],12,FALSE),"zadany neplatny typ transakie"))</f>
        <v>14.49</v>
      </c>
      <c r="J394">
        <f t="shared" si="6"/>
        <v>101.43</v>
      </c>
      <c r="K394">
        <f>SUMIF($E$7:E394,E394,$H$7:H394)</f>
        <v>76</v>
      </c>
    </row>
    <row r="395" spans="4:11" x14ac:dyDescent="0.3">
      <c r="D395">
        <v>389</v>
      </c>
      <c r="E395">
        <v>19</v>
      </c>
      <c r="F395" s="5">
        <f>DATE(2020,2,1+INT(ROWS($1:133)/10))</f>
        <v>43875</v>
      </c>
      <c r="G395" s="1" t="s">
        <v>168</v>
      </c>
      <c r="H395">
        <v>-2</v>
      </c>
      <c r="I395" s="7">
        <f>IF(G395="nákup",VLOOKUP(E395,Tabuľka6[#All],13,FALSE),IF(G395="predaj",VLOOKUP(E395,Tabuľka6[#All],12,FALSE),"zadany neplatny typ transakie"))</f>
        <v>14.17</v>
      </c>
      <c r="J395">
        <f t="shared" si="6"/>
        <v>28.34</v>
      </c>
      <c r="K395">
        <f>SUMIF($E$7:E395,E395,$H$7:H395)</f>
        <v>71</v>
      </c>
    </row>
    <row r="396" spans="4:11" x14ac:dyDescent="0.3">
      <c r="D396">
        <v>390</v>
      </c>
      <c r="E396">
        <v>11</v>
      </c>
      <c r="F396" s="5">
        <f>DATE(2020,2,1+INT(ROWS($1:134)/10))</f>
        <v>43875</v>
      </c>
      <c r="G396" s="1" t="s">
        <v>168</v>
      </c>
      <c r="H396">
        <v>-8</v>
      </c>
      <c r="I396" s="7">
        <f>IF(G396="nákup",VLOOKUP(E396,Tabuľka6[#All],13,FALSE),IF(G396="predaj",VLOOKUP(E396,Tabuľka6[#All],12,FALSE),"zadany neplatny typ transakie"))</f>
        <v>5</v>
      </c>
      <c r="J396">
        <f t="shared" si="6"/>
        <v>40</v>
      </c>
      <c r="K396">
        <f>SUMIF($E$7:E396,E396,$H$7:H396)</f>
        <v>61</v>
      </c>
    </row>
    <row r="397" spans="4:11" x14ac:dyDescent="0.3">
      <c r="D397">
        <v>391</v>
      </c>
      <c r="E397">
        <v>2</v>
      </c>
      <c r="F397" s="5">
        <f>DATE(2020,2,1+INT(ROWS($1:135)/10))</f>
        <v>43875</v>
      </c>
      <c r="G397" s="1" t="s">
        <v>168</v>
      </c>
      <c r="H397">
        <v>-5</v>
      </c>
      <c r="I397" s="7">
        <f>IF(G397="nákup",VLOOKUP(E397,Tabuľka6[#All],13,FALSE),IF(G397="predaj",VLOOKUP(E397,Tabuľka6[#All],12,FALSE),"zadany neplatny typ transakie"))</f>
        <v>16.11</v>
      </c>
      <c r="J397">
        <f t="shared" si="6"/>
        <v>80.55</v>
      </c>
      <c r="K397">
        <f>SUMIF($E$7:E397,E397,$H$7:H397)</f>
        <v>110</v>
      </c>
    </row>
    <row r="398" spans="4:11" x14ac:dyDescent="0.3">
      <c r="D398">
        <v>392</v>
      </c>
      <c r="E398">
        <v>25</v>
      </c>
      <c r="F398" s="5">
        <f>DATE(2020,2,1+INT(ROWS($1:136)/10))</f>
        <v>43875</v>
      </c>
      <c r="G398" s="1" t="s">
        <v>168</v>
      </c>
      <c r="H398">
        <v>-4</v>
      </c>
      <c r="I398" s="7">
        <f>IF(G398="nákup",VLOOKUP(E398,Tabuľka6[#All],13,FALSE),IF(G398="predaj",VLOOKUP(E398,Tabuľka6[#All],12,FALSE),"zadany neplatny typ transakie"))</f>
        <v>14.95</v>
      </c>
      <c r="J398">
        <f t="shared" si="6"/>
        <v>59.8</v>
      </c>
      <c r="K398">
        <f>SUMIF($E$7:E398,E398,$H$7:H398)</f>
        <v>12</v>
      </c>
    </row>
    <row r="399" spans="4:11" x14ac:dyDescent="0.3">
      <c r="D399">
        <v>393</v>
      </c>
      <c r="E399">
        <v>13</v>
      </c>
      <c r="F399" s="5">
        <f>DATE(2020,2,1+INT(ROWS($1:137)/10))</f>
        <v>43875</v>
      </c>
      <c r="G399" s="1" t="s">
        <v>168</v>
      </c>
      <c r="H399">
        <v>-3</v>
      </c>
      <c r="I399" s="7">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5">
        <f>DATE(2020,2,1+INT(ROWS($1:138)/10))</f>
        <v>43875</v>
      </c>
      <c r="G400" s="1" t="s">
        <v>168</v>
      </c>
      <c r="H400">
        <v>-5</v>
      </c>
      <c r="I400" s="7">
        <f>IF(G400="nákup",VLOOKUP(E400,Tabuľka6[#All],13,FALSE),IF(G400="predaj",VLOOKUP(E400,Tabuľka6[#All],12,FALSE),"zadany neplatny typ transakie"))</f>
        <v>12.85</v>
      </c>
      <c r="J400">
        <f t="shared" si="6"/>
        <v>64.25</v>
      </c>
      <c r="K400">
        <f>SUMIF($E$7:E400,E400,$H$7:H400)</f>
        <v>110</v>
      </c>
    </row>
    <row r="401" spans="4:11" x14ac:dyDescent="0.3">
      <c r="D401">
        <v>395</v>
      </c>
      <c r="E401">
        <v>6</v>
      </c>
      <c r="F401" s="5">
        <f>DATE(2020,2,1+INT(ROWS($1:139)/10))</f>
        <v>43875</v>
      </c>
      <c r="G401" s="1" t="s">
        <v>168</v>
      </c>
      <c r="H401">
        <v>-3</v>
      </c>
      <c r="I401" s="7">
        <f>IF(G401="nákup",VLOOKUP(E401,Tabuľka6[#All],13,FALSE),IF(G401="predaj",VLOOKUP(E401,Tabuľka6[#All],12,FALSE),"zadany neplatny typ transakie"))</f>
        <v>13.24</v>
      </c>
      <c r="J401">
        <f t="shared" si="6"/>
        <v>39.72</v>
      </c>
      <c r="K401">
        <f>SUMIF($E$7:E401,E401,$H$7:H401)</f>
        <v>102</v>
      </c>
    </row>
    <row r="402" spans="4:11" x14ac:dyDescent="0.3">
      <c r="D402">
        <v>396</v>
      </c>
      <c r="E402">
        <v>30</v>
      </c>
      <c r="F402" s="5">
        <f>DATE(2020,2,1+INT(ROWS($1:140)/10))</f>
        <v>43876</v>
      </c>
      <c r="G402" s="1" t="s">
        <v>168</v>
      </c>
      <c r="H402">
        <v>-6</v>
      </c>
      <c r="I402" s="7">
        <f>IF(G402="nákup",VLOOKUP(E402,Tabuľka6[#All],13,FALSE),IF(G402="predaj",VLOOKUP(E402,Tabuľka6[#All],12,FALSE),"zadany neplatny typ transakie"))</f>
        <v>11.5</v>
      </c>
      <c r="J402">
        <f t="shared" si="6"/>
        <v>69</v>
      </c>
      <c r="K402">
        <f>SUMIF($E$7:E402,E402,$H$7:H402)</f>
        <v>116</v>
      </c>
    </row>
    <row r="403" spans="4:11" x14ac:dyDescent="0.3">
      <c r="D403">
        <v>397</v>
      </c>
      <c r="E403">
        <v>9</v>
      </c>
      <c r="F403" s="5">
        <f>DATE(2020,2,1+INT(ROWS($1:141)/10))</f>
        <v>43876</v>
      </c>
      <c r="G403" s="1" t="s">
        <v>168</v>
      </c>
      <c r="H403">
        <v>-7</v>
      </c>
      <c r="I403" s="7">
        <f>IF(G403="nákup",VLOOKUP(E403,Tabuľka6[#All],13,FALSE),IF(G403="predaj",VLOOKUP(E403,Tabuľka6[#All],12,FALSE),"zadany neplatny typ transakie"))</f>
        <v>41</v>
      </c>
      <c r="J403">
        <f t="shared" si="6"/>
        <v>287</v>
      </c>
      <c r="K403">
        <f>SUMIF($E$7:E403,E403,$H$7:H403)</f>
        <v>33</v>
      </c>
    </row>
    <row r="404" spans="4:11" x14ac:dyDescent="0.3">
      <c r="D404">
        <v>398</v>
      </c>
      <c r="E404">
        <v>24</v>
      </c>
      <c r="F404" s="5">
        <f>DATE(2020,2,1+INT(ROWS($1:142)/10))</f>
        <v>43876</v>
      </c>
      <c r="G404" s="1" t="s">
        <v>168</v>
      </c>
      <c r="H404">
        <v>-6</v>
      </c>
      <c r="I404" s="7">
        <f>IF(G404="nákup",VLOOKUP(E404,Tabuľka6[#All],13,FALSE),IF(G404="predaj",VLOOKUP(E404,Tabuľka6[#All],12,FALSE),"zadany neplatny typ transakie"))</f>
        <v>18.98</v>
      </c>
      <c r="J404">
        <f t="shared" si="6"/>
        <v>113.88</v>
      </c>
      <c r="K404">
        <f>SUMIF($E$7:E404,E404,$H$7:H404)</f>
        <v>106</v>
      </c>
    </row>
    <row r="405" spans="4:11" x14ac:dyDescent="0.3">
      <c r="D405">
        <v>399</v>
      </c>
      <c r="E405">
        <v>5</v>
      </c>
      <c r="F405" s="5">
        <f>DATE(2020,2,1+INT(ROWS($1:143)/10))</f>
        <v>43876</v>
      </c>
      <c r="G405" s="1" t="s">
        <v>168</v>
      </c>
      <c r="H405">
        <v>-2</v>
      </c>
      <c r="I405" s="7">
        <f>IF(G405="nákup",VLOOKUP(E405,Tabuľka6[#All],13,FALSE),IF(G405="predaj",VLOOKUP(E405,Tabuľka6[#All],12,FALSE),"zadany neplatny typ transakie"))</f>
        <v>15.56</v>
      </c>
      <c r="J405">
        <f t="shared" si="6"/>
        <v>31.12</v>
      </c>
      <c r="K405">
        <f>SUMIF($E$7:E405,E405,$H$7:H405)</f>
        <v>108</v>
      </c>
    </row>
    <row r="406" spans="4:11" x14ac:dyDescent="0.3">
      <c r="D406">
        <v>400</v>
      </c>
      <c r="E406">
        <v>14</v>
      </c>
      <c r="F406" s="5">
        <f>DATE(2020,2,1+INT(ROWS($1:144)/10))</f>
        <v>43876</v>
      </c>
      <c r="G406" s="1" t="s">
        <v>168</v>
      </c>
      <c r="H406">
        <v>-4</v>
      </c>
      <c r="I406" s="7">
        <f>IF(G406="nákup",VLOOKUP(E406,Tabuľka6[#All],13,FALSE),IF(G406="predaj",VLOOKUP(E406,Tabuľka6[#All],12,FALSE),"zadany neplatny typ transakie"))</f>
        <v>7.8</v>
      </c>
      <c r="J406">
        <f t="shared" si="6"/>
        <v>31.2</v>
      </c>
      <c r="K406">
        <f>SUMIF($E$7:E406,E406,$H$7:H406)</f>
        <v>38</v>
      </c>
    </row>
    <row r="407" spans="4:11" x14ac:dyDescent="0.3">
      <c r="D407">
        <v>401</v>
      </c>
      <c r="E407">
        <v>8</v>
      </c>
      <c r="F407" s="5">
        <f>DATE(2020,2,1+INT(ROWS($1:145)/10))</f>
        <v>43876</v>
      </c>
      <c r="G407" s="1" t="s">
        <v>168</v>
      </c>
      <c r="H407">
        <v>-2</v>
      </c>
      <c r="I407" s="7">
        <f>IF(G407="nákup",VLOOKUP(E407,Tabuľka6[#All],13,FALSE),IF(G407="predaj",VLOOKUP(E407,Tabuľka6[#All],12,FALSE),"zadany neplatny typ transakie"))</f>
        <v>17.89</v>
      </c>
      <c r="J407">
        <f t="shared" si="6"/>
        <v>35.78</v>
      </c>
      <c r="K407">
        <f>SUMIF($E$7:E407,E407,$H$7:H407)</f>
        <v>88</v>
      </c>
    </row>
    <row r="408" spans="4:11" x14ac:dyDescent="0.3">
      <c r="D408">
        <v>402</v>
      </c>
      <c r="E408">
        <v>13</v>
      </c>
      <c r="F408" s="5">
        <f>DATE(2020,2,1+INT(ROWS($1:146)/10))</f>
        <v>43876</v>
      </c>
      <c r="G408" s="1" t="s">
        <v>168</v>
      </c>
      <c r="H408">
        <v>-4</v>
      </c>
      <c r="I408" s="7">
        <f>IF(G408="nákup",VLOOKUP(E408,Tabuľka6[#All],13,FALSE),IF(G408="predaj",VLOOKUP(E408,Tabuľka6[#All],12,FALSE),"zadany neplatny typ transakie"))</f>
        <v>14.95</v>
      </c>
      <c r="J408">
        <f t="shared" si="6"/>
        <v>59.8</v>
      </c>
      <c r="K408">
        <f>SUMIF($E$7:E408,E408,$H$7:H408)</f>
        <v>95</v>
      </c>
    </row>
    <row r="409" spans="4:11" x14ac:dyDescent="0.3">
      <c r="D409">
        <v>403</v>
      </c>
      <c r="E409">
        <v>28</v>
      </c>
      <c r="F409" s="5">
        <f>DATE(2020,2,1+INT(ROWS($1:147)/10))</f>
        <v>43876</v>
      </c>
      <c r="G409" s="1" t="s">
        <v>168</v>
      </c>
      <c r="H409">
        <v>-10</v>
      </c>
      <c r="I409" s="7">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5">
        <f>DATE(2020,2,1+INT(ROWS($1:148)/10))</f>
        <v>43876</v>
      </c>
      <c r="G410" s="1" t="s">
        <v>168</v>
      </c>
      <c r="H410">
        <v>-8</v>
      </c>
      <c r="I410" s="7">
        <f>IF(G410="nákup",VLOOKUP(E410,Tabuľka6[#All],13,FALSE),IF(G410="predaj",VLOOKUP(E410,Tabuľka6[#All],12,FALSE),"zadany neplatny typ transakie"))</f>
        <v>9.65</v>
      </c>
      <c r="J410">
        <f t="shared" si="6"/>
        <v>77.2</v>
      </c>
      <c r="K410">
        <f>SUMIF($E$7:E410,E410,$H$7:H410)</f>
        <v>173</v>
      </c>
    </row>
    <row r="411" spans="4:11" x14ac:dyDescent="0.3">
      <c r="D411">
        <v>405</v>
      </c>
      <c r="E411">
        <v>11</v>
      </c>
      <c r="F411" s="5">
        <f>DATE(2020,2,1+INT(ROWS($1:149)/10))</f>
        <v>43876</v>
      </c>
      <c r="G411" s="1" t="s">
        <v>168</v>
      </c>
      <c r="H411">
        <v>-1</v>
      </c>
      <c r="I411" s="7">
        <f>IF(G411="nákup",VLOOKUP(E411,Tabuľka6[#All],13,FALSE),IF(G411="predaj",VLOOKUP(E411,Tabuľka6[#All],12,FALSE),"zadany neplatny typ transakie"))</f>
        <v>5</v>
      </c>
      <c r="J411">
        <f t="shared" si="6"/>
        <v>5</v>
      </c>
      <c r="K411">
        <f>SUMIF($E$7:E411,E411,$H$7:H411)</f>
        <v>60</v>
      </c>
    </row>
    <row r="412" spans="4:11" x14ac:dyDescent="0.3">
      <c r="D412">
        <v>406</v>
      </c>
      <c r="E412">
        <v>25</v>
      </c>
      <c r="F412" s="5">
        <f>DATE(2020,2,1+INT(ROWS($1:150)/10))</f>
        <v>43877</v>
      </c>
      <c r="G412" s="1" t="s">
        <v>168</v>
      </c>
      <c r="H412">
        <v>-3</v>
      </c>
      <c r="I412" s="7">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5">
        <f>DATE(2020,2,1+INT(ROWS($1:151)/10))</f>
        <v>43877</v>
      </c>
      <c r="G413" s="1" t="s">
        <v>168</v>
      </c>
      <c r="H413">
        <v>-2</v>
      </c>
      <c r="I413" s="7">
        <f>IF(G413="nákup",VLOOKUP(E413,Tabuľka6[#All],13,FALSE),IF(G413="predaj",VLOOKUP(E413,Tabuľka6[#All],12,FALSE),"zadany neplatny typ transakie"))</f>
        <v>7.8</v>
      </c>
      <c r="J413">
        <f t="shared" si="6"/>
        <v>15.6</v>
      </c>
      <c r="K413">
        <f>SUMIF($E$7:E413,E413,$H$7:H413)</f>
        <v>36</v>
      </c>
    </row>
    <row r="414" spans="4:11" x14ac:dyDescent="0.3">
      <c r="D414">
        <v>408</v>
      </c>
      <c r="E414">
        <v>15</v>
      </c>
      <c r="F414" s="5">
        <f>DATE(2020,2,1+INT(ROWS($1:152)/10))</f>
        <v>43877</v>
      </c>
      <c r="G414" s="1" t="s">
        <v>168</v>
      </c>
      <c r="H414">
        <v>-3</v>
      </c>
      <c r="I414" s="7">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5">
        <f>DATE(2020,2,1+INT(ROWS($1:153)/10))</f>
        <v>43877</v>
      </c>
      <c r="G415" s="1" t="s">
        <v>168</v>
      </c>
      <c r="H415">
        <v>-8</v>
      </c>
      <c r="I415" s="7">
        <f>IF(G415="nákup",VLOOKUP(E415,Tabuľka6[#All],13,FALSE),IF(G415="predaj",VLOOKUP(E415,Tabuľka6[#All],12,FALSE),"zadany neplatny typ transakie"))</f>
        <v>16.11</v>
      </c>
      <c r="J415">
        <f t="shared" si="6"/>
        <v>128.88</v>
      </c>
      <c r="K415">
        <f>SUMIF($E$7:E415,E415,$H$7:H415)</f>
        <v>102</v>
      </c>
    </row>
    <row r="416" spans="4:11" x14ac:dyDescent="0.3">
      <c r="D416">
        <v>410</v>
      </c>
      <c r="E416">
        <v>25</v>
      </c>
      <c r="F416" s="5">
        <f>DATE(2020,2,1+INT(ROWS($1:154)/10))</f>
        <v>43877</v>
      </c>
      <c r="G416" s="1" t="s">
        <v>168</v>
      </c>
      <c r="H416">
        <v>-4</v>
      </c>
      <c r="I416" s="7">
        <f>IF(G416="nákup",VLOOKUP(E416,Tabuľka6[#All],13,FALSE),IF(G416="predaj",VLOOKUP(E416,Tabuľka6[#All],12,FALSE),"zadany neplatny typ transakie"))</f>
        <v>14.95</v>
      </c>
      <c r="J416">
        <f t="shared" si="6"/>
        <v>59.8</v>
      </c>
      <c r="K416">
        <f>SUMIF($E$7:E416,E416,$H$7:H416)</f>
        <v>5</v>
      </c>
    </row>
    <row r="417" spans="4:11" x14ac:dyDescent="0.3">
      <c r="D417">
        <v>411</v>
      </c>
      <c r="E417">
        <v>4</v>
      </c>
      <c r="F417" s="5">
        <f>DATE(2020,2,1+INT(ROWS($1:155)/10))</f>
        <v>43877</v>
      </c>
      <c r="G417" s="1" t="s">
        <v>168</v>
      </c>
      <c r="H417">
        <v>-5</v>
      </c>
      <c r="I417" s="7">
        <f>IF(G417="nákup",VLOOKUP(E417,Tabuľka6[#All],13,FALSE),IF(G417="predaj",VLOOKUP(E417,Tabuľka6[#All],12,FALSE),"zadany neplatny typ transakie"))</f>
        <v>16</v>
      </c>
      <c r="J417">
        <f t="shared" si="6"/>
        <v>80</v>
      </c>
      <c r="K417">
        <f>SUMIF($E$7:E417,E417,$H$7:H417)</f>
        <v>144</v>
      </c>
    </row>
    <row r="418" spans="4:11" x14ac:dyDescent="0.3">
      <c r="D418">
        <v>412</v>
      </c>
      <c r="E418">
        <v>9</v>
      </c>
      <c r="F418" s="5">
        <f>DATE(2020,2,1+INT(ROWS($1:156)/10))</f>
        <v>43877</v>
      </c>
      <c r="G418" s="1" t="s">
        <v>168</v>
      </c>
      <c r="H418">
        <v>-6</v>
      </c>
      <c r="I418" s="7">
        <f>IF(G418="nákup",VLOOKUP(E418,Tabuľka6[#All],13,FALSE),IF(G418="predaj",VLOOKUP(E418,Tabuľka6[#All],12,FALSE),"zadany neplatny typ transakie"))</f>
        <v>41</v>
      </c>
      <c r="J418">
        <f t="shared" si="6"/>
        <v>246</v>
      </c>
      <c r="K418">
        <f>SUMIF($E$7:E418,E418,$H$7:H418)</f>
        <v>27</v>
      </c>
    </row>
    <row r="419" spans="4:11" x14ac:dyDescent="0.3">
      <c r="D419">
        <v>413</v>
      </c>
      <c r="E419">
        <v>28</v>
      </c>
      <c r="F419" s="5">
        <f>DATE(2020,2,1+INT(ROWS($1:157)/10))</f>
        <v>43877</v>
      </c>
      <c r="G419" s="1" t="s">
        <v>168</v>
      </c>
      <c r="H419">
        <v>-8</v>
      </c>
      <c r="I419" s="7">
        <f>IF(G419="nákup",VLOOKUP(E419,Tabuľka6[#All],13,FALSE),IF(G419="predaj",VLOOKUP(E419,Tabuľka6[#All],12,FALSE),"zadany neplatny typ transakie"))</f>
        <v>14.38</v>
      </c>
      <c r="J419">
        <f t="shared" si="6"/>
        <v>115.04</v>
      </c>
      <c r="K419">
        <f>SUMIF($E$7:E419,E419,$H$7:H419)</f>
        <v>168</v>
      </c>
    </row>
    <row r="420" spans="4:11" x14ac:dyDescent="0.3">
      <c r="D420">
        <v>414</v>
      </c>
      <c r="E420">
        <v>29</v>
      </c>
      <c r="F420" s="5">
        <f>DATE(2020,2,1+INT(ROWS($1:158)/10))</f>
        <v>43877</v>
      </c>
      <c r="G420" s="1" t="s">
        <v>168</v>
      </c>
      <c r="H420">
        <v>-10</v>
      </c>
      <c r="I420" s="7">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5">
        <f>DATE(2020,2,1+INT(ROWS($1:159)/10))</f>
        <v>43877</v>
      </c>
      <c r="G421" s="1" t="s">
        <v>168</v>
      </c>
      <c r="H421">
        <v>-6</v>
      </c>
      <c r="I421" s="7">
        <f>IF(G421="nákup",VLOOKUP(E421,Tabuľka6[#All],13,FALSE),IF(G421="predaj",VLOOKUP(E421,Tabuľka6[#All],12,FALSE),"zadany neplatny typ transakie"))</f>
        <v>14.49</v>
      </c>
      <c r="J421">
        <f t="shared" si="6"/>
        <v>86.94</v>
      </c>
      <c r="K421">
        <f>SUMIF($E$7:E421,E421,$H$7:H421)</f>
        <v>70</v>
      </c>
    </row>
    <row r="422" spans="4:11" x14ac:dyDescent="0.3">
      <c r="D422">
        <v>416</v>
      </c>
      <c r="E422">
        <v>10</v>
      </c>
      <c r="F422" s="5">
        <f>DATE(2020,2,1+INT(ROWS($1:160)/10))</f>
        <v>43878</v>
      </c>
      <c r="G422" s="1" t="s">
        <v>168</v>
      </c>
      <c r="H422">
        <v>-2</v>
      </c>
      <c r="I422" s="7">
        <f>IF(G422="nákup",VLOOKUP(E422,Tabuľka6[#All],13,FALSE),IF(G422="predaj",VLOOKUP(E422,Tabuľka6[#All],12,FALSE),"zadany neplatny typ transakie"))</f>
        <v>18.5</v>
      </c>
      <c r="J422">
        <f t="shared" si="6"/>
        <v>37</v>
      </c>
      <c r="K422">
        <f>SUMIF($E$7:E422,E422,$H$7:H422)</f>
        <v>99</v>
      </c>
    </row>
    <row r="423" spans="4:11" x14ac:dyDescent="0.3">
      <c r="D423">
        <v>417</v>
      </c>
      <c r="E423">
        <v>6</v>
      </c>
      <c r="F423" s="5">
        <f>DATE(2020,2,1+INT(ROWS($1:161)/10))</f>
        <v>43878</v>
      </c>
      <c r="G423" s="1" t="s">
        <v>168</v>
      </c>
      <c r="H423">
        <v>-3</v>
      </c>
      <c r="I423" s="7">
        <f>IF(G423="nákup",VLOOKUP(E423,Tabuľka6[#All],13,FALSE),IF(G423="predaj",VLOOKUP(E423,Tabuľka6[#All],12,FALSE),"zadany neplatny typ transakie"))</f>
        <v>13.24</v>
      </c>
      <c r="J423">
        <f t="shared" si="6"/>
        <v>39.72</v>
      </c>
      <c r="K423">
        <f>SUMIF($E$7:E423,E423,$H$7:H423)</f>
        <v>99</v>
      </c>
    </row>
    <row r="424" spans="4:11" x14ac:dyDescent="0.3">
      <c r="D424">
        <v>418</v>
      </c>
      <c r="E424">
        <v>27</v>
      </c>
      <c r="F424" s="5">
        <f>DATE(2020,2,1+INT(ROWS($1:162)/10))</f>
        <v>43878</v>
      </c>
      <c r="G424" s="1" t="s">
        <v>168</v>
      </c>
      <c r="H424">
        <v>-4</v>
      </c>
      <c r="I424" s="7">
        <f>IF(G424="nákup",VLOOKUP(E424,Tabuľka6[#All],13,FALSE),IF(G424="predaj",VLOOKUP(E424,Tabuľka6[#All],12,FALSE),"zadany neplatny typ transakie"))</f>
        <v>16.36</v>
      </c>
      <c r="J424">
        <f t="shared" si="6"/>
        <v>65.44</v>
      </c>
      <c r="K424">
        <f>SUMIF($E$7:E424,E424,$H$7:H424)</f>
        <v>81</v>
      </c>
    </row>
    <row r="425" spans="4:11" x14ac:dyDescent="0.3">
      <c r="D425">
        <v>419</v>
      </c>
      <c r="E425">
        <v>7</v>
      </c>
      <c r="F425" s="5">
        <f>DATE(2020,2,1+INT(ROWS($1:163)/10))</f>
        <v>43878</v>
      </c>
      <c r="G425" s="1" t="s">
        <v>168</v>
      </c>
      <c r="H425">
        <v>-10</v>
      </c>
      <c r="I425" s="7">
        <f>IF(G425="nákup",VLOOKUP(E425,Tabuľka6[#All],13,FALSE),IF(G425="predaj",VLOOKUP(E425,Tabuľka6[#All],12,FALSE),"zadany neplatny typ transakie"))</f>
        <v>14.75</v>
      </c>
      <c r="J425">
        <f t="shared" si="6"/>
        <v>147.5</v>
      </c>
      <c r="K425">
        <f>SUMIF($E$7:E425,E425,$H$7:H425)</f>
        <v>72</v>
      </c>
    </row>
    <row r="426" spans="4:11" x14ac:dyDescent="0.3">
      <c r="D426">
        <v>420</v>
      </c>
      <c r="E426">
        <v>15</v>
      </c>
      <c r="F426" s="5">
        <f>DATE(2020,2,1+INT(ROWS($1:164)/10))</f>
        <v>43878</v>
      </c>
      <c r="G426" s="1" t="s">
        <v>168</v>
      </c>
      <c r="H426">
        <v>-6</v>
      </c>
      <c r="I426" s="7">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5">
        <f>DATE(2020,2,1+INT(ROWS($1:165)/10))</f>
        <v>43878</v>
      </c>
      <c r="G427" s="1" t="s">
        <v>168</v>
      </c>
      <c r="H427">
        <v>-1</v>
      </c>
      <c r="I427" s="7">
        <f>IF(G427="nákup",VLOOKUP(E427,Tabuľka6[#All],13,FALSE),IF(G427="predaj",VLOOKUP(E427,Tabuľka6[#All],12,FALSE),"zadany neplatny typ transakie"))</f>
        <v>17.89</v>
      </c>
      <c r="J427">
        <f t="shared" si="6"/>
        <v>17.89</v>
      </c>
      <c r="K427">
        <f>SUMIF($E$7:E427,E427,$H$7:H427)</f>
        <v>87</v>
      </c>
    </row>
    <row r="428" spans="4:11" x14ac:dyDescent="0.3">
      <c r="D428">
        <v>422</v>
      </c>
      <c r="E428">
        <v>26</v>
      </c>
      <c r="F428" s="5">
        <f>DATE(2020,2,1+INT(ROWS($1:166)/10))</f>
        <v>43878</v>
      </c>
      <c r="G428" s="1" t="s">
        <v>168</v>
      </c>
      <c r="H428">
        <v>-4</v>
      </c>
      <c r="I428" s="7">
        <f>IF(G428="nákup",VLOOKUP(E428,Tabuľka6[#All],13,FALSE),IF(G428="predaj",VLOOKUP(E428,Tabuľka6[#All],12,FALSE),"zadany neplatny typ transakie"))</f>
        <v>12.85</v>
      </c>
      <c r="J428">
        <f t="shared" si="6"/>
        <v>51.4</v>
      </c>
      <c r="K428">
        <f>SUMIF($E$7:E428,E428,$H$7:H428)</f>
        <v>106</v>
      </c>
    </row>
    <row r="429" spans="4:11" x14ac:dyDescent="0.3">
      <c r="D429">
        <v>423</v>
      </c>
      <c r="E429">
        <v>29</v>
      </c>
      <c r="F429" s="5">
        <f>DATE(2020,2,1+INT(ROWS($1:167)/10))</f>
        <v>43878</v>
      </c>
      <c r="G429" s="1" t="s">
        <v>168</v>
      </c>
      <c r="H429">
        <v>-10</v>
      </c>
      <c r="I429" s="7">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5">
        <f>DATE(2020,2,1+INT(ROWS($1:168)/10))</f>
        <v>43878</v>
      </c>
      <c r="G430" s="1" t="s">
        <v>168</v>
      </c>
      <c r="H430">
        <v>-5</v>
      </c>
      <c r="I430" s="7">
        <f>IF(G430="nákup",VLOOKUP(E430,Tabuľka6[#All],13,FALSE),IF(G430="predaj",VLOOKUP(E430,Tabuľka6[#All],12,FALSE),"zadany neplatny typ transakie"))</f>
        <v>13.25</v>
      </c>
      <c r="J430">
        <f t="shared" si="6"/>
        <v>66.25</v>
      </c>
      <c r="K430">
        <f>SUMIF($E$7:E430,E430,$H$7:H430)</f>
        <v>107</v>
      </c>
    </row>
    <row r="431" spans="4:11" x14ac:dyDescent="0.3">
      <c r="D431">
        <v>425</v>
      </c>
      <c r="E431">
        <v>27</v>
      </c>
      <c r="F431" s="5">
        <f>DATE(2020,2,1+INT(ROWS($1:169)/10))</f>
        <v>43878</v>
      </c>
      <c r="G431" s="1" t="s">
        <v>168</v>
      </c>
      <c r="H431">
        <v>-5</v>
      </c>
      <c r="I431" s="7">
        <f>IF(G431="nákup",VLOOKUP(E431,Tabuľka6[#All],13,FALSE),IF(G431="predaj",VLOOKUP(E431,Tabuľka6[#All],12,FALSE),"zadany neplatny typ transakie"))</f>
        <v>16.36</v>
      </c>
      <c r="J431">
        <f t="shared" si="6"/>
        <v>81.8</v>
      </c>
      <c r="K431">
        <f>SUMIF($E$7:E431,E431,$H$7:H431)</f>
        <v>76</v>
      </c>
    </row>
    <row r="432" spans="4:11" x14ac:dyDescent="0.3">
      <c r="D432">
        <v>426</v>
      </c>
      <c r="E432">
        <v>6</v>
      </c>
      <c r="F432" s="5">
        <f>DATE(2020,2,1+INT(ROWS($1:170)/10))</f>
        <v>43879</v>
      </c>
      <c r="G432" s="1" t="s">
        <v>168</v>
      </c>
      <c r="H432">
        <v>-7</v>
      </c>
      <c r="I432" s="7">
        <f>IF(G432="nákup",VLOOKUP(E432,Tabuľka6[#All],13,FALSE),IF(G432="predaj",VLOOKUP(E432,Tabuľka6[#All],12,FALSE),"zadany neplatny typ transakie"))</f>
        <v>13.24</v>
      </c>
      <c r="J432">
        <f t="shared" si="6"/>
        <v>92.68</v>
      </c>
      <c r="K432">
        <f>SUMIF($E$7:E432,E432,$H$7:H432)</f>
        <v>92</v>
      </c>
    </row>
    <row r="433" spans="4:11" x14ac:dyDescent="0.3">
      <c r="D433">
        <v>427</v>
      </c>
      <c r="E433">
        <v>30</v>
      </c>
      <c r="F433" s="5">
        <f>DATE(2020,2,1+INT(ROWS($1:171)/10))</f>
        <v>43879</v>
      </c>
      <c r="G433" s="1" t="s">
        <v>168</v>
      </c>
      <c r="H433">
        <v>-5</v>
      </c>
      <c r="I433" s="7">
        <f>IF(G433="nákup",VLOOKUP(E433,Tabuľka6[#All],13,FALSE),IF(G433="predaj",VLOOKUP(E433,Tabuľka6[#All],12,FALSE),"zadany neplatny typ transakie"))</f>
        <v>11.5</v>
      </c>
      <c r="J433">
        <f t="shared" si="6"/>
        <v>57.5</v>
      </c>
      <c r="K433">
        <f>SUMIF($E$7:E433,E433,$H$7:H433)</f>
        <v>111</v>
      </c>
    </row>
    <row r="434" spans="4:11" x14ac:dyDescent="0.3">
      <c r="D434">
        <v>428</v>
      </c>
      <c r="E434">
        <v>19</v>
      </c>
      <c r="F434" s="5">
        <f>DATE(2020,2,1+INT(ROWS($1:172)/10))</f>
        <v>43879</v>
      </c>
      <c r="G434" s="1" t="s">
        <v>168</v>
      </c>
      <c r="H434">
        <v>-8</v>
      </c>
      <c r="I434" s="7">
        <f>IF(G434="nákup",VLOOKUP(E434,Tabuľka6[#All],13,FALSE),IF(G434="predaj",VLOOKUP(E434,Tabuľka6[#All],12,FALSE),"zadany neplatny typ transakie"))</f>
        <v>14.17</v>
      </c>
      <c r="J434">
        <f t="shared" si="6"/>
        <v>113.36</v>
      </c>
      <c r="K434">
        <f>SUMIF($E$7:E434,E434,$H$7:H434)</f>
        <v>63</v>
      </c>
    </row>
    <row r="435" spans="4:11" x14ac:dyDescent="0.3">
      <c r="D435">
        <v>429</v>
      </c>
      <c r="E435">
        <v>10</v>
      </c>
      <c r="F435" s="5">
        <f>DATE(2020,2,1+INT(ROWS($1:173)/10))</f>
        <v>43879</v>
      </c>
      <c r="G435" s="1" t="s">
        <v>168</v>
      </c>
      <c r="H435">
        <v>-4</v>
      </c>
      <c r="I435" s="7">
        <f>IF(G435="nákup",VLOOKUP(E435,Tabuľka6[#All],13,FALSE),IF(G435="predaj",VLOOKUP(E435,Tabuľka6[#All],12,FALSE),"zadany neplatny typ transakie"))</f>
        <v>18.5</v>
      </c>
      <c r="J435">
        <f t="shared" si="6"/>
        <v>74</v>
      </c>
      <c r="K435">
        <f>SUMIF($E$7:E435,E435,$H$7:H435)</f>
        <v>95</v>
      </c>
    </row>
    <row r="436" spans="4:11" x14ac:dyDescent="0.3">
      <c r="D436">
        <v>430</v>
      </c>
      <c r="E436">
        <v>2</v>
      </c>
      <c r="F436" s="5">
        <f>DATE(2020,2,1+INT(ROWS($1:174)/10))</f>
        <v>43879</v>
      </c>
      <c r="G436" s="1" t="s">
        <v>168</v>
      </c>
      <c r="H436">
        <v>-10</v>
      </c>
      <c r="I436" s="7">
        <f>IF(G436="nákup",VLOOKUP(E436,Tabuľka6[#All],13,FALSE),IF(G436="predaj",VLOOKUP(E436,Tabuľka6[#All],12,FALSE),"zadany neplatny typ transakie"))</f>
        <v>16.11</v>
      </c>
      <c r="J436">
        <f t="shared" si="6"/>
        <v>161.1</v>
      </c>
      <c r="K436">
        <f>SUMIF($E$7:E436,E436,$H$7:H436)</f>
        <v>92</v>
      </c>
    </row>
    <row r="437" spans="4:11" x14ac:dyDescent="0.3">
      <c r="D437">
        <v>431</v>
      </c>
      <c r="E437">
        <v>8</v>
      </c>
      <c r="F437" s="5">
        <f>DATE(2020,2,1+INT(ROWS($1:175)/10))</f>
        <v>43879</v>
      </c>
      <c r="G437" s="1" t="s">
        <v>168</v>
      </c>
      <c r="H437">
        <v>-4</v>
      </c>
      <c r="I437" s="7">
        <f>IF(G437="nákup",VLOOKUP(E437,Tabuľka6[#All],13,FALSE),IF(G437="predaj",VLOOKUP(E437,Tabuľka6[#All],12,FALSE),"zadany neplatny typ transakie"))</f>
        <v>17.89</v>
      </c>
      <c r="J437">
        <f t="shared" si="6"/>
        <v>71.56</v>
      </c>
      <c r="K437">
        <f>SUMIF($E$7:E437,E437,$H$7:H437)</f>
        <v>83</v>
      </c>
    </row>
    <row r="438" spans="4:11" x14ac:dyDescent="0.3">
      <c r="D438">
        <v>432</v>
      </c>
      <c r="E438">
        <v>25</v>
      </c>
      <c r="F438" s="5">
        <f>DATE(2020,2,1+INT(ROWS($1:176)/10))</f>
        <v>43879</v>
      </c>
      <c r="G438" s="1" t="s">
        <v>168</v>
      </c>
      <c r="H438">
        <v>-4</v>
      </c>
      <c r="I438" s="7">
        <f>IF(G438="nákup",VLOOKUP(E438,Tabuľka6[#All],13,FALSE),IF(G438="predaj",VLOOKUP(E438,Tabuľka6[#All],12,FALSE),"zadany neplatny typ transakie"))</f>
        <v>14.95</v>
      </c>
      <c r="J438">
        <f t="shared" si="6"/>
        <v>59.8</v>
      </c>
      <c r="K438">
        <f>SUMIF($E$7:E438,E438,$H$7:H438)</f>
        <v>1</v>
      </c>
    </row>
    <row r="439" spans="4:11" x14ac:dyDescent="0.3">
      <c r="D439">
        <v>433</v>
      </c>
      <c r="E439">
        <v>29</v>
      </c>
      <c r="F439" s="5">
        <f>DATE(2020,2,1+INT(ROWS($1:177)/10))</f>
        <v>43879</v>
      </c>
      <c r="G439" s="1" t="s">
        <v>168</v>
      </c>
      <c r="H439">
        <v>-5</v>
      </c>
      <c r="I439" s="7">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5">
        <f>DATE(2020,2,1+INT(ROWS($1:178)/10))</f>
        <v>43879</v>
      </c>
      <c r="G440" s="1" t="s">
        <v>168</v>
      </c>
      <c r="H440">
        <v>-4</v>
      </c>
      <c r="I440" s="7">
        <f>IF(G440="nákup",VLOOKUP(E440,Tabuľka6[#All],13,FALSE),IF(G440="predaj",VLOOKUP(E440,Tabuľka6[#All],12,FALSE),"zadany neplatny typ transakie"))</f>
        <v>16.11</v>
      </c>
      <c r="J440">
        <f t="shared" si="6"/>
        <v>64.44</v>
      </c>
      <c r="K440">
        <f>SUMIF($E$7:E440,E440,$H$7:H440)</f>
        <v>88</v>
      </c>
    </row>
    <row r="441" spans="4:11" x14ac:dyDescent="0.3">
      <c r="D441">
        <v>435</v>
      </c>
      <c r="E441">
        <v>26</v>
      </c>
      <c r="F441" s="5">
        <f>DATE(2020,2,1+INT(ROWS($1:179)/10))</f>
        <v>43879</v>
      </c>
      <c r="G441" s="1" t="s">
        <v>168</v>
      </c>
      <c r="H441">
        <v>-9</v>
      </c>
      <c r="I441" s="7">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5">
        <f>DATE(2020,2,1+INT(ROWS($1:180)/10))</f>
        <v>43880</v>
      </c>
      <c r="G442" s="1" t="s">
        <v>168</v>
      </c>
      <c r="H442">
        <v>-6</v>
      </c>
      <c r="I442" s="7">
        <f>IF(G442="nákup",VLOOKUP(E442,Tabuľka6[#All],13,FALSE),IF(G442="predaj",VLOOKUP(E442,Tabuľka6[#All],12,FALSE),"zadany neplatny typ transakie"))</f>
        <v>18.5</v>
      </c>
      <c r="J442">
        <f t="shared" si="6"/>
        <v>111</v>
      </c>
      <c r="K442">
        <f>SUMIF($E$7:E442,E442,$H$7:H442)</f>
        <v>89</v>
      </c>
    </row>
    <row r="443" spans="4:11" x14ac:dyDescent="0.3">
      <c r="D443">
        <v>437</v>
      </c>
      <c r="E443">
        <v>11</v>
      </c>
      <c r="F443" s="5">
        <f>DATE(2020,2,1+INT(ROWS($1:181)/10))</f>
        <v>43880</v>
      </c>
      <c r="G443" s="1" t="s">
        <v>168</v>
      </c>
      <c r="H443">
        <v>-8</v>
      </c>
      <c r="I443" s="7">
        <f>IF(G443="nákup",VLOOKUP(E443,Tabuľka6[#All],13,FALSE),IF(G443="predaj",VLOOKUP(E443,Tabuľka6[#All],12,FALSE),"zadany neplatny typ transakie"))</f>
        <v>5</v>
      </c>
      <c r="J443">
        <f t="shared" si="6"/>
        <v>40</v>
      </c>
      <c r="K443">
        <f>SUMIF($E$7:E443,E443,$H$7:H443)</f>
        <v>52</v>
      </c>
    </row>
    <row r="444" spans="4:11" x14ac:dyDescent="0.3">
      <c r="D444">
        <v>438</v>
      </c>
      <c r="E444">
        <v>4</v>
      </c>
      <c r="F444" s="5">
        <f>DATE(2020,2,1+INT(ROWS($1:182)/10))</f>
        <v>43880</v>
      </c>
      <c r="G444" s="1" t="s">
        <v>168</v>
      </c>
      <c r="H444">
        <v>-8</v>
      </c>
      <c r="I444" s="7">
        <f>IF(G444="nákup",VLOOKUP(E444,Tabuľka6[#All],13,FALSE),IF(G444="predaj",VLOOKUP(E444,Tabuľka6[#All],12,FALSE),"zadany neplatny typ transakie"))</f>
        <v>16</v>
      </c>
      <c r="J444">
        <f t="shared" si="6"/>
        <v>128</v>
      </c>
      <c r="K444">
        <f>SUMIF($E$7:E444,E444,$H$7:H444)</f>
        <v>136</v>
      </c>
    </row>
    <row r="445" spans="4:11" x14ac:dyDescent="0.3">
      <c r="D445">
        <v>439</v>
      </c>
      <c r="E445">
        <v>11</v>
      </c>
      <c r="F445" s="5">
        <f>DATE(2020,2,1+INT(ROWS($1:183)/10))</f>
        <v>43880</v>
      </c>
      <c r="G445" s="1" t="s">
        <v>168</v>
      </c>
      <c r="H445">
        <v>-10</v>
      </c>
      <c r="I445" s="7">
        <f>IF(G445="nákup",VLOOKUP(E445,Tabuľka6[#All],13,FALSE),IF(G445="predaj",VLOOKUP(E445,Tabuľka6[#All],12,FALSE),"zadany neplatny typ transakie"))</f>
        <v>5</v>
      </c>
      <c r="J445">
        <f t="shared" si="6"/>
        <v>50</v>
      </c>
      <c r="K445">
        <f>SUMIF($E$7:E445,E445,$H$7:H445)</f>
        <v>42</v>
      </c>
    </row>
    <row r="446" spans="4:11" x14ac:dyDescent="0.3">
      <c r="D446">
        <v>440</v>
      </c>
      <c r="E446">
        <v>9</v>
      </c>
      <c r="F446" s="5">
        <f>DATE(2020,2,1+INT(ROWS($1:184)/10))</f>
        <v>43880</v>
      </c>
      <c r="G446" s="1" t="s">
        <v>168</v>
      </c>
      <c r="H446">
        <v>-5</v>
      </c>
      <c r="I446" s="7">
        <f>IF(G446="nákup",VLOOKUP(E446,Tabuľka6[#All],13,FALSE),IF(G446="predaj",VLOOKUP(E446,Tabuľka6[#All],12,FALSE),"zadany neplatny typ transakie"))</f>
        <v>41</v>
      </c>
      <c r="J446">
        <f t="shared" si="6"/>
        <v>205</v>
      </c>
      <c r="K446">
        <f>SUMIF($E$7:E446,E446,$H$7:H446)</f>
        <v>22</v>
      </c>
    </row>
    <row r="447" spans="4:11" x14ac:dyDescent="0.3">
      <c r="D447">
        <v>441</v>
      </c>
      <c r="E447">
        <v>20</v>
      </c>
      <c r="F447" s="5">
        <f>DATE(2020,2,1+INT(ROWS($1:185)/10))</f>
        <v>43880</v>
      </c>
      <c r="G447" s="1" t="s">
        <v>168</v>
      </c>
      <c r="H447">
        <v>-6</v>
      </c>
      <c r="I447" s="7">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5">
        <f>DATE(2020,2,1+INT(ROWS($1:186)/10))</f>
        <v>43880</v>
      </c>
      <c r="G448" s="1" t="s">
        <v>168</v>
      </c>
      <c r="H448">
        <v>-4</v>
      </c>
      <c r="I448" s="7">
        <f>IF(G448="nákup",VLOOKUP(E448,Tabuľka6[#All],13,FALSE),IF(G448="predaj",VLOOKUP(E448,Tabuľka6[#All],12,FALSE),"zadany neplatny typ transakie"))</f>
        <v>11.9</v>
      </c>
      <c r="J448">
        <f t="shared" si="6"/>
        <v>47.6</v>
      </c>
      <c r="K448">
        <f>SUMIF($E$7:E448,E448,$H$7:H448)</f>
        <v>253</v>
      </c>
    </row>
    <row r="449" spans="4:11" x14ac:dyDescent="0.3">
      <c r="D449">
        <v>443</v>
      </c>
      <c r="E449">
        <v>24</v>
      </c>
      <c r="F449" s="5">
        <f>DATE(2020,2,1+INT(ROWS($1:187)/10))</f>
        <v>43880</v>
      </c>
      <c r="G449" s="1" t="s">
        <v>168</v>
      </c>
      <c r="H449">
        <v>-3</v>
      </c>
      <c r="I449" s="7">
        <f>IF(G449="nákup",VLOOKUP(E449,Tabuľka6[#All],13,FALSE),IF(G449="predaj",VLOOKUP(E449,Tabuľka6[#All],12,FALSE),"zadany neplatny typ transakie"))</f>
        <v>18.98</v>
      </c>
      <c r="J449">
        <f t="shared" si="6"/>
        <v>56.94</v>
      </c>
      <c r="K449">
        <f>SUMIF($E$7:E449,E449,$H$7:H449)</f>
        <v>103</v>
      </c>
    </row>
    <row r="450" spans="4:11" x14ac:dyDescent="0.3">
      <c r="D450">
        <v>444</v>
      </c>
      <c r="E450">
        <v>30</v>
      </c>
      <c r="F450" s="5">
        <f>DATE(2020,2,1+INT(ROWS($1:188)/10))</f>
        <v>43880</v>
      </c>
      <c r="G450" s="1" t="s">
        <v>168</v>
      </c>
      <c r="H450">
        <v>-4</v>
      </c>
      <c r="I450" s="7">
        <f>IF(G450="nákup",VLOOKUP(E450,Tabuľka6[#All],13,FALSE),IF(G450="predaj",VLOOKUP(E450,Tabuľka6[#All],12,FALSE),"zadany neplatny typ transakie"))</f>
        <v>11.5</v>
      </c>
      <c r="J450">
        <f t="shared" si="6"/>
        <v>46</v>
      </c>
      <c r="K450">
        <f>SUMIF($E$7:E450,E450,$H$7:H450)</f>
        <v>107</v>
      </c>
    </row>
    <row r="451" spans="4:11" x14ac:dyDescent="0.3">
      <c r="D451">
        <v>445</v>
      </c>
      <c r="E451">
        <v>19</v>
      </c>
      <c r="F451" s="5">
        <f>DATE(2020,2,1+INT(ROWS($1:189)/10))</f>
        <v>43880</v>
      </c>
      <c r="G451" s="1" t="s">
        <v>168</v>
      </c>
      <c r="H451">
        <v>-9</v>
      </c>
      <c r="I451" s="7">
        <f>IF(G451="nákup",VLOOKUP(E451,Tabuľka6[#All],13,FALSE),IF(G451="predaj",VLOOKUP(E451,Tabuľka6[#All],12,FALSE),"zadany neplatny typ transakie"))</f>
        <v>14.17</v>
      </c>
      <c r="J451">
        <f t="shared" si="6"/>
        <v>127.53</v>
      </c>
      <c r="K451">
        <f>SUMIF($E$7:E451,E451,$H$7:H451)</f>
        <v>54</v>
      </c>
    </row>
    <row r="452" spans="4:11" x14ac:dyDescent="0.3">
      <c r="D452">
        <v>446</v>
      </c>
      <c r="E452">
        <v>2</v>
      </c>
      <c r="F452" s="5">
        <f>DATE(2020,2,1+INT(ROWS($1:190)/10))</f>
        <v>43881</v>
      </c>
      <c r="G452" s="1" t="s">
        <v>168</v>
      </c>
      <c r="H452">
        <v>-6</v>
      </c>
      <c r="I452" s="7">
        <f>IF(G452="nákup",VLOOKUP(E452,Tabuľka6[#All],13,FALSE),IF(G452="predaj",VLOOKUP(E452,Tabuľka6[#All],12,FALSE),"zadany neplatny typ transakie"))</f>
        <v>16.11</v>
      </c>
      <c r="J452">
        <f t="shared" si="6"/>
        <v>96.66</v>
      </c>
      <c r="K452">
        <f>SUMIF($E$7:E452,E452,$H$7:H452)</f>
        <v>82</v>
      </c>
    </row>
    <row r="453" spans="4:11" x14ac:dyDescent="0.3">
      <c r="D453">
        <v>447</v>
      </c>
      <c r="E453">
        <v>6</v>
      </c>
      <c r="F453" s="5">
        <f>DATE(2020,2,1+INT(ROWS($1:191)/10))</f>
        <v>43881</v>
      </c>
      <c r="G453" s="1" t="s">
        <v>168</v>
      </c>
      <c r="H453">
        <v>-8</v>
      </c>
      <c r="I453" s="7">
        <f>IF(G453="nákup",VLOOKUP(E453,Tabuľka6[#All],13,FALSE),IF(G453="predaj",VLOOKUP(E453,Tabuľka6[#All],12,FALSE),"zadany neplatny typ transakie"))</f>
        <v>13.24</v>
      </c>
      <c r="J453">
        <f t="shared" si="6"/>
        <v>105.92</v>
      </c>
      <c r="K453">
        <f>SUMIF($E$7:E453,E453,$H$7:H453)</f>
        <v>84</v>
      </c>
    </row>
    <row r="454" spans="4:11" x14ac:dyDescent="0.3">
      <c r="D454">
        <v>448</v>
      </c>
      <c r="E454">
        <v>15</v>
      </c>
      <c r="F454" s="5">
        <f>DATE(2020,2,1+INT(ROWS($1:192)/10))</f>
        <v>43881</v>
      </c>
      <c r="G454" s="1" t="s">
        <v>168</v>
      </c>
      <c r="H454">
        <v>-10</v>
      </c>
      <c r="I454" s="7">
        <f>IF(G454="nákup",VLOOKUP(E454,Tabuľka6[#All],13,FALSE),IF(G454="predaj",VLOOKUP(E454,Tabuľka6[#All],12,FALSE),"zadany neplatny typ transakie"))</f>
        <v>9.65</v>
      </c>
      <c r="J454">
        <f t="shared" si="6"/>
        <v>96.5</v>
      </c>
      <c r="K454">
        <f>SUMIF($E$7:E454,E454,$H$7:H454)</f>
        <v>154</v>
      </c>
    </row>
    <row r="455" spans="4:11" x14ac:dyDescent="0.3">
      <c r="D455">
        <v>449</v>
      </c>
      <c r="E455">
        <v>26</v>
      </c>
      <c r="F455" s="5">
        <f>DATE(2020,2,1+INT(ROWS($1:193)/10))</f>
        <v>43881</v>
      </c>
      <c r="G455" s="1" t="s">
        <v>168</v>
      </c>
      <c r="H455">
        <v>-6</v>
      </c>
      <c r="I455" s="7">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5">
        <f>DATE(2020,2,1+INT(ROWS($1:194)/10))</f>
        <v>43881</v>
      </c>
      <c r="G456" s="1" t="s">
        <v>168</v>
      </c>
      <c r="H456">
        <v>-10</v>
      </c>
      <c r="I456" s="7">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5">
        <f>DATE(2020,2,1+INT(ROWS($1:195)/10))</f>
        <v>43881</v>
      </c>
      <c r="G457" s="1" t="s">
        <v>168</v>
      </c>
      <c r="H457">
        <v>-3</v>
      </c>
      <c r="I457" s="7">
        <f>IF(G457="nákup",VLOOKUP(E457,Tabuľka6[#All],13,FALSE),IF(G457="predaj",VLOOKUP(E457,Tabuľka6[#All],12,FALSE),"zadany neplatny typ transakie"))</f>
        <v>7.8</v>
      </c>
      <c r="J457">
        <f t="shared" si="7"/>
        <v>23.4</v>
      </c>
      <c r="K457">
        <f>SUMIF($E$7:E457,E457,$H$7:H457)</f>
        <v>33</v>
      </c>
    </row>
    <row r="458" spans="4:11" x14ac:dyDescent="0.3">
      <c r="D458">
        <v>452</v>
      </c>
      <c r="E458">
        <v>21</v>
      </c>
      <c r="F458" s="5">
        <f>DATE(2020,2,1+INT(ROWS($1:196)/10))</f>
        <v>43881</v>
      </c>
      <c r="G458" s="1" t="s">
        <v>168</v>
      </c>
      <c r="H458">
        <v>-8</v>
      </c>
      <c r="I458" s="7">
        <f>IF(G458="nákup",VLOOKUP(E458,Tabuľka6[#All],13,FALSE),IF(G458="predaj",VLOOKUP(E458,Tabuľka6[#All],12,FALSE),"zadany neplatny typ transakie"))</f>
        <v>22.5</v>
      </c>
      <c r="J458">
        <f t="shared" si="7"/>
        <v>180</v>
      </c>
      <c r="K458">
        <f>SUMIF($E$7:E458,E458,$H$7:H458)</f>
        <v>161</v>
      </c>
    </row>
    <row r="459" spans="4:11" x14ac:dyDescent="0.3">
      <c r="D459">
        <v>453</v>
      </c>
      <c r="E459">
        <v>30</v>
      </c>
      <c r="F459" s="5">
        <f>DATE(2020,2,1+INT(ROWS($1:197)/10))</f>
        <v>43881</v>
      </c>
      <c r="G459" s="1" t="s">
        <v>168</v>
      </c>
      <c r="H459">
        <v>-2</v>
      </c>
      <c r="I459" s="7">
        <f>IF(G459="nákup",VLOOKUP(E459,Tabuľka6[#All],13,FALSE),IF(G459="predaj",VLOOKUP(E459,Tabuľka6[#All],12,FALSE),"zadany neplatny typ transakie"))</f>
        <v>11.5</v>
      </c>
      <c r="J459">
        <f t="shared" si="7"/>
        <v>23</v>
      </c>
      <c r="K459">
        <f>SUMIF($E$7:E459,E459,$H$7:H459)</f>
        <v>95</v>
      </c>
    </row>
    <row r="460" spans="4:11" x14ac:dyDescent="0.3">
      <c r="D460">
        <v>454</v>
      </c>
      <c r="E460">
        <v>18</v>
      </c>
      <c r="F460" s="5">
        <f>DATE(2020,2,1+INT(ROWS($1:198)/10))</f>
        <v>43881</v>
      </c>
      <c r="G460" s="1" t="s">
        <v>168</v>
      </c>
      <c r="H460">
        <v>-8</v>
      </c>
      <c r="I460" s="7">
        <f>IF(G460="nákup",VLOOKUP(E460,Tabuľka6[#All],13,FALSE),IF(G460="predaj",VLOOKUP(E460,Tabuľka6[#All],12,FALSE),"zadany neplatny typ transakie"))</f>
        <v>13.99</v>
      </c>
      <c r="J460">
        <f t="shared" si="7"/>
        <v>111.92</v>
      </c>
      <c r="K460">
        <f>SUMIF($E$7:E460,E460,$H$7:H460)</f>
        <v>44</v>
      </c>
    </row>
    <row r="461" spans="4:11" x14ac:dyDescent="0.3">
      <c r="D461">
        <v>455</v>
      </c>
      <c r="E461">
        <v>30</v>
      </c>
      <c r="F461" s="5">
        <f>DATE(2020,2,1+INT(ROWS($1:199)/10))</f>
        <v>43881</v>
      </c>
      <c r="G461" s="1" t="s">
        <v>168</v>
      </c>
      <c r="H461">
        <v>-10</v>
      </c>
      <c r="I461" s="7">
        <f>IF(G461="nákup",VLOOKUP(E461,Tabuľka6[#All],13,FALSE),IF(G461="predaj",VLOOKUP(E461,Tabuľka6[#All],12,FALSE),"zadany neplatny typ transakie"))</f>
        <v>11.5</v>
      </c>
      <c r="J461">
        <f t="shared" si="7"/>
        <v>115</v>
      </c>
      <c r="K461">
        <f>SUMIF($E$7:E461,E461,$H$7:H461)</f>
        <v>85</v>
      </c>
    </row>
    <row r="462" spans="4:11" x14ac:dyDescent="0.3">
      <c r="D462">
        <v>456</v>
      </c>
      <c r="E462">
        <v>18</v>
      </c>
      <c r="F462" s="5">
        <f>DATE(2020,2,1+INT(ROWS($1:200)/10))</f>
        <v>43882</v>
      </c>
      <c r="G462" s="1" t="s">
        <v>168</v>
      </c>
      <c r="H462">
        <v>-3</v>
      </c>
      <c r="I462" s="7">
        <f>IF(G462="nákup",VLOOKUP(E462,Tabuľka6[#All],13,FALSE),IF(G462="predaj",VLOOKUP(E462,Tabuľka6[#All],12,FALSE),"zadany neplatny typ transakie"))</f>
        <v>13.99</v>
      </c>
      <c r="J462">
        <f t="shared" si="7"/>
        <v>41.97</v>
      </c>
      <c r="K462">
        <f>SUMIF($E$7:E462,E462,$H$7:H462)</f>
        <v>41</v>
      </c>
    </row>
    <row r="463" spans="4:11" x14ac:dyDescent="0.3">
      <c r="D463">
        <v>457</v>
      </c>
      <c r="E463">
        <v>2</v>
      </c>
      <c r="F463" s="5">
        <f>DATE(2020,2,1+INT(ROWS($1:201)/10))</f>
        <v>43882</v>
      </c>
      <c r="G463" s="1" t="s">
        <v>168</v>
      </c>
      <c r="H463">
        <v>-7</v>
      </c>
      <c r="I463" s="7">
        <f>IF(G463="nákup",VLOOKUP(E463,Tabuľka6[#All],13,FALSE),IF(G463="predaj",VLOOKUP(E463,Tabuľka6[#All],12,FALSE),"zadany neplatny typ transakie"))</f>
        <v>16.11</v>
      </c>
      <c r="J463">
        <f t="shared" si="7"/>
        <v>112.77</v>
      </c>
      <c r="K463">
        <f>SUMIF($E$7:E463,E463,$H$7:H463)</f>
        <v>75</v>
      </c>
    </row>
    <row r="464" spans="4:11" x14ac:dyDescent="0.3">
      <c r="D464">
        <v>458</v>
      </c>
      <c r="E464">
        <v>22</v>
      </c>
      <c r="F464" s="5">
        <f>DATE(2020,2,1+INT(ROWS($1:202)/10))</f>
        <v>43882</v>
      </c>
      <c r="G464" s="1" t="s">
        <v>168</v>
      </c>
      <c r="H464">
        <v>-9</v>
      </c>
      <c r="I464" s="7">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5">
        <f>DATE(2020,2,1+INT(ROWS($1:203)/10))</f>
        <v>43882</v>
      </c>
      <c r="G465" s="1" t="s">
        <v>168</v>
      </c>
      <c r="H465">
        <v>-2</v>
      </c>
      <c r="I465" s="7">
        <f>IF(G465="nákup",VLOOKUP(E465,Tabuľka6[#All],13,FALSE),IF(G465="predaj",VLOOKUP(E465,Tabuľka6[#All],12,FALSE),"zadany neplatny typ transakie"))</f>
        <v>7.8</v>
      </c>
      <c r="J465">
        <f t="shared" si="7"/>
        <v>15.6</v>
      </c>
      <c r="K465">
        <f>SUMIF($E$7:E465,E465,$H$7:H465)</f>
        <v>31</v>
      </c>
    </row>
    <row r="466" spans="4:11" x14ac:dyDescent="0.3">
      <c r="D466">
        <v>460</v>
      </c>
      <c r="E466">
        <v>30</v>
      </c>
      <c r="F466" s="5">
        <f>DATE(2020,2,1+INT(ROWS($1:204)/10))</f>
        <v>43882</v>
      </c>
      <c r="G466" s="1" t="s">
        <v>168</v>
      </c>
      <c r="H466">
        <v>-1</v>
      </c>
      <c r="I466" s="7">
        <f>IF(G466="nákup",VLOOKUP(E466,Tabuľka6[#All],13,FALSE),IF(G466="predaj",VLOOKUP(E466,Tabuľka6[#All],12,FALSE),"zadany neplatny typ transakie"))</f>
        <v>11.5</v>
      </c>
      <c r="J466">
        <f t="shared" si="7"/>
        <v>11.5</v>
      </c>
      <c r="K466">
        <f>SUMIF($E$7:E466,E466,$H$7:H466)</f>
        <v>84</v>
      </c>
    </row>
    <row r="467" spans="4:11" x14ac:dyDescent="0.3">
      <c r="D467">
        <v>461</v>
      </c>
      <c r="E467">
        <v>2</v>
      </c>
      <c r="F467" s="5">
        <f>DATE(2020,2,1+INT(ROWS($1:205)/10))</f>
        <v>43882</v>
      </c>
      <c r="G467" s="1" t="s">
        <v>168</v>
      </c>
      <c r="H467">
        <v>-6</v>
      </c>
      <c r="I467" s="7">
        <f>IF(G467="nákup",VLOOKUP(E467,Tabuľka6[#All],13,FALSE),IF(G467="predaj",VLOOKUP(E467,Tabuľka6[#All],12,FALSE),"zadany neplatny typ transakie"))</f>
        <v>16.11</v>
      </c>
      <c r="J467">
        <f t="shared" si="7"/>
        <v>96.66</v>
      </c>
      <c r="K467">
        <f>SUMIF($E$7:E467,E467,$H$7:H467)</f>
        <v>69</v>
      </c>
    </row>
    <row r="468" spans="4:11" x14ac:dyDescent="0.3">
      <c r="D468">
        <v>462</v>
      </c>
      <c r="E468">
        <v>22</v>
      </c>
      <c r="F468" s="5">
        <f>DATE(2020,2,1+INT(ROWS($1:206)/10))</f>
        <v>43882</v>
      </c>
      <c r="G468" s="1" t="s">
        <v>168</v>
      </c>
      <c r="H468">
        <v>-7</v>
      </c>
      <c r="I468" s="7">
        <f>IF(G468="nákup",VLOOKUP(E468,Tabuľka6[#All],13,FALSE),IF(G468="predaj",VLOOKUP(E468,Tabuľka6[#All],12,FALSE),"zadany neplatny typ transakie"))</f>
        <v>22.58</v>
      </c>
      <c r="J468">
        <f t="shared" si="7"/>
        <v>158.06</v>
      </c>
      <c r="K468">
        <f>SUMIF($E$7:E468,E468,$H$7:H468)</f>
        <v>58</v>
      </c>
    </row>
    <row r="469" spans="4:11" x14ac:dyDescent="0.3">
      <c r="D469">
        <v>463</v>
      </c>
      <c r="E469">
        <v>2</v>
      </c>
      <c r="F469" s="5">
        <f>DATE(2020,2,1+INT(ROWS($1:207)/10))</f>
        <v>43882</v>
      </c>
      <c r="G469" s="1" t="s">
        <v>168</v>
      </c>
      <c r="H469">
        <v>-3</v>
      </c>
      <c r="I469" s="7">
        <f>IF(G469="nákup",VLOOKUP(E469,Tabuľka6[#All],13,FALSE),IF(G469="predaj",VLOOKUP(E469,Tabuľka6[#All],12,FALSE),"zadany neplatny typ transakie"))</f>
        <v>16.11</v>
      </c>
      <c r="J469">
        <f t="shared" si="7"/>
        <v>48.33</v>
      </c>
      <c r="K469">
        <f>SUMIF($E$7:E469,E469,$H$7:H469)</f>
        <v>66</v>
      </c>
    </row>
    <row r="470" spans="4:11" x14ac:dyDescent="0.3">
      <c r="D470">
        <v>464</v>
      </c>
      <c r="E470">
        <v>4</v>
      </c>
      <c r="F470" s="5">
        <f>DATE(2020,2,1+INT(ROWS($1:208)/10))</f>
        <v>43882</v>
      </c>
      <c r="G470" s="1" t="s">
        <v>168</v>
      </c>
      <c r="H470">
        <v>-4</v>
      </c>
      <c r="I470" s="7">
        <f>IF(G470="nákup",VLOOKUP(E470,Tabuľka6[#All],13,FALSE),IF(G470="predaj",VLOOKUP(E470,Tabuľka6[#All],12,FALSE),"zadany neplatny typ transakie"))</f>
        <v>16</v>
      </c>
      <c r="J470">
        <f t="shared" si="7"/>
        <v>64</v>
      </c>
      <c r="K470">
        <f>SUMIF($E$7:E470,E470,$H$7:H470)</f>
        <v>132</v>
      </c>
    </row>
    <row r="471" spans="4:11" x14ac:dyDescent="0.3">
      <c r="D471">
        <v>465</v>
      </c>
      <c r="E471">
        <v>18</v>
      </c>
      <c r="F471" s="5">
        <f>DATE(2020,2,1+INT(ROWS($1:209)/10))</f>
        <v>43882</v>
      </c>
      <c r="G471" s="1" t="s">
        <v>168</v>
      </c>
      <c r="H471">
        <v>-5</v>
      </c>
      <c r="I471" s="7">
        <f>IF(G471="nákup",VLOOKUP(E471,Tabuľka6[#All],13,FALSE),IF(G471="predaj",VLOOKUP(E471,Tabuľka6[#All],12,FALSE),"zadany neplatny typ transakie"))</f>
        <v>13.99</v>
      </c>
      <c r="J471">
        <f t="shared" si="7"/>
        <v>69.95</v>
      </c>
      <c r="K471">
        <f>SUMIF($E$7:E471,E471,$H$7:H471)</f>
        <v>36</v>
      </c>
    </row>
    <row r="472" spans="4:11" x14ac:dyDescent="0.3">
      <c r="D472">
        <v>466</v>
      </c>
      <c r="E472">
        <v>17</v>
      </c>
      <c r="F472" s="5">
        <f>DATE(2020,2,1+INT(ROWS($1:210)/10))</f>
        <v>43883</v>
      </c>
      <c r="G472" s="1" t="s">
        <v>168</v>
      </c>
      <c r="H472">
        <v>-8</v>
      </c>
      <c r="I472" s="7">
        <f>IF(G472="nákup",VLOOKUP(E472,Tabuľka6[#All],13,FALSE),IF(G472="predaj",VLOOKUP(E472,Tabuľka6[#All],12,FALSE),"zadany neplatny typ transakie"))</f>
        <v>14.46</v>
      </c>
      <c r="J472">
        <f t="shared" si="7"/>
        <v>115.68</v>
      </c>
      <c r="K472">
        <f>SUMIF($E$7:E472,E472,$H$7:H472)</f>
        <v>56</v>
      </c>
    </row>
    <row r="473" spans="4:11" x14ac:dyDescent="0.3">
      <c r="D473">
        <v>467</v>
      </c>
      <c r="E473">
        <v>5</v>
      </c>
      <c r="F473" s="5">
        <f>DATE(2020,2,1+INT(ROWS($1:211)/10))</f>
        <v>43883</v>
      </c>
      <c r="G473" s="1" t="s">
        <v>168</v>
      </c>
      <c r="H473">
        <v>-3</v>
      </c>
      <c r="I473" s="7">
        <f>IF(G473="nákup",VLOOKUP(E473,Tabuľka6[#All],13,FALSE),IF(G473="predaj",VLOOKUP(E473,Tabuľka6[#All],12,FALSE),"zadany neplatny typ transakie"))</f>
        <v>15.56</v>
      </c>
      <c r="J473">
        <f t="shared" si="7"/>
        <v>46.68</v>
      </c>
      <c r="K473">
        <f>SUMIF($E$7:E473,E473,$H$7:H473)</f>
        <v>105</v>
      </c>
    </row>
    <row r="474" spans="4:11" x14ac:dyDescent="0.3">
      <c r="D474">
        <v>468</v>
      </c>
      <c r="E474">
        <v>5</v>
      </c>
      <c r="F474" s="5">
        <f>DATE(2020,2,1+INT(ROWS($1:212)/10))</f>
        <v>43883</v>
      </c>
      <c r="G474" s="1" t="s">
        <v>168</v>
      </c>
      <c r="H474">
        <v>-9</v>
      </c>
      <c r="I474" s="7">
        <f>IF(G474="nákup",VLOOKUP(E474,Tabuľka6[#All],13,FALSE),IF(G474="predaj",VLOOKUP(E474,Tabuľka6[#All],12,FALSE),"zadany neplatny typ transakie"))</f>
        <v>15.56</v>
      </c>
      <c r="J474">
        <f t="shared" si="7"/>
        <v>140.04</v>
      </c>
      <c r="K474">
        <f>SUMIF($E$7:E474,E474,$H$7:H474)</f>
        <v>96</v>
      </c>
    </row>
    <row r="475" spans="4:11" x14ac:dyDescent="0.3">
      <c r="D475">
        <v>469</v>
      </c>
      <c r="E475">
        <v>17</v>
      </c>
      <c r="F475" s="5">
        <f>DATE(2020,2,1+INT(ROWS($1:213)/10))</f>
        <v>43883</v>
      </c>
      <c r="G475" s="1" t="s">
        <v>168</v>
      </c>
      <c r="H475">
        <v>-2</v>
      </c>
      <c r="I475" s="7">
        <f>IF(G475="nákup",VLOOKUP(E475,Tabuľka6[#All],13,FALSE),IF(G475="predaj",VLOOKUP(E475,Tabuľka6[#All],12,FALSE),"zadany neplatny typ transakie"))</f>
        <v>14.46</v>
      </c>
      <c r="J475">
        <f t="shared" si="7"/>
        <v>28.92</v>
      </c>
      <c r="K475">
        <f>SUMIF($E$7:E475,E475,$H$7:H475)</f>
        <v>54</v>
      </c>
    </row>
    <row r="476" spans="4:11" x14ac:dyDescent="0.3">
      <c r="D476">
        <v>470</v>
      </c>
      <c r="E476">
        <v>4</v>
      </c>
      <c r="F476" s="5">
        <f>DATE(2020,2,1+INT(ROWS($1:214)/10))</f>
        <v>43883</v>
      </c>
      <c r="G476" s="1" t="s">
        <v>168</v>
      </c>
      <c r="H476">
        <v>-7</v>
      </c>
      <c r="I476" s="7">
        <f>IF(G476="nákup",VLOOKUP(E476,Tabuľka6[#All],13,FALSE),IF(G476="predaj",VLOOKUP(E476,Tabuľka6[#All],12,FALSE),"zadany neplatny typ transakie"))</f>
        <v>16</v>
      </c>
      <c r="J476">
        <f t="shared" si="7"/>
        <v>112</v>
      </c>
      <c r="K476">
        <f>SUMIF($E$7:E476,E476,$H$7:H476)</f>
        <v>125</v>
      </c>
    </row>
    <row r="477" spans="4:11" x14ac:dyDescent="0.3">
      <c r="D477">
        <v>471</v>
      </c>
      <c r="E477">
        <v>21</v>
      </c>
      <c r="F477" s="5">
        <f>DATE(2020,2,1+INT(ROWS($1:215)/10))</f>
        <v>43883</v>
      </c>
      <c r="G477" s="1" t="s">
        <v>168</v>
      </c>
      <c r="H477">
        <v>-4</v>
      </c>
      <c r="I477" s="7">
        <f>IF(G477="nákup",VLOOKUP(E477,Tabuľka6[#All],13,FALSE),IF(G477="predaj",VLOOKUP(E477,Tabuľka6[#All],12,FALSE),"zadany neplatny typ transakie"))</f>
        <v>22.5</v>
      </c>
      <c r="J477">
        <f t="shared" si="7"/>
        <v>90</v>
      </c>
      <c r="K477">
        <f>SUMIF($E$7:E477,E477,$H$7:H477)</f>
        <v>157</v>
      </c>
    </row>
    <row r="478" spans="4:11" x14ac:dyDescent="0.3">
      <c r="D478">
        <v>472</v>
      </c>
      <c r="E478">
        <v>27</v>
      </c>
      <c r="F478" s="5">
        <f>DATE(2020,2,1+INT(ROWS($1:216)/10))</f>
        <v>43883</v>
      </c>
      <c r="G478" s="1" t="s">
        <v>168</v>
      </c>
      <c r="H478">
        <v>-7</v>
      </c>
      <c r="I478" s="7">
        <f>IF(G478="nákup",VLOOKUP(E478,Tabuľka6[#All],13,FALSE),IF(G478="predaj",VLOOKUP(E478,Tabuľka6[#All],12,FALSE),"zadany neplatny typ transakie"))</f>
        <v>16.36</v>
      </c>
      <c r="J478">
        <f t="shared" si="7"/>
        <v>114.52</v>
      </c>
      <c r="K478">
        <f>SUMIF($E$7:E478,E478,$H$7:H478)</f>
        <v>69</v>
      </c>
    </row>
    <row r="479" spans="4:11" x14ac:dyDescent="0.3">
      <c r="D479">
        <v>473</v>
      </c>
      <c r="E479">
        <v>16</v>
      </c>
      <c r="F479" s="5">
        <f>DATE(2020,2,1+INT(ROWS($1:217)/10))</f>
        <v>43883</v>
      </c>
      <c r="G479" s="1" t="s">
        <v>167</v>
      </c>
      <c r="H479">
        <v>25</v>
      </c>
      <c r="I479" s="7">
        <f>IF(G479="nákup",VLOOKUP(E479,Tabuľka6[#All],13,FALSE),IF(G479="predaj",VLOOKUP(E479,Tabuľka6[#All],12,FALSE),"zadany neplatny typ transakie"))</f>
        <v>7.68</v>
      </c>
      <c r="J479">
        <f t="shared" si="7"/>
        <v>192</v>
      </c>
      <c r="K479">
        <f>SUMIF($E$7:E479,E479,$H$7:H479)</f>
        <v>95</v>
      </c>
    </row>
    <row r="480" spans="4:11" x14ac:dyDescent="0.3">
      <c r="D480">
        <v>474</v>
      </c>
      <c r="E480">
        <v>20</v>
      </c>
      <c r="F480" s="5">
        <f>DATE(2020,2,1+INT(ROWS($1:218)/10))</f>
        <v>43883</v>
      </c>
      <c r="G480" s="1" t="s">
        <v>167</v>
      </c>
      <c r="H480">
        <v>44</v>
      </c>
      <c r="I480" s="7">
        <f>IF(G480="nákup",VLOOKUP(E480,Tabuľka6[#All],13,FALSE),IF(G480="predaj",VLOOKUP(E480,Tabuľka6[#All],12,FALSE),"zadany neplatny typ transakie"))</f>
        <v>6.29</v>
      </c>
      <c r="J480">
        <f t="shared" si="7"/>
        <v>276.76</v>
      </c>
      <c r="K480">
        <f>SUMIF($E$7:E480,E480,$H$7:H480)</f>
        <v>183</v>
      </c>
    </row>
    <row r="481" spans="4:11" x14ac:dyDescent="0.3">
      <c r="D481">
        <v>475</v>
      </c>
      <c r="E481">
        <v>2</v>
      </c>
      <c r="F481" s="5">
        <f>DATE(2020,2,1+INT(ROWS($1:219)/10))</f>
        <v>43883</v>
      </c>
      <c r="G481" s="1" t="s">
        <v>167</v>
      </c>
      <c r="H481">
        <v>29</v>
      </c>
      <c r="I481" s="7">
        <f>IF(G481="nákup",VLOOKUP(E481,Tabuľka6[#All],13,FALSE),IF(G481="predaj",VLOOKUP(E481,Tabuľka6[#All],12,FALSE),"zadany neplatny typ transakie"))</f>
        <v>10.25</v>
      </c>
      <c r="J481">
        <f t="shared" si="7"/>
        <v>297.25</v>
      </c>
      <c r="K481">
        <f>SUMIF($E$7:E481,E481,$H$7:H481)</f>
        <v>95</v>
      </c>
    </row>
    <row r="482" spans="4:11" x14ac:dyDescent="0.3">
      <c r="D482">
        <v>476</v>
      </c>
      <c r="E482">
        <v>23</v>
      </c>
      <c r="F482" s="5">
        <f>DATE(2020,2,1+INT(ROWS($1:220)/10))</f>
        <v>43884</v>
      </c>
      <c r="G482" s="1" t="s">
        <v>167</v>
      </c>
      <c r="H482">
        <v>49</v>
      </c>
      <c r="I482" s="7">
        <f>IF(G482="nákup",VLOOKUP(E482,Tabuľka6[#All],13,FALSE),IF(G482="predaj",VLOOKUP(E482,Tabuľka6[#All],12,FALSE),"zadany neplatny typ transakie"))</f>
        <v>9.65</v>
      </c>
      <c r="J482">
        <f t="shared" si="7"/>
        <v>472.85</v>
      </c>
      <c r="K482">
        <f>SUMIF($E$7:E482,E482,$H$7:H482)</f>
        <v>132</v>
      </c>
    </row>
    <row r="483" spans="4:11" x14ac:dyDescent="0.3">
      <c r="D483">
        <v>477</v>
      </c>
      <c r="E483">
        <v>14</v>
      </c>
      <c r="F483" s="5">
        <f>DATE(2020,2,1+INT(ROWS($1:221)/10))</f>
        <v>43884</v>
      </c>
      <c r="G483" s="1" t="s">
        <v>167</v>
      </c>
      <c r="H483">
        <v>33</v>
      </c>
      <c r="I483" s="7">
        <f>IF(G483="nákup",VLOOKUP(E483,Tabuľka6[#All],13,FALSE),IF(G483="predaj",VLOOKUP(E483,Tabuľka6[#All],12,FALSE),"zadany neplatny typ transakie"))</f>
        <v>5.68</v>
      </c>
      <c r="J483">
        <f t="shared" si="7"/>
        <v>187.44</v>
      </c>
      <c r="K483">
        <f>SUMIF($E$7:E483,E483,$H$7:H483)</f>
        <v>64</v>
      </c>
    </row>
    <row r="484" spans="4:11" x14ac:dyDescent="0.3">
      <c r="D484">
        <v>478</v>
      </c>
      <c r="E484">
        <v>15</v>
      </c>
      <c r="F484" s="5">
        <f>DATE(2020,2,1+INT(ROWS($1:222)/10))</f>
        <v>43884</v>
      </c>
      <c r="G484" s="1" t="s">
        <v>167</v>
      </c>
      <c r="H484">
        <v>21</v>
      </c>
      <c r="I484" s="7">
        <f>IF(G484="nákup",VLOOKUP(E484,Tabuľka6[#All],13,FALSE),IF(G484="predaj",VLOOKUP(E484,Tabuľka6[#All],12,FALSE),"zadany neplatny typ transakie"))</f>
        <v>4.5</v>
      </c>
      <c r="J484">
        <f t="shared" si="7"/>
        <v>94.5</v>
      </c>
      <c r="K484">
        <f>SUMIF($E$7:E484,E484,$H$7:H484)</f>
        <v>175</v>
      </c>
    </row>
    <row r="485" spans="4:11" x14ac:dyDescent="0.3">
      <c r="D485">
        <v>479</v>
      </c>
      <c r="E485">
        <v>21</v>
      </c>
      <c r="F485" s="5">
        <f>DATE(2020,2,1+INT(ROWS($1:223)/10))</f>
        <v>43884</v>
      </c>
      <c r="G485" s="1" t="s">
        <v>167</v>
      </c>
      <c r="H485">
        <v>20</v>
      </c>
      <c r="I485" s="7">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5">
        <f>DATE(2020,2,1+INT(ROWS($1:224)/10))</f>
        <v>43884</v>
      </c>
      <c r="G486" s="1" t="s">
        <v>167</v>
      </c>
      <c r="H486">
        <v>25</v>
      </c>
      <c r="I486" s="7">
        <f>IF(G486="nákup",VLOOKUP(E486,Tabuľka6[#All],13,FALSE),IF(G486="predaj",VLOOKUP(E486,Tabuľka6[#All],12,FALSE),"zadany neplatny typ transakie"))</f>
        <v>8.89</v>
      </c>
      <c r="J486">
        <f t="shared" si="7"/>
        <v>222.25</v>
      </c>
      <c r="K486">
        <f>SUMIF($E$7:E486,E486,$H$7:H486)</f>
        <v>120</v>
      </c>
    </row>
    <row r="487" spans="4:11" x14ac:dyDescent="0.3">
      <c r="D487">
        <v>481</v>
      </c>
      <c r="E487">
        <v>6</v>
      </c>
      <c r="F487" s="5">
        <f>DATE(2020,2,1+INT(ROWS($1:225)/10))</f>
        <v>43884</v>
      </c>
      <c r="G487" s="1" t="s">
        <v>167</v>
      </c>
      <c r="H487">
        <v>29</v>
      </c>
      <c r="I487" s="7">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5">
        <f>DATE(2020,2,1+INT(ROWS($1:226)/10))</f>
        <v>43884</v>
      </c>
      <c r="G488" s="1" t="s">
        <v>167</v>
      </c>
      <c r="H488">
        <v>29</v>
      </c>
      <c r="I488" s="7">
        <f>IF(G488="nákup",VLOOKUP(E488,Tabuľka6[#All],13,FALSE),IF(G488="predaj",VLOOKUP(E488,Tabuľka6[#All],12,FALSE),"zadany neplatny typ transakie"))</f>
        <v>10.25</v>
      </c>
      <c r="J488">
        <f t="shared" si="7"/>
        <v>297.25</v>
      </c>
      <c r="K488">
        <f>SUMIF($E$7:E488,E488,$H$7:H488)</f>
        <v>124</v>
      </c>
    </row>
    <row r="489" spans="4:11" x14ac:dyDescent="0.3">
      <c r="D489">
        <v>483</v>
      </c>
      <c r="E489">
        <v>2</v>
      </c>
      <c r="F489" s="5">
        <f>DATE(2020,2,1+INT(ROWS($1:227)/10))</f>
        <v>43884</v>
      </c>
      <c r="G489" s="1" t="s">
        <v>167</v>
      </c>
      <c r="H489">
        <v>48</v>
      </c>
      <c r="I489" s="7">
        <f>IF(G489="nákup",VLOOKUP(E489,Tabuľka6[#All],13,FALSE),IF(G489="predaj",VLOOKUP(E489,Tabuľka6[#All],12,FALSE),"zadany neplatny typ transakie"))</f>
        <v>10.25</v>
      </c>
      <c r="J489">
        <f t="shared" si="7"/>
        <v>492</v>
      </c>
      <c r="K489">
        <f>SUMIF($E$7:E489,E489,$H$7:H489)</f>
        <v>172</v>
      </c>
    </row>
    <row r="490" spans="4:11" x14ac:dyDescent="0.3">
      <c r="D490">
        <v>484</v>
      </c>
      <c r="E490">
        <v>18</v>
      </c>
      <c r="F490" s="5">
        <f>DATE(2020,2,1+INT(ROWS($1:228)/10))</f>
        <v>43884</v>
      </c>
      <c r="G490" s="1" t="s">
        <v>167</v>
      </c>
      <c r="H490">
        <v>24</v>
      </c>
      <c r="I490" s="7">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5">
        <f>DATE(2020,2,1+INT(ROWS($1:229)/10))</f>
        <v>43884</v>
      </c>
      <c r="G491" s="1" t="s">
        <v>167</v>
      </c>
      <c r="H491">
        <v>45</v>
      </c>
      <c r="I491" s="7">
        <f>IF(G491="nákup",VLOOKUP(E491,Tabuľka6[#All],13,FALSE),IF(G491="predaj",VLOOKUP(E491,Tabuľka6[#All],12,FALSE),"zadany neplatny typ transakie"))</f>
        <v>8.36</v>
      </c>
      <c r="J491">
        <f t="shared" si="7"/>
        <v>376.2</v>
      </c>
      <c r="K491">
        <f>SUMIF($E$7:E491,E491,$H$7:H491)</f>
        <v>170</v>
      </c>
    </row>
    <row r="492" spans="4:11" x14ac:dyDescent="0.3">
      <c r="D492">
        <v>486</v>
      </c>
      <c r="E492">
        <v>25</v>
      </c>
      <c r="F492" s="5">
        <f>DATE(2020,2,1+INT(ROWS($1:230)/10))</f>
        <v>43885</v>
      </c>
      <c r="G492" s="1" t="s">
        <v>167</v>
      </c>
      <c r="H492">
        <v>32</v>
      </c>
      <c r="I492" s="7" t="str">
        <f>IF(G492="nákup",VLOOKUP(E492,Tabuľka6[#All],13,FALSE),IF(G492="predaj",VLOOKUP(E492,Tabuľka6[#All],12,FALSE),"zadany neplatny typ transakie"))</f>
        <v>6,65</v>
      </c>
      <c r="J492">
        <f t="shared" si="7"/>
        <v>212.8</v>
      </c>
      <c r="K492">
        <f>SUMIF($E$7:E492,E492,$H$7:H492)</f>
        <v>33</v>
      </c>
    </row>
    <row r="493" spans="4:11" x14ac:dyDescent="0.3">
      <c r="D493">
        <v>487</v>
      </c>
      <c r="E493">
        <v>30</v>
      </c>
      <c r="F493" s="5">
        <f>DATE(2020,2,1+INT(ROWS($1:231)/10))</f>
        <v>43885</v>
      </c>
      <c r="G493" s="1" t="s">
        <v>168</v>
      </c>
      <c r="H493">
        <v>-7</v>
      </c>
      <c r="I493" s="7">
        <f>IF(G493="nákup",VLOOKUP(E493,Tabuľka6[#All],13,FALSE),IF(G493="predaj",VLOOKUP(E493,Tabuľka6[#All],12,FALSE),"zadany neplatny typ transakie"))</f>
        <v>11.5</v>
      </c>
      <c r="J493">
        <f t="shared" si="7"/>
        <v>80.5</v>
      </c>
      <c r="K493">
        <f>SUMIF($E$7:E493,E493,$H$7:H493)</f>
        <v>77</v>
      </c>
    </row>
    <row r="494" spans="4:11" x14ac:dyDescent="0.3">
      <c r="D494">
        <v>488</v>
      </c>
      <c r="E494">
        <v>13</v>
      </c>
      <c r="F494" s="5">
        <f>DATE(2020,2,1+INT(ROWS($1:232)/10))</f>
        <v>43885</v>
      </c>
      <c r="G494" s="1" t="s">
        <v>168</v>
      </c>
      <c r="H494">
        <v>-4</v>
      </c>
      <c r="I494" s="7">
        <f>IF(G494="nákup",VLOOKUP(E494,Tabuľka6[#All],13,FALSE),IF(G494="predaj",VLOOKUP(E494,Tabuľka6[#All],12,FALSE),"zadany neplatny typ transakie"))</f>
        <v>14.95</v>
      </c>
      <c r="J494">
        <f t="shared" si="7"/>
        <v>59.8</v>
      </c>
      <c r="K494">
        <f>SUMIF($E$7:E494,E494,$H$7:H494)</f>
        <v>116</v>
      </c>
    </row>
    <row r="495" spans="4:11" x14ac:dyDescent="0.3">
      <c r="D495">
        <v>489</v>
      </c>
      <c r="E495">
        <v>30</v>
      </c>
      <c r="F495" s="5">
        <f>DATE(2020,2,1+INT(ROWS($1:233)/10))</f>
        <v>43885</v>
      </c>
      <c r="G495" s="1" t="s">
        <v>168</v>
      </c>
      <c r="H495">
        <v>-4</v>
      </c>
      <c r="I495" s="7">
        <f>IF(G495="nákup",VLOOKUP(E495,Tabuľka6[#All],13,FALSE),IF(G495="predaj",VLOOKUP(E495,Tabuľka6[#All],12,FALSE),"zadany neplatny typ transakie"))</f>
        <v>11.5</v>
      </c>
      <c r="J495">
        <f t="shared" si="7"/>
        <v>46</v>
      </c>
      <c r="K495">
        <f>SUMIF($E$7:E495,E495,$H$7:H495)</f>
        <v>73</v>
      </c>
    </row>
    <row r="496" spans="4:11" x14ac:dyDescent="0.3">
      <c r="D496">
        <v>490</v>
      </c>
      <c r="E496">
        <v>28</v>
      </c>
      <c r="F496" s="5">
        <f>DATE(2020,2,1+INT(ROWS($1:234)/10))</f>
        <v>43885</v>
      </c>
      <c r="G496" s="1" t="s">
        <v>168</v>
      </c>
      <c r="H496">
        <v>-9</v>
      </c>
      <c r="I496" s="7">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5">
        <f>DATE(2020,2,1+INT(ROWS($1:235)/10))</f>
        <v>43885</v>
      </c>
      <c r="G497" s="1" t="s">
        <v>168</v>
      </c>
      <c r="H497">
        <v>-7</v>
      </c>
      <c r="I497" s="7">
        <f>IF(G497="nákup",VLOOKUP(E497,Tabuľka6[#All],13,FALSE),IF(G497="predaj",VLOOKUP(E497,Tabuľka6[#All],12,FALSE),"zadany neplatny typ transakie"))</f>
        <v>14.75</v>
      </c>
      <c r="J497">
        <f t="shared" si="7"/>
        <v>103.25</v>
      </c>
      <c r="K497">
        <f>SUMIF($E$7:E497,E497,$H$7:H497)</f>
        <v>65</v>
      </c>
    </row>
    <row r="498" spans="4:11" x14ac:dyDescent="0.3">
      <c r="D498">
        <v>492</v>
      </c>
      <c r="E498">
        <v>22</v>
      </c>
      <c r="F498" s="5">
        <f>DATE(2020,2,1+INT(ROWS($1:236)/10))</f>
        <v>43885</v>
      </c>
      <c r="G498" s="1" t="s">
        <v>168</v>
      </c>
      <c r="H498">
        <v>-7</v>
      </c>
      <c r="I498" s="7">
        <f>IF(G498="nákup",VLOOKUP(E498,Tabuľka6[#All],13,FALSE),IF(G498="predaj",VLOOKUP(E498,Tabuľka6[#All],12,FALSE),"zadany neplatny typ transakie"))</f>
        <v>22.58</v>
      </c>
      <c r="J498">
        <f t="shared" si="7"/>
        <v>158.06</v>
      </c>
      <c r="K498">
        <f>SUMIF($E$7:E498,E498,$H$7:H498)</f>
        <v>51</v>
      </c>
    </row>
    <row r="499" spans="4:11" x14ac:dyDescent="0.3">
      <c r="D499">
        <v>493</v>
      </c>
      <c r="E499">
        <v>30</v>
      </c>
      <c r="F499" s="5">
        <f>DATE(2020,2,1+INT(ROWS($1:237)/10))</f>
        <v>43885</v>
      </c>
      <c r="G499" s="1" t="s">
        <v>168</v>
      </c>
      <c r="H499">
        <v>-10</v>
      </c>
      <c r="I499" s="7">
        <f>IF(G499="nákup",VLOOKUP(E499,Tabuľka6[#All],13,FALSE),IF(G499="predaj",VLOOKUP(E499,Tabuľka6[#All],12,FALSE),"zadany neplatny typ transakie"))</f>
        <v>11.5</v>
      </c>
      <c r="J499">
        <f t="shared" si="7"/>
        <v>115</v>
      </c>
      <c r="K499">
        <f>SUMIF($E$7:E499,E499,$H$7:H499)</f>
        <v>63</v>
      </c>
    </row>
    <row r="500" spans="4:11" x14ac:dyDescent="0.3">
      <c r="D500">
        <v>494</v>
      </c>
      <c r="E500">
        <v>29</v>
      </c>
      <c r="F500" s="5">
        <f>DATE(2020,2,1+INT(ROWS($1:238)/10))</f>
        <v>43885</v>
      </c>
      <c r="G500" s="1" t="s">
        <v>168</v>
      </c>
      <c r="H500">
        <v>-10</v>
      </c>
      <c r="I500" s="7">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5">
        <f>DATE(2020,2,1+INT(ROWS($1:239)/10))</f>
        <v>43885</v>
      </c>
      <c r="G501" s="1" t="s">
        <v>168</v>
      </c>
      <c r="H501">
        <v>-1</v>
      </c>
      <c r="I501" s="7">
        <f>IF(G501="nákup",VLOOKUP(E501,Tabuľka6[#All],13,FALSE),IF(G501="predaj",VLOOKUP(E501,Tabuľka6[#All],12,FALSE),"zadany neplatny typ transakie"))</f>
        <v>7.8</v>
      </c>
      <c r="J501">
        <f t="shared" si="7"/>
        <v>7.8</v>
      </c>
      <c r="K501">
        <f>SUMIF($E$7:E501,E501,$H$7:H501)</f>
        <v>63</v>
      </c>
    </row>
    <row r="502" spans="4:11" x14ac:dyDescent="0.3">
      <c r="D502">
        <v>496</v>
      </c>
      <c r="E502">
        <v>3</v>
      </c>
      <c r="F502" s="5">
        <f>DATE(2020,2,1+INT(ROWS($1:240)/10))</f>
        <v>43886</v>
      </c>
      <c r="G502" s="1" t="s">
        <v>168</v>
      </c>
      <c r="H502">
        <v>-3</v>
      </c>
      <c r="I502" s="7">
        <f>IF(G502="nákup",VLOOKUP(E502,Tabuľka6[#All],13,FALSE),IF(G502="predaj",VLOOKUP(E502,Tabuľka6[#All],12,FALSE),"zadany neplatny typ transakie"))</f>
        <v>9.64</v>
      </c>
      <c r="J502">
        <f t="shared" si="7"/>
        <v>28.92</v>
      </c>
      <c r="K502">
        <f>SUMIF($E$7:E502,E502,$H$7:H502)</f>
        <v>80</v>
      </c>
    </row>
    <row r="503" spans="4:11" x14ac:dyDescent="0.3">
      <c r="D503">
        <v>497</v>
      </c>
      <c r="E503">
        <v>24</v>
      </c>
      <c r="F503" s="5">
        <f>DATE(2020,2,1+INT(ROWS($1:241)/10))</f>
        <v>43886</v>
      </c>
      <c r="G503" s="1" t="s">
        <v>168</v>
      </c>
      <c r="H503">
        <v>-5</v>
      </c>
      <c r="I503" s="7">
        <f>IF(G503="nákup",VLOOKUP(E503,Tabuľka6[#All],13,FALSE),IF(G503="predaj",VLOOKUP(E503,Tabuľka6[#All],12,FALSE),"zadany neplatny typ transakie"))</f>
        <v>18.98</v>
      </c>
      <c r="J503">
        <f t="shared" si="7"/>
        <v>94.9</v>
      </c>
      <c r="K503">
        <f>SUMIF($E$7:E503,E503,$H$7:H503)</f>
        <v>98</v>
      </c>
    </row>
    <row r="504" spans="4:11" x14ac:dyDescent="0.3">
      <c r="D504">
        <v>498</v>
      </c>
      <c r="E504">
        <v>19</v>
      </c>
      <c r="F504" s="5">
        <f>DATE(2020,2,1+INT(ROWS($1:242)/10))</f>
        <v>43886</v>
      </c>
      <c r="G504" s="1" t="s">
        <v>168</v>
      </c>
      <c r="H504">
        <v>-2</v>
      </c>
      <c r="I504" s="7">
        <f>IF(G504="nákup",VLOOKUP(E504,Tabuľka6[#All],13,FALSE),IF(G504="predaj",VLOOKUP(E504,Tabuľka6[#All],12,FALSE),"zadany neplatny typ transakie"))</f>
        <v>14.17</v>
      </c>
      <c r="J504">
        <f t="shared" si="7"/>
        <v>28.34</v>
      </c>
      <c r="K504">
        <f>SUMIF($E$7:E504,E504,$H$7:H504)</f>
        <v>52</v>
      </c>
    </row>
    <row r="505" spans="4:11" x14ac:dyDescent="0.3">
      <c r="D505">
        <v>499</v>
      </c>
      <c r="E505">
        <v>28</v>
      </c>
      <c r="F505" s="5">
        <f>DATE(2020,2,1+INT(ROWS($1:243)/10))</f>
        <v>43886</v>
      </c>
      <c r="G505" s="1" t="s">
        <v>168</v>
      </c>
      <c r="H505">
        <v>-1</v>
      </c>
      <c r="I505" s="7">
        <f>IF(G505="nákup",VLOOKUP(E505,Tabuľka6[#All],13,FALSE),IF(G505="predaj",VLOOKUP(E505,Tabuľka6[#All],12,FALSE),"zadany neplatny typ transakie"))</f>
        <v>14.38</v>
      </c>
      <c r="J505">
        <f t="shared" si="7"/>
        <v>14.38</v>
      </c>
      <c r="K505">
        <f>SUMIF($E$7:E505,E505,$H$7:H505)</f>
        <v>158</v>
      </c>
    </row>
    <row r="506" spans="4:11" x14ac:dyDescent="0.3">
      <c r="D506">
        <v>500</v>
      </c>
      <c r="E506">
        <v>28</v>
      </c>
      <c r="F506" s="5">
        <f>DATE(2020,2,1+INT(ROWS($1:244)/10))</f>
        <v>43886</v>
      </c>
      <c r="G506" s="1" t="s">
        <v>168</v>
      </c>
      <c r="H506">
        <v>-3</v>
      </c>
      <c r="I506" s="7">
        <f>IF(G506="nákup",VLOOKUP(E506,Tabuľka6[#All],13,FALSE),IF(G506="predaj",VLOOKUP(E506,Tabuľka6[#All],12,FALSE),"zadany neplatny typ transakie"))</f>
        <v>14.38</v>
      </c>
      <c r="J506">
        <f t="shared" si="7"/>
        <v>43.14</v>
      </c>
      <c r="K506">
        <f>SUMIF($E$7:E506,E506,$H$7:H506)</f>
        <v>155</v>
      </c>
    </row>
    <row r="507" spans="4:11" x14ac:dyDescent="0.3">
      <c r="D507">
        <v>501</v>
      </c>
      <c r="E507">
        <v>18</v>
      </c>
      <c r="F507" s="5">
        <f>DATE(2020,2,1+INT(ROWS($1:245)/10))</f>
        <v>43886</v>
      </c>
      <c r="G507" s="1" t="s">
        <v>168</v>
      </c>
      <c r="H507">
        <v>-10</v>
      </c>
      <c r="I507" s="7">
        <f>IF(G507="nákup",VLOOKUP(E507,Tabuľka6[#All],13,FALSE),IF(G507="predaj",VLOOKUP(E507,Tabuľka6[#All],12,FALSE),"zadany neplatny typ transakie"))</f>
        <v>13.99</v>
      </c>
      <c r="J507">
        <f t="shared" si="7"/>
        <v>139.9</v>
      </c>
      <c r="K507">
        <f>SUMIF($E$7:E507,E507,$H$7:H507)</f>
        <v>50</v>
      </c>
    </row>
    <row r="508" spans="4:11" x14ac:dyDescent="0.3">
      <c r="D508">
        <v>502</v>
      </c>
      <c r="E508">
        <v>29</v>
      </c>
      <c r="F508" s="5">
        <f>DATE(2020,2,1+INT(ROWS($1:246)/10))</f>
        <v>43886</v>
      </c>
      <c r="G508" s="1" t="s">
        <v>168</v>
      </c>
      <c r="H508">
        <v>-4</v>
      </c>
      <c r="I508" s="7">
        <f>IF(G508="nákup",VLOOKUP(E508,Tabuľka6[#All],13,FALSE),IF(G508="predaj",VLOOKUP(E508,Tabuľka6[#All],12,FALSE),"zadany neplatny typ transakie"))</f>
        <v>24.99</v>
      </c>
      <c r="J508">
        <f t="shared" si="7"/>
        <v>99.96</v>
      </c>
      <c r="K508">
        <f>SUMIF($E$7:E508,E508,$H$7:H508)</f>
        <v>154</v>
      </c>
    </row>
    <row r="509" spans="4:11" x14ac:dyDescent="0.3">
      <c r="D509">
        <v>503</v>
      </c>
      <c r="E509">
        <v>17</v>
      </c>
      <c r="F509" s="5">
        <f>DATE(2020,2,1+INT(ROWS($1:247)/10))</f>
        <v>43886</v>
      </c>
      <c r="G509" s="1" t="s">
        <v>168</v>
      </c>
      <c r="H509">
        <v>-3</v>
      </c>
      <c r="I509" s="7">
        <f>IF(G509="nákup",VLOOKUP(E509,Tabuľka6[#All],13,FALSE),IF(G509="predaj",VLOOKUP(E509,Tabuľka6[#All],12,FALSE),"zadany neplatny typ transakie"))</f>
        <v>14.46</v>
      </c>
      <c r="J509">
        <f t="shared" si="7"/>
        <v>43.38</v>
      </c>
      <c r="K509">
        <f>SUMIF($E$7:E509,E509,$H$7:H509)</f>
        <v>51</v>
      </c>
    </row>
    <row r="510" spans="4:11" x14ac:dyDescent="0.3">
      <c r="D510">
        <v>504</v>
      </c>
      <c r="E510">
        <v>13</v>
      </c>
      <c r="F510" s="5">
        <f>DATE(2020,2,1+INT(ROWS($1:248)/10))</f>
        <v>43886</v>
      </c>
      <c r="G510" s="1" t="s">
        <v>168</v>
      </c>
      <c r="H510">
        <v>-6</v>
      </c>
      <c r="I510" s="7">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5">
        <f>DATE(2020,2,1+INT(ROWS($1:249)/10))</f>
        <v>43886</v>
      </c>
      <c r="G511" s="1" t="s">
        <v>168</v>
      </c>
      <c r="H511">
        <v>-6</v>
      </c>
      <c r="I511" s="7">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5">
        <f>DATE(2020,2,1+INT(ROWS($1:250)/10))</f>
        <v>43887</v>
      </c>
      <c r="G512" s="1" t="s">
        <v>168</v>
      </c>
      <c r="H512">
        <v>-1</v>
      </c>
      <c r="I512" s="7">
        <f>IF(G512="nákup",VLOOKUP(E512,Tabuľka6[#All],13,FALSE),IF(G512="predaj",VLOOKUP(E512,Tabuľka6[#All],12,FALSE),"zadany neplatny typ transakie"))</f>
        <v>14.38</v>
      </c>
      <c r="J512">
        <f t="shared" si="7"/>
        <v>14.38</v>
      </c>
      <c r="K512">
        <f>SUMIF($E$7:E512,E512,$H$7:H512)</f>
        <v>154</v>
      </c>
    </row>
    <row r="513" spans="4:11" x14ac:dyDescent="0.3">
      <c r="D513">
        <v>507</v>
      </c>
      <c r="E513">
        <v>29</v>
      </c>
      <c r="F513" s="5">
        <f>DATE(2020,2,1+INT(ROWS($1:251)/10))</f>
        <v>43887</v>
      </c>
      <c r="G513" s="1" t="s">
        <v>168</v>
      </c>
      <c r="H513">
        <v>-6</v>
      </c>
      <c r="I513" s="7">
        <f>IF(G513="nákup",VLOOKUP(E513,Tabuľka6[#All],13,FALSE),IF(G513="predaj",VLOOKUP(E513,Tabuľka6[#All],12,FALSE),"zadany neplatny typ transakie"))</f>
        <v>24.99</v>
      </c>
      <c r="J513">
        <f t="shared" si="7"/>
        <v>149.94</v>
      </c>
      <c r="K513">
        <f>SUMIF($E$7:E513,E513,$H$7:H513)</f>
        <v>148</v>
      </c>
    </row>
    <row r="514" spans="4:11" x14ac:dyDescent="0.3">
      <c r="D514">
        <v>508</v>
      </c>
      <c r="E514">
        <v>4</v>
      </c>
      <c r="F514" s="5">
        <f>DATE(2020,2,1+INT(ROWS($1:252)/10))</f>
        <v>43887</v>
      </c>
      <c r="G514" s="1" t="s">
        <v>168</v>
      </c>
      <c r="H514">
        <v>-10</v>
      </c>
      <c r="I514" s="7">
        <f>IF(G514="nákup",VLOOKUP(E514,Tabuľka6[#All],13,FALSE),IF(G514="predaj",VLOOKUP(E514,Tabuľka6[#All],12,FALSE),"zadany neplatny typ transakie"))</f>
        <v>16</v>
      </c>
      <c r="J514">
        <f t="shared" si="7"/>
        <v>160</v>
      </c>
      <c r="K514">
        <f>SUMIF($E$7:E514,E514,$H$7:H514)</f>
        <v>160</v>
      </c>
    </row>
    <row r="515" spans="4:11" x14ac:dyDescent="0.3">
      <c r="D515">
        <v>509</v>
      </c>
      <c r="E515">
        <v>6</v>
      </c>
      <c r="F515" s="5">
        <f>DATE(2020,2,1+INT(ROWS($1:253)/10))</f>
        <v>43887</v>
      </c>
      <c r="G515" s="1" t="s">
        <v>168</v>
      </c>
      <c r="H515">
        <v>-9</v>
      </c>
      <c r="I515" s="7">
        <f>IF(G515="nákup",VLOOKUP(E515,Tabuľka6[#All],13,FALSE),IF(G515="predaj",VLOOKUP(E515,Tabuľka6[#All],12,FALSE),"zadany neplatny typ transakie"))</f>
        <v>13.24</v>
      </c>
      <c r="J515">
        <f t="shared" si="7"/>
        <v>119.16</v>
      </c>
      <c r="K515">
        <f>SUMIF($E$7:E515,E515,$H$7:H515)</f>
        <v>104</v>
      </c>
    </row>
    <row r="516" spans="4:11" x14ac:dyDescent="0.3">
      <c r="D516">
        <v>510</v>
      </c>
      <c r="E516">
        <v>10</v>
      </c>
      <c r="F516" s="5">
        <f>DATE(2020,2,1+INT(ROWS($1:254)/10))</f>
        <v>43887</v>
      </c>
      <c r="G516" s="1" t="s">
        <v>168</v>
      </c>
      <c r="H516">
        <v>-8</v>
      </c>
      <c r="I516" s="7">
        <f>IF(G516="nákup",VLOOKUP(E516,Tabuľka6[#All],13,FALSE),IF(G516="predaj",VLOOKUP(E516,Tabuľka6[#All],12,FALSE),"zadany neplatny typ transakie"))</f>
        <v>18.5</v>
      </c>
      <c r="J516">
        <f t="shared" si="7"/>
        <v>148</v>
      </c>
      <c r="K516">
        <f>SUMIF($E$7:E516,E516,$H$7:H516)</f>
        <v>81</v>
      </c>
    </row>
    <row r="517" spans="4:11" x14ac:dyDescent="0.3">
      <c r="D517">
        <v>511</v>
      </c>
      <c r="E517">
        <v>16</v>
      </c>
      <c r="F517" s="5">
        <f>DATE(2020,2,1+INT(ROWS($1:255)/10))</f>
        <v>43887</v>
      </c>
      <c r="G517" s="1" t="s">
        <v>168</v>
      </c>
      <c r="H517">
        <v>-9</v>
      </c>
      <c r="I517" s="7">
        <f>IF(G517="nákup",VLOOKUP(E517,Tabuľka6[#All],13,FALSE),IF(G517="predaj",VLOOKUP(E517,Tabuľka6[#All],12,FALSE),"zadany neplatny typ transakie"))</f>
        <v>14.49</v>
      </c>
      <c r="J517">
        <f t="shared" si="7"/>
        <v>130.41</v>
      </c>
      <c r="K517">
        <f>SUMIF($E$7:E517,E517,$H$7:H517)</f>
        <v>86</v>
      </c>
    </row>
    <row r="518" spans="4:11" x14ac:dyDescent="0.3">
      <c r="D518">
        <v>512</v>
      </c>
      <c r="E518">
        <v>13</v>
      </c>
      <c r="F518" s="5">
        <f>DATE(2020,2,1+INT(ROWS($1:256)/10))</f>
        <v>43887</v>
      </c>
      <c r="G518" s="1" t="s">
        <v>168</v>
      </c>
      <c r="H518">
        <v>-3</v>
      </c>
      <c r="I518" s="7">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5">
        <f>DATE(2020,2,1+INT(ROWS($1:257)/10))</f>
        <v>43887</v>
      </c>
      <c r="G519" s="1" t="s">
        <v>168</v>
      </c>
      <c r="H519">
        <v>-8</v>
      </c>
      <c r="I519" s="7">
        <f>IF(G519="nákup",VLOOKUP(E519,Tabuľka6[#All],13,FALSE),IF(G519="predaj",VLOOKUP(E519,Tabuľka6[#All],12,FALSE),"zadany neplatny typ transakie"))</f>
        <v>13.99</v>
      </c>
      <c r="J519">
        <f t="shared" si="7"/>
        <v>111.92</v>
      </c>
      <c r="K519">
        <f>SUMIF($E$7:E519,E519,$H$7:H519)</f>
        <v>42</v>
      </c>
    </row>
    <row r="520" spans="4:11" x14ac:dyDescent="0.3">
      <c r="D520">
        <v>514</v>
      </c>
      <c r="E520">
        <v>10</v>
      </c>
      <c r="F520" s="5">
        <f>DATE(2020,2,1+INT(ROWS($1:258)/10))</f>
        <v>43887</v>
      </c>
      <c r="G520" s="1" t="s">
        <v>168</v>
      </c>
      <c r="H520">
        <v>-5</v>
      </c>
      <c r="I520" s="7">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5">
        <f>DATE(2020,2,1+INT(ROWS($1:259)/10))</f>
        <v>43887</v>
      </c>
      <c r="G521" s="1" t="s">
        <v>168</v>
      </c>
      <c r="H521">
        <v>-7</v>
      </c>
      <c r="I521" s="7">
        <f>IF(G521="nákup",VLOOKUP(E521,Tabuľka6[#All],13,FALSE),IF(G521="predaj",VLOOKUP(E521,Tabuľka6[#All],12,FALSE),"zadany neplatny typ transakie"))</f>
        <v>16.36</v>
      </c>
      <c r="J521">
        <f t="shared" si="8"/>
        <v>114.52</v>
      </c>
      <c r="K521">
        <f>SUMIF($E$7:E521,E521,$H$7:H521)</f>
        <v>62</v>
      </c>
    </row>
    <row r="522" spans="4:11" x14ac:dyDescent="0.3">
      <c r="D522">
        <v>516</v>
      </c>
      <c r="E522">
        <v>10</v>
      </c>
      <c r="F522" s="5">
        <f>DATE(2020,2,1+INT(ROWS($1:260)/10))</f>
        <v>43888</v>
      </c>
      <c r="G522" s="1" t="s">
        <v>168</v>
      </c>
      <c r="H522">
        <v>-5</v>
      </c>
      <c r="I522" s="7">
        <f>IF(G522="nákup",VLOOKUP(E522,Tabuľka6[#All],13,FALSE),IF(G522="predaj",VLOOKUP(E522,Tabuľka6[#All],12,FALSE),"zadany neplatny typ transakie"))</f>
        <v>18.5</v>
      </c>
      <c r="J522">
        <f t="shared" si="8"/>
        <v>92.5</v>
      </c>
      <c r="K522">
        <f>SUMIF($E$7:E522,E522,$H$7:H522)</f>
        <v>71</v>
      </c>
    </row>
    <row r="523" spans="4:11" x14ac:dyDescent="0.3">
      <c r="D523">
        <v>517</v>
      </c>
      <c r="E523">
        <v>26</v>
      </c>
      <c r="F523" s="5">
        <f>DATE(2020,2,1+INT(ROWS($1:261)/10))</f>
        <v>43888</v>
      </c>
      <c r="G523" s="1" t="s">
        <v>168</v>
      </c>
      <c r="H523">
        <v>-3</v>
      </c>
      <c r="I523" s="7">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5">
        <f>DATE(2020,2,1+INT(ROWS($1:262)/10))</f>
        <v>43888</v>
      </c>
      <c r="G524" s="1" t="s">
        <v>168</v>
      </c>
      <c r="H524">
        <v>-8</v>
      </c>
      <c r="I524" s="7">
        <f>IF(G524="nákup",VLOOKUP(E524,Tabuľka6[#All],13,FALSE),IF(G524="predaj",VLOOKUP(E524,Tabuľka6[#All],12,FALSE),"zadany neplatny typ transakie"))</f>
        <v>14.46</v>
      </c>
      <c r="J524">
        <f t="shared" si="8"/>
        <v>115.68</v>
      </c>
      <c r="K524">
        <f>SUMIF($E$7:E524,E524,$H$7:H524)</f>
        <v>43</v>
      </c>
    </row>
    <row r="525" spans="4:11" x14ac:dyDescent="0.3">
      <c r="D525">
        <v>519</v>
      </c>
      <c r="E525">
        <v>23</v>
      </c>
      <c r="F525" s="5">
        <f>DATE(2020,2,1+INT(ROWS($1:263)/10))</f>
        <v>43888</v>
      </c>
      <c r="G525" s="1" t="s">
        <v>168</v>
      </c>
      <c r="H525">
        <v>-6</v>
      </c>
      <c r="I525" s="7">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5">
        <f>DATE(2020,2,1+INT(ROWS($1:264)/10))</f>
        <v>43888</v>
      </c>
      <c r="G526" s="1" t="s">
        <v>168</v>
      </c>
      <c r="H526">
        <v>-1</v>
      </c>
      <c r="I526" s="7">
        <f>IF(G526="nákup",VLOOKUP(E526,Tabuľka6[#All],13,FALSE),IF(G526="predaj",VLOOKUP(E526,Tabuľka6[#All],12,FALSE),"zadany neplatny typ transakie"))</f>
        <v>16.11</v>
      </c>
      <c r="J526">
        <f t="shared" si="8"/>
        <v>16.11</v>
      </c>
      <c r="K526">
        <f>SUMIF($E$7:E526,E526,$H$7:H526)</f>
        <v>171</v>
      </c>
    </row>
    <row r="527" spans="4:11" x14ac:dyDescent="0.3">
      <c r="D527">
        <v>521</v>
      </c>
      <c r="E527">
        <v>6</v>
      </c>
      <c r="F527" s="5">
        <f>DATE(2020,2,1+INT(ROWS($1:265)/10))</f>
        <v>43888</v>
      </c>
      <c r="G527" s="1" t="s">
        <v>168</v>
      </c>
      <c r="H527">
        <v>-7</v>
      </c>
      <c r="I527" s="7">
        <f>IF(G527="nákup",VLOOKUP(E527,Tabuľka6[#All],13,FALSE),IF(G527="predaj",VLOOKUP(E527,Tabuľka6[#All],12,FALSE),"zadany neplatny typ transakie"))</f>
        <v>13.24</v>
      </c>
      <c r="J527">
        <f t="shared" si="8"/>
        <v>92.68</v>
      </c>
      <c r="K527">
        <f>SUMIF($E$7:E527,E527,$H$7:H527)</f>
        <v>97</v>
      </c>
    </row>
    <row r="528" spans="4:11" x14ac:dyDescent="0.3">
      <c r="D528">
        <v>522</v>
      </c>
      <c r="E528">
        <v>19</v>
      </c>
      <c r="F528" s="5">
        <f>DATE(2020,2,1+INT(ROWS($1:266)/10))</f>
        <v>43888</v>
      </c>
      <c r="G528" s="1" t="s">
        <v>168</v>
      </c>
      <c r="H528">
        <v>-1</v>
      </c>
      <c r="I528" s="7">
        <f>IF(G528="nákup",VLOOKUP(E528,Tabuľka6[#All],13,FALSE),IF(G528="predaj",VLOOKUP(E528,Tabuľka6[#All],12,FALSE),"zadany neplatny typ transakie"))</f>
        <v>14.17</v>
      </c>
      <c r="J528">
        <f t="shared" si="8"/>
        <v>14.17</v>
      </c>
      <c r="K528">
        <f>SUMIF($E$7:E528,E528,$H$7:H528)</f>
        <v>51</v>
      </c>
    </row>
    <row r="529" spans="4:11" x14ac:dyDescent="0.3">
      <c r="D529">
        <v>523</v>
      </c>
      <c r="E529">
        <v>9</v>
      </c>
      <c r="F529" s="5">
        <f>DATE(2020,2,1+INT(ROWS($1:267)/10))</f>
        <v>43888</v>
      </c>
      <c r="G529" s="1" t="s">
        <v>168</v>
      </c>
      <c r="H529">
        <v>-5</v>
      </c>
      <c r="I529" s="7">
        <f>IF(G529="nákup",VLOOKUP(E529,Tabuľka6[#All],13,FALSE),IF(G529="predaj",VLOOKUP(E529,Tabuľka6[#All],12,FALSE),"zadany neplatny typ transakie"))</f>
        <v>41</v>
      </c>
      <c r="J529">
        <f t="shared" si="8"/>
        <v>205</v>
      </c>
      <c r="K529">
        <f>SUMIF($E$7:E529,E529,$H$7:H529)</f>
        <v>17</v>
      </c>
    </row>
    <row r="530" spans="4:11" x14ac:dyDescent="0.3">
      <c r="D530">
        <v>524</v>
      </c>
      <c r="E530">
        <v>24</v>
      </c>
      <c r="F530" s="5">
        <f>DATE(2020,2,1+INT(ROWS($1:268)/10))</f>
        <v>43888</v>
      </c>
      <c r="G530" s="1" t="s">
        <v>168</v>
      </c>
      <c r="H530">
        <v>-5</v>
      </c>
      <c r="I530" s="7">
        <f>IF(G530="nákup",VLOOKUP(E530,Tabuľka6[#All],13,FALSE),IF(G530="predaj",VLOOKUP(E530,Tabuľka6[#All],12,FALSE),"zadany neplatny typ transakie"))</f>
        <v>18.98</v>
      </c>
      <c r="J530">
        <f t="shared" si="8"/>
        <v>94.9</v>
      </c>
      <c r="K530">
        <f>SUMIF($E$7:E530,E530,$H$7:H530)</f>
        <v>93</v>
      </c>
    </row>
    <row r="531" spans="4:11" x14ac:dyDescent="0.3">
      <c r="D531">
        <v>525</v>
      </c>
      <c r="E531">
        <v>17</v>
      </c>
      <c r="F531" s="5">
        <f>DATE(2020,2,1+INT(ROWS($1:269)/10))</f>
        <v>43888</v>
      </c>
      <c r="G531" s="1" t="s">
        <v>168</v>
      </c>
      <c r="H531">
        <v>-10</v>
      </c>
      <c r="I531" s="7">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5">
        <f>DATE(2020,2,1+INT(ROWS($1:270)/10))</f>
        <v>43889</v>
      </c>
      <c r="G532" s="1" t="s">
        <v>168</v>
      </c>
      <c r="H532">
        <v>-8</v>
      </c>
      <c r="I532" s="7">
        <f>IF(G532="nákup",VLOOKUP(E532,Tabuľka6[#All],13,FALSE),IF(G532="predaj",VLOOKUP(E532,Tabuľka6[#All],12,FALSE),"zadany neplatny typ transakie"))</f>
        <v>18.5</v>
      </c>
      <c r="J532">
        <f t="shared" si="8"/>
        <v>148</v>
      </c>
      <c r="K532">
        <f>SUMIF($E$7:E532,E532,$H$7:H532)</f>
        <v>63</v>
      </c>
    </row>
    <row r="533" spans="4:11" x14ac:dyDescent="0.3">
      <c r="D533">
        <v>527</v>
      </c>
      <c r="E533">
        <v>17</v>
      </c>
      <c r="F533" s="5">
        <f>DATE(2020,2,1+INT(ROWS($1:271)/10))</f>
        <v>43889</v>
      </c>
      <c r="G533" s="1" t="s">
        <v>168</v>
      </c>
      <c r="H533">
        <v>-9</v>
      </c>
      <c r="I533" s="7">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5">
        <f>DATE(2020,2,1+INT(ROWS($1:272)/10))</f>
        <v>43889</v>
      </c>
      <c r="G534" s="1" t="s">
        <v>168</v>
      </c>
      <c r="H534">
        <v>-8</v>
      </c>
      <c r="I534" s="7">
        <f>IF(G534="nákup",VLOOKUP(E534,Tabuľka6[#All],13,FALSE),IF(G534="predaj",VLOOKUP(E534,Tabuľka6[#All],12,FALSE),"zadany neplatny typ transakie"))</f>
        <v>17.89</v>
      </c>
      <c r="J534">
        <f t="shared" si="8"/>
        <v>143.12</v>
      </c>
      <c r="K534">
        <f>SUMIF($E$7:E534,E534,$H$7:H534)</f>
        <v>75</v>
      </c>
    </row>
    <row r="535" spans="4:11" x14ac:dyDescent="0.3">
      <c r="D535">
        <v>529</v>
      </c>
      <c r="E535">
        <v>4</v>
      </c>
      <c r="F535" s="5">
        <f>DATE(2020,2,1+INT(ROWS($1:273)/10))</f>
        <v>43889</v>
      </c>
      <c r="G535" s="1" t="s">
        <v>168</v>
      </c>
      <c r="H535">
        <v>-10</v>
      </c>
      <c r="I535" s="7">
        <f>IF(G535="nákup",VLOOKUP(E535,Tabuľka6[#All],13,FALSE),IF(G535="predaj",VLOOKUP(E535,Tabuľka6[#All],12,FALSE),"zadany neplatny typ transakie"))</f>
        <v>16</v>
      </c>
      <c r="J535">
        <f t="shared" si="8"/>
        <v>160</v>
      </c>
      <c r="K535">
        <f>SUMIF($E$7:E535,E535,$H$7:H535)</f>
        <v>150</v>
      </c>
    </row>
    <row r="536" spans="4:11" x14ac:dyDescent="0.3">
      <c r="D536">
        <v>530</v>
      </c>
      <c r="E536">
        <v>18</v>
      </c>
      <c r="F536" s="5">
        <f>DATE(2020,2,1+INT(ROWS($1:274)/10))</f>
        <v>43889</v>
      </c>
      <c r="G536" s="1" t="s">
        <v>168</v>
      </c>
      <c r="H536">
        <v>-10</v>
      </c>
      <c r="I536" s="7">
        <f>IF(G536="nákup",VLOOKUP(E536,Tabuľka6[#All],13,FALSE),IF(G536="predaj",VLOOKUP(E536,Tabuľka6[#All],12,FALSE),"zadany neplatny typ transakie"))</f>
        <v>13.99</v>
      </c>
      <c r="J536">
        <f t="shared" si="8"/>
        <v>139.9</v>
      </c>
      <c r="K536">
        <f>SUMIF($E$7:E536,E536,$H$7:H536)</f>
        <v>32</v>
      </c>
    </row>
    <row r="537" spans="4:11" x14ac:dyDescent="0.3">
      <c r="D537">
        <v>531</v>
      </c>
      <c r="E537">
        <v>26</v>
      </c>
      <c r="F537" s="5">
        <f>DATE(2020,2,1+INT(ROWS($1:275)/10))</f>
        <v>43889</v>
      </c>
      <c r="G537" s="1" t="s">
        <v>168</v>
      </c>
      <c r="H537">
        <v>-2</v>
      </c>
      <c r="I537" s="7">
        <f>IF(G537="nákup",VLOOKUP(E537,Tabuľka6[#All],13,FALSE),IF(G537="predaj",VLOOKUP(E537,Tabuľka6[#All],12,FALSE),"zadany neplatny typ transakie"))</f>
        <v>12.85</v>
      </c>
      <c r="J537">
        <f t="shared" si="8"/>
        <v>25.7</v>
      </c>
      <c r="K537">
        <f>SUMIF($E$7:E537,E537,$H$7:H537)</f>
        <v>86</v>
      </c>
    </row>
    <row r="538" spans="4:11" x14ac:dyDescent="0.3">
      <c r="D538">
        <v>532</v>
      </c>
      <c r="E538">
        <v>2</v>
      </c>
      <c r="F538" s="5">
        <f>DATE(2020,2,1+INT(ROWS($1:276)/10))</f>
        <v>43889</v>
      </c>
      <c r="G538" s="1" t="s">
        <v>168</v>
      </c>
      <c r="H538">
        <v>-10</v>
      </c>
      <c r="I538" s="7">
        <f>IF(G538="nákup",VLOOKUP(E538,Tabuľka6[#All],13,FALSE),IF(G538="predaj",VLOOKUP(E538,Tabuľka6[#All],12,FALSE),"zadany neplatny typ transakie"))</f>
        <v>16.11</v>
      </c>
      <c r="J538">
        <f t="shared" si="8"/>
        <v>161.1</v>
      </c>
      <c r="K538">
        <f>SUMIF($E$7:E538,E538,$H$7:H538)</f>
        <v>161</v>
      </c>
    </row>
    <row r="539" spans="4:11" x14ac:dyDescent="0.3">
      <c r="D539">
        <v>533</v>
      </c>
      <c r="E539">
        <v>16</v>
      </c>
      <c r="F539" s="5">
        <f>DATE(2020,2,1+INT(ROWS($1:277)/10))</f>
        <v>43889</v>
      </c>
      <c r="G539" s="1" t="s">
        <v>168</v>
      </c>
      <c r="H539">
        <v>-9</v>
      </c>
      <c r="I539" s="7">
        <f>IF(G539="nákup",VLOOKUP(E539,Tabuľka6[#All],13,FALSE),IF(G539="predaj",VLOOKUP(E539,Tabuľka6[#All],12,FALSE),"zadany neplatny typ transakie"))</f>
        <v>14.49</v>
      </c>
      <c r="J539">
        <f t="shared" si="8"/>
        <v>130.41</v>
      </c>
      <c r="K539">
        <f>SUMIF($E$7:E539,E539,$H$7:H539)</f>
        <v>77</v>
      </c>
    </row>
    <row r="540" spans="4:11" x14ac:dyDescent="0.3">
      <c r="D540">
        <v>534</v>
      </c>
      <c r="E540">
        <v>1</v>
      </c>
      <c r="F540" s="5">
        <f>DATE(2020,2,1+INT(ROWS($1:278)/10))</f>
        <v>43889</v>
      </c>
      <c r="G540" s="1" t="s">
        <v>168</v>
      </c>
      <c r="H540">
        <v>-6</v>
      </c>
      <c r="I540" s="7">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5">
        <f>DATE(2020,2,1+INT(ROWS($1:279)/10))</f>
        <v>43889</v>
      </c>
      <c r="G541" s="1" t="s">
        <v>168</v>
      </c>
      <c r="H541">
        <v>-1</v>
      </c>
      <c r="I541" s="7">
        <f>IF(G541="nákup",VLOOKUP(E541,Tabuľka6[#All],13,FALSE),IF(G541="predaj",VLOOKUP(E541,Tabuľka6[#All],12,FALSE),"zadany neplatny typ transakie"))</f>
        <v>22.55</v>
      </c>
      <c r="J541">
        <f t="shared" si="8"/>
        <v>22.55</v>
      </c>
      <c r="K541">
        <f>SUMIF($E$7:E541,E541,$H$7:H541)</f>
        <v>125</v>
      </c>
    </row>
    <row r="542" spans="4:11" x14ac:dyDescent="0.3">
      <c r="D542">
        <v>536</v>
      </c>
      <c r="E542">
        <v>8</v>
      </c>
      <c r="F542" s="5">
        <f>DATE(2020,2,1+INT(ROWS($1:280)/10))</f>
        <v>43890</v>
      </c>
      <c r="G542" s="1" t="s">
        <v>168</v>
      </c>
      <c r="H542">
        <v>-2</v>
      </c>
      <c r="I542" s="7">
        <f>IF(G542="nákup",VLOOKUP(E542,Tabuľka6[#All],13,FALSE),IF(G542="predaj",VLOOKUP(E542,Tabuľka6[#All],12,FALSE),"zadany neplatny typ transakie"))</f>
        <v>17.89</v>
      </c>
      <c r="J542">
        <f t="shared" si="8"/>
        <v>35.78</v>
      </c>
      <c r="K542">
        <f>SUMIF($E$7:E542,E542,$H$7:H542)</f>
        <v>73</v>
      </c>
    </row>
    <row r="543" spans="4:11" x14ac:dyDescent="0.3">
      <c r="D543">
        <v>537</v>
      </c>
      <c r="E543">
        <v>12</v>
      </c>
      <c r="F543" s="5">
        <f>DATE(2020,2,1+INT(ROWS($1:281)/10))</f>
        <v>43890</v>
      </c>
      <c r="G543" s="1" t="s">
        <v>168</v>
      </c>
      <c r="H543">
        <v>-10</v>
      </c>
      <c r="I543" s="7">
        <f>IF(G543="nákup",VLOOKUP(E543,Tabuľka6[#All],13,FALSE),IF(G543="predaj",VLOOKUP(E543,Tabuľka6[#All],12,FALSE),"zadany neplatny typ transakie"))</f>
        <v>13.25</v>
      </c>
      <c r="J543">
        <f t="shared" si="8"/>
        <v>132.5</v>
      </c>
      <c r="K543">
        <f>SUMIF($E$7:E543,E543,$H$7:H543)</f>
        <v>97</v>
      </c>
    </row>
    <row r="544" spans="4:11" x14ac:dyDescent="0.3">
      <c r="D544">
        <v>538</v>
      </c>
      <c r="E544">
        <v>15</v>
      </c>
      <c r="F544" s="5">
        <f>DATE(2020,2,1+INT(ROWS($1:282)/10))</f>
        <v>43890</v>
      </c>
      <c r="G544" s="1" t="s">
        <v>168</v>
      </c>
      <c r="H544">
        <v>-6</v>
      </c>
      <c r="I544" s="7">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5">
        <f>DATE(2020,2,1+INT(ROWS($1:283)/10))</f>
        <v>43890</v>
      </c>
      <c r="G545" s="1" t="s">
        <v>168</v>
      </c>
      <c r="H545">
        <v>-5</v>
      </c>
      <c r="I545" s="7">
        <f>IF(G545="nákup",VLOOKUP(E545,Tabuľka6[#All],13,FALSE),IF(G545="predaj",VLOOKUP(E545,Tabuľka6[#All],12,FALSE),"zadany neplatny typ transakie"))</f>
        <v>16</v>
      </c>
      <c r="J545">
        <f t="shared" si="8"/>
        <v>80</v>
      </c>
      <c r="K545">
        <f>SUMIF($E$7:E545,E545,$H$7:H545)</f>
        <v>145</v>
      </c>
    </row>
    <row r="546" spans="4:11" x14ac:dyDescent="0.3">
      <c r="D546">
        <v>540</v>
      </c>
      <c r="E546">
        <v>25</v>
      </c>
      <c r="F546" s="5">
        <f>DATE(2020,2,1+INT(ROWS($1:284)/10))</f>
        <v>43890</v>
      </c>
      <c r="G546" s="1" t="s">
        <v>168</v>
      </c>
      <c r="H546">
        <v>-2</v>
      </c>
      <c r="I546" s="7">
        <f>IF(G546="nákup",VLOOKUP(E546,Tabuľka6[#All],13,FALSE),IF(G546="predaj",VLOOKUP(E546,Tabuľka6[#All],12,FALSE),"zadany neplatny typ transakie"))</f>
        <v>14.95</v>
      </c>
      <c r="J546">
        <f t="shared" si="8"/>
        <v>29.9</v>
      </c>
      <c r="K546">
        <f>SUMIF($E$7:E546,E546,$H$7:H546)</f>
        <v>31</v>
      </c>
    </row>
    <row r="547" spans="4:11" x14ac:dyDescent="0.3">
      <c r="D547">
        <v>541</v>
      </c>
      <c r="E547">
        <v>1</v>
      </c>
      <c r="F547" s="5">
        <f>DATE(2020,2,1+INT(ROWS($1:285)/10))</f>
        <v>43890</v>
      </c>
      <c r="G547" s="1" t="s">
        <v>168</v>
      </c>
      <c r="H547">
        <v>-9</v>
      </c>
      <c r="I547" s="7">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5">
        <f>DATE(2020,2,1+INT(ROWS($1:286)/10))</f>
        <v>43890</v>
      </c>
      <c r="G548" s="1" t="s">
        <v>168</v>
      </c>
      <c r="H548">
        <v>-8</v>
      </c>
      <c r="I548" s="7">
        <f>IF(G548="nákup",VLOOKUP(E548,Tabuľka6[#All],13,FALSE),IF(G548="predaj",VLOOKUP(E548,Tabuľka6[#All],12,FALSE),"zadany neplatny typ transakie"))</f>
        <v>13.99</v>
      </c>
      <c r="J548">
        <f t="shared" si="8"/>
        <v>111.92</v>
      </c>
      <c r="K548">
        <f>SUMIF($E$7:E548,E548,$H$7:H548)</f>
        <v>24</v>
      </c>
    </row>
    <row r="549" spans="4:11" x14ac:dyDescent="0.3">
      <c r="D549">
        <v>543</v>
      </c>
      <c r="E549">
        <v>28</v>
      </c>
      <c r="F549" s="5">
        <f>DATE(2020,2,1+INT(ROWS($1:287)/10))</f>
        <v>43890</v>
      </c>
      <c r="G549" s="1" t="s">
        <v>168</v>
      </c>
      <c r="H549">
        <v>-7</v>
      </c>
      <c r="I549" s="7">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5">
        <f>DATE(2020,2,1+INT(ROWS($1:288)/10))</f>
        <v>43890</v>
      </c>
      <c r="G550" s="1" t="s">
        <v>168</v>
      </c>
      <c r="H550">
        <v>-10</v>
      </c>
      <c r="I550" s="7">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5">
        <f>DATE(2020,2,1+INT(ROWS($1:289)/10))</f>
        <v>43890</v>
      </c>
      <c r="G551" s="1" t="s">
        <v>168</v>
      </c>
      <c r="H551">
        <v>-2</v>
      </c>
      <c r="I551" s="7">
        <f>IF(G551="nákup",VLOOKUP(E551,Tabuľka6[#All],13,FALSE),IF(G551="predaj",VLOOKUP(E551,Tabuľka6[#All],12,FALSE),"zadany neplatny typ transakie"))</f>
        <v>13.25</v>
      </c>
      <c r="J551">
        <f t="shared" si="8"/>
        <v>26.5</v>
      </c>
      <c r="K551">
        <f>SUMIF($E$7:E551,E551,$H$7:H551)</f>
        <v>95</v>
      </c>
    </row>
    <row r="552" spans="4:11" x14ac:dyDescent="0.3">
      <c r="D552">
        <v>546</v>
      </c>
      <c r="E552">
        <v>20</v>
      </c>
      <c r="F552" s="5">
        <f>DATE(2020,2,1+INT(ROWS($1:290)/10))</f>
        <v>43891</v>
      </c>
      <c r="G552" s="1" t="s">
        <v>168</v>
      </c>
      <c r="H552">
        <v>-7</v>
      </c>
      <c r="I552" s="7">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5">
        <f>DATE(2020,2,1+INT(ROWS($1:291)/10))</f>
        <v>43891</v>
      </c>
      <c r="G553" s="1" t="s">
        <v>168</v>
      </c>
      <c r="H553">
        <v>-1</v>
      </c>
      <c r="I553" s="7">
        <f>IF(G553="nákup",VLOOKUP(E553,Tabuľka6[#All],13,FALSE),IF(G553="predaj",VLOOKUP(E553,Tabuľka6[#All],12,FALSE),"zadany neplatny typ transakie"))</f>
        <v>5</v>
      </c>
      <c r="J553">
        <f t="shared" si="8"/>
        <v>5</v>
      </c>
      <c r="K553">
        <f>SUMIF($E$7:E553,E553,$H$7:H553)</f>
        <v>41</v>
      </c>
    </row>
    <row r="554" spans="4:11" x14ac:dyDescent="0.3">
      <c r="D554">
        <v>548</v>
      </c>
      <c r="E554">
        <v>17</v>
      </c>
      <c r="F554" s="5">
        <f>DATE(2020,2,1+INT(ROWS($1:292)/10))</f>
        <v>43891</v>
      </c>
      <c r="G554" s="1" t="s">
        <v>168</v>
      </c>
      <c r="H554">
        <v>-8</v>
      </c>
      <c r="I554" s="7">
        <f>IF(G554="nákup",VLOOKUP(E554,Tabuľka6[#All],13,FALSE),IF(G554="predaj",VLOOKUP(E554,Tabuľka6[#All],12,FALSE),"zadany neplatny typ transakie"))</f>
        <v>14.46</v>
      </c>
      <c r="J554">
        <f t="shared" si="8"/>
        <v>115.68</v>
      </c>
      <c r="K554">
        <f>SUMIF($E$7:E554,E554,$H$7:H554)</f>
        <v>16</v>
      </c>
    </row>
    <row r="555" spans="4:11" x14ac:dyDescent="0.3">
      <c r="D555">
        <v>549</v>
      </c>
      <c r="E555">
        <v>18</v>
      </c>
      <c r="F555" s="5">
        <f>DATE(2020,2,1+INT(ROWS($1:293)/10))</f>
        <v>43891</v>
      </c>
      <c r="G555" s="1" t="s">
        <v>168</v>
      </c>
      <c r="H555">
        <v>-6</v>
      </c>
      <c r="I555" s="7">
        <f>IF(G555="nákup",VLOOKUP(E555,Tabuľka6[#All],13,FALSE),IF(G555="predaj",VLOOKUP(E555,Tabuľka6[#All],12,FALSE),"zadany neplatny typ transakie"))</f>
        <v>13.99</v>
      </c>
      <c r="J555">
        <f t="shared" si="8"/>
        <v>83.94</v>
      </c>
      <c r="K555">
        <f>SUMIF($E$7:E555,E555,$H$7:H555)</f>
        <v>18</v>
      </c>
    </row>
    <row r="556" spans="4:11" x14ac:dyDescent="0.3">
      <c r="D556">
        <v>550</v>
      </c>
      <c r="E556">
        <v>30</v>
      </c>
      <c r="F556" s="5">
        <f>DATE(2020,2,1+INT(ROWS($1:294)/10))</f>
        <v>43891</v>
      </c>
      <c r="G556" s="1" t="s">
        <v>168</v>
      </c>
      <c r="H556">
        <v>-5</v>
      </c>
      <c r="I556" s="7">
        <f>IF(G556="nákup",VLOOKUP(E556,Tabuľka6[#All],13,FALSE),IF(G556="predaj",VLOOKUP(E556,Tabuľka6[#All],12,FALSE),"zadany neplatny typ transakie"))</f>
        <v>11.5</v>
      </c>
      <c r="J556">
        <f t="shared" si="8"/>
        <v>57.5</v>
      </c>
      <c r="K556">
        <f>SUMIF($E$7:E556,E556,$H$7:H556)</f>
        <v>58</v>
      </c>
    </row>
    <row r="557" spans="4:11" x14ac:dyDescent="0.3">
      <c r="D557">
        <v>551</v>
      </c>
      <c r="E557">
        <v>24</v>
      </c>
      <c r="F557" s="5">
        <f>DATE(2020,2,1+INT(ROWS($1:295)/10))</f>
        <v>43891</v>
      </c>
      <c r="G557" s="1" t="s">
        <v>168</v>
      </c>
      <c r="H557">
        <v>-2</v>
      </c>
      <c r="I557" s="7">
        <f>IF(G557="nákup",VLOOKUP(E557,Tabuľka6[#All],13,FALSE),IF(G557="predaj",VLOOKUP(E557,Tabuľka6[#All],12,FALSE),"zadany neplatny typ transakie"))</f>
        <v>18.98</v>
      </c>
      <c r="J557">
        <f t="shared" si="8"/>
        <v>37.96</v>
      </c>
      <c r="K557">
        <f>SUMIF($E$7:E557,E557,$H$7:H557)</f>
        <v>91</v>
      </c>
    </row>
    <row r="558" spans="4:11" x14ac:dyDescent="0.3">
      <c r="D558">
        <v>552</v>
      </c>
      <c r="E558">
        <v>10</v>
      </c>
      <c r="F558" s="5">
        <f>DATE(2020,2,1+INT(ROWS($1:296)/10))</f>
        <v>43891</v>
      </c>
      <c r="G558" s="1" t="s">
        <v>168</v>
      </c>
      <c r="H558">
        <v>-10</v>
      </c>
      <c r="I558" s="7">
        <f>IF(G558="nákup",VLOOKUP(E558,Tabuľka6[#All],13,FALSE),IF(G558="predaj",VLOOKUP(E558,Tabuľka6[#All],12,FALSE),"zadany neplatny typ transakie"))</f>
        <v>18.5</v>
      </c>
      <c r="J558">
        <f t="shared" si="8"/>
        <v>185</v>
      </c>
      <c r="K558">
        <f>SUMIF($E$7:E558,E558,$H$7:H558)</f>
        <v>53</v>
      </c>
    </row>
    <row r="559" spans="4:11" x14ac:dyDescent="0.3">
      <c r="D559">
        <v>553</v>
      </c>
      <c r="E559">
        <v>26</v>
      </c>
      <c r="F559" s="5">
        <f>DATE(2020,2,1+INT(ROWS($1:297)/10))</f>
        <v>43891</v>
      </c>
      <c r="G559" s="1" t="s">
        <v>168</v>
      </c>
      <c r="H559">
        <v>-10</v>
      </c>
      <c r="I559" s="7">
        <f>IF(G559="nákup",VLOOKUP(E559,Tabuľka6[#All],13,FALSE),IF(G559="predaj",VLOOKUP(E559,Tabuľka6[#All],12,FALSE),"zadany neplatny typ transakie"))</f>
        <v>12.85</v>
      </c>
      <c r="J559">
        <f t="shared" si="8"/>
        <v>128.5</v>
      </c>
      <c r="K559">
        <f>SUMIF($E$7:E559,E559,$H$7:H559)</f>
        <v>76</v>
      </c>
    </row>
    <row r="560" spans="4:11" x14ac:dyDescent="0.3">
      <c r="D560">
        <v>554</v>
      </c>
      <c r="E560">
        <v>25</v>
      </c>
      <c r="F560" s="5">
        <f>DATE(2020,2,1+INT(ROWS($1:298)/10))</f>
        <v>43891</v>
      </c>
      <c r="G560" s="1" t="s">
        <v>168</v>
      </c>
      <c r="H560">
        <v>-5</v>
      </c>
      <c r="I560" s="7">
        <f>IF(G560="nákup",VLOOKUP(E560,Tabuľka6[#All],13,FALSE),IF(G560="predaj",VLOOKUP(E560,Tabuľka6[#All],12,FALSE),"zadany neplatny typ transakie"))</f>
        <v>14.95</v>
      </c>
      <c r="J560">
        <f t="shared" si="8"/>
        <v>74.75</v>
      </c>
      <c r="K560">
        <f>SUMIF($E$7:E560,E560,$H$7:H560)</f>
        <v>26</v>
      </c>
    </row>
    <row r="561" spans="4:11" x14ac:dyDescent="0.3">
      <c r="D561">
        <v>555</v>
      </c>
      <c r="E561">
        <v>26</v>
      </c>
      <c r="F561" s="5">
        <f>DATE(2020,2,1+INT(ROWS($1:299)/10))</f>
        <v>43891</v>
      </c>
      <c r="G561" s="1" t="s">
        <v>168</v>
      </c>
      <c r="H561">
        <v>-2</v>
      </c>
      <c r="I561" s="7">
        <f>IF(G561="nákup",VLOOKUP(E561,Tabuľka6[#All],13,FALSE),IF(G561="predaj",VLOOKUP(E561,Tabuľka6[#All],12,FALSE),"zadany neplatny typ transakie"))</f>
        <v>12.85</v>
      </c>
      <c r="J561">
        <f t="shared" si="8"/>
        <v>25.7</v>
      </c>
      <c r="K561">
        <f>SUMIF($E$7:E561,E561,$H$7:H561)</f>
        <v>74</v>
      </c>
    </row>
    <row r="562" spans="4:11" x14ac:dyDescent="0.3">
      <c r="D562">
        <v>556</v>
      </c>
      <c r="E562">
        <v>13</v>
      </c>
      <c r="F562" s="5">
        <f>DATE(2020,2,1+INT(ROWS($1:300)/10))</f>
        <v>43892</v>
      </c>
      <c r="G562" s="1" t="s">
        <v>168</v>
      </c>
      <c r="H562">
        <v>-6</v>
      </c>
      <c r="I562" s="7">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5">
        <f>DATE(2020,2,1+INT(ROWS($1:301)/10))</f>
        <v>43892</v>
      </c>
      <c r="G563" s="1" t="s">
        <v>168</v>
      </c>
      <c r="H563">
        <v>-2</v>
      </c>
      <c r="I563" s="7">
        <f>IF(G563="nákup",VLOOKUP(E563,Tabuľka6[#All],13,FALSE),IF(G563="predaj",VLOOKUP(E563,Tabuľka6[#All],12,FALSE),"zadany neplatny typ transakie"))</f>
        <v>13.25</v>
      </c>
      <c r="J563">
        <f t="shared" si="8"/>
        <v>26.5</v>
      </c>
      <c r="K563">
        <f>SUMIF($E$7:E563,E563,$H$7:H563)</f>
        <v>93</v>
      </c>
    </row>
    <row r="564" spans="4:11" x14ac:dyDescent="0.3">
      <c r="D564">
        <v>558</v>
      </c>
      <c r="E564">
        <v>16</v>
      </c>
      <c r="F564" s="5">
        <f>DATE(2020,2,1+INT(ROWS($1:302)/10))</f>
        <v>43892</v>
      </c>
      <c r="G564" s="1" t="s">
        <v>168</v>
      </c>
      <c r="H564">
        <v>-3</v>
      </c>
      <c r="I564" s="7">
        <f>IF(G564="nákup",VLOOKUP(E564,Tabuľka6[#All],13,FALSE),IF(G564="predaj",VLOOKUP(E564,Tabuľka6[#All],12,FALSE),"zadany neplatny typ transakie"))</f>
        <v>14.49</v>
      </c>
      <c r="J564">
        <f t="shared" si="8"/>
        <v>43.47</v>
      </c>
      <c r="K564">
        <f>SUMIF($E$7:E564,E564,$H$7:H564)</f>
        <v>74</v>
      </c>
    </row>
    <row r="565" spans="4:11" x14ac:dyDescent="0.3">
      <c r="D565">
        <v>559</v>
      </c>
      <c r="E565">
        <v>26</v>
      </c>
      <c r="F565" s="5">
        <f>DATE(2020,2,1+INT(ROWS($1:303)/10))</f>
        <v>43892</v>
      </c>
      <c r="G565" s="1" t="s">
        <v>168</v>
      </c>
      <c r="H565">
        <v>-10</v>
      </c>
      <c r="I565" s="7">
        <f>IF(G565="nákup",VLOOKUP(E565,Tabuľka6[#All],13,FALSE),IF(G565="predaj",VLOOKUP(E565,Tabuľka6[#All],12,FALSE),"zadany neplatny typ transakie"))</f>
        <v>12.85</v>
      </c>
      <c r="J565">
        <f t="shared" si="8"/>
        <v>128.5</v>
      </c>
      <c r="K565">
        <f>SUMIF($E$7:E565,E565,$H$7:H565)</f>
        <v>64</v>
      </c>
    </row>
    <row r="566" spans="4:11" x14ac:dyDescent="0.3">
      <c r="D566">
        <v>560</v>
      </c>
      <c r="E566">
        <v>9</v>
      </c>
      <c r="F566" s="5">
        <f>DATE(2020,2,1+INT(ROWS($1:304)/10))</f>
        <v>43892</v>
      </c>
      <c r="G566" s="1" t="s">
        <v>168</v>
      </c>
      <c r="H566">
        <v>-4</v>
      </c>
      <c r="I566" s="7">
        <f>IF(G566="nákup",VLOOKUP(E566,Tabuľka6[#All],13,FALSE),IF(G566="predaj",VLOOKUP(E566,Tabuľka6[#All],12,FALSE),"zadany neplatny typ transakie"))</f>
        <v>41</v>
      </c>
      <c r="J566">
        <f t="shared" si="8"/>
        <v>164</v>
      </c>
      <c r="K566">
        <f>SUMIF($E$7:E566,E566,$H$7:H566)</f>
        <v>13</v>
      </c>
    </row>
    <row r="567" spans="4:11" x14ac:dyDescent="0.3">
      <c r="D567">
        <v>561</v>
      </c>
      <c r="E567">
        <v>9</v>
      </c>
      <c r="F567" s="5">
        <f>DATE(2020,2,1+INT(ROWS($1:305)/10))</f>
        <v>43892</v>
      </c>
      <c r="G567" s="1" t="s">
        <v>168</v>
      </c>
      <c r="H567">
        <v>-8</v>
      </c>
      <c r="I567" s="7">
        <f>IF(G567="nákup",VLOOKUP(E567,Tabuľka6[#All],13,FALSE),IF(G567="predaj",VLOOKUP(E567,Tabuľka6[#All],12,FALSE),"zadany neplatny typ transakie"))</f>
        <v>41</v>
      </c>
      <c r="J567">
        <f t="shared" si="8"/>
        <v>328</v>
      </c>
      <c r="K567">
        <f>SUMIF($E$7:E567,E567,$H$7:H567)</f>
        <v>5</v>
      </c>
    </row>
    <row r="568" spans="4:11" x14ac:dyDescent="0.3">
      <c r="D568">
        <v>562</v>
      </c>
      <c r="E568">
        <v>19</v>
      </c>
      <c r="F568" s="5">
        <f>DATE(2020,2,1+INT(ROWS($1:306)/10))</f>
        <v>43892</v>
      </c>
      <c r="G568" s="1" t="s">
        <v>168</v>
      </c>
      <c r="H568">
        <v>-4</v>
      </c>
      <c r="I568" s="7">
        <f>IF(G568="nákup",VLOOKUP(E568,Tabuľka6[#All],13,FALSE),IF(G568="predaj",VLOOKUP(E568,Tabuľka6[#All],12,FALSE),"zadany neplatny typ transakie"))</f>
        <v>14.17</v>
      </c>
      <c r="J568">
        <f t="shared" si="8"/>
        <v>56.68</v>
      </c>
      <c r="K568">
        <f>SUMIF($E$7:E568,E568,$H$7:H568)</f>
        <v>47</v>
      </c>
    </row>
    <row r="569" spans="4:11" x14ac:dyDescent="0.3">
      <c r="D569">
        <v>563</v>
      </c>
      <c r="E569">
        <v>12</v>
      </c>
      <c r="F569" s="5">
        <f>DATE(2020,2,1+INT(ROWS($1:307)/10))</f>
        <v>43892</v>
      </c>
      <c r="G569" s="1" t="s">
        <v>168</v>
      </c>
      <c r="H569">
        <v>-7</v>
      </c>
      <c r="I569" s="7">
        <f>IF(G569="nákup",VLOOKUP(E569,Tabuľka6[#All],13,FALSE),IF(G569="predaj",VLOOKUP(E569,Tabuľka6[#All],12,FALSE),"zadany neplatny typ transakie"))</f>
        <v>13.25</v>
      </c>
      <c r="J569">
        <f t="shared" si="8"/>
        <v>92.75</v>
      </c>
      <c r="K569">
        <f>SUMIF($E$7:E569,E569,$H$7:H569)</f>
        <v>86</v>
      </c>
    </row>
    <row r="570" spans="4:11" x14ac:dyDescent="0.3">
      <c r="D570">
        <v>564</v>
      </c>
      <c r="E570">
        <v>27</v>
      </c>
      <c r="F570" s="5">
        <f>DATE(2020,2,1+INT(ROWS($1:308)/10))</f>
        <v>43892</v>
      </c>
      <c r="G570" s="1" t="s">
        <v>168</v>
      </c>
      <c r="H570">
        <v>-2</v>
      </c>
      <c r="I570" s="7">
        <f>IF(G570="nákup",VLOOKUP(E570,Tabuľka6[#All],13,FALSE),IF(G570="predaj",VLOOKUP(E570,Tabuľka6[#All],12,FALSE),"zadany neplatny typ transakie"))</f>
        <v>16.36</v>
      </c>
      <c r="J570">
        <f t="shared" si="8"/>
        <v>32.72</v>
      </c>
      <c r="K570">
        <f>SUMIF($E$7:E570,E570,$H$7:H570)</f>
        <v>60</v>
      </c>
    </row>
    <row r="571" spans="4:11" x14ac:dyDescent="0.3">
      <c r="D571">
        <v>565</v>
      </c>
      <c r="E571">
        <v>10</v>
      </c>
      <c r="F571" s="5">
        <f>DATE(2020,2,1+INT(ROWS($1:309)/10))</f>
        <v>43892</v>
      </c>
      <c r="G571" s="1" t="s">
        <v>168</v>
      </c>
      <c r="H571">
        <v>-8</v>
      </c>
      <c r="I571" s="7">
        <f>IF(G571="nákup",VLOOKUP(E571,Tabuľka6[#All],13,FALSE),IF(G571="predaj",VLOOKUP(E571,Tabuľka6[#All],12,FALSE),"zadany neplatny typ transakie"))</f>
        <v>18.5</v>
      </c>
      <c r="J571">
        <f t="shared" si="8"/>
        <v>148</v>
      </c>
      <c r="K571">
        <f>SUMIF($E$7:E571,E571,$H$7:H571)</f>
        <v>45</v>
      </c>
    </row>
    <row r="572" spans="4:11" x14ac:dyDescent="0.3">
      <c r="D572">
        <v>566</v>
      </c>
      <c r="E572">
        <v>21</v>
      </c>
      <c r="F572" s="5">
        <f>DATE(2020,2,1+INT(ROWS($1:310)/10))</f>
        <v>43893</v>
      </c>
      <c r="G572" s="1" t="s">
        <v>168</v>
      </c>
      <c r="H572">
        <v>-5</v>
      </c>
      <c r="I572" s="7">
        <f>IF(G572="nákup",VLOOKUP(E572,Tabuľka6[#All],13,FALSE),IF(G572="predaj",VLOOKUP(E572,Tabuľka6[#All],12,FALSE),"zadany neplatny typ transakie"))</f>
        <v>22.5</v>
      </c>
      <c r="J572">
        <f t="shared" si="8"/>
        <v>112.5</v>
      </c>
      <c r="K572">
        <f>SUMIF($E$7:E572,E572,$H$7:H572)</f>
        <v>172</v>
      </c>
    </row>
    <row r="573" spans="4:11" x14ac:dyDescent="0.3">
      <c r="D573">
        <v>567</v>
      </c>
      <c r="E573">
        <v>12</v>
      </c>
      <c r="F573" s="5">
        <f>DATE(2020,2,1+INT(ROWS($1:311)/10))</f>
        <v>43893</v>
      </c>
      <c r="G573" s="1" t="s">
        <v>168</v>
      </c>
      <c r="H573">
        <v>-10</v>
      </c>
      <c r="I573" s="7">
        <f>IF(G573="nákup",VLOOKUP(E573,Tabuľka6[#All],13,FALSE),IF(G573="predaj",VLOOKUP(E573,Tabuľka6[#All],12,FALSE),"zadany neplatny typ transakie"))</f>
        <v>13.25</v>
      </c>
      <c r="J573">
        <f t="shared" si="8"/>
        <v>132.5</v>
      </c>
      <c r="K573">
        <f>SUMIF($E$7:E573,E573,$H$7:H573)</f>
        <v>76</v>
      </c>
    </row>
    <row r="574" spans="4:11" x14ac:dyDescent="0.3">
      <c r="D574">
        <v>568</v>
      </c>
      <c r="E574">
        <v>13</v>
      </c>
      <c r="F574" s="5">
        <f>DATE(2020,2,1+INT(ROWS($1:312)/10))</f>
        <v>43893</v>
      </c>
      <c r="G574" s="1" t="s">
        <v>168</v>
      </c>
      <c r="H574">
        <v>-6</v>
      </c>
      <c r="I574" s="7">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5">
        <f>DATE(2020,2,1+INT(ROWS($1:313)/10))</f>
        <v>43893</v>
      </c>
      <c r="G575" s="1" t="s">
        <v>168</v>
      </c>
      <c r="H575">
        <v>-4</v>
      </c>
      <c r="I575" s="7">
        <f>IF(G575="nákup",VLOOKUP(E575,Tabuľka6[#All],13,FALSE),IF(G575="predaj",VLOOKUP(E575,Tabuľka6[#All],12,FALSE),"zadany neplatny typ transakie"))</f>
        <v>41</v>
      </c>
      <c r="J575">
        <f t="shared" si="8"/>
        <v>164</v>
      </c>
      <c r="K575">
        <f>SUMIF($E$7:E575,E575,$H$7:H575)</f>
        <v>1</v>
      </c>
    </row>
    <row r="576" spans="4:11" x14ac:dyDescent="0.3">
      <c r="D576">
        <v>570</v>
      </c>
      <c r="E576">
        <v>30</v>
      </c>
      <c r="F576" s="5">
        <f>DATE(2020,2,1+INT(ROWS($1:314)/10))</f>
        <v>43893</v>
      </c>
      <c r="G576" s="1" t="s">
        <v>168</v>
      </c>
      <c r="H576">
        <v>-1</v>
      </c>
      <c r="I576" s="7">
        <f>IF(G576="nákup",VLOOKUP(E576,Tabuľka6[#All],13,FALSE),IF(G576="predaj",VLOOKUP(E576,Tabuľka6[#All],12,FALSE),"zadany neplatny typ transakie"))</f>
        <v>11.5</v>
      </c>
      <c r="J576">
        <f t="shared" si="8"/>
        <v>11.5</v>
      </c>
      <c r="K576">
        <f>SUMIF($E$7:E576,E576,$H$7:H576)</f>
        <v>57</v>
      </c>
    </row>
    <row r="577" spans="4:11" x14ac:dyDescent="0.3">
      <c r="D577">
        <v>571</v>
      </c>
      <c r="E577">
        <v>26</v>
      </c>
      <c r="F577" s="5">
        <f>DATE(2020,2,1+INT(ROWS($1:315)/10))</f>
        <v>43893</v>
      </c>
      <c r="G577" s="1" t="s">
        <v>168</v>
      </c>
      <c r="H577">
        <v>-1</v>
      </c>
      <c r="I577" s="7">
        <f>IF(G577="nákup",VLOOKUP(E577,Tabuľka6[#All],13,FALSE),IF(G577="predaj",VLOOKUP(E577,Tabuľka6[#All],12,FALSE),"zadany neplatny typ transakie"))</f>
        <v>12.85</v>
      </c>
      <c r="J577">
        <f t="shared" si="8"/>
        <v>12.85</v>
      </c>
      <c r="K577">
        <f>SUMIF($E$7:E577,E577,$H$7:H577)</f>
        <v>63</v>
      </c>
    </row>
    <row r="578" spans="4:11" x14ac:dyDescent="0.3">
      <c r="D578">
        <v>572</v>
      </c>
      <c r="E578">
        <v>28</v>
      </c>
      <c r="F578" s="5">
        <f>DATE(2020,2,1+INT(ROWS($1:316)/10))</f>
        <v>43893</v>
      </c>
      <c r="G578" s="1" t="s">
        <v>168</v>
      </c>
      <c r="H578">
        <v>-5</v>
      </c>
      <c r="I578" s="7">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5">
        <f>DATE(2020,2,1+INT(ROWS($1:317)/10))</f>
        <v>43893</v>
      </c>
      <c r="G579" s="1" t="s">
        <v>168</v>
      </c>
      <c r="H579">
        <v>-4</v>
      </c>
      <c r="I579" s="7">
        <f>IF(G579="nákup",VLOOKUP(E579,Tabuľka6[#All],13,FALSE),IF(G579="predaj",VLOOKUP(E579,Tabuľka6[#All],12,FALSE),"zadany neplatny typ transakie"))</f>
        <v>17.89</v>
      </c>
      <c r="J579">
        <f t="shared" si="8"/>
        <v>71.56</v>
      </c>
      <c r="K579">
        <f>SUMIF($E$7:E579,E579,$H$7:H579)</f>
        <v>69</v>
      </c>
    </row>
    <row r="580" spans="4:11" x14ac:dyDescent="0.3">
      <c r="D580">
        <v>574</v>
      </c>
      <c r="E580">
        <v>20</v>
      </c>
      <c r="F580" s="5">
        <f>DATE(2020,2,1+INT(ROWS($1:318)/10))</f>
        <v>43893</v>
      </c>
      <c r="G580" s="1" t="s">
        <v>168</v>
      </c>
      <c r="H580">
        <v>-7</v>
      </c>
      <c r="I580" s="7">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5">
        <f>DATE(2020,2,1+INT(ROWS($1:319)/10))</f>
        <v>43893</v>
      </c>
      <c r="G581" s="1" t="s">
        <v>168</v>
      </c>
      <c r="H581">
        <v>-3</v>
      </c>
      <c r="I581" s="7">
        <f>IF(G581="nákup",VLOOKUP(E581,Tabuľka6[#All],13,FALSE),IF(G581="predaj",VLOOKUP(E581,Tabuľka6[#All],12,FALSE),"zadany neplatny typ transakie"))</f>
        <v>16.36</v>
      </c>
      <c r="J581">
        <f t="shared" si="8"/>
        <v>49.08</v>
      </c>
      <c r="K581">
        <f>SUMIF($E$7:E581,E581,$H$7:H581)</f>
        <v>57</v>
      </c>
    </row>
    <row r="582" spans="4:11" x14ac:dyDescent="0.3">
      <c r="D582">
        <v>576</v>
      </c>
      <c r="E582">
        <v>9</v>
      </c>
      <c r="F582" s="5">
        <f>DATE(2020,2,1+INT(ROWS($1:320)/10))</f>
        <v>43894</v>
      </c>
      <c r="G582" s="1" t="s">
        <v>168</v>
      </c>
      <c r="H582">
        <v>-1</v>
      </c>
      <c r="I582" s="7">
        <f>IF(G582="nákup",VLOOKUP(E582,Tabuľka6[#All],13,FALSE),IF(G582="predaj",VLOOKUP(E582,Tabuľka6[#All],12,FALSE),"zadany neplatny typ transakie"))</f>
        <v>41</v>
      </c>
      <c r="J582">
        <f t="shared" si="8"/>
        <v>41</v>
      </c>
      <c r="K582">
        <f>SUMIF($E$7:E582,E582,$H$7:H582)</f>
        <v>0</v>
      </c>
    </row>
    <row r="583" spans="4:11" x14ac:dyDescent="0.3">
      <c r="D583">
        <v>577</v>
      </c>
      <c r="E583">
        <v>17</v>
      </c>
      <c r="F583" s="5">
        <f>DATE(2020,2,1+INT(ROWS($1:321)/10))</f>
        <v>43894</v>
      </c>
      <c r="G583" s="1" t="s">
        <v>168</v>
      </c>
      <c r="H583">
        <v>-9</v>
      </c>
      <c r="I583" s="7">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5">
        <f>DATE(2020,2,1+INT(ROWS($1:322)/10))</f>
        <v>43894</v>
      </c>
      <c r="G584" s="1" t="s">
        <v>168</v>
      </c>
      <c r="H584">
        <v>-4</v>
      </c>
      <c r="I584" s="7">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5">
        <f>DATE(2020,2,1+INT(ROWS($1:323)/10))</f>
        <v>43894</v>
      </c>
      <c r="G585" s="1" t="s">
        <v>168</v>
      </c>
      <c r="H585">
        <v>-6</v>
      </c>
      <c r="I585" s="7">
        <f>IF(G585="nákup",VLOOKUP(E585,Tabuľka6[#All],13,FALSE),IF(G585="predaj",VLOOKUP(E585,Tabuľka6[#All],12,FALSE),"zadany neplatny typ transakie"))</f>
        <v>13.25</v>
      </c>
      <c r="J585">
        <f t="shared" si="9"/>
        <v>79.5</v>
      </c>
      <c r="K585">
        <f>SUMIF($E$7:E585,E585,$H$7:H585)</f>
        <v>70</v>
      </c>
    </row>
    <row r="586" spans="4:11" x14ac:dyDescent="0.3">
      <c r="D586">
        <v>580</v>
      </c>
      <c r="E586">
        <v>21</v>
      </c>
      <c r="F586" s="5">
        <f>DATE(2020,2,1+INT(ROWS($1:324)/10))</f>
        <v>43894</v>
      </c>
      <c r="G586" s="1" t="s">
        <v>168</v>
      </c>
      <c r="H586">
        <v>-10</v>
      </c>
      <c r="I586" s="7">
        <f>IF(G586="nákup",VLOOKUP(E586,Tabuľka6[#All],13,FALSE),IF(G586="predaj",VLOOKUP(E586,Tabuľka6[#All],12,FALSE),"zadany neplatny typ transakie"))</f>
        <v>22.5</v>
      </c>
      <c r="J586">
        <f t="shared" si="9"/>
        <v>225</v>
      </c>
      <c r="K586">
        <f>SUMIF($E$7:E586,E586,$H$7:H586)</f>
        <v>162</v>
      </c>
    </row>
    <row r="587" spans="4:11" x14ac:dyDescent="0.3">
      <c r="D587">
        <v>581</v>
      </c>
      <c r="E587">
        <v>27</v>
      </c>
      <c r="F587" s="5">
        <f>DATE(2020,2,1+INT(ROWS($1:325)/10))</f>
        <v>43894</v>
      </c>
      <c r="G587" s="1" t="s">
        <v>168</v>
      </c>
      <c r="H587">
        <v>-4</v>
      </c>
      <c r="I587" s="7">
        <f>IF(G587="nákup",VLOOKUP(E587,Tabuľka6[#All],13,FALSE),IF(G587="predaj",VLOOKUP(E587,Tabuľka6[#All],12,FALSE),"zadany neplatny typ transakie"))</f>
        <v>16.36</v>
      </c>
      <c r="J587">
        <f t="shared" si="9"/>
        <v>65.44</v>
      </c>
      <c r="K587">
        <f>SUMIF($E$7:E587,E587,$H$7:H587)</f>
        <v>53</v>
      </c>
    </row>
    <row r="588" spans="4:11" x14ac:dyDescent="0.3">
      <c r="D588">
        <v>582</v>
      </c>
      <c r="E588">
        <v>25</v>
      </c>
      <c r="F588" s="5">
        <f>DATE(2020,2,1+INT(ROWS($1:326)/10))</f>
        <v>43894</v>
      </c>
      <c r="G588" s="1" t="s">
        <v>168</v>
      </c>
      <c r="H588">
        <v>-10</v>
      </c>
      <c r="I588" s="7">
        <f>IF(G588="nákup",VLOOKUP(E588,Tabuľka6[#All],13,FALSE),IF(G588="predaj",VLOOKUP(E588,Tabuľka6[#All],12,FALSE),"zadany neplatny typ transakie"))</f>
        <v>14.95</v>
      </c>
      <c r="J588">
        <f t="shared" si="9"/>
        <v>149.5</v>
      </c>
      <c r="K588">
        <f>SUMIF($E$7:E588,E588,$H$7:H588)</f>
        <v>16</v>
      </c>
    </row>
    <row r="589" spans="4:11" x14ac:dyDescent="0.3">
      <c r="D589">
        <v>583</v>
      </c>
      <c r="E589">
        <v>18</v>
      </c>
      <c r="F589" s="5">
        <f>DATE(2020,2,1+INT(ROWS($1:327)/10))</f>
        <v>43894</v>
      </c>
      <c r="G589" s="1" t="s">
        <v>168</v>
      </c>
      <c r="H589">
        <v>-6</v>
      </c>
      <c r="I589" s="7">
        <f>IF(G589="nákup",VLOOKUP(E589,Tabuľka6[#All],13,FALSE),IF(G589="predaj",VLOOKUP(E589,Tabuľka6[#All],12,FALSE),"zadany neplatny typ transakie"))</f>
        <v>13.99</v>
      </c>
      <c r="J589">
        <f t="shared" si="9"/>
        <v>83.94</v>
      </c>
      <c r="K589">
        <f>SUMIF($E$7:E589,E589,$H$7:H589)</f>
        <v>8</v>
      </c>
    </row>
    <row r="590" spans="4:11" x14ac:dyDescent="0.3">
      <c r="D590">
        <v>584</v>
      </c>
      <c r="E590">
        <v>10</v>
      </c>
      <c r="F590" s="5">
        <f>DATE(2020,2,1+INT(ROWS($1:328)/10))</f>
        <v>43894</v>
      </c>
      <c r="G590" s="1" t="s">
        <v>168</v>
      </c>
      <c r="H590">
        <v>-10</v>
      </c>
      <c r="I590" s="7">
        <f>IF(G590="nákup",VLOOKUP(E590,Tabuľka6[#All],13,FALSE),IF(G590="predaj",VLOOKUP(E590,Tabuľka6[#All],12,FALSE),"zadany neplatny typ transakie"))</f>
        <v>18.5</v>
      </c>
      <c r="J590">
        <f t="shared" si="9"/>
        <v>185</v>
      </c>
      <c r="K590">
        <f>SUMIF($E$7:E590,E590,$H$7:H590)</f>
        <v>35</v>
      </c>
    </row>
    <row r="591" spans="4:11" x14ac:dyDescent="0.3">
      <c r="D591">
        <v>585</v>
      </c>
      <c r="E591">
        <v>7</v>
      </c>
      <c r="F591" s="5">
        <f>DATE(2020,2,1+INT(ROWS($1:329)/10))</f>
        <v>43894</v>
      </c>
      <c r="G591" s="1" t="s">
        <v>168</v>
      </c>
      <c r="H591">
        <v>-9</v>
      </c>
      <c r="I591" s="7">
        <f>IF(G591="nákup",VLOOKUP(E591,Tabuľka6[#All],13,FALSE),IF(G591="predaj",VLOOKUP(E591,Tabuľka6[#All],12,FALSE),"zadany neplatny typ transakie"))</f>
        <v>14.75</v>
      </c>
      <c r="J591">
        <f t="shared" si="9"/>
        <v>132.75</v>
      </c>
      <c r="K591">
        <f>SUMIF($E$7:E591,E591,$H$7:H591)</f>
        <v>56</v>
      </c>
    </row>
    <row r="592" spans="4:11" x14ac:dyDescent="0.3">
      <c r="D592">
        <v>586</v>
      </c>
      <c r="E592">
        <v>22</v>
      </c>
      <c r="F592" s="5">
        <f>DATE(2020,2,1+INT(ROWS($1:330)/10))</f>
        <v>43895</v>
      </c>
      <c r="G592" s="1" t="s">
        <v>168</v>
      </c>
      <c r="H592">
        <v>-6</v>
      </c>
      <c r="I592" s="7">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5">
        <f>DATE(2020,2,1+INT(ROWS($1:331)/10))</f>
        <v>43895</v>
      </c>
      <c r="G593" s="1" t="s">
        <v>168</v>
      </c>
      <c r="H593">
        <v>-7</v>
      </c>
      <c r="I593" s="7">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5">
        <f>DATE(2020,2,1+INT(ROWS($1:332)/10))</f>
        <v>43895</v>
      </c>
      <c r="G594" s="1" t="s">
        <v>168</v>
      </c>
      <c r="H594">
        <v>-5</v>
      </c>
      <c r="I594" s="7">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5">
        <f>DATE(2020,2,1+INT(ROWS($1:333)/10))</f>
        <v>43895</v>
      </c>
      <c r="G595" s="1" t="s">
        <v>168</v>
      </c>
      <c r="H595">
        <v>-5</v>
      </c>
      <c r="I595" s="7">
        <f>IF(G595="nákup",VLOOKUP(E595,Tabuľka6[#All],13,FALSE),IF(G595="predaj",VLOOKUP(E595,Tabuľka6[#All],12,FALSE),"zadany neplatny typ transakie"))</f>
        <v>18.98</v>
      </c>
      <c r="J595">
        <f t="shared" si="9"/>
        <v>94.9</v>
      </c>
      <c r="K595">
        <f>SUMIF($E$7:E595,E595,$H$7:H595)</f>
        <v>86</v>
      </c>
    </row>
    <row r="596" spans="4:11" x14ac:dyDescent="0.3">
      <c r="D596">
        <v>590</v>
      </c>
      <c r="E596">
        <v>14</v>
      </c>
      <c r="F596" s="5">
        <f>DATE(2020,2,1+INT(ROWS($1:334)/10))</f>
        <v>43895</v>
      </c>
      <c r="G596" s="1" t="s">
        <v>168</v>
      </c>
      <c r="H596">
        <v>-5</v>
      </c>
      <c r="I596" s="7">
        <f>IF(G596="nákup",VLOOKUP(E596,Tabuľka6[#All],13,FALSE),IF(G596="predaj",VLOOKUP(E596,Tabuľka6[#All],12,FALSE),"zadany neplatny typ transakie"))</f>
        <v>7.8</v>
      </c>
      <c r="J596">
        <f t="shared" si="9"/>
        <v>39</v>
      </c>
      <c r="K596">
        <f>SUMIF($E$7:E596,E596,$H$7:H596)</f>
        <v>58</v>
      </c>
    </row>
    <row r="597" spans="4:11" x14ac:dyDescent="0.3">
      <c r="D597">
        <v>591</v>
      </c>
      <c r="E597">
        <v>5</v>
      </c>
      <c r="F597" s="5">
        <f>DATE(2020,2,1+INT(ROWS($1:335)/10))</f>
        <v>43895</v>
      </c>
      <c r="G597" s="1" t="s">
        <v>167</v>
      </c>
      <c r="H597">
        <v>34</v>
      </c>
      <c r="I597" s="7">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5">
        <f>DATE(2020,2,1+INT(ROWS($1:336)/10))</f>
        <v>43895</v>
      </c>
      <c r="G598" s="1" t="s">
        <v>167</v>
      </c>
      <c r="H598">
        <v>39</v>
      </c>
      <c r="I598" s="7">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5">
        <f>DATE(2020,2,1+INT(ROWS($1:337)/10))</f>
        <v>43895</v>
      </c>
      <c r="G599" s="1" t="s">
        <v>167</v>
      </c>
      <c r="H599">
        <v>49</v>
      </c>
      <c r="I599" s="7">
        <f>IF(G599="nákup",VLOOKUP(E599,Tabuľka6[#All],13,FALSE),IF(G599="predaj",VLOOKUP(E599,Tabuľka6[#All],12,FALSE),"zadany neplatny typ transakie"))</f>
        <v>5.68</v>
      </c>
      <c r="J599">
        <f t="shared" si="9"/>
        <v>278.32</v>
      </c>
      <c r="K599">
        <f>SUMIF($E$7:E599,E599,$H$7:H599)</f>
        <v>107</v>
      </c>
    </row>
    <row r="600" spans="4:11" x14ac:dyDescent="0.3">
      <c r="D600">
        <v>594</v>
      </c>
      <c r="E600">
        <v>22</v>
      </c>
      <c r="F600" s="5">
        <f>DATE(2020,2,1+INT(ROWS($1:338)/10))</f>
        <v>43895</v>
      </c>
      <c r="G600" s="1" t="s">
        <v>167</v>
      </c>
      <c r="H600">
        <v>41</v>
      </c>
      <c r="I600" s="7">
        <f>IF(G600="nákup",VLOOKUP(E600,Tabuľka6[#All],13,FALSE),IF(G600="predaj",VLOOKUP(E600,Tabuľka6[#All],12,FALSE),"zadany neplatny typ transakie"))</f>
        <v>12.56</v>
      </c>
      <c r="J600">
        <f t="shared" si="9"/>
        <v>514.96</v>
      </c>
      <c r="K600">
        <f>SUMIF($E$7:E600,E600,$H$7:H600)</f>
        <v>86</v>
      </c>
    </row>
    <row r="601" spans="4:11" x14ac:dyDescent="0.3">
      <c r="D601">
        <v>595</v>
      </c>
      <c r="E601">
        <v>8</v>
      </c>
      <c r="F601" s="5">
        <f>DATE(2020,2,1+INT(ROWS($1:339)/10))</f>
        <v>43895</v>
      </c>
      <c r="G601" s="1" t="s">
        <v>167</v>
      </c>
      <c r="H601">
        <v>50</v>
      </c>
      <c r="I601" s="7">
        <f>IF(G601="nákup",VLOOKUP(E601,Tabuľka6[#All],13,FALSE),IF(G601="predaj",VLOOKUP(E601,Tabuľka6[#All],12,FALSE),"zadany neplatny typ transakie"))</f>
        <v>10.99</v>
      </c>
      <c r="J601">
        <f t="shared" si="9"/>
        <v>549.5</v>
      </c>
      <c r="K601">
        <f>SUMIF($E$7:E601,E601,$H$7:H601)</f>
        <v>119</v>
      </c>
    </row>
    <row r="602" spans="4:11" x14ac:dyDescent="0.3">
      <c r="D602">
        <v>596</v>
      </c>
      <c r="E602">
        <v>17</v>
      </c>
      <c r="F602" s="5">
        <f>DATE(2020,2,1+INT(ROWS($1:340)/10))</f>
        <v>43896</v>
      </c>
      <c r="G602" s="1" t="s">
        <v>167</v>
      </c>
      <c r="H602">
        <v>23</v>
      </c>
      <c r="I602" s="7">
        <f>IF(G602="nákup",VLOOKUP(E602,Tabuľka6[#All],13,FALSE),IF(G602="predaj",VLOOKUP(E602,Tabuľka6[#All],12,FALSE),"zadany neplatny typ transakie"))</f>
        <v>7.58</v>
      </c>
      <c r="J602">
        <f t="shared" si="9"/>
        <v>174.34</v>
      </c>
      <c r="K602">
        <f>SUMIF($E$7:E602,E602,$H$7:H602)</f>
        <v>30</v>
      </c>
    </row>
    <row r="603" spans="4:11" x14ac:dyDescent="0.3">
      <c r="D603">
        <v>597</v>
      </c>
      <c r="E603">
        <v>4</v>
      </c>
      <c r="F603" s="5">
        <f>DATE(2020,2,1+INT(ROWS($1:341)/10))</f>
        <v>43896</v>
      </c>
      <c r="G603" s="1" t="s">
        <v>167</v>
      </c>
      <c r="H603">
        <v>42</v>
      </c>
      <c r="I603" s="7">
        <f>IF(G603="nákup",VLOOKUP(E603,Tabuľka6[#All],13,FALSE),IF(G603="predaj",VLOOKUP(E603,Tabuľka6[#All],12,FALSE),"zadany neplatny typ transakie"))</f>
        <v>8.36</v>
      </c>
      <c r="J603">
        <f t="shared" si="9"/>
        <v>351.12</v>
      </c>
      <c r="K603">
        <f>SUMIF($E$7:E603,E603,$H$7:H603)</f>
        <v>187</v>
      </c>
    </row>
    <row r="604" spans="4:11" x14ac:dyDescent="0.3">
      <c r="D604">
        <v>598</v>
      </c>
      <c r="E604">
        <v>20</v>
      </c>
      <c r="F604" s="5">
        <f>DATE(2020,2,1+INT(ROWS($1:342)/10))</f>
        <v>43896</v>
      </c>
      <c r="G604" s="1" t="s">
        <v>167</v>
      </c>
      <c r="H604">
        <v>43</v>
      </c>
      <c r="I604" s="7">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5">
        <f>DATE(2020,2,1+INT(ROWS($1:343)/10))</f>
        <v>43896</v>
      </c>
      <c r="G605" s="1" t="s">
        <v>167</v>
      </c>
      <c r="H605">
        <v>34</v>
      </c>
      <c r="I605" s="7">
        <f>IF(G605="nákup",VLOOKUP(E605,Tabuľka6[#All],13,FALSE),IF(G605="predaj",VLOOKUP(E605,Tabuľka6[#All],12,FALSE),"zadany neplatny typ transakie"))</f>
        <v>10.25</v>
      </c>
      <c r="J605">
        <f t="shared" si="9"/>
        <v>348.5</v>
      </c>
      <c r="K605">
        <f>SUMIF($E$7:E605,E605,$H$7:H605)</f>
        <v>195</v>
      </c>
    </row>
    <row r="606" spans="4:11" x14ac:dyDescent="0.3">
      <c r="D606">
        <v>600</v>
      </c>
      <c r="E606">
        <v>25</v>
      </c>
      <c r="F606" s="5">
        <f>DATE(2020,2,1+INT(ROWS($1:344)/10))</f>
        <v>43896</v>
      </c>
      <c r="G606" s="1" t="s">
        <v>167</v>
      </c>
      <c r="H606">
        <v>29</v>
      </c>
      <c r="I606" s="7"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5">
        <f>DATE(2020,2,1+INT(ROWS($1:345)/10))</f>
        <v>43896</v>
      </c>
      <c r="G607" s="1" t="s">
        <v>167</v>
      </c>
      <c r="H607">
        <v>21</v>
      </c>
      <c r="I607" s="7">
        <f>IF(G607="nákup",VLOOKUP(E607,Tabuľka6[#All],13,FALSE),IF(G607="predaj",VLOOKUP(E607,Tabuľka6[#All],12,FALSE),"zadany neplatny typ transakie"))</f>
        <v>8.89</v>
      </c>
      <c r="J607">
        <f t="shared" si="9"/>
        <v>186.69</v>
      </c>
      <c r="K607">
        <f>SUMIF($E$7:E607,E607,$H$7:H607)</f>
        <v>123</v>
      </c>
    </row>
    <row r="608" spans="4:11" x14ac:dyDescent="0.3">
      <c r="D608">
        <v>602</v>
      </c>
      <c r="E608">
        <v>25</v>
      </c>
      <c r="F608" s="5">
        <f>DATE(2020,2,1+INT(ROWS($1:346)/10))</f>
        <v>43896</v>
      </c>
      <c r="G608" s="1" t="s">
        <v>167</v>
      </c>
      <c r="H608">
        <v>43</v>
      </c>
      <c r="I608" s="7" t="str">
        <f>IF(G608="nákup",VLOOKUP(E608,Tabuľka6[#All],13,FALSE),IF(G608="predaj",VLOOKUP(E608,Tabuľka6[#All],12,FALSE),"zadany neplatny typ transakie"))</f>
        <v>6,65</v>
      </c>
      <c r="J608">
        <f t="shared" si="9"/>
        <v>285.95</v>
      </c>
      <c r="K608">
        <f>SUMIF($E$7:E608,E608,$H$7:H608)</f>
        <v>81</v>
      </c>
    </row>
    <row r="609" spans="4:11" x14ac:dyDescent="0.3">
      <c r="D609">
        <v>603</v>
      </c>
      <c r="E609">
        <v>2</v>
      </c>
      <c r="F609" s="5">
        <f>DATE(2020,2,1+INT(ROWS($1:347)/10))</f>
        <v>43896</v>
      </c>
      <c r="G609" s="1" t="s">
        <v>167</v>
      </c>
      <c r="H609">
        <v>32</v>
      </c>
      <c r="I609" s="7">
        <f>IF(G609="nákup",VLOOKUP(E609,Tabuľka6[#All],13,FALSE),IF(G609="predaj",VLOOKUP(E609,Tabuľka6[#All],12,FALSE),"zadany neplatny typ transakie"))</f>
        <v>10.25</v>
      </c>
      <c r="J609">
        <f t="shared" si="9"/>
        <v>328</v>
      </c>
      <c r="K609">
        <f>SUMIF($E$7:E609,E609,$H$7:H609)</f>
        <v>227</v>
      </c>
    </row>
    <row r="610" spans="4:11" x14ac:dyDescent="0.3">
      <c r="D610">
        <v>604</v>
      </c>
      <c r="E610">
        <v>27</v>
      </c>
      <c r="F610" s="5">
        <f>DATE(2020,2,1+INT(ROWS($1:348)/10))</f>
        <v>43896</v>
      </c>
      <c r="G610" s="1" t="s">
        <v>167</v>
      </c>
      <c r="H610">
        <v>36</v>
      </c>
      <c r="I610" s="7">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5">
        <f>DATE(2020,2,1+INT(ROWS($1:349)/10))</f>
        <v>43896</v>
      </c>
      <c r="G611" s="1" t="s">
        <v>167</v>
      </c>
      <c r="H611">
        <v>30</v>
      </c>
      <c r="I611" s="7">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5">
        <f>DATE(2020,2,1+INT(ROWS($1:350)/10))</f>
        <v>43897</v>
      </c>
      <c r="G612" s="1" t="s">
        <v>167</v>
      </c>
      <c r="H612">
        <v>45</v>
      </c>
      <c r="I612" s="7">
        <f>IF(G612="nákup",VLOOKUP(E612,Tabuľka6[#All],13,FALSE),IF(G612="predaj",VLOOKUP(E612,Tabuľka6[#All],12,FALSE),"zadany neplatny typ transakie"))</f>
        <v>14.17</v>
      </c>
      <c r="J612">
        <f t="shared" si="9"/>
        <v>637.65</v>
      </c>
      <c r="K612">
        <f>SUMIF($E$7:E612,E612,$H$7:H612)</f>
        <v>207</v>
      </c>
    </row>
    <row r="613" spans="4:11" x14ac:dyDescent="0.3">
      <c r="D613">
        <v>607</v>
      </c>
      <c r="E613">
        <v>29</v>
      </c>
      <c r="F613" s="5">
        <f>DATE(2020,2,1+INT(ROWS($1:351)/10))</f>
        <v>43897</v>
      </c>
      <c r="G613" s="1" t="s">
        <v>167</v>
      </c>
      <c r="H613">
        <v>20</v>
      </c>
      <c r="I613" s="7"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5">
        <f>DATE(2020,2,1+INT(ROWS($1:352)/10))</f>
        <v>43897</v>
      </c>
      <c r="G614" s="1" t="s">
        <v>167</v>
      </c>
      <c r="H614">
        <v>46</v>
      </c>
      <c r="I614" s="7">
        <f>IF(G614="nákup",VLOOKUP(E614,Tabuľka6[#All],13,FALSE),IF(G614="predaj",VLOOKUP(E614,Tabuľka6[#All],12,FALSE),"zadany neplatny typ transakie"))</f>
        <v>7.69</v>
      </c>
      <c r="J614">
        <f t="shared" si="9"/>
        <v>353.74</v>
      </c>
      <c r="K614">
        <f>SUMIF($E$7:E614,E614,$H$7:H614)</f>
        <v>116</v>
      </c>
    </row>
    <row r="615" spans="4:11" x14ac:dyDescent="0.3">
      <c r="D615">
        <v>609</v>
      </c>
      <c r="E615">
        <v>22</v>
      </c>
      <c r="F615" s="5">
        <f>DATE(2020,2,1+INT(ROWS($1:353)/10))</f>
        <v>43897</v>
      </c>
      <c r="G615" s="1" t="s">
        <v>167</v>
      </c>
      <c r="H615">
        <v>38</v>
      </c>
      <c r="I615" s="7">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5">
        <f>DATE(2020,2,1+INT(ROWS($1:354)/10))</f>
        <v>43897</v>
      </c>
      <c r="G616" s="1" t="s">
        <v>167</v>
      </c>
      <c r="H616">
        <v>39</v>
      </c>
      <c r="I616" s="7">
        <f>IF(G616="nákup",VLOOKUP(E616,Tabuľka6[#All],13,FALSE),IF(G616="predaj",VLOOKUP(E616,Tabuľka6[#All],12,FALSE),"zadany neplatny typ transakie"))</f>
        <v>9.35</v>
      </c>
      <c r="J616">
        <f t="shared" si="9"/>
        <v>364.65</v>
      </c>
      <c r="K616">
        <f>SUMIF($E$7:E616,E616,$H$7:H616)</f>
        <v>136</v>
      </c>
    </row>
    <row r="617" spans="4:11" x14ac:dyDescent="0.3">
      <c r="D617">
        <v>611</v>
      </c>
      <c r="E617">
        <v>23</v>
      </c>
      <c r="F617" s="5">
        <f>DATE(2020,2,1+INT(ROWS($1:355)/10))</f>
        <v>43897</v>
      </c>
      <c r="G617" s="1" t="s">
        <v>167</v>
      </c>
      <c r="H617">
        <v>24</v>
      </c>
      <c r="I617" s="7">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5">
        <f>DATE(2020,2,1+INT(ROWS($1:356)/10))</f>
        <v>43897</v>
      </c>
      <c r="G618" s="1" t="s">
        <v>167</v>
      </c>
      <c r="H618">
        <v>36</v>
      </c>
      <c r="I618" s="7">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5">
        <f>DATE(2020,2,1+INT(ROWS($1:357)/10))</f>
        <v>43897</v>
      </c>
      <c r="G619" s="1" t="s">
        <v>167</v>
      </c>
      <c r="H619">
        <v>33</v>
      </c>
      <c r="I619" s="7">
        <f>IF(G619="nákup",VLOOKUP(E619,Tabuľka6[#All],13,FALSE),IF(G619="predaj",VLOOKUP(E619,Tabuľka6[#All],12,FALSE),"zadany neplatny typ transakie"))</f>
        <v>4.5</v>
      </c>
      <c r="J619">
        <f t="shared" si="9"/>
        <v>148.5</v>
      </c>
      <c r="K619">
        <f>SUMIF($E$7:E619,E619,$H$7:H619)</f>
        <v>196</v>
      </c>
    </row>
    <row r="620" spans="4:11" x14ac:dyDescent="0.3">
      <c r="D620">
        <v>614</v>
      </c>
      <c r="E620">
        <v>15</v>
      </c>
      <c r="F620" s="5">
        <f>DATE(2020,2,1+INT(ROWS($1:358)/10))</f>
        <v>43897</v>
      </c>
      <c r="G620" s="1" t="s">
        <v>167</v>
      </c>
      <c r="H620">
        <v>32</v>
      </c>
      <c r="I620" s="7">
        <f>IF(G620="nákup",VLOOKUP(E620,Tabuľka6[#All],13,FALSE),IF(G620="predaj",VLOOKUP(E620,Tabuľka6[#All],12,FALSE),"zadany neplatny typ transakie"))</f>
        <v>4.5</v>
      </c>
      <c r="J620">
        <f t="shared" si="9"/>
        <v>144</v>
      </c>
      <c r="K620">
        <f>SUMIF($E$7:E620,E620,$H$7:H620)</f>
        <v>228</v>
      </c>
    </row>
    <row r="621" spans="4:11" x14ac:dyDescent="0.3">
      <c r="D621">
        <v>615</v>
      </c>
      <c r="E621">
        <v>28</v>
      </c>
      <c r="F621" s="5">
        <f>DATE(2020,2,1+INT(ROWS($1:359)/10))</f>
        <v>43897</v>
      </c>
      <c r="G621" s="1" t="s">
        <v>167</v>
      </c>
      <c r="H621">
        <v>28</v>
      </c>
      <c r="I621" s="7">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5">
        <f>DATE(2020,2,1+INT(ROWS($1:360)/10))</f>
        <v>43898</v>
      </c>
      <c r="G622" s="1" t="s">
        <v>167</v>
      </c>
      <c r="H622">
        <v>49</v>
      </c>
      <c r="I622" s="7"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5">
        <f>DATE(2020,2,1+INT(ROWS($1:361)/10))</f>
        <v>43898</v>
      </c>
      <c r="G623" s="1" t="s">
        <v>167</v>
      </c>
      <c r="H623">
        <v>31</v>
      </c>
      <c r="I623" s="7">
        <f>IF(G623="nákup",VLOOKUP(E623,Tabuľka6[#All],13,FALSE),IF(G623="predaj",VLOOKUP(E623,Tabuľka6[#All],12,FALSE),"zadany neplatny typ transakie"))</f>
        <v>8.25</v>
      </c>
      <c r="J623">
        <f t="shared" si="9"/>
        <v>255.75</v>
      </c>
      <c r="K623">
        <f>SUMIF($E$7:E623,E623,$H$7:H623)</f>
        <v>269</v>
      </c>
    </row>
    <row r="624" spans="4:11" x14ac:dyDescent="0.3">
      <c r="D624">
        <v>618</v>
      </c>
      <c r="E624">
        <v>6</v>
      </c>
      <c r="F624" s="5">
        <f>DATE(2020,2,1+INT(ROWS($1:362)/10))</f>
        <v>43898</v>
      </c>
      <c r="G624" s="1" t="s">
        <v>167</v>
      </c>
      <c r="H624">
        <v>39</v>
      </c>
      <c r="I624" s="7">
        <f>IF(G624="nákup",VLOOKUP(E624,Tabuľka6[#All],13,FALSE),IF(G624="predaj",VLOOKUP(E624,Tabuľka6[#All],12,FALSE),"zadany neplatny typ transakie"))</f>
        <v>9.35</v>
      </c>
      <c r="J624">
        <f t="shared" si="9"/>
        <v>364.65</v>
      </c>
      <c r="K624">
        <f>SUMIF($E$7:E624,E624,$H$7:H624)</f>
        <v>175</v>
      </c>
    </row>
    <row r="625" spans="4:11" x14ac:dyDescent="0.3">
      <c r="D625">
        <v>619</v>
      </c>
      <c r="E625">
        <v>1</v>
      </c>
      <c r="F625" s="5">
        <f>DATE(2020,2,1+INT(ROWS($1:363)/10))</f>
        <v>43898</v>
      </c>
      <c r="G625" s="1" t="s">
        <v>167</v>
      </c>
      <c r="H625">
        <v>42</v>
      </c>
      <c r="I625" s="7">
        <f>IF(G625="nákup",VLOOKUP(E625,Tabuľka6[#All],13,FALSE),IF(G625="predaj",VLOOKUP(E625,Tabuľka6[#All],12,FALSE),"zadany neplatny typ transakie"))</f>
        <v>8.25</v>
      </c>
      <c r="J625">
        <f t="shared" si="9"/>
        <v>346.5</v>
      </c>
      <c r="K625">
        <f>SUMIF($E$7:E625,E625,$H$7:H625)</f>
        <v>311</v>
      </c>
    </row>
    <row r="626" spans="4:11" x14ac:dyDescent="0.3">
      <c r="D626">
        <v>620</v>
      </c>
      <c r="E626">
        <v>6</v>
      </c>
      <c r="F626" s="5">
        <f>DATE(2020,2,1+INT(ROWS($1:364)/10))</f>
        <v>43898</v>
      </c>
      <c r="G626" s="1" t="s">
        <v>167</v>
      </c>
      <c r="H626">
        <v>33</v>
      </c>
      <c r="I626" s="7">
        <f>IF(G626="nákup",VLOOKUP(E626,Tabuľka6[#All],13,FALSE),IF(G626="predaj",VLOOKUP(E626,Tabuľka6[#All],12,FALSE),"zadany neplatny typ transakie"))</f>
        <v>9.35</v>
      </c>
      <c r="J626">
        <f t="shared" si="9"/>
        <v>308.55</v>
      </c>
      <c r="K626">
        <f>SUMIF($E$7:E626,E626,$H$7:H626)</f>
        <v>208</v>
      </c>
    </row>
    <row r="627" spans="4:11" x14ac:dyDescent="0.3">
      <c r="D627">
        <v>621</v>
      </c>
      <c r="E627">
        <v>10</v>
      </c>
      <c r="F627" s="5">
        <f>DATE(2020,2,1+INT(ROWS($1:365)/10))</f>
        <v>43898</v>
      </c>
      <c r="G627" s="1" t="s">
        <v>167</v>
      </c>
      <c r="H627">
        <v>26</v>
      </c>
      <c r="I627" s="7">
        <f>IF(G627="nákup",VLOOKUP(E627,Tabuľka6[#All],13,FALSE),IF(G627="predaj",VLOOKUP(E627,Tabuľka6[#All],12,FALSE),"zadany neplatny typ transakie"))</f>
        <v>11.89</v>
      </c>
      <c r="J627">
        <f t="shared" si="9"/>
        <v>309.14</v>
      </c>
      <c r="K627">
        <f>SUMIF($E$7:E627,E627,$H$7:H627)</f>
        <v>91</v>
      </c>
    </row>
    <row r="628" spans="4:11" x14ac:dyDescent="0.3">
      <c r="D628">
        <v>622</v>
      </c>
      <c r="E628">
        <v>1</v>
      </c>
      <c r="F628" s="5">
        <f>DATE(2020,2,1+INT(ROWS($1:366)/10))</f>
        <v>43898</v>
      </c>
      <c r="G628" s="1" t="s">
        <v>167</v>
      </c>
      <c r="H628">
        <v>30</v>
      </c>
      <c r="I628" s="7">
        <f>IF(G628="nákup",VLOOKUP(E628,Tabuľka6[#All],13,FALSE),IF(G628="predaj",VLOOKUP(E628,Tabuľka6[#All],12,FALSE),"zadany neplatny typ transakie"))</f>
        <v>8.25</v>
      </c>
      <c r="J628">
        <f t="shared" si="9"/>
        <v>247.5</v>
      </c>
      <c r="K628">
        <f>SUMIF($E$7:E628,E628,$H$7:H628)</f>
        <v>341</v>
      </c>
    </row>
    <row r="629" spans="4:11" x14ac:dyDescent="0.3">
      <c r="D629">
        <v>623</v>
      </c>
      <c r="E629">
        <v>15</v>
      </c>
      <c r="F629" s="5">
        <f>DATE(2020,2,1+INT(ROWS($1:367)/10))</f>
        <v>43898</v>
      </c>
      <c r="G629" s="1" t="s">
        <v>167</v>
      </c>
      <c r="H629">
        <v>41</v>
      </c>
      <c r="I629" s="7">
        <f>IF(G629="nákup",VLOOKUP(E629,Tabuľka6[#All],13,FALSE),IF(G629="predaj",VLOOKUP(E629,Tabuľka6[#All],12,FALSE),"zadany neplatny typ transakie"))</f>
        <v>4.5</v>
      </c>
      <c r="J629">
        <f t="shared" si="9"/>
        <v>184.5</v>
      </c>
      <c r="K629">
        <f>SUMIF($E$7:E629,E629,$H$7:H629)</f>
        <v>269</v>
      </c>
    </row>
    <row r="630" spans="4:11" x14ac:dyDescent="0.3">
      <c r="D630">
        <v>624</v>
      </c>
      <c r="E630">
        <v>16</v>
      </c>
      <c r="F630" s="5">
        <f>DATE(2020,2,1+INT(ROWS($1:368)/10))</f>
        <v>43898</v>
      </c>
      <c r="G630" s="1" t="s">
        <v>167</v>
      </c>
      <c r="H630">
        <v>29</v>
      </c>
      <c r="I630" s="7">
        <f>IF(G630="nákup",VLOOKUP(E630,Tabuľka6[#All],13,FALSE),IF(G630="predaj",VLOOKUP(E630,Tabuľka6[#All],12,FALSE),"zadany neplatny typ transakie"))</f>
        <v>7.68</v>
      </c>
      <c r="J630">
        <f t="shared" si="9"/>
        <v>222.72</v>
      </c>
      <c r="K630">
        <f>SUMIF($E$7:E630,E630,$H$7:H630)</f>
        <v>103</v>
      </c>
    </row>
    <row r="631" spans="4:11" x14ac:dyDescent="0.3">
      <c r="D631">
        <v>625</v>
      </c>
      <c r="E631">
        <v>25</v>
      </c>
      <c r="F631" s="5">
        <f>DATE(2020,2,1+INT(ROWS($1:369)/10))</f>
        <v>43898</v>
      </c>
      <c r="G631" s="1" t="s">
        <v>167</v>
      </c>
      <c r="H631">
        <v>29</v>
      </c>
      <c r="I631" s="7"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5">
        <f>DATE(2020,2,1+INT(ROWS($1:370)/10))</f>
        <v>43899</v>
      </c>
      <c r="G632" s="1" t="s">
        <v>167</v>
      </c>
      <c r="H632">
        <v>43</v>
      </c>
      <c r="I632" s="7">
        <f>IF(G632="nákup",VLOOKUP(E632,Tabuľka6[#All],13,FALSE),IF(G632="predaj",VLOOKUP(E632,Tabuľka6[#All],12,FALSE),"zadany neplatny typ transakie"))</f>
        <v>10.25</v>
      </c>
      <c r="J632">
        <f t="shared" si="9"/>
        <v>440.75</v>
      </c>
      <c r="K632">
        <f>SUMIF($E$7:E632,E632,$H$7:H632)</f>
        <v>270</v>
      </c>
    </row>
    <row r="633" spans="4:11" x14ac:dyDescent="0.3">
      <c r="D633">
        <v>627</v>
      </c>
      <c r="E633">
        <v>4</v>
      </c>
      <c r="F633" s="5">
        <f>DATE(2020,2,1+INT(ROWS($1:371)/10))</f>
        <v>43899</v>
      </c>
      <c r="G633" s="1" t="s">
        <v>167</v>
      </c>
      <c r="H633">
        <v>21</v>
      </c>
      <c r="I633" s="7">
        <f>IF(G633="nákup",VLOOKUP(E633,Tabuľka6[#All],13,FALSE),IF(G633="predaj",VLOOKUP(E633,Tabuľka6[#All],12,FALSE),"zadany neplatny typ transakie"))</f>
        <v>8.36</v>
      </c>
      <c r="J633">
        <f t="shared" si="9"/>
        <v>175.56</v>
      </c>
      <c r="K633">
        <f>SUMIF($E$7:E633,E633,$H$7:H633)</f>
        <v>208</v>
      </c>
    </row>
    <row r="634" spans="4:11" x14ac:dyDescent="0.3">
      <c r="D634">
        <v>628</v>
      </c>
      <c r="E634">
        <v>25</v>
      </c>
      <c r="F634" s="5">
        <f>DATE(2020,2,1+INT(ROWS($1:372)/10))</f>
        <v>43899</v>
      </c>
      <c r="G634" s="1" t="s">
        <v>167</v>
      </c>
      <c r="H634">
        <v>33</v>
      </c>
      <c r="I634" s="7"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5">
        <f>DATE(2020,2,1+INT(ROWS($1:373)/10))</f>
        <v>43899</v>
      </c>
      <c r="G635" s="1" t="s">
        <v>167</v>
      </c>
      <c r="H635">
        <v>37</v>
      </c>
      <c r="I635" s="7">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5">
        <f>DATE(2020,2,1+INT(ROWS($1:374)/10))</f>
        <v>43899</v>
      </c>
      <c r="G636" s="1" t="s">
        <v>167</v>
      </c>
      <c r="H636">
        <v>39</v>
      </c>
      <c r="I636" s="7">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5">
        <f>DATE(2020,2,1+INT(ROWS($1:375)/10))</f>
        <v>43899</v>
      </c>
      <c r="G637" s="1" t="s">
        <v>167</v>
      </c>
      <c r="H637">
        <v>26</v>
      </c>
      <c r="I637" s="7"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5">
        <f>DATE(2020,2,1+INT(ROWS($1:376)/10))</f>
        <v>43899</v>
      </c>
      <c r="G638" s="1" t="s">
        <v>167</v>
      </c>
      <c r="H638">
        <v>32</v>
      </c>
      <c r="I638" s="7">
        <f>IF(G638="nákup",VLOOKUP(E638,Tabuľka6[#All],13,FALSE),IF(G638="predaj",VLOOKUP(E638,Tabuľka6[#All],12,FALSE),"zadany neplatny typ transakie"))</f>
        <v>9.35</v>
      </c>
      <c r="J638">
        <f t="shared" si="9"/>
        <v>299.2</v>
      </c>
      <c r="K638">
        <f>SUMIF($E$7:E638,E638,$H$7:H638)</f>
        <v>240</v>
      </c>
    </row>
    <row r="639" spans="4:11" x14ac:dyDescent="0.3">
      <c r="D639">
        <v>633</v>
      </c>
      <c r="E639">
        <v>25</v>
      </c>
      <c r="F639" s="5">
        <f>DATE(2020,2,1+INT(ROWS($1:377)/10))</f>
        <v>43899</v>
      </c>
      <c r="G639" s="1" t="s">
        <v>167</v>
      </c>
      <c r="H639">
        <v>50</v>
      </c>
      <c r="I639" s="7"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5">
        <f>DATE(2020,2,1+INT(ROWS($1:378)/10))</f>
        <v>43899</v>
      </c>
      <c r="G640" s="1" t="s">
        <v>167</v>
      </c>
      <c r="H640">
        <v>32</v>
      </c>
      <c r="I640" s="7"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5">
        <f>DATE(2020,2,1+INT(ROWS($1:379)/10))</f>
        <v>43899</v>
      </c>
      <c r="G641" s="1" t="s">
        <v>167</v>
      </c>
      <c r="H641">
        <v>35</v>
      </c>
      <c r="I641" s="7">
        <f>IF(G641="nákup",VLOOKUP(E641,Tabuľka6[#All],13,FALSE),IF(G641="predaj",VLOOKUP(E641,Tabuľka6[#All],12,FALSE),"zadany neplatny typ transakie"))</f>
        <v>8.25</v>
      </c>
      <c r="J641">
        <f t="shared" si="9"/>
        <v>288.75</v>
      </c>
      <c r="K641">
        <f>SUMIF($E$7:E641,E641,$H$7:H641)</f>
        <v>376</v>
      </c>
    </row>
    <row r="642" spans="4:11" x14ac:dyDescent="0.3">
      <c r="D642">
        <v>636</v>
      </c>
      <c r="E642">
        <v>4</v>
      </c>
      <c r="F642" s="5">
        <f>DATE(2020,2,1+INT(ROWS($1:380)/10))</f>
        <v>43900</v>
      </c>
      <c r="G642" s="1" t="s">
        <v>167</v>
      </c>
      <c r="H642">
        <v>49</v>
      </c>
      <c r="I642" s="7">
        <f>IF(G642="nákup",VLOOKUP(E642,Tabuľka6[#All],13,FALSE),IF(G642="predaj",VLOOKUP(E642,Tabuľka6[#All],12,FALSE),"zadany neplatny typ transakie"))</f>
        <v>8.36</v>
      </c>
      <c r="J642">
        <f t="shared" si="9"/>
        <v>409.64</v>
      </c>
      <c r="K642">
        <f>SUMIF($E$7:E642,E642,$H$7:H642)</f>
        <v>257</v>
      </c>
    </row>
    <row r="643" spans="4:11" x14ac:dyDescent="0.3">
      <c r="D643">
        <v>637</v>
      </c>
      <c r="E643">
        <v>1</v>
      </c>
      <c r="F643" s="5">
        <f>DATE(2020,2,1+INT(ROWS($1:381)/10))</f>
        <v>43900</v>
      </c>
      <c r="G643" s="1" t="s">
        <v>167</v>
      </c>
      <c r="H643">
        <v>45</v>
      </c>
      <c r="I643" s="7">
        <f>IF(G643="nákup",VLOOKUP(E643,Tabuľka6[#All],13,FALSE),IF(G643="predaj",VLOOKUP(E643,Tabuľka6[#All],12,FALSE),"zadany neplatny typ transakie"))</f>
        <v>8.25</v>
      </c>
      <c r="J643">
        <f t="shared" si="9"/>
        <v>371.25</v>
      </c>
      <c r="K643">
        <f>SUMIF($E$7:E643,E643,$H$7:H643)</f>
        <v>421</v>
      </c>
    </row>
    <row r="644" spans="4:11" x14ac:dyDescent="0.3">
      <c r="D644">
        <v>638</v>
      </c>
      <c r="E644">
        <v>9</v>
      </c>
      <c r="F644" s="5">
        <f>DATE(2020,2,1+INT(ROWS($1:382)/10))</f>
        <v>43900</v>
      </c>
      <c r="G644" s="1" t="s">
        <v>167</v>
      </c>
      <c r="H644">
        <v>30</v>
      </c>
      <c r="I644" s="7">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5">
        <f>DATE(2020,2,1+INT(ROWS($1:383)/10))</f>
        <v>43900</v>
      </c>
      <c r="G645" s="1" t="s">
        <v>167</v>
      </c>
      <c r="H645">
        <v>39</v>
      </c>
      <c r="I645" s="7">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5">
        <f>DATE(2020,2,1+INT(ROWS($1:384)/10))</f>
        <v>43900</v>
      </c>
      <c r="G646" s="1" t="s">
        <v>167</v>
      </c>
      <c r="H646">
        <v>39</v>
      </c>
      <c r="I646" s="7">
        <f>IF(G646="nákup",VLOOKUP(E646,Tabuľka6[#All],13,FALSE),IF(G646="predaj",VLOOKUP(E646,Tabuľka6[#All],12,FALSE),"zadany neplatny typ transakie"))</f>
        <v>14.17</v>
      </c>
      <c r="J646">
        <f t="shared" si="9"/>
        <v>552.63</v>
      </c>
      <c r="K646">
        <f>SUMIF($E$7:E646,E646,$H$7:H646)</f>
        <v>246</v>
      </c>
    </row>
    <row r="647" spans="4:11" x14ac:dyDescent="0.3">
      <c r="D647">
        <v>641</v>
      </c>
      <c r="E647">
        <v>2</v>
      </c>
      <c r="F647" s="5">
        <f>DATE(2020,2,1+INT(ROWS($1:385)/10))</f>
        <v>43900</v>
      </c>
      <c r="G647" s="1" t="s">
        <v>167</v>
      </c>
      <c r="H647">
        <v>30</v>
      </c>
      <c r="I647" s="7">
        <f>IF(G647="nákup",VLOOKUP(E647,Tabuľka6[#All],13,FALSE),IF(G647="predaj",VLOOKUP(E647,Tabuľka6[#All],12,FALSE),"zadany neplatny typ transakie"))</f>
        <v>10.25</v>
      </c>
      <c r="J647">
        <f t="shared" si="9"/>
        <v>307.5</v>
      </c>
      <c r="K647">
        <f>SUMIF($E$7:E647,E647,$H$7:H647)</f>
        <v>300</v>
      </c>
    </row>
    <row r="648" spans="4:11" x14ac:dyDescent="0.3">
      <c r="D648">
        <v>642</v>
      </c>
      <c r="E648">
        <v>21</v>
      </c>
      <c r="F648" s="5">
        <f>DATE(2020,2,1+INT(ROWS($1:386)/10))</f>
        <v>43900</v>
      </c>
      <c r="G648" s="1" t="s">
        <v>167</v>
      </c>
      <c r="H648">
        <v>21</v>
      </c>
      <c r="I648" s="7">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5">
        <f>DATE(2020,2,1+INT(ROWS($1:387)/10))</f>
        <v>43900</v>
      </c>
      <c r="G649" s="1" t="s">
        <v>167</v>
      </c>
      <c r="H649">
        <v>47</v>
      </c>
      <c r="I649" s="7">
        <f>IF(G649="nákup",VLOOKUP(E649,Tabuľka6[#All],13,FALSE),IF(G649="predaj",VLOOKUP(E649,Tabuľka6[#All],12,FALSE),"zadany neplatny typ transakie"))</f>
        <v>9.16</v>
      </c>
      <c r="J649">
        <f t="shared" si="10"/>
        <v>430.52</v>
      </c>
      <c r="K649">
        <f>SUMIF($E$7:E649,E649,$H$7:H649)</f>
        <v>89</v>
      </c>
    </row>
    <row r="650" spans="4:11" x14ac:dyDescent="0.3">
      <c r="D650">
        <v>644</v>
      </c>
      <c r="E650">
        <v>17</v>
      </c>
      <c r="F650" s="5">
        <f>DATE(2020,2,1+INT(ROWS($1:388)/10))</f>
        <v>43900</v>
      </c>
      <c r="G650" s="1" t="s">
        <v>167</v>
      </c>
      <c r="H650">
        <v>48</v>
      </c>
      <c r="I650" s="7">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5">
        <f>DATE(2020,2,1+INT(ROWS($1:389)/10))</f>
        <v>43900</v>
      </c>
      <c r="G651" s="1" t="s">
        <v>167</v>
      </c>
      <c r="H651">
        <v>48</v>
      </c>
      <c r="I651" s="7">
        <f>IF(G651="nákup",VLOOKUP(E651,Tabuľka6[#All],13,FALSE),IF(G651="predaj",VLOOKUP(E651,Tabuľka6[#All],12,FALSE),"zadany neplatny typ transakie"))</f>
        <v>8.89</v>
      </c>
      <c r="J651">
        <f t="shared" si="10"/>
        <v>426.72</v>
      </c>
      <c r="K651">
        <f>SUMIF($E$7:E651,E651,$H$7:H651)</f>
        <v>171</v>
      </c>
    </row>
    <row r="652" spans="4:11" x14ac:dyDescent="0.3">
      <c r="D652">
        <v>646</v>
      </c>
      <c r="E652">
        <v>3</v>
      </c>
      <c r="F652" s="5">
        <f>DATE(2020,2,1+INT(ROWS($1:390)/10))</f>
        <v>43901</v>
      </c>
      <c r="G652" s="1" t="s">
        <v>167</v>
      </c>
      <c r="H652">
        <v>43</v>
      </c>
      <c r="I652" s="7">
        <f>IF(G652="nákup",VLOOKUP(E652,Tabuľka6[#All],13,FALSE),IF(G652="predaj",VLOOKUP(E652,Tabuľka6[#All],12,FALSE),"zadany neplatny typ transakie"))</f>
        <v>6.24</v>
      </c>
      <c r="J652">
        <f t="shared" si="10"/>
        <v>268.32</v>
      </c>
      <c r="K652">
        <f>SUMIF($E$7:E652,E652,$H$7:H652)</f>
        <v>123</v>
      </c>
    </row>
    <row r="653" spans="4:11" x14ac:dyDescent="0.3">
      <c r="D653">
        <v>647</v>
      </c>
      <c r="E653">
        <v>11</v>
      </c>
      <c r="F653" s="5">
        <f>DATE(2020,2,1+INT(ROWS($1:391)/10))</f>
        <v>43901</v>
      </c>
      <c r="G653" s="1" t="s">
        <v>168</v>
      </c>
      <c r="H653">
        <v>-5</v>
      </c>
      <c r="I653" s="7">
        <f>IF(G653="nákup",VLOOKUP(E653,Tabuľka6[#All],13,FALSE),IF(G653="predaj",VLOOKUP(E653,Tabuľka6[#All],12,FALSE),"zadany neplatny typ transakie"))</f>
        <v>5</v>
      </c>
      <c r="J653">
        <f t="shared" si="10"/>
        <v>25</v>
      </c>
      <c r="K653">
        <f>SUMIF($E$7:E653,E653,$H$7:H653)</f>
        <v>73</v>
      </c>
    </row>
    <row r="654" spans="4:11" x14ac:dyDescent="0.3">
      <c r="D654">
        <v>648</v>
      </c>
      <c r="E654">
        <v>5</v>
      </c>
      <c r="F654" s="5">
        <f>DATE(2020,2,1+INT(ROWS($1:392)/10))</f>
        <v>43901</v>
      </c>
      <c r="G654" s="1" t="s">
        <v>168</v>
      </c>
      <c r="H654">
        <v>-10</v>
      </c>
      <c r="I654" s="7">
        <f>IF(G654="nákup",VLOOKUP(E654,Tabuľka6[#All],13,FALSE),IF(G654="predaj",VLOOKUP(E654,Tabuľka6[#All],12,FALSE),"zadany neplatny typ transakie"))</f>
        <v>15.56</v>
      </c>
      <c r="J654">
        <f t="shared" si="10"/>
        <v>155.6</v>
      </c>
      <c r="K654">
        <f>SUMIF($E$7:E654,E654,$H$7:H654)</f>
        <v>120</v>
      </c>
    </row>
    <row r="655" spans="4:11" x14ac:dyDescent="0.3">
      <c r="D655">
        <v>649</v>
      </c>
      <c r="E655">
        <v>21</v>
      </c>
      <c r="F655" s="5">
        <f>DATE(2020,2,1+INT(ROWS($1:393)/10))</f>
        <v>43901</v>
      </c>
      <c r="G655" s="1" t="s">
        <v>168</v>
      </c>
      <c r="H655">
        <v>-10</v>
      </c>
      <c r="I655" s="7">
        <f>IF(G655="nákup",VLOOKUP(E655,Tabuľka6[#All],13,FALSE),IF(G655="predaj",VLOOKUP(E655,Tabuľka6[#All],12,FALSE),"zadany neplatny typ transakie"))</f>
        <v>22.5</v>
      </c>
      <c r="J655">
        <f t="shared" si="10"/>
        <v>225</v>
      </c>
      <c r="K655">
        <f>SUMIF($E$7:E655,E655,$H$7:H655)</f>
        <v>257</v>
      </c>
    </row>
    <row r="656" spans="4:11" x14ac:dyDescent="0.3">
      <c r="D656">
        <v>650</v>
      </c>
      <c r="E656">
        <v>13</v>
      </c>
      <c r="F656" s="5">
        <f>DATE(2020,2,1+INT(ROWS($1:394)/10))</f>
        <v>43901</v>
      </c>
      <c r="G656" s="1" t="s">
        <v>168</v>
      </c>
      <c r="H656">
        <v>-8</v>
      </c>
      <c r="I656" s="7">
        <f>IF(G656="nákup",VLOOKUP(E656,Tabuľka6[#All],13,FALSE),IF(G656="predaj",VLOOKUP(E656,Tabuľka6[#All],12,FALSE),"zadany neplatny typ transakie"))</f>
        <v>14.95</v>
      </c>
      <c r="J656">
        <f t="shared" si="10"/>
        <v>119.6</v>
      </c>
      <c r="K656">
        <f>SUMIF($E$7:E656,E656,$H$7:H656)</f>
        <v>87</v>
      </c>
    </row>
    <row r="657" spans="4:11" x14ac:dyDescent="0.3">
      <c r="D657">
        <v>651</v>
      </c>
      <c r="E657">
        <v>30</v>
      </c>
      <c r="F657" s="5">
        <f>DATE(2020,2,1+INT(ROWS($1:395)/10))</f>
        <v>43901</v>
      </c>
      <c r="G657" s="1" t="s">
        <v>168</v>
      </c>
      <c r="H657">
        <v>-5</v>
      </c>
      <c r="I657" s="7">
        <f>IF(G657="nákup",VLOOKUP(E657,Tabuľka6[#All],13,FALSE),IF(G657="predaj",VLOOKUP(E657,Tabuľka6[#All],12,FALSE),"zadany neplatny typ transakie"))</f>
        <v>11.5</v>
      </c>
      <c r="J657">
        <f t="shared" si="10"/>
        <v>57.5</v>
      </c>
      <c r="K657">
        <f>SUMIF($E$7:E657,E657,$H$7:H657)</f>
        <v>52</v>
      </c>
    </row>
    <row r="658" spans="4:11" x14ac:dyDescent="0.3">
      <c r="D658">
        <v>652</v>
      </c>
      <c r="E658">
        <v>4</v>
      </c>
      <c r="F658" s="5">
        <f>DATE(2020,2,1+INT(ROWS($1:396)/10))</f>
        <v>43901</v>
      </c>
      <c r="G658" s="1" t="s">
        <v>168</v>
      </c>
      <c r="H658">
        <v>-8</v>
      </c>
      <c r="I658" s="7">
        <f>IF(G658="nákup",VLOOKUP(E658,Tabuľka6[#All],13,FALSE),IF(G658="predaj",VLOOKUP(E658,Tabuľka6[#All],12,FALSE),"zadany neplatny typ transakie"))</f>
        <v>16</v>
      </c>
      <c r="J658">
        <f t="shared" si="10"/>
        <v>128</v>
      </c>
      <c r="K658">
        <f>SUMIF($E$7:E658,E658,$H$7:H658)</f>
        <v>249</v>
      </c>
    </row>
    <row r="659" spans="4:11" x14ac:dyDescent="0.3">
      <c r="D659">
        <v>653</v>
      </c>
      <c r="E659">
        <v>20</v>
      </c>
      <c r="F659" s="5">
        <f>DATE(2020,2,1+INT(ROWS($1:397)/10))</f>
        <v>43901</v>
      </c>
      <c r="G659" s="1" t="s">
        <v>168</v>
      </c>
      <c r="H659">
        <v>-8</v>
      </c>
      <c r="I659" s="7">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5">
        <f>DATE(2020,2,1+INT(ROWS($1:398)/10))</f>
        <v>43901</v>
      </c>
      <c r="G660" s="1" t="s">
        <v>168</v>
      </c>
      <c r="H660">
        <v>-9</v>
      </c>
      <c r="I660" s="7">
        <f>IF(G660="nákup",VLOOKUP(E660,Tabuľka6[#All],13,FALSE),IF(G660="predaj",VLOOKUP(E660,Tabuľka6[#All],12,FALSE),"zadany neplatny typ transakie"))</f>
        <v>22.5</v>
      </c>
      <c r="J660">
        <f t="shared" si="10"/>
        <v>202.5</v>
      </c>
      <c r="K660">
        <f>SUMIF($E$7:E660,E660,$H$7:H660)</f>
        <v>248</v>
      </c>
    </row>
    <row r="661" spans="4:11" x14ac:dyDescent="0.3">
      <c r="D661">
        <v>655</v>
      </c>
      <c r="E661">
        <v>24</v>
      </c>
      <c r="F661" s="5">
        <f>DATE(2020,2,1+INT(ROWS($1:399)/10))</f>
        <v>43901</v>
      </c>
      <c r="G661" s="1" t="s">
        <v>168</v>
      </c>
      <c r="H661">
        <v>-5</v>
      </c>
      <c r="I661" s="7">
        <f>IF(G661="nákup",VLOOKUP(E661,Tabuľka6[#All],13,FALSE),IF(G661="predaj",VLOOKUP(E661,Tabuľka6[#All],12,FALSE),"zadany neplatny typ transakie"))</f>
        <v>18.98</v>
      </c>
      <c r="J661">
        <f t="shared" si="10"/>
        <v>94.9</v>
      </c>
      <c r="K661">
        <f>SUMIF($E$7:E661,E661,$H$7:H661)</f>
        <v>130</v>
      </c>
    </row>
    <row r="662" spans="4:11" x14ac:dyDescent="0.3">
      <c r="D662">
        <v>656</v>
      </c>
      <c r="E662">
        <v>15</v>
      </c>
      <c r="F662" s="5">
        <f>DATE(2020,2,1+INT(ROWS($1:400)/10))</f>
        <v>43902</v>
      </c>
      <c r="G662" s="1" t="s">
        <v>168</v>
      </c>
      <c r="H662">
        <v>-8</v>
      </c>
      <c r="I662" s="7">
        <f>IF(G662="nákup",VLOOKUP(E662,Tabuľka6[#All],13,FALSE),IF(G662="predaj",VLOOKUP(E662,Tabuľka6[#All],12,FALSE),"zadany neplatny typ transakie"))</f>
        <v>9.65</v>
      </c>
      <c r="J662">
        <f t="shared" si="10"/>
        <v>77.2</v>
      </c>
      <c r="K662">
        <f>SUMIF($E$7:E662,E662,$H$7:H662)</f>
        <v>261</v>
      </c>
    </row>
    <row r="663" spans="4:11" x14ac:dyDescent="0.3">
      <c r="D663">
        <v>657</v>
      </c>
      <c r="E663">
        <v>3</v>
      </c>
      <c r="F663" s="5">
        <f>DATE(2020,2,1+INT(ROWS($1:401)/10))</f>
        <v>43902</v>
      </c>
      <c r="G663" s="1" t="s">
        <v>168</v>
      </c>
      <c r="H663">
        <v>-7</v>
      </c>
      <c r="I663" s="7">
        <f>IF(G663="nákup",VLOOKUP(E663,Tabuľka6[#All],13,FALSE),IF(G663="predaj",VLOOKUP(E663,Tabuľka6[#All],12,FALSE),"zadany neplatny typ transakie"))</f>
        <v>9.64</v>
      </c>
      <c r="J663">
        <f t="shared" si="10"/>
        <v>67.48</v>
      </c>
      <c r="K663">
        <f>SUMIF($E$7:E663,E663,$H$7:H663)</f>
        <v>116</v>
      </c>
    </row>
    <row r="664" spans="4:11" x14ac:dyDescent="0.3">
      <c r="D664">
        <v>658</v>
      </c>
      <c r="E664">
        <v>13</v>
      </c>
      <c r="F664" s="5">
        <f>DATE(2020,2,1+INT(ROWS($1:402)/10))</f>
        <v>43902</v>
      </c>
      <c r="G664" s="1" t="s">
        <v>168</v>
      </c>
      <c r="H664">
        <v>-5</v>
      </c>
      <c r="I664" s="7">
        <f>IF(G664="nákup",VLOOKUP(E664,Tabuľka6[#All],13,FALSE),IF(G664="predaj",VLOOKUP(E664,Tabuľka6[#All],12,FALSE),"zadany neplatny typ transakie"))</f>
        <v>14.95</v>
      </c>
      <c r="J664">
        <f t="shared" si="10"/>
        <v>74.75</v>
      </c>
      <c r="K664">
        <f>SUMIF($E$7:E664,E664,$H$7:H664)</f>
        <v>82</v>
      </c>
    </row>
    <row r="665" spans="4:11" x14ac:dyDescent="0.3">
      <c r="D665">
        <v>659</v>
      </c>
      <c r="E665">
        <v>14</v>
      </c>
      <c r="F665" s="5">
        <f>DATE(2020,2,1+INT(ROWS($1:403)/10))</f>
        <v>43902</v>
      </c>
      <c r="G665" s="1" t="s">
        <v>168</v>
      </c>
      <c r="H665">
        <v>-9</v>
      </c>
      <c r="I665" s="7">
        <f>IF(G665="nákup",VLOOKUP(E665,Tabuľka6[#All],13,FALSE),IF(G665="predaj",VLOOKUP(E665,Tabuľka6[#All],12,FALSE),"zadany neplatny typ transakie"))</f>
        <v>7.8</v>
      </c>
      <c r="J665">
        <f t="shared" si="10"/>
        <v>70.2</v>
      </c>
      <c r="K665">
        <f>SUMIF($E$7:E665,E665,$H$7:H665)</f>
        <v>98</v>
      </c>
    </row>
    <row r="666" spans="4:11" x14ac:dyDescent="0.3">
      <c r="D666">
        <v>660</v>
      </c>
      <c r="E666">
        <v>15</v>
      </c>
      <c r="F666" s="5">
        <f>DATE(2020,2,1+INT(ROWS($1:404)/10))</f>
        <v>43902</v>
      </c>
      <c r="G666" s="1" t="s">
        <v>168</v>
      </c>
      <c r="H666">
        <v>-2</v>
      </c>
      <c r="I666" s="7">
        <f>IF(G666="nákup",VLOOKUP(E666,Tabuľka6[#All],13,FALSE),IF(G666="predaj",VLOOKUP(E666,Tabuľka6[#All],12,FALSE),"zadany neplatny typ transakie"))</f>
        <v>9.65</v>
      </c>
      <c r="J666">
        <f t="shared" si="10"/>
        <v>19.3</v>
      </c>
      <c r="K666">
        <f>SUMIF($E$7:E666,E666,$H$7:H666)</f>
        <v>259</v>
      </c>
    </row>
    <row r="667" spans="4:11" x14ac:dyDescent="0.3">
      <c r="D667">
        <v>661</v>
      </c>
      <c r="E667">
        <v>14</v>
      </c>
      <c r="F667" s="5">
        <f>DATE(2020,2,1+INT(ROWS($1:405)/10))</f>
        <v>43902</v>
      </c>
      <c r="G667" s="1" t="s">
        <v>168</v>
      </c>
      <c r="H667">
        <v>-10</v>
      </c>
      <c r="I667" s="7">
        <f>IF(G667="nákup",VLOOKUP(E667,Tabuľka6[#All],13,FALSE),IF(G667="predaj",VLOOKUP(E667,Tabuľka6[#All],12,FALSE),"zadany neplatny typ transakie"))</f>
        <v>7.8</v>
      </c>
      <c r="J667">
        <f t="shared" si="10"/>
        <v>78</v>
      </c>
      <c r="K667">
        <f>SUMIF($E$7:E667,E667,$H$7:H667)</f>
        <v>88</v>
      </c>
    </row>
    <row r="668" spans="4:11" x14ac:dyDescent="0.3">
      <c r="D668">
        <v>662</v>
      </c>
      <c r="E668">
        <v>11</v>
      </c>
      <c r="F668" s="5">
        <f>DATE(2020,2,1+INT(ROWS($1:406)/10))</f>
        <v>43902</v>
      </c>
      <c r="G668" s="1" t="s">
        <v>168</v>
      </c>
      <c r="H668">
        <v>-4</v>
      </c>
      <c r="I668" s="7">
        <f>IF(G668="nákup",VLOOKUP(E668,Tabuľka6[#All],13,FALSE),IF(G668="predaj",VLOOKUP(E668,Tabuľka6[#All],12,FALSE),"zadany neplatny typ transakie"))</f>
        <v>5</v>
      </c>
      <c r="J668">
        <f t="shared" si="10"/>
        <v>20</v>
      </c>
      <c r="K668">
        <f>SUMIF($E$7:E668,E668,$H$7:H668)</f>
        <v>69</v>
      </c>
    </row>
    <row r="669" spans="4:11" x14ac:dyDescent="0.3">
      <c r="D669">
        <v>663</v>
      </c>
      <c r="E669">
        <v>20</v>
      </c>
      <c r="F669" s="5">
        <f>DATE(2020,2,1+INT(ROWS($1:407)/10))</f>
        <v>43902</v>
      </c>
      <c r="G669" s="1" t="s">
        <v>168</v>
      </c>
      <c r="H669">
        <v>-4</v>
      </c>
      <c r="I669" s="7">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5">
        <f>DATE(2020,2,1+INT(ROWS($1:408)/10))</f>
        <v>43902</v>
      </c>
      <c r="G670" s="1" t="s">
        <v>168</v>
      </c>
      <c r="H670">
        <v>-1</v>
      </c>
      <c r="I670" s="7">
        <f>IF(G670="nákup",VLOOKUP(E670,Tabuľka6[#All],13,FALSE),IF(G670="predaj",VLOOKUP(E670,Tabuľka6[#All],12,FALSE),"zadany neplatny typ transakie"))</f>
        <v>7.8</v>
      </c>
      <c r="J670">
        <f t="shared" si="10"/>
        <v>7.8</v>
      </c>
      <c r="K670">
        <f>SUMIF($E$7:E670,E670,$H$7:H670)</f>
        <v>87</v>
      </c>
    </row>
    <row r="671" spans="4:11" x14ac:dyDescent="0.3">
      <c r="D671">
        <v>665</v>
      </c>
      <c r="E671">
        <v>16</v>
      </c>
      <c r="F671" s="5">
        <f>DATE(2020,2,1+INT(ROWS($1:409)/10))</f>
        <v>43902</v>
      </c>
      <c r="G671" s="1" t="s">
        <v>168</v>
      </c>
      <c r="H671">
        <v>-10</v>
      </c>
      <c r="I671" s="7">
        <f>IF(G671="nákup",VLOOKUP(E671,Tabuľka6[#All],13,FALSE),IF(G671="predaj",VLOOKUP(E671,Tabuľka6[#All],12,FALSE),"zadany neplatny typ transakie"))</f>
        <v>14.49</v>
      </c>
      <c r="J671">
        <f t="shared" si="10"/>
        <v>144.9</v>
      </c>
      <c r="K671">
        <f>SUMIF($E$7:E671,E671,$H$7:H671)</f>
        <v>93</v>
      </c>
    </row>
    <row r="672" spans="4:11" x14ac:dyDescent="0.3">
      <c r="D672">
        <v>666</v>
      </c>
      <c r="E672">
        <v>27</v>
      </c>
      <c r="F672" s="5">
        <f>DATE(2020,2,1+INT(ROWS($1:410)/10))</f>
        <v>43903</v>
      </c>
      <c r="G672" s="1" t="s">
        <v>168</v>
      </c>
      <c r="H672">
        <v>-7</v>
      </c>
      <c r="I672" s="7">
        <f>IF(G672="nákup",VLOOKUP(E672,Tabuľka6[#All],13,FALSE),IF(G672="predaj",VLOOKUP(E672,Tabuľka6[#All],12,FALSE),"zadany neplatny typ transakie"))</f>
        <v>16.36</v>
      </c>
      <c r="J672">
        <f t="shared" si="10"/>
        <v>114.52</v>
      </c>
      <c r="K672">
        <f>SUMIF($E$7:E672,E672,$H$7:H672)</f>
        <v>82</v>
      </c>
    </row>
    <row r="673" spans="4:11" x14ac:dyDescent="0.3">
      <c r="D673">
        <v>667</v>
      </c>
      <c r="E673">
        <v>28</v>
      </c>
      <c r="F673" s="5">
        <f>DATE(2020,2,1+INT(ROWS($1:411)/10))</f>
        <v>43903</v>
      </c>
      <c r="G673" s="1" t="s">
        <v>168</v>
      </c>
      <c r="H673">
        <v>-6</v>
      </c>
      <c r="I673" s="7">
        <f>IF(G673="nákup",VLOOKUP(E673,Tabuľka6[#All],13,FALSE),IF(G673="predaj",VLOOKUP(E673,Tabuľka6[#All],12,FALSE),"zadany neplatny typ transakie"))</f>
        <v>14.38</v>
      </c>
      <c r="J673">
        <f t="shared" si="10"/>
        <v>86.28</v>
      </c>
      <c r="K673">
        <f>SUMIF($E$7:E673,E673,$H$7:H673)</f>
        <v>154</v>
      </c>
    </row>
    <row r="674" spans="4:11" x14ac:dyDescent="0.3">
      <c r="D674">
        <v>668</v>
      </c>
      <c r="E674">
        <v>7</v>
      </c>
      <c r="F674" s="5">
        <f>DATE(2020,2,1+INT(ROWS($1:412)/10))</f>
        <v>43903</v>
      </c>
      <c r="G674" s="1" t="s">
        <v>168</v>
      </c>
      <c r="H674">
        <v>-9</v>
      </c>
      <c r="I674" s="7">
        <f>IF(G674="nákup",VLOOKUP(E674,Tabuľka6[#All],13,FALSE),IF(G674="predaj",VLOOKUP(E674,Tabuľka6[#All],12,FALSE),"zadany neplatny typ transakie"))</f>
        <v>14.75</v>
      </c>
      <c r="J674">
        <f t="shared" si="10"/>
        <v>132.75</v>
      </c>
      <c r="K674">
        <f>SUMIF($E$7:E674,E674,$H$7:H674)</f>
        <v>47</v>
      </c>
    </row>
    <row r="675" spans="4:11" x14ac:dyDescent="0.3">
      <c r="D675">
        <v>669</v>
      </c>
      <c r="E675">
        <v>2</v>
      </c>
      <c r="F675" s="5">
        <f>DATE(2020,2,1+INT(ROWS($1:413)/10))</f>
        <v>43903</v>
      </c>
      <c r="G675" s="1" t="s">
        <v>168</v>
      </c>
      <c r="H675">
        <v>-4</v>
      </c>
      <c r="I675" s="7">
        <f>IF(G675="nákup",VLOOKUP(E675,Tabuľka6[#All],13,FALSE),IF(G675="predaj",VLOOKUP(E675,Tabuľka6[#All],12,FALSE),"zadany neplatny typ transakie"))</f>
        <v>16.11</v>
      </c>
      <c r="J675">
        <f t="shared" si="10"/>
        <v>64.44</v>
      </c>
      <c r="K675">
        <f>SUMIF($E$7:E675,E675,$H$7:H675)</f>
        <v>296</v>
      </c>
    </row>
    <row r="676" spans="4:11" x14ac:dyDescent="0.3">
      <c r="D676">
        <v>670</v>
      </c>
      <c r="E676">
        <v>5</v>
      </c>
      <c r="F676" s="5">
        <f>DATE(2020,2,1+INT(ROWS($1:414)/10))</f>
        <v>43903</v>
      </c>
      <c r="G676" s="1" t="s">
        <v>168</v>
      </c>
      <c r="H676">
        <v>-8</v>
      </c>
      <c r="I676" s="7">
        <f>IF(G676="nákup",VLOOKUP(E676,Tabuľka6[#All],13,FALSE),IF(G676="predaj",VLOOKUP(E676,Tabuľka6[#All],12,FALSE),"zadany neplatny typ transakie"))</f>
        <v>15.56</v>
      </c>
      <c r="J676">
        <f t="shared" si="10"/>
        <v>124.48</v>
      </c>
      <c r="K676">
        <f>SUMIF($E$7:E676,E676,$H$7:H676)</f>
        <v>112</v>
      </c>
    </row>
    <row r="677" spans="4:11" x14ac:dyDescent="0.3">
      <c r="D677">
        <v>671</v>
      </c>
      <c r="E677">
        <v>8</v>
      </c>
      <c r="F677" s="5">
        <f>DATE(2020,2,1+INT(ROWS($1:415)/10))</f>
        <v>43903</v>
      </c>
      <c r="G677" s="1" t="s">
        <v>168</v>
      </c>
      <c r="H677">
        <v>-4</v>
      </c>
      <c r="I677" s="7">
        <f>IF(G677="nákup",VLOOKUP(E677,Tabuľka6[#All],13,FALSE),IF(G677="predaj",VLOOKUP(E677,Tabuľka6[#All],12,FALSE),"zadany neplatny typ transakie"))</f>
        <v>17.89</v>
      </c>
      <c r="J677">
        <f t="shared" si="10"/>
        <v>71.56</v>
      </c>
      <c r="K677">
        <f>SUMIF($E$7:E677,E677,$H$7:H677)</f>
        <v>115</v>
      </c>
    </row>
    <row r="678" spans="4:11" x14ac:dyDescent="0.3">
      <c r="D678">
        <v>672</v>
      </c>
      <c r="E678">
        <v>15</v>
      </c>
      <c r="F678" s="5">
        <f>DATE(2020,2,1+INT(ROWS($1:416)/10))</f>
        <v>43903</v>
      </c>
      <c r="G678" s="1" t="s">
        <v>168</v>
      </c>
      <c r="H678">
        <v>-5</v>
      </c>
      <c r="I678" s="7">
        <f>IF(G678="nákup",VLOOKUP(E678,Tabuľka6[#All],13,FALSE),IF(G678="predaj",VLOOKUP(E678,Tabuľka6[#All],12,FALSE),"zadany neplatny typ transakie"))</f>
        <v>9.65</v>
      </c>
      <c r="J678">
        <f t="shared" si="10"/>
        <v>48.25</v>
      </c>
      <c r="K678">
        <f>SUMIF($E$7:E678,E678,$H$7:H678)</f>
        <v>254</v>
      </c>
    </row>
    <row r="679" spans="4:11" x14ac:dyDescent="0.3">
      <c r="D679">
        <v>673</v>
      </c>
      <c r="E679">
        <v>5</v>
      </c>
      <c r="F679" s="5">
        <f>DATE(2020,2,1+INT(ROWS($1:417)/10))</f>
        <v>43903</v>
      </c>
      <c r="G679" s="1" t="s">
        <v>168</v>
      </c>
      <c r="H679">
        <v>-3</v>
      </c>
      <c r="I679" s="7">
        <f>IF(G679="nákup",VLOOKUP(E679,Tabuľka6[#All],13,FALSE),IF(G679="predaj",VLOOKUP(E679,Tabuľka6[#All],12,FALSE),"zadany neplatny typ transakie"))</f>
        <v>15.56</v>
      </c>
      <c r="J679">
        <f t="shared" si="10"/>
        <v>46.68</v>
      </c>
      <c r="K679">
        <f>SUMIF($E$7:E679,E679,$H$7:H679)</f>
        <v>109</v>
      </c>
    </row>
    <row r="680" spans="4:11" x14ac:dyDescent="0.3">
      <c r="D680">
        <v>674</v>
      </c>
      <c r="E680">
        <v>1</v>
      </c>
      <c r="F680" s="5">
        <f>DATE(2020,2,1+INT(ROWS($1:418)/10))</f>
        <v>43903</v>
      </c>
      <c r="G680" s="1" t="s">
        <v>168</v>
      </c>
      <c r="H680">
        <v>-7</v>
      </c>
      <c r="I680" s="7">
        <f>IF(G680="nákup",VLOOKUP(E680,Tabuľka6[#All],13,FALSE),IF(G680="predaj",VLOOKUP(E680,Tabuľka6[#All],12,FALSE),"zadany neplatny typ transakie"))</f>
        <v>11.9</v>
      </c>
      <c r="J680">
        <f t="shared" si="10"/>
        <v>83.3</v>
      </c>
      <c r="K680">
        <f>SUMIF($E$7:E680,E680,$H$7:H680)</f>
        <v>414</v>
      </c>
    </row>
    <row r="681" spans="4:11" x14ac:dyDescent="0.3">
      <c r="D681">
        <v>675</v>
      </c>
      <c r="E681">
        <v>18</v>
      </c>
      <c r="F681" s="5">
        <f>DATE(2020,2,1+INT(ROWS($1:419)/10))</f>
        <v>43903</v>
      </c>
      <c r="G681" s="1" t="s">
        <v>168</v>
      </c>
      <c r="H681">
        <v>-9</v>
      </c>
      <c r="I681" s="7">
        <f>IF(G681="nákup",VLOOKUP(E681,Tabuľka6[#All],13,FALSE),IF(G681="predaj",VLOOKUP(E681,Tabuľka6[#All],12,FALSE),"zadany neplatny typ transakie"))</f>
        <v>13.99</v>
      </c>
      <c r="J681">
        <f t="shared" si="10"/>
        <v>125.91</v>
      </c>
      <c r="K681">
        <f>SUMIF($E$7:E681,E681,$H$7:H681)</f>
        <v>38</v>
      </c>
    </row>
    <row r="682" spans="4:11" x14ac:dyDescent="0.3">
      <c r="D682">
        <v>676</v>
      </c>
      <c r="E682">
        <v>16</v>
      </c>
      <c r="F682" s="5">
        <f>DATE(2020,2,1+INT(ROWS($1:420)/10))</f>
        <v>43904</v>
      </c>
      <c r="G682" s="1" t="s">
        <v>168</v>
      </c>
      <c r="H682">
        <v>-4</v>
      </c>
      <c r="I682" s="7">
        <f>IF(G682="nákup",VLOOKUP(E682,Tabuľka6[#All],13,FALSE),IF(G682="predaj",VLOOKUP(E682,Tabuľka6[#All],12,FALSE),"zadany neplatny typ transakie"))</f>
        <v>14.49</v>
      </c>
      <c r="J682">
        <f t="shared" si="10"/>
        <v>57.96</v>
      </c>
      <c r="K682">
        <f>SUMIF($E$7:E682,E682,$H$7:H682)</f>
        <v>89</v>
      </c>
    </row>
    <row r="683" spans="4:11" x14ac:dyDescent="0.3">
      <c r="D683">
        <v>677</v>
      </c>
      <c r="E683">
        <v>12</v>
      </c>
      <c r="F683" s="5">
        <f>DATE(2020,2,1+INT(ROWS($1:421)/10))</f>
        <v>43904</v>
      </c>
      <c r="G683" s="1" t="s">
        <v>168</v>
      </c>
      <c r="H683">
        <v>-1</v>
      </c>
      <c r="I683" s="7">
        <f>IF(G683="nákup",VLOOKUP(E683,Tabuľka6[#All],13,FALSE),IF(G683="predaj",VLOOKUP(E683,Tabuľka6[#All],12,FALSE),"zadany neplatny typ transakie"))</f>
        <v>13.25</v>
      </c>
      <c r="J683">
        <f t="shared" si="10"/>
        <v>13.25</v>
      </c>
      <c r="K683">
        <f>SUMIF($E$7:E683,E683,$H$7:H683)</f>
        <v>115</v>
      </c>
    </row>
    <row r="684" spans="4:11" x14ac:dyDescent="0.3">
      <c r="D684">
        <v>678</v>
      </c>
      <c r="E684">
        <v>18</v>
      </c>
      <c r="F684" s="5">
        <f>DATE(2020,2,1+INT(ROWS($1:422)/10))</f>
        <v>43904</v>
      </c>
      <c r="G684" s="1" t="s">
        <v>168</v>
      </c>
      <c r="H684">
        <v>-4</v>
      </c>
      <c r="I684" s="7">
        <f>IF(G684="nákup",VLOOKUP(E684,Tabuľka6[#All],13,FALSE),IF(G684="predaj",VLOOKUP(E684,Tabuľka6[#All],12,FALSE),"zadany neplatny typ transakie"))</f>
        <v>13.99</v>
      </c>
      <c r="J684">
        <f t="shared" si="10"/>
        <v>55.96</v>
      </c>
      <c r="K684">
        <f>SUMIF($E$7:E684,E684,$H$7:H684)</f>
        <v>34</v>
      </c>
    </row>
    <row r="685" spans="4:11" x14ac:dyDescent="0.3">
      <c r="D685">
        <v>679</v>
      </c>
      <c r="E685">
        <v>23</v>
      </c>
      <c r="F685" s="5">
        <f>DATE(2020,2,1+INT(ROWS($1:423)/10))</f>
        <v>43904</v>
      </c>
      <c r="G685" s="1" t="s">
        <v>168</v>
      </c>
      <c r="H685">
        <v>-9</v>
      </c>
      <c r="I685" s="7">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5">
        <f>DATE(2020,2,1+INT(ROWS($1:424)/10))</f>
        <v>43904</v>
      </c>
      <c r="G686" s="1" t="s">
        <v>168</v>
      </c>
      <c r="H686">
        <v>-8</v>
      </c>
      <c r="I686" s="7">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5">
        <f>DATE(2020,2,1+INT(ROWS($1:425)/10))</f>
        <v>43904</v>
      </c>
      <c r="G687" s="1" t="s">
        <v>168</v>
      </c>
      <c r="H687">
        <v>-4</v>
      </c>
      <c r="I687" s="7">
        <f>IF(G687="nákup",VLOOKUP(E687,Tabuľka6[#All],13,FALSE),IF(G687="predaj",VLOOKUP(E687,Tabuľka6[#All],12,FALSE),"zadany neplatny typ transakie"))</f>
        <v>16.36</v>
      </c>
      <c r="J687">
        <f t="shared" si="10"/>
        <v>65.44</v>
      </c>
      <c r="K687">
        <f>SUMIF($E$7:E687,E687,$H$7:H687)</f>
        <v>78</v>
      </c>
    </row>
    <row r="688" spans="4:11" x14ac:dyDescent="0.3">
      <c r="D688">
        <v>682</v>
      </c>
      <c r="E688">
        <v>16</v>
      </c>
      <c r="F688" s="5">
        <f>DATE(2020,2,1+INT(ROWS($1:426)/10))</f>
        <v>43904</v>
      </c>
      <c r="G688" s="1" t="s">
        <v>168</v>
      </c>
      <c r="H688">
        <v>-1</v>
      </c>
      <c r="I688" s="7">
        <f>IF(G688="nákup",VLOOKUP(E688,Tabuľka6[#All],13,FALSE),IF(G688="predaj",VLOOKUP(E688,Tabuľka6[#All],12,FALSE),"zadany neplatny typ transakie"))</f>
        <v>14.49</v>
      </c>
      <c r="J688">
        <f t="shared" si="10"/>
        <v>14.49</v>
      </c>
      <c r="K688">
        <f>SUMIF($E$7:E688,E688,$H$7:H688)</f>
        <v>88</v>
      </c>
    </row>
    <row r="689" spans="4:11" x14ac:dyDescent="0.3">
      <c r="D689">
        <v>683</v>
      </c>
      <c r="E689">
        <v>7</v>
      </c>
      <c r="F689" s="5">
        <f>DATE(2020,2,1+INT(ROWS($1:427)/10))</f>
        <v>43904</v>
      </c>
      <c r="G689" s="1" t="s">
        <v>168</v>
      </c>
      <c r="H689">
        <v>-3</v>
      </c>
      <c r="I689" s="7">
        <f>IF(G689="nákup",VLOOKUP(E689,Tabuľka6[#All],13,FALSE),IF(G689="predaj",VLOOKUP(E689,Tabuľka6[#All],12,FALSE),"zadany neplatny typ transakie"))</f>
        <v>14.75</v>
      </c>
      <c r="J689">
        <f t="shared" si="10"/>
        <v>44.25</v>
      </c>
      <c r="K689">
        <f>SUMIF($E$7:E689,E689,$H$7:H689)</f>
        <v>44</v>
      </c>
    </row>
    <row r="690" spans="4:11" x14ac:dyDescent="0.3">
      <c r="D690">
        <v>684</v>
      </c>
      <c r="E690">
        <v>21</v>
      </c>
      <c r="F690" s="5">
        <f>DATE(2020,2,1+INT(ROWS($1:428)/10))</f>
        <v>43904</v>
      </c>
      <c r="G690" s="1" t="s">
        <v>168</v>
      </c>
      <c r="H690">
        <v>-6</v>
      </c>
      <c r="I690" s="7">
        <f>IF(G690="nákup",VLOOKUP(E690,Tabuľka6[#All],13,FALSE),IF(G690="predaj",VLOOKUP(E690,Tabuľka6[#All],12,FALSE),"zadany neplatny typ transakie"))</f>
        <v>22.5</v>
      </c>
      <c r="J690">
        <f t="shared" si="10"/>
        <v>135</v>
      </c>
      <c r="K690">
        <f>SUMIF($E$7:E690,E690,$H$7:H690)</f>
        <v>242</v>
      </c>
    </row>
    <row r="691" spans="4:11" x14ac:dyDescent="0.3">
      <c r="D691">
        <v>685</v>
      </c>
      <c r="E691">
        <v>29</v>
      </c>
      <c r="F691" s="5">
        <f>DATE(2020,2,1+INT(ROWS($1:429)/10))</f>
        <v>43904</v>
      </c>
      <c r="G691" s="1" t="s">
        <v>168</v>
      </c>
      <c r="H691">
        <v>-10</v>
      </c>
      <c r="I691" s="7">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5">
        <f>DATE(2020,2,1+INT(ROWS($1:430)/10))</f>
        <v>43905</v>
      </c>
      <c r="G692" s="1" t="s">
        <v>168</v>
      </c>
      <c r="H692">
        <v>-3</v>
      </c>
      <c r="I692" s="7">
        <f>IF(G692="nákup",VLOOKUP(E692,Tabuľka6[#All],13,FALSE),IF(G692="predaj",VLOOKUP(E692,Tabuľka6[#All],12,FALSE),"zadany neplatny typ transakie"))</f>
        <v>11.5</v>
      </c>
      <c r="J692">
        <f t="shared" si="10"/>
        <v>34.5</v>
      </c>
      <c r="K692">
        <f>SUMIF($E$7:E692,E692,$H$7:H692)</f>
        <v>49</v>
      </c>
    </row>
    <row r="693" spans="4:11" x14ac:dyDescent="0.3">
      <c r="D693">
        <v>687</v>
      </c>
      <c r="E693">
        <v>1</v>
      </c>
      <c r="F693" s="5">
        <f>DATE(2020,2,1+INT(ROWS($1:431)/10))</f>
        <v>43905</v>
      </c>
      <c r="G693" s="1" t="s">
        <v>168</v>
      </c>
      <c r="H693">
        <v>-6</v>
      </c>
      <c r="I693" s="7">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5">
        <f>DATE(2020,2,1+INT(ROWS($1:432)/10))</f>
        <v>43905</v>
      </c>
      <c r="G694" s="1" t="s">
        <v>168</v>
      </c>
      <c r="H694">
        <v>-6</v>
      </c>
      <c r="I694" s="7">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5">
        <f>DATE(2020,2,1+INT(ROWS($1:433)/10))</f>
        <v>43905</v>
      </c>
      <c r="G695" s="1" t="s">
        <v>168</v>
      </c>
      <c r="H695">
        <v>-7</v>
      </c>
      <c r="I695" s="7">
        <f>IF(G695="nákup",VLOOKUP(E695,Tabuľka6[#All],13,FALSE),IF(G695="predaj",VLOOKUP(E695,Tabuľka6[#All],12,FALSE),"zadany neplatny typ transakie"))</f>
        <v>13.24</v>
      </c>
      <c r="J695">
        <f t="shared" si="10"/>
        <v>92.68</v>
      </c>
      <c r="K695">
        <f>SUMIF($E$7:E695,E695,$H$7:H695)</f>
        <v>233</v>
      </c>
    </row>
    <row r="696" spans="4:11" x14ac:dyDescent="0.3">
      <c r="D696">
        <v>690</v>
      </c>
      <c r="E696">
        <v>17</v>
      </c>
      <c r="F696" s="5">
        <f>DATE(2020,2,1+INT(ROWS($1:434)/10))</f>
        <v>43905</v>
      </c>
      <c r="G696" s="1" t="s">
        <v>168</v>
      </c>
      <c r="H696">
        <v>-1</v>
      </c>
      <c r="I696" s="7">
        <f>IF(G696="nákup",VLOOKUP(E696,Tabuľka6[#All],13,FALSE),IF(G696="predaj",VLOOKUP(E696,Tabuľka6[#All],12,FALSE),"zadany neplatny typ transakie"))</f>
        <v>14.46</v>
      </c>
      <c r="J696">
        <f t="shared" si="10"/>
        <v>14.46</v>
      </c>
      <c r="K696">
        <f>SUMIF($E$7:E696,E696,$H$7:H696)</f>
        <v>77</v>
      </c>
    </row>
    <row r="697" spans="4:11" x14ac:dyDescent="0.3">
      <c r="D697">
        <v>691</v>
      </c>
      <c r="E697">
        <v>13</v>
      </c>
      <c r="F697" s="5">
        <f>DATE(2020,2,1+INT(ROWS($1:435)/10))</f>
        <v>43905</v>
      </c>
      <c r="G697" s="1" t="s">
        <v>168</v>
      </c>
      <c r="H697">
        <v>-2</v>
      </c>
      <c r="I697" s="7">
        <f>IF(G697="nákup",VLOOKUP(E697,Tabuľka6[#All],13,FALSE),IF(G697="predaj",VLOOKUP(E697,Tabuľka6[#All],12,FALSE),"zadany neplatny typ transakie"))</f>
        <v>14.95</v>
      </c>
      <c r="J697">
        <f t="shared" si="10"/>
        <v>29.9</v>
      </c>
      <c r="K697">
        <f>SUMIF($E$7:E697,E697,$H$7:H697)</f>
        <v>80</v>
      </c>
    </row>
    <row r="698" spans="4:11" x14ac:dyDescent="0.3">
      <c r="D698">
        <v>692</v>
      </c>
      <c r="E698">
        <v>21</v>
      </c>
      <c r="F698" s="5">
        <f>DATE(2020,2,1+INT(ROWS($1:436)/10))</f>
        <v>43905</v>
      </c>
      <c r="G698" s="1" t="s">
        <v>168</v>
      </c>
      <c r="H698">
        <v>-9</v>
      </c>
      <c r="I698" s="7">
        <f>IF(G698="nákup",VLOOKUP(E698,Tabuľka6[#All],13,FALSE),IF(G698="predaj",VLOOKUP(E698,Tabuľka6[#All],12,FALSE),"zadany neplatny typ transakie"))</f>
        <v>22.5</v>
      </c>
      <c r="J698">
        <f t="shared" si="10"/>
        <v>202.5</v>
      </c>
      <c r="K698">
        <f>SUMIF($E$7:E698,E698,$H$7:H698)</f>
        <v>233</v>
      </c>
    </row>
    <row r="699" spans="4:11" x14ac:dyDescent="0.3">
      <c r="D699">
        <v>693</v>
      </c>
      <c r="E699">
        <v>23</v>
      </c>
      <c r="F699" s="5">
        <f>DATE(2020,2,1+INT(ROWS($1:437)/10))</f>
        <v>43905</v>
      </c>
      <c r="G699" s="1" t="s">
        <v>168</v>
      </c>
      <c r="H699">
        <v>-6</v>
      </c>
      <c r="I699" s="7">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5">
        <f>DATE(2020,2,1+INT(ROWS($1:438)/10))</f>
        <v>43905</v>
      </c>
      <c r="G700" s="1" t="s">
        <v>168</v>
      </c>
      <c r="H700">
        <v>-5</v>
      </c>
      <c r="I700" s="7">
        <f>IF(G700="nákup",VLOOKUP(E700,Tabuľka6[#All],13,FALSE),IF(G700="predaj",VLOOKUP(E700,Tabuľka6[#All],12,FALSE),"zadany neplatny typ transakie"))</f>
        <v>12.85</v>
      </c>
      <c r="J700">
        <f t="shared" si="10"/>
        <v>64.25</v>
      </c>
      <c r="K700">
        <f>SUMIF($E$7:E700,E700,$H$7:H700)</f>
        <v>166</v>
      </c>
    </row>
    <row r="701" spans="4:11" x14ac:dyDescent="0.3">
      <c r="D701">
        <v>695</v>
      </c>
      <c r="E701">
        <v>17</v>
      </c>
      <c r="F701" s="5">
        <f>DATE(2020,2,1+INT(ROWS($1:439)/10))</f>
        <v>43905</v>
      </c>
      <c r="G701" s="1" t="s">
        <v>168</v>
      </c>
      <c r="H701">
        <v>-9</v>
      </c>
      <c r="I701" s="7">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5">
        <f>DATE(2020,2,1+INT(ROWS($1:440)/10))</f>
        <v>43906</v>
      </c>
      <c r="G702" s="1" t="s">
        <v>168</v>
      </c>
      <c r="H702">
        <v>-8</v>
      </c>
      <c r="I702" s="7">
        <f>IF(G702="nákup",VLOOKUP(E702,Tabuľka6[#All],13,FALSE),IF(G702="predaj",VLOOKUP(E702,Tabuľka6[#All],12,FALSE),"zadany neplatny typ transakie"))</f>
        <v>13.99</v>
      </c>
      <c r="J702">
        <f t="shared" si="10"/>
        <v>111.92</v>
      </c>
      <c r="K702">
        <f>SUMIF($E$7:E702,E702,$H$7:H702)</f>
        <v>26</v>
      </c>
    </row>
    <row r="703" spans="4:11" x14ac:dyDescent="0.3">
      <c r="D703">
        <v>697</v>
      </c>
      <c r="E703">
        <v>11</v>
      </c>
      <c r="F703" s="5">
        <f>DATE(2020,2,1+INT(ROWS($1:441)/10))</f>
        <v>43906</v>
      </c>
      <c r="G703" s="1" t="s">
        <v>168</v>
      </c>
      <c r="H703">
        <v>-5</v>
      </c>
      <c r="I703" s="7">
        <f>IF(G703="nákup",VLOOKUP(E703,Tabuľka6[#All],13,FALSE),IF(G703="predaj",VLOOKUP(E703,Tabuľka6[#All],12,FALSE),"zadany neplatny typ transakie"))</f>
        <v>5</v>
      </c>
      <c r="J703">
        <f t="shared" si="10"/>
        <v>25</v>
      </c>
      <c r="K703">
        <f>SUMIF($E$7:E703,E703,$H$7:H703)</f>
        <v>64</v>
      </c>
    </row>
    <row r="704" spans="4:11" x14ac:dyDescent="0.3">
      <c r="D704">
        <v>698</v>
      </c>
      <c r="E704">
        <v>8</v>
      </c>
      <c r="F704" s="5">
        <f>DATE(2020,2,1+INT(ROWS($1:442)/10))</f>
        <v>43906</v>
      </c>
      <c r="G704" s="1" t="s">
        <v>168</v>
      </c>
      <c r="H704">
        <v>-6</v>
      </c>
      <c r="I704" s="7">
        <f>IF(G704="nákup",VLOOKUP(E704,Tabuľka6[#All],13,FALSE),IF(G704="predaj",VLOOKUP(E704,Tabuľka6[#All],12,FALSE),"zadany neplatny typ transakie"))</f>
        <v>17.89</v>
      </c>
      <c r="J704">
        <f t="shared" si="10"/>
        <v>107.34</v>
      </c>
      <c r="K704">
        <f>SUMIF($E$7:E704,E704,$H$7:H704)</f>
        <v>109</v>
      </c>
    </row>
    <row r="705" spans="4:11" x14ac:dyDescent="0.3">
      <c r="D705">
        <v>699</v>
      </c>
      <c r="E705">
        <v>9</v>
      </c>
      <c r="F705" s="5">
        <f>DATE(2020,2,1+INT(ROWS($1:443)/10))</f>
        <v>43906</v>
      </c>
      <c r="G705" s="1" t="s">
        <v>168</v>
      </c>
      <c r="H705">
        <v>-8</v>
      </c>
      <c r="I705" s="7">
        <f>IF(G705="nákup",VLOOKUP(E705,Tabuľka6[#All],13,FALSE),IF(G705="predaj",VLOOKUP(E705,Tabuľka6[#All],12,FALSE),"zadany neplatny typ transakie"))</f>
        <v>41</v>
      </c>
      <c r="J705">
        <f t="shared" si="10"/>
        <v>328</v>
      </c>
      <c r="K705">
        <f>SUMIF($E$7:E705,E705,$H$7:H705)</f>
        <v>22</v>
      </c>
    </row>
    <row r="706" spans="4:11" x14ac:dyDescent="0.3">
      <c r="D706">
        <v>700</v>
      </c>
      <c r="E706">
        <v>23</v>
      </c>
      <c r="F706" s="5">
        <f>DATE(2020,2,1+INT(ROWS($1:444)/10))</f>
        <v>43906</v>
      </c>
      <c r="G706" s="1" t="s">
        <v>168</v>
      </c>
      <c r="H706">
        <v>-1</v>
      </c>
      <c r="I706" s="7">
        <f>IF(G706="nákup",VLOOKUP(E706,Tabuľka6[#All],13,FALSE),IF(G706="predaj",VLOOKUP(E706,Tabuľka6[#All],12,FALSE),"zadany neplatny typ transakie"))</f>
        <v>22.55</v>
      </c>
      <c r="J706">
        <f t="shared" si="10"/>
        <v>22.55</v>
      </c>
      <c r="K706">
        <f>SUMIF($E$7:E706,E706,$H$7:H706)</f>
        <v>169</v>
      </c>
    </row>
    <row r="707" spans="4:11" x14ac:dyDescent="0.3">
      <c r="D707">
        <v>701</v>
      </c>
      <c r="E707">
        <v>27</v>
      </c>
      <c r="F707" s="5">
        <f>DATE(2020,2,1+INT(ROWS($1:445)/10))</f>
        <v>43906</v>
      </c>
      <c r="G707" s="1" t="s">
        <v>168</v>
      </c>
      <c r="H707">
        <v>-4</v>
      </c>
      <c r="I707" s="7">
        <f>IF(G707="nákup",VLOOKUP(E707,Tabuľka6[#All],13,FALSE),IF(G707="predaj",VLOOKUP(E707,Tabuľka6[#All],12,FALSE),"zadany neplatny typ transakie"))</f>
        <v>16.36</v>
      </c>
      <c r="J707">
        <f t="shared" si="10"/>
        <v>65.44</v>
      </c>
      <c r="K707">
        <f>SUMIF($E$7:E707,E707,$H$7:H707)</f>
        <v>74</v>
      </c>
    </row>
    <row r="708" spans="4:11" x14ac:dyDescent="0.3">
      <c r="D708">
        <v>702</v>
      </c>
      <c r="E708">
        <v>21</v>
      </c>
      <c r="F708" s="5">
        <f>DATE(2020,2,1+INT(ROWS($1:446)/10))</f>
        <v>43906</v>
      </c>
      <c r="G708" s="1" t="s">
        <v>168</v>
      </c>
      <c r="H708">
        <v>-8</v>
      </c>
      <c r="I708" s="7">
        <f>IF(G708="nákup",VLOOKUP(E708,Tabuľka6[#All],13,FALSE),IF(G708="predaj",VLOOKUP(E708,Tabuľka6[#All],12,FALSE),"zadany neplatny typ transakie"))</f>
        <v>22.5</v>
      </c>
      <c r="J708">
        <f t="shared" si="10"/>
        <v>180</v>
      </c>
      <c r="K708">
        <f>SUMIF($E$7:E708,E708,$H$7:H708)</f>
        <v>225</v>
      </c>
    </row>
    <row r="709" spans="4:11" x14ac:dyDescent="0.3">
      <c r="D709">
        <v>703</v>
      </c>
      <c r="E709">
        <v>13</v>
      </c>
      <c r="F709" s="5">
        <f>DATE(2020,2,1+INT(ROWS($1:447)/10))</f>
        <v>43906</v>
      </c>
      <c r="G709" s="1" t="s">
        <v>168</v>
      </c>
      <c r="H709">
        <v>-9</v>
      </c>
      <c r="I709" s="7">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5">
        <f>DATE(2020,2,1+INT(ROWS($1:448)/10))</f>
        <v>43906</v>
      </c>
      <c r="G710" s="1" t="s">
        <v>168</v>
      </c>
      <c r="H710">
        <v>-10</v>
      </c>
      <c r="I710" s="7">
        <f>IF(G710="nákup",VLOOKUP(E710,Tabuľka6[#All],13,FALSE),IF(G710="predaj",VLOOKUP(E710,Tabuľka6[#All],12,FALSE),"zadany neplatny typ transakie"))</f>
        <v>18.5</v>
      </c>
      <c r="J710">
        <f t="shared" si="10"/>
        <v>185</v>
      </c>
      <c r="K710">
        <f>SUMIF($E$7:E710,E710,$H$7:H710)</f>
        <v>120</v>
      </c>
    </row>
    <row r="711" spans="4:11" x14ac:dyDescent="0.3">
      <c r="D711">
        <v>705</v>
      </c>
      <c r="E711">
        <v>22</v>
      </c>
      <c r="F711" s="5">
        <f>DATE(2020,2,1+INT(ROWS($1:449)/10))</f>
        <v>43906</v>
      </c>
      <c r="G711" s="1" t="s">
        <v>168</v>
      </c>
      <c r="H711">
        <v>-10</v>
      </c>
      <c r="I711" s="7">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5">
        <f>DATE(2020,2,1+INT(ROWS($1:450)/10))</f>
        <v>43907</v>
      </c>
      <c r="G712" s="1" t="s">
        <v>168</v>
      </c>
      <c r="H712">
        <v>-5</v>
      </c>
      <c r="I712" s="7">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5">
        <f>DATE(2020,2,1+INT(ROWS($1:451)/10))</f>
        <v>43907</v>
      </c>
      <c r="G713" s="1" t="s">
        <v>168</v>
      </c>
      <c r="H713">
        <v>-1</v>
      </c>
      <c r="I713" s="7">
        <f>IF(G713="nákup",VLOOKUP(E713,Tabuľka6[#All],13,FALSE),IF(G713="predaj",VLOOKUP(E713,Tabuľka6[#All],12,FALSE),"zadany neplatny typ transakie"))</f>
        <v>11.5</v>
      </c>
      <c r="J713">
        <f t="shared" si="11"/>
        <v>11.5</v>
      </c>
      <c r="K713">
        <f>SUMIF($E$7:E713,E713,$H$7:H713)</f>
        <v>48</v>
      </c>
    </row>
    <row r="714" spans="4:11" x14ac:dyDescent="0.3">
      <c r="D714">
        <v>708</v>
      </c>
      <c r="E714">
        <v>22</v>
      </c>
      <c r="F714" s="5">
        <f>DATE(2020,2,1+INT(ROWS($1:452)/10))</f>
        <v>43907</v>
      </c>
      <c r="G714" s="1" t="s">
        <v>168</v>
      </c>
      <c r="H714">
        <v>-3</v>
      </c>
      <c r="I714" s="7">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5">
        <f>DATE(2020,2,1+INT(ROWS($1:453)/10))</f>
        <v>43907</v>
      </c>
      <c r="G715" s="1" t="s">
        <v>168</v>
      </c>
      <c r="H715">
        <v>-6</v>
      </c>
      <c r="I715" s="7">
        <f>IF(G715="nákup",VLOOKUP(E715,Tabuľka6[#All],13,FALSE),IF(G715="predaj",VLOOKUP(E715,Tabuľka6[#All],12,FALSE),"zadany neplatny typ transakie"))</f>
        <v>16.36</v>
      </c>
      <c r="J715">
        <f t="shared" si="11"/>
        <v>98.16</v>
      </c>
      <c r="K715">
        <f>SUMIF($E$7:E715,E715,$H$7:H715)</f>
        <v>68</v>
      </c>
    </row>
    <row r="716" spans="4:11" x14ac:dyDescent="0.3">
      <c r="D716">
        <v>710</v>
      </c>
      <c r="E716">
        <v>14</v>
      </c>
      <c r="F716" s="5">
        <f>DATE(2020,2,1+INT(ROWS($1:454)/10))</f>
        <v>43907</v>
      </c>
      <c r="G716" s="1" t="s">
        <v>168</v>
      </c>
      <c r="H716">
        <v>-10</v>
      </c>
      <c r="I716" s="7">
        <f>IF(G716="nákup",VLOOKUP(E716,Tabuľka6[#All],13,FALSE),IF(G716="predaj",VLOOKUP(E716,Tabuľka6[#All],12,FALSE),"zadany neplatny typ transakie"))</f>
        <v>7.8</v>
      </c>
      <c r="J716">
        <f t="shared" si="11"/>
        <v>78</v>
      </c>
      <c r="K716">
        <f>SUMIF($E$7:E716,E716,$H$7:H716)</f>
        <v>77</v>
      </c>
    </row>
    <row r="717" spans="4:11" x14ac:dyDescent="0.3">
      <c r="D717">
        <v>711</v>
      </c>
      <c r="E717">
        <v>10</v>
      </c>
      <c r="F717" s="5">
        <f>DATE(2020,2,1+INT(ROWS($1:455)/10))</f>
        <v>43907</v>
      </c>
      <c r="G717" s="1" t="s">
        <v>168</v>
      </c>
      <c r="H717">
        <v>-8</v>
      </c>
      <c r="I717" s="7">
        <f>IF(G717="nákup",VLOOKUP(E717,Tabuľka6[#All],13,FALSE),IF(G717="predaj",VLOOKUP(E717,Tabuľka6[#All],12,FALSE),"zadany neplatny typ transakie"))</f>
        <v>18.5</v>
      </c>
      <c r="J717">
        <f t="shared" si="11"/>
        <v>148</v>
      </c>
      <c r="K717">
        <f>SUMIF($E$7:E717,E717,$H$7:H717)</f>
        <v>112</v>
      </c>
    </row>
    <row r="718" spans="4:11" x14ac:dyDescent="0.3">
      <c r="D718">
        <v>712</v>
      </c>
      <c r="E718">
        <v>16</v>
      </c>
      <c r="F718" s="5">
        <f>DATE(2020,2,1+INT(ROWS($1:456)/10))</f>
        <v>43907</v>
      </c>
      <c r="G718" s="1" t="s">
        <v>168</v>
      </c>
      <c r="H718">
        <v>-7</v>
      </c>
      <c r="I718" s="7">
        <f>IF(G718="nákup",VLOOKUP(E718,Tabuľka6[#All],13,FALSE),IF(G718="predaj",VLOOKUP(E718,Tabuľka6[#All],12,FALSE),"zadany neplatny typ transakie"))</f>
        <v>14.49</v>
      </c>
      <c r="J718">
        <f t="shared" si="11"/>
        <v>101.43</v>
      </c>
      <c r="K718">
        <f>SUMIF($E$7:E718,E718,$H$7:H718)</f>
        <v>81</v>
      </c>
    </row>
    <row r="719" spans="4:11" x14ac:dyDescent="0.3">
      <c r="D719">
        <v>713</v>
      </c>
      <c r="E719">
        <v>20</v>
      </c>
      <c r="F719" s="5">
        <f>DATE(2020,2,1+INT(ROWS($1:457)/10))</f>
        <v>43907</v>
      </c>
      <c r="G719" s="1" t="s">
        <v>168</v>
      </c>
      <c r="H719">
        <v>-10</v>
      </c>
      <c r="I719" s="7">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5">
        <f>DATE(2020,2,1+INT(ROWS($1:458)/10))</f>
        <v>43907</v>
      </c>
      <c r="G720" s="1" t="s">
        <v>168</v>
      </c>
      <c r="H720">
        <v>-5</v>
      </c>
      <c r="I720" s="7">
        <f>IF(G720="nákup",VLOOKUP(E720,Tabuľka6[#All],13,FALSE),IF(G720="predaj",VLOOKUP(E720,Tabuľka6[#All],12,FALSE),"zadany neplatny typ transakie"))</f>
        <v>9.64</v>
      </c>
      <c r="J720">
        <f t="shared" si="11"/>
        <v>48.2</v>
      </c>
      <c r="K720">
        <f>SUMIF($E$7:E720,E720,$H$7:H720)</f>
        <v>111</v>
      </c>
    </row>
    <row r="721" spans="4:11" x14ac:dyDescent="0.3">
      <c r="D721">
        <v>715</v>
      </c>
      <c r="E721">
        <v>22</v>
      </c>
      <c r="F721" s="5">
        <f>DATE(2020,2,1+INT(ROWS($1:459)/10))</f>
        <v>43907</v>
      </c>
      <c r="G721" s="1" t="s">
        <v>168</v>
      </c>
      <c r="H721">
        <v>-9</v>
      </c>
      <c r="I721" s="7">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5">
        <f>DATE(2020,2,1+INT(ROWS($1:460)/10))</f>
        <v>43908</v>
      </c>
      <c r="G722" s="1" t="s">
        <v>168</v>
      </c>
      <c r="H722">
        <v>-1</v>
      </c>
      <c r="I722" s="7">
        <f>IF(G722="nákup",VLOOKUP(E722,Tabuľka6[#All],13,FALSE),IF(G722="predaj",VLOOKUP(E722,Tabuľka6[#All],12,FALSE),"zadany neplatny typ transakie"))</f>
        <v>41</v>
      </c>
      <c r="J722">
        <f t="shared" si="11"/>
        <v>41</v>
      </c>
      <c r="K722">
        <f>SUMIF($E$7:E722,E722,$H$7:H722)</f>
        <v>21</v>
      </c>
    </row>
    <row r="723" spans="4:11" x14ac:dyDescent="0.3">
      <c r="D723">
        <v>717</v>
      </c>
      <c r="E723">
        <v>18</v>
      </c>
      <c r="F723" s="5">
        <f>DATE(2020,2,1+INT(ROWS($1:461)/10))</f>
        <v>43908</v>
      </c>
      <c r="G723" s="1" t="s">
        <v>168</v>
      </c>
      <c r="H723">
        <v>-5</v>
      </c>
      <c r="I723" s="7">
        <f>IF(G723="nákup",VLOOKUP(E723,Tabuľka6[#All],13,FALSE),IF(G723="predaj",VLOOKUP(E723,Tabuľka6[#All],12,FALSE),"zadany neplatny typ transakie"))</f>
        <v>13.99</v>
      </c>
      <c r="J723">
        <f t="shared" si="11"/>
        <v>69.95</v>
      </c>
      <c r="K723">
        <f>SUMIF($E$7:E723,E723,$H$7:H723)</f>
        <v>21</v>
      </c>
    </row>
    <row r="724" spans="4:11" x14ac:dyDescent="0.3">
      <c r="D724">
        <v>718</v>
      </c>
      <c r="E724">
        <v>26</v>
      </c>
      <c r="F724" s="5">
        <f>DATE(2020,2,1+INT(ROWS($1:462)/10))</f>
        <v>43908</v>
      </c>
      <c r="G724" s="1" t="s">
        <v>168</v>
      </c>
      <c r="H724">
        <v>-8</v>
      </c>
      <c r="I724" s="7">
        <f>IF(G724="nákup",VLOOKUP(E724,Tabuľka6[#All],13,FALSE),IF(G724="predaj",VLOOKUP(E724,Tabuľka6[#All],12,FALSE),"zadany neplatny typ transakie"))</f>
        <v>12.85</v>
      </c>
      <c r="J724">
        <f t="shared" si="11"/>
        <v>102.8</v>
      </c>
      <c r="K724">
        <f>SUMIF($E$7:E724,E724,$H$7:H724)</f>
        <v>158</v>
      </c>
    </row>
    <row r="725" spans="4:11" x14ac:dyDescent="0.3">
      <c r="D725">
        <v>719</v>
      </c>
      <c r="E725">
        <v>24</v>
      </c>
      <c r="F725" s="5">
        <f>DATE(2020,2,1+INT(ROWS($1:463)/10))</f>
        <v>43908</v>
      </c>
      <c r="G725" s="1" t="s">
        <v>168</v>
      </c>
      <c r="H725">
        <v>-10</v>
      </c>
      <c r="I725" s="7">
        <f>IF(G725="nákup",VLOOKUP(E725,Tabuľka6[#All],13,FALSE),IF(G725="predaj",VLOOKUP(E725,Tabuľka6[#All],12,FALSE),"zadany neplatny typ transakie"))</f>
        <v>18.98</v>
      </c>
      <c r="J725">
        <f t="shared" si="11"/>
        <v>189.8</v>
      </c>
      <c r="K725">
        <f>SUMIF($E$7:E725,E725,$H$7:H725)</f>
        <v>120</v>
      </c>
    </row>
    <row r="726" spans="4:11" x14ac:dyDescent="0.3">
      <c r="D726">
        <v>720</v>
      </c>
      <c r="E726">
        <v>28</v>
      </c>
      <c r="F726" s="5">
        <f>DATE(2020,2,1+INT(ROWS($1:464)/10))</f>
        <v>43908</v>
      </c>
      <c r="G726" s="1" t="s">
        <v>168</v>
      </c>
      <c r="H726">
        <v>-7</v>
      </c>
      <c r="I726" s="7">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5">
        <f>DATE(2020,2,1+INT(ROWS($1:465)/10))</f>
        <v>43908</v>
      </c>
      <c r="G727" s="1" t="s">
        <v>168</v>
      </c>
      <c r="H727">
        <v>-1</v>
      </c>
      <c r="I727" s="7">
        <f>IF(G727="nákup",VLOOKUP(E727,Tabuľka6[#All],13,FALSE),IF(G727="predaj",VLOOKUP(E727,Tabuľka6[#All],12,FALSE),"zadany neplatny typ transakie"))</f>
        <v>9.65</v>
      </c>
      <c r="J727">
        <f t="shared" si="11"/>
        <v>9.65</v>
      </c>
      <c r="K727">
        <f>SUMIF($E$7:E727,E727,$H$7:H727)</f>
        <v>247</v>
      </c>
    </row>
    <row r="728" spans="4:11" x14ac:dyDescent="0.3">
      <c r="D728">
        <v>722</v>
      </c>
      <c r="E728">
        <v>7</v>
      </c>
      <c r="F728" s="5">
        <f>DATE(2020,2,1+INT(ROWS($1:466)/10))</f>
        <v>43908</v>
      </c>
      <c r="G728" s="1" t="s">
        <v>168</v>
      </c>
      <c r="H728">
        <v>-5</v>
      </c>
      <c r="I728" s="7">
        <f>IF(G728="nákup",VLOOKUP(E728,Tabuľka6[#All],13,FALSE),IF(G728="predaj",VLOOKUP(E728,Tabuľka6[#All],12,FALSE),"zadany neplatny typ transakie"))</f>
        <v>14.75</v>
      </c>
      <c r="J728">
        <f t="shared" si="11"/>
        <v>73.75</v>
      </c>
      <c r="K728">
        <f>SUMIF($E$7:E728,E728,$H$7:H728)</f>
        <v>39</v>
      </c>
    </row>
    <row r="729" spans="4:11" x14ac:dyDescent="0.3">
      <c r="D729">
        <v>723</v>
      </c>
      <c r="E729">
        <v>8</v>
      </c>
      <c r="F729" s="5">
        <f>DATE(2020,2,1+INT(ROWS($1:467)/10))</f>
        <v>43908</v>
      </c>
      <c r="G729" s="1" t="s">
        <v>168</v>
      </c>
      <c r="H729">
        <v>-6</v>
      </c>
      <c r="I729" s="7">
        <f>IF(G729="nákup",VLOOKUP(E729,Tabuľka6[#All],13,FALSE),IF(G729="predaj",VLOOKUP(E729,Tabuľka6[#All],12,FALSE),"zadany neplatny typ transakie"))</f>
        <v>17.89</v>
      </c>
      <c r="J729">
        <f t="shared" si="11"/>
        <v>107.34</v>
      </c>
      <c r="K729">
        <f>SUMIF($E$7:E729,E729,$H$7:H729)</f>
        <v>103</v>
      </c>
    </row>
    <row r="730" spans="4:11" x14ac:dyDescent="0.3">
      <c r="D730">
        <v>724</v>
      </c>
      <c r="E730">
        <v>29</v>
      </c>
      <c r="F730" s="5">
        <f>DATE(2020,2,1+INT(ROWS($1:468)/10))</f>
        <v>43908</v>
      </c>
      <c r="G730" s="1" t="s">
        <v>168</v>
      </c>
      <c r="H730">
        <v>-4</v>
      </c>
      <c r="I730" s="7">
        <f>IF(G730="nákup",VLOOKUP(E730,Tabuľka6[#All],13,FALSE),IF(G730="predaj",VLOOKUP(E730,Tabuľka6[#All],12,FALSE),"zadany neplatny typ transakie"))</f>
        <v>24.99</v>
      </c>
      <c r="J730">
        <f t="shared" si="11"/>
        <v>99.96</v>
      </c>
      <c r="K730">
        <f>SUMIF($E$7:E730,E730,$H$7:H730)</f>
        <v>212</v>
      </c>
    </row>
    <row r="731" spans="4:11" x14ac:dyDescent="0.3">
      <c r="D731">
        <v>725</v>
      </c>
      <c r="E731">
        <v>11</v>
      </c>
      <c r="F731" s="5">
        <f>DATE(2020,2,1+INT(ROWS($1:469)/10))</f>
        <v>43908</v>
      </c>
      <c r="G731" s="1" t="s">
        <v>168</v>
      </c>
      <c r="H731">
        <v>-3</v>
      </c>
      <c r="I731" s="7">
        <f>IF(G731="nákup",VLOOKUP(E731,Tabuľka6[#All],13,FALSE),IF(G731="predaj",VLOOKUP(E731,Tabuľka6[#All],12,FALSE),"zadany neplatny typ transakie"))</f>
        <v>5</v>
      </c>
      <c r="J731">
        <f t="shared" si="11"/>
        <v>15</v>
      </c>
      <c r="K731">
        <f>SUMIF($E$7:E731,E731,$H$7:H731)</f>
        <v>61</v>
      </c>
    </row>
    <row r="732" spans="4:11" x14ac:dyDescent="0.3">
      <c r="D732">
        <v>726</v>
      </c>
      <c r="E732">
        <v>25</v>
      </c>
      <c r="F732" s="5">
        <f>DATE(2020,2,1+INT(ROWS($1:470)/10))</f>
        <v>43909</v>
      </c>
      <c r="G732" s="1" t="s">
        <v>168</v>
      </c>
      <c r="H732">
        <v>-1</v>
      </c>
      <c r="I732" s="7">
        <f>IF(G732="nákup",VLOOKUP(E732,Tabuľka6[#All],13,FALSE),IF(G732="predaj",VLOOKUP(E732,Tabuľka6[#All],12,FALSE),"zadany neplatny typ transakie"))</f>
        <v>14.95</v>
      </c>
      <c r="J732">
        <f t="shared" si="11"/>
        <v>14.95</v>
      </c>
      <c r="K732">
        <f>SUMIF($E$7:E732,E732,$H$7:H732)</f>
        <v>192</v>
      </c>
    </row>
    <row r="733" spans="4:11" x14ac:dyDescent="0.3">
      <c r="D733">
        <v>727</v>
      </c>
      <c r="E733">
        <v>26</v>
      </c>
      <c r="F733" s="5">
        <f>DATE(2020,2,1+INT(ROWS($1:471)/10))</f>
        <v>43909</v>
      </c>
      <c r="G733" s="1" t="s">
        <v>168</v>
      </c>
      <c r="H733">
        <v>-8</v>
      </c>
      <c r="I733" s="7">
        <f>IF(G733="nákup",VLOOKUP(E733,Tabuľka6[#All],13,FALSE),IF(G733="predaj",VLOOKUP(E733,Tabuľka6[#All],12,FALSE),"zadany neplatny typ transakie"))</f>
        <v>12.85</v>
      </c>
      <c r="J733">
        <f t="shared" si="11"/>
        <v>102.8</v>
      </c>
      <c r="K733">
        <f>SUMIF($E$7:E733,E733,$H$7:H733)</f>
        <v>150</v>
      </c>
    </row>
    <row r="734" spans="4:11" x14ac:dyDescent="0.3">
      <c r="D734">
        <v>728</v>
      </c>
      <c r="E734">
        <v>18</v>
      </c>
      <c r="F734" s="5">
        <f>DATE(2020,2,1+INT(ROWS($1:472)/10))</f>
        <v>43909</v>
      </c>
      <c r="G734" s="1" t="s">
        <v>168</v>
      </c>
      <c r="H734">
        <v>-2</v>
      </c>
      <c r="I734" s="7">
        <f>IF(G734="nákup",VLOOKUP(E734,Tabuľka6[#All],13,FALSE),IF(G734="predaj",VLOOKUP(E734,Tabuľka6[#All],12,FALSE),"zadany neplatny typ transakie"))</f>
        <v>13.99</v>
      </c>
      <c r="J734">
        <f t="shared" si="11"/>
        <v>27.98</v>
      </c>
      <c r="K734">
        <f>SUMIF($E$7:E734,E734,$H$7:H734)</f>
        <v>19</v>
      </c>
    </row>
    <row r="735" spans="4:11" x14ac:dyDescent="0.3">
      <c r="D735">
        <v>729</v>
      </c>
      <c r="E735">
        <v>4</v>
      </c>
      <c r="F735" s="5">
        <f>DATE(2020,2,1+INT(ROWS($1:473)/10))</f>
        <v>43909</v>
      </c>
      <c r="G735" s="1" t="s">
        <v>168</v>
      </c>
      <c r="H735">
        <v>-6</v>
      </c>
      <c r="I735" s="7">
        <f>IF(G735="nákup",VLOOKUP(E735,Tabuľka6[#All],13,FALSE),IF(G735="predaj",VLOOKUP(E735,Tabuľka6[#All],12,FALSE),"zadany neplatny typ transakie"))</f>
        <v>16</v>
      </c>
      <c r="J735">
        <f t="shared" si="11"/>
        <v>96</v>
      </c>
      <c r="K735">
        <f>SUMIF($E$7:E735,E735,$H$7:H735)</f>
        <v>243</v>
      </c>
    </row>
    <row r="736" spans="4:11" x14ac:dyDescent="0.3">
      <c r="D736">
        <v>730</v>
      </c>
      <c r="E736">
        <v>6</v>
      </c>
      <c r="F736" s="5">
        <f>DATE(2020,2,1+INT(ROWS($1:474)/10))</f>
        <v>43909</v>
      </c>
      <c r="G736" s="1" t="s">
        <v>168</v>
      </c>
      <c r="H736">
        <v>-3</v>
      </c>
      <c r="I736" s="7">
        <f>IF(G736="nákup",VLOOKUP(E736,Tabuľka6[#All],13,FALSE),IF(G736="predaj",VLOOKUP(E736,Tabuľka6[#All],12,FALSE),"zadany neplatny typ transakie"))</f>
        <v>13.24</v>
      </c>
      <c r="J736">
        <f t="shared" si="11"/>
        <v>39.72</v>
      </c>
      <c r="K736">
        <f>SUMIF($E$7:E736,E736,$H$7:H736)</f>
        <v>230</v>
      </c>
    </row>
    <row r="737" spans="4:11" x14ac:dyDescent="0.3">
      <c r="D737">
        <v>731</v>
      </c>
      <c r="E737">
        <v>19</v>
      </c>
      <c r="F737" s="5">
        <f>DATE(2020,2,1+INT(ROWS($1:475)/10))</f>
        <v>43909</v>
      </c>
      <c r="G737" s="1" t="s">
        <v>168</v>
      </c>
      <c r="H737">
        <v>-3</v>
      </c>
      <c r="I737" s="7">
        <f>IF(G737="nákup",VLOOKUP(E737,Tabuľka6[#All],13,FALSE),IF(G737="predaj",VLOOKUP(E737,Tabuľka6[#All],12,FALSE),"zadany neplatny typ transakie"))</f>
        <v>14.17</v>
      </c>
      <c r="J737">
        <f t="shared" si="11"/>
        <v>42.51</v>
      </c>
      <c r="K737">
        <f>SUMIF($E$7:E737,E737,$H$7:H737)</f>
        <v>86</v>
      </c>
    </row>
    <row r="738" spans="4:11" x14ac:dyDescent="0.3">
      <c r="D738">
        <v>732</v>
      </c>
      <c r="E738">
        <v>17</v>
      </c>
      <c r="F738" s="5">
        <f>DATE(2020,2,1+INT(ROWS($1:476)/10))</f>
        <v>43909</v>
      </c>
      <c r="G738" s="1" t="s">
        <v>168</v>
      </c>
      <c r="H738">
        <v>-7</v>
      </c>
      <c r="I738" s="7">
        <f>IF(G738="nákup",VLOOKUP(E738,Tabuľka6[#All],13,FALSE),IF(G738="predaj",VLOOKUP(E738,Tabuľka6[#All],12,FALSE),"zadany neplatny typ transakie"))</f>
        <v>14.46</v>
      </c>
      <c r="J738">
        <f t="shared" si="11"/>
        <v>101.22</v>
      </c>
      <c r="K738">
        <f>SUMIF($E$7:E738,E738,$H$7:H738)</f>
        <v>61</v>
      </c>
    </row>
    <row r="739" spans="4:11" x14ac:dyDescent="0.3">
      <c r="D739">
        <v>733</v>
      </c>
      <c r="E739">
        <v>9</v>
      </c>
      <c r="F739" s="5">
        <f>DATE(2020,2,1+INT(ROWS($1:477)/10))</f>
        <v>43909</v>
      </c>
      <c r="G739" s="1" t="s">
        <v>168</v>
      </c>
      <c r="H739">
        <v>-3</v>
      </c>
      <c r="I739" s="7">
        <f>IF(G739="nákup",VLOOKUP(E739,Tabuľka6[#All],13,FALSE),IF(G739="predaj",VLOOKUP(E739,Tabuľka6[#All],12,FALSE),"zadany neplatny typ transakie"))</f>
        <v>41</v>
      </c>
      <c r="J739">
        <f t="shared" si="11"/>
        <v>123</v>
      </c>
      <c r="K739">
        <f>SUMIF($E$7:E739,E739,$H$7:H739)</f>
        <v>18</v>
      </c>
    </row>
    <row r="740" spans="4:11" x14ac:dyDescent="0.3">
      <c r="D740">
        <v>734</v>
      </c>
      <c r="E740">
        <v>23</v>
      </c>
      <c r="F740" s="5">
        <f>DATE(2020,2,1+INT(ROWS($1:478)/10))</f>
        <v>43909</v>
      </c>
      <c r="G740" s="1" t="s">
        <v>168</v>
      </c>
      <c r="H740">
        <v>-9</v>
      </c>
      <c r="I740" s="7">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5">
        <f>DATE(2020,2,1+INT(ROWS($1:479)/10))</f>
        <v>43909</v>
      </c>
      <c r="G741" s="1" t="s">
        <v>168</v>
      </c>
      <c r="H741">
        <v>-7</v>
      </c>
      <c r="I741" s="7">
        <f>IF(G741="nákup",VLOOKUP(E741,Tabuľka6[#All],13,FALSE),IF(G741="predaj",VLOOKUP(E741,Tabuľka6[#All],12,FALSE),"zadany neplatny typ transakie"))</f>
        <v>14.75</v>
      </c>
      <c r="J741">
        <f t="shared" si="11"/>
        <v>103.25</v>
      </c>
      <c r="K741">
        <f>SUMIF($E$7:E741,E741,$H$7:H741)</f>
        <v>32</v>
      </c>
    </row>
    <row r="742" spans="4:11" x14ac:dyDescent="0.3">
      <c r="D742">
        <v>736</v>
      </c>
      <c r="E742">
        <v>1</v>
      </c>
      <c r="F742" s="5">
        <f>DATE(2020,2,1+INT(ROWS($1:480)/10))</f>
        <v>43910</v>
      </c>
      <c r="G742" s="1" t="s">
        <v>168</v>
      </c>
      <c r="H742">
        <v>-7</v>
      </c>
      <c r="I742" s="7">
        <f>IF(G742="nákup",VLOOKUP(E742,Tabuľka6[#All],13,FALSE),IF(G742="predaj",VLOOKUP(E742,Tabuľka6[#All],12,FALSE),"zadany neplatny typ transakie"))</f>
        <v>11.9</v>
      </c>
      <c r="J742">
        <f t="shared" si="11"/>
        <v>83.3</v>
      </c>
      <c r="K742">
        <f>SUMIF($E$7:E742,E742,$H$7:H742)</f>
        <v>401</v>
      </c>
    </row>
    <row r="743" spans="4:11" x14ac:dyDescent="0.3">
      <c r="D743">
        <v>737</v>
      </c>
      <c r="E743">
        <v>18</v>
      </c>
      <c r="F743" s="5">
        <f>DATE(2020,2,1+INT(ROWS($1:481)/10))</f>
        <v>43910</v>
      </c>
      <c r="G743" s="1" t="s">
        <v>168</v>
      </c>
      <c r="H743">
        <v>-7</v>
      </c>
      <c r="I743" s="7">
        <f>IF(G743="nákup",VLOOKUP(E743,Tabuľka6[#All],13,FALSE),IF(G743="predaj",VLOOKUP(E743,Tabuľka6[#All],12,FALSE),"zadany neplatny typ transakie"))</f>
        <v>13.99</v>
      </c>
      <c r="J743">
        <f t="shared" si="11"/>
        <v>97.93</v>
      </c>
      <c r="K743">
        <f>SUMIF($E$7:E743,E743,$H$7:H743)</f>
        <v>12</v>
      </c>
    </row>
    <row r="744" spans="4:11" x14ac:dyDescent="0.3">
      <c r="D744">
        <v>738</v>
      </c>
      <c r="E744">
        <v>6</v>
      </c>
      <c r="F744" s="5">
        <f>DATE(2020,2,1+INT(ROWS($1:482)/10))</f>
        <v>43910</v>
      </c>
      <c r="G744" s="1" t="s">
        <v>168</v>
      </c>
      <c r="H744">
        <v>-2</v>
      </c>
      <c r="I744" s="7">
        <f>IF(G744="nákup",VLOOKUP(E744,Tabuľka6[#All],13,FALSE),IF(G744="predaj",VLOOKUP(E744,Tabuľka6[#All],12,FALSE),"zadany neplatny typ transakie"))</f>
        <v>13.24</v>
      </c>
      <c r="J744">
        <f t="shared" si="11"/>
        <v>26.48</v>
      </c>
      <c r="K744">
        <f>SUMIF($E$7:E744,E744,$H$7:H744)</f>
        <v>228</v>
      </c>
    </row>
    <row r="745" spans="4:11" x14ac:dyDescent="0.3">
      <c r="D745">
        <v>739</v>
      </c>
      <c r="E745">
        <v>30</v>
      </c>
      <c r="F745" s="5">
        <f>DATE(2020,2,1+INT(ROWS($1:483)/10))</f>
        <v>43910</v>
      </c>
      <c r="G745" s="1" t="s">
        <v>168</v>
      </c>
      <c r="H745">
        <v>-5</v>
      </c>
      <c r="I745" s="7">
        <f>IF(G745="nákup",VLOOKUP(E745,Tabuľka6[#All],13,FALSE),IF(G745="predaj",VLOOKUP(E745,Tabuľka6[#All],12,FALSE),"zadany neplatny typ transakie"))</f>
        <v>11.5</v>
      </c>
      <c r="J745">
        <f t="shared" si="11"/>
        <v>57.5</v>
      </c>
      <c r="K745">
        <f>SUMIF($E$7:E745,E745,$H$7:H745)</f>
        <v>43</v>
      </c>
    </row>
    <row r="746" spans="4:11" x14ac:dyDescent="0.3">
      <c r="D746">
        <v>740</v>
      </c>
      <c r="E746">
        <v>26</v>
      </c>
      <c r="F746" s="5">
        <f>DATE(2020,2,1+INT(ROWS($1:484)/10))</f>
        <v>43910</v>
      </c>
      <c r="G746" s="1" t="s">
        <v>168</v>
      </c>
      <c r="H746">
        <v>-3</v>
      </c>
      <c r="I746" s="7">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5">
        <f>DATE(2020,2,1+INT(ROWS($1:485)/10))</f>
        <v>43910</v>
      </c>
      <c r="G747" s="1" t="s">
        <v>168</v>
      </c>
      <c r="H747">
        <v>-10</v>
      </c>
      <c r="I747" s="7">
        <f>IF(G747="nákup",VLOOKUP(E747,Tabuľka6[#All],13,FALSE),IF(G747="predaj",VLOOKUP(E747,Tabuľka6[#All],12,FALSE),"zadany neplatny typ transakie"))</f>
        <v>16.11</v>
      </c>
      <c r="J747">
        <f t="shared" si="11"/>
        <v>161.1</v>
      </c>
      <c r="K747">
        <f>SUMIF($E$7:E747,E747,$H$7:H747)</f>
        <v>286</v>
      </c>
    </row>
    <row r="748" spans="4:11" x14ac:dyDescent="0.3">
      <c r="D748">
        <v>742</v>
      </c>
      <c r="E748">
        <v>11</v>
      </c>
      <c r="F748" s="5">
        <f>DATE(2020,2,1+INT(ROWS($1:486)/10))</f>
        <v>43910</v>
      </c>
      <c r="G748" s="1" t="s">
        <v>168</v>
      </c>
      <c r="H748">
        <v>-1</v>
      </c>
      <c r="I748" s="7">
        <f>IF(G748="nákup",VLOOKUP(E748,Tabuľka6[#All],13,FALSE),IF(G748="predaj",VLOOKUP(E748,Tabuľka6[#All],12,FALSE),"zadany neplatny typ transakie"))</f>
        <v>5</v>
      </c>
      <c r="J748">
        <f t="shared" si="11"/>
        <v>5</v>
      </c>
      <c r="K748">
        <f>SUMIF($E$7:E748,E748,$H$7:H748)</f>
        <v>60</v>
      </c>
    </row>
    <row r="749" spans="4:11" x14ac:dyDescent="0.3">
      <c r="D749">
        <v>743</v>
      </c>
      <c r="E749">
        <v>16</v>
      </c>
      <c r="F749" s="5">
        <f>DATE(2020,2,1+INT(ROWS($1:487)/10))</f>
        <v>43910</v>
      </c>
      <c r="G749" s="1" t="s">
        <v>168</v>
      </c>
      <c r="H749">
        <v>-1</v>
      </c>
      <c r="I749" s="7">
        <f>IF(G749="nákup",VLOOKUP(E749,Tabuľka6[#All],13,FALSE),IF(G749="predaj",VLOOKUP(E749,Tabuľka6[#All],12,FALSE),"zadany neplatny typ transakie"))</f>
        <v>14.49</v>
      </c>
      <c r="J749">
        <f t="shared" si="11"/>
        <v>14.49</v>
      </c>
      <c r="K749">
        <f>SUMIF($E$7:E749,E749,$H$7:H749)</f>
        <v>80</v>
      </c>
    </row>
    <row r="750" spans="4:11" x14ac:dyDescent="0.3">
      <c r="D750">
        <v>744</v>
      </c>
      <c r="E750">
        <v>19</v>
      </c>
      <c r="F750" s="5">
        <f>DATE(2020,2,1+INT(ROWS($1:488)/10))</f>
        <v>43910</v>
      </c>
      <c r="G750" s="1" t="s">
        <v>168</v>
      </c>
      <c r="H750">
        <v>-3</v>
      </c>
      <c r="I750" s="7">
        <f>IF(G750="nákup",VLOOKUP(E750,Tabuľka6[#All],13,FALSE),IF(G750="predaj",VLOOKUP(E750,Tabuľka6[#All],12,FALSE),"zadany neplatny typ transakie"))</f>
        <v>14.17</v>
      </c>
      <c r="J750">
        <f t="shared" si="11"/>
        <v>42.51</v>
      </c>
      <c r="K750">
        <f>SUMIF($E$7:E750,E750,$H$7:H750)</f>
        <v>83</v>
      </c>
    </row>
    <row r="751" spans="4:11" x14ac:dyDescent="0.3">
      <c r="D751">
        <v>745</v>
      </c>
      <c r="E751">
        <v>11</v>
      </c>
      <c r="F751" s="5">
        <f>DATE(2020,2,1+INT(ROWS($1:489)/10))</f>
        <v>43910</v>
      </c>
      <c r="G751" s="1" t="s">
        <v>168</v>
      </c>
      <c r="H751">
        <v>-3</v>
      </c>
      <c r="I751" s="7">
        <f>IF(G751="nákup",VLOOKUP(E751,Tabuľka6[#All],13,FALSE),IF(G751="predaj",VLOOKUP(E751,Tabuľka6[#All],12,FALSE),"zadany neplatny typ transakie"))</f>
        <v>5</v>
      </c>
      <c r="J751">
        <f t="shared" si="11"/>
        <v>15</v>
      </c>
      <c r="K751">
        <f>SUMIF($E$7:E751,E751,$H$7:H751)</f>
        <v>57</v>
      </c>
    </row>
    <row r="752" spans="4:11" x14ac:dyDescent="0.3">
      <c r="D752">
        <v>746</v>
      </c>
      <c r="E752">
        <v>18</v>
      </c>
      <c r="F752" s="5">
        <f>DATE(2020,2,1+INT(ROWS($1:490)/10))</f>
        <v>43911</v>
      </c>
      <c r="G752" s="1" t="s">
        <v>168</v>
      </c>
      <c r="H752">
        <v>-1</v>
      </c>
      <c r="I752" s="7">
        <f>IF(G752="nákup",VLOOKUP(E752,Tabuľka6[#All],13,FALSE),IF(G752="predaj",VLOOKUP(E752,Tabuľka6[#All],12,FALSE),"zadany neplatny typ transakie"))</f>
        <v>13.99</v>
      </c>
      <c r="J752">
        <f t="shared" si="11"/>
        <v>13.99</v>
      </c>
      <c r="K752">
        <f>SUMIF($E$7:E752,E752,$H$7:H752)</f>
        <v>11</v>
      </c>
    </row>
    <row r="753" spans="4:11" x14ac:dyDescent="0.3">
      <c r="D753">
        <v>747</v>
      </c>
      <c r="E753">
        <v>29</v>
      </c>
      <c r="F753" s="5">
        <f>DATE(2020,2,1+INT(ROWS($1:491)/10))</f>
        <v>43911</v>
      </c>
      <c r="G753" s="1" t="s">
        <v>168</v>
      </c>
      <c r="H753">
        <v>-9</v>
      </c>
      <c r="I753" s="7">
        <f>IF(G753="nákup",VLOOKUP(E753,Tabuľka6[#All],13,FALSE),IF(G753="predaj",VLOOKUP(E753,Tabuľka6[#All],12,FALSE),"zadany neplatny typ transakie"))</f>
        <v>24.99</v>
      </c>
      <c r="J753">
        <f t="shared" si="11"/>
        <v>224.91</v>
      </c>
      <c r="K753">
        <f>SUMIF($E$7:E753,E753,$H$7:H753)</f>
        <v>203</v>
      </c>
    </row>
    <row r="754" spans="4:11" x14ac:dyDescent="0.3">
      <c r="D754">
        <v>748</v>
      </c>
      <c r="E754">
        <v>10</v>
      </c>
      <c r="F754" s="5">
        <f>DATE(2020,2,1+INT(ROWS($1:492)/10))</f>
        <v>43911</v>
      </c>
      <c r="G754" s="1" t="s">
        <v>168</v>
      </c>
      <c r="H754">
        <v>-1</v>
      </c>
      <c r="I754" s="7">
        <f>IF(G754="nákup",VLOOKUP(E754,Tabuľka6[#All],13,FALSE),IF(G754="predaj",VLOOKUP(E754,Tabuľka6[#All],12,FALSE),"zadany neplatny typ transakie"))</f>
        <v>18.5</v>
      </c>
      <c r="J754">
        <f t="shared" si="11"/>
        <v>18.5</v>
      </c>
      <c r="K754">
        <f>SUMIF($E$7:E754,E754,$H$7:H754)</f>
        <v>111</v>
      </c>
    </row>
    <row r="755" spans="4:11" x14ac:dyDescent="0.3">
      <c r="D755">
        <v>749</v>
      </c>
      <c r="E755">
        <v>27</v>
      </c>
      <c r="F755" s="5">
        <f>DATE(2020,2,1+INT(ROWS($1:493)/10))</f>
        <v>43911</v>
      </c>
      <c r="G755" s="1" t="s">
        <v>168</v>
      </c>
      <c r="H755">
        <v>-10</v>
      </c>
      <c r="I755" s="7">
        <f>IF(G755="nákup",VLOOKUP(E755,Tabuľka6[#All],13,FALSE),IF(G755="predaj",VLOOKUP(E755,Tabuľka6[#All],12,FALSE),"zadany neplatny typ transakie"))</f>
        <v>16.36</v>
      </c>
      <c r="J755">
        <f t="shared" si="11"/>
        <v>163.6</v>
      </c>
      <c r="K755">
        <f>SUMIF($E$7:E755,E755,$H$7:H755)</f>
        <v>58</v>
      </c>
    </row>
    <row r="756" spans="4:11" x14ac:dyDescent="0.3">
      <c r="D756">
        <v>750</v>
      </c>
      <c r="E756">
        <v>17</v>
      </c>
      <c r="F756" s="5">
        <f>DATE(2020,2,1+INT(ROWS($1:494)/10))</f>
        <v>43911</v>
      </c>
      <c r="G756" s="1" t="s">
        <v>168</v>
      </c>
      <c r="H756">
        <v>-5</v>
      </c>
      <c r="I756" s="7">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5">
        <f>DATE(2020,2,1+INT(ROWS($1:495)/10))</f>
        <v>43911</v>
      </c>
      <c r="G757" s="1" t="s">
        <v>168</v>
      </c>
      <c r="H757">
        <v>-4</v>
      </c>
      <c r="I757" s="7">
        <f>IF(G757="nákup",VLOOKUP(E757,Tabuľka6[#All],13,FALSE),IF(G757="predaj",VLOOKUP(E757,Tabuľka6[#All],12,FALSE),"zadany neplatny typ transakie"))</f>
        <v>5</v>
      </c>
      <c r="J757">
        <f t="shared" si="11"/>
        <v>20</v>
      </c>
      <c r="K757">
        <f>SUMIF($E$7:E757,E757,$H$7:H757)</f>
        <v>53</v>
      </c>
    </row>
    <row r="758" spans="4:11" x14ac:dyDescent="0.3">
      <c r="D758">
        <v>752</v>
      </c>
      <c r="E758">
        <v>8</v>
      </c>
      <c r="F758" s="5">
        <f>DATE(2020,2,1+INT(ROWS($1:496)/10))</f>
        <v>43911</v>
      </c>
      <c r="G758" s="1" t="s">
        <v>168</v>
      </c>
      <c r="H758">
        <v>-6</v>
      </c>
      <c r="I758" s="7">
        <f>IF(G758="nákup",VLOOKUP(E758,Tabuľka6[#All],13,FALSE),IF(G758="predaj",VLOOKUP(E758,Tabuľka6[#All],12,FALSE),"zadany neplatny typ transakie"))</f>
        <v>17.89</v>
      </c>
      <c r="J758">
        <f t="shared" si="11"/>
        <v>107.34</v>
      </c>
      <c r="K758">
        <f>SUMIF($E$7:E758,E758,$H$7:H758)</f>
        <v>97</v>
      </c>
    </row>
    <row r="759" spans="4:11" x14ac:dyDescent="0.3">
      <c r="D759">
        <v>753</v>
      </c>
      <c r="E759">
        <v>28</v>
      </c>
      <c r="F759" s="5">
        <f>DATE(2020,2,1+INT(ROWS($1:497)/10))</f>
        <v>43911</v>
      </c>
      <c r="G759" s="1" t="s">
        <v>168</v>
      </c>
      <c r="H759">
        <v>-8</v>
      </c>
      <c r="I759" s="7">
        <f>IF(G759="nákup",VLOOKUP(E759,Tabuľka6[#All],13,FALSE),IF(G759="predaj",VLOOKUP(E759,Tabuľka6[#All],12,FALSE),"zadany neplatny typ transakie"))</f>
        <v>14.38</v>
      </c>
      <c r="J759">
        <f t="shared" si="11"/>
        <v>115.04</v>
      </c>
      <c r="K759">
        <f>SUMIF($E$7:E759,E759,$H$7:H759)</f>
        <v>139</v>
      </c>
    </row>
    <row r="760" spans="4:11" x14ac:dyDescent="0.3">
      <c r="D760">
        <v>754</v>
      </c>
      <c r="E760">
        <v>23</v>
      </c>
      <c r="F760" s="5">
        <f>DATE(2020,2,1+INT(ROWS($1:498)/10))</f>
        <v>43911</v>
      </c>
      <c r="G760" s="1" t="s">
        <v>168</v>
      </c>
      <c r="H760">
        <v>-9</v>
      </c>
      <c r="I760" s="7">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5">
        <f>DATE(2020,2,1+INT(ROWS($1:499)/10))</f>
        <v>43911</v>
      </c>
      <c r="G761" s="1" t="s">
        <v>168</v>
      </c>
      <c r="H761">
        <v>-4</v>
      </c>
      <c r="I761" s="7">
        <f>IF(G761="nákup",VLOOKUP(E761,Tabuľka6[#All],13,FALSE),IF(G761="predaj",VLOOKUP(E761,Tabuľka6[#All],12,FALSE),"zadany neplatny typ transakie"))</f>
        <v>22.58</v>
      </c>
      <c r="J761">
        <f t="shared" si="11"/>
        <v>90.32</v>
      </c>
      <c r="K761">
        <f>SUMIF($E$7:E761,E761,$H$7:H761)</f>
        <v>98</v>
      </c>
    </row>
    <row r="762" spans="4:11" x14ac:dyDescent="0.3">
      <c r="D762">
        <v>756</v>
      </c>
      <c r="E762">
        <v>14</v>
      </c>
      <c r="F762" s="5">
        <f>DATE(2020,2,1+INT(ROWS($1:500)/10))</f>
        <v>43912</v>
      </c>
      <c r="G762" s="1" t="s">
        <v>168</v>
      </c>
      <c r="H762">
        <v>-5</v>
      </c>
      <c r="I762" s="7">
        <f>IF(G762="nákup",VLOOKUP(E762,Tabuľka6[#All],13,FALSE),IF(G762="predaj",VLOOKUP(E762,Tabuľka6[#All],12,FALSE),"zadany neplatny typ transakie"))</f>
        <v>7.8</v>
      </c>
      <c r="J762">
        <f t="shared" si="11"/>
        <v>39</v>
      </c>
      <c r="K762">
        <f>SUMIF($E$7:E762,E762,$H$7:H762)</f>
        <v>72</v>
      </c>
    </row>
    <row r="763" spans="4:11" x14ac:dyDescent="0.3">
      <c r="D763">
        <v>757</v>
      </c>
      <c r="E763">
        <v>3</v>
      </c>
      <c r="F763" s="5">
        <f>DATE(2020,2,1+INT(ROWS($1:501)/10))</f>
        <v>43912</v>
      </c>
      <c r="G763" s="1" t="s">
        <v>168</v>
      </c>
      <c r="H763">
        <v>-1</v>
      </c>
      <c r="I763" s="7">
        <f>IF(G763="nákup",VLOOKUP(E763,Tabuľka6[#All],13,FALSE),IF(G763="predaj",VLOOKUP(E763,Tabuľka6[#All],12,FALSE),"zadany neplatny typ transakie"))</f>
        <v>9.64</v>
      </c>
      <c r="J763">
        <f t="shared" si="11"/>
        <v>9.64</v>
      </c>
      <c r="K763">
        <f>SUMIF($E$7:E763,E763,$H$7:H763)</f>
        <v>110</v>
      </c>
    </row>
    <row r="764" spans="4:11" x14ac:dyDescent="0.3">
      <c r="D764">
        <v>758</v>
      </c>
      <c r="E764">
        <v>2</v>
      </c>
      <c r="F764" s="5">
        <f>DATE(2020,2,1+INT(ROWS($1:502)/10))</f>
        <v>43912</v>
      </c>
      <c r="G764" s="1" t="s">
        <v>168</v>
      </c>
      <c r="H764">
        <v>-10</v>
      </c>
      <c r="I764" s="7">
        <f>IF(G764="nákup",VLOOKUP(E764,Tabuľka6[#All],13,FALSE),IF(G764="predaj",VLOOKUP(E764,Tabuľka6[#All],12,FALSE),"zadany neplatny typ transakie"))</f>
        <v>16.11</v>
      </c>
      <c r="J764">
        <f t="shared" si="11"/>
        <v>161.1</v>
      </c>
      <c r="K764">
        <f>SUMIF($E$7:E764,E764,$H$7:H764)</f>
        <v>276</v>
      </c>
    </row>
    <row r="765" spans="4:11" x14ac:dyDescent="0.3">
      <c r="D765">
        <v>759</v>
      </c>
      <c r="E765">
        <v>8</v>
      </c>
      <c r="F765" s="5">
        <f>DATE(2020,2,1+INT(ROWS($1:503)/10))</f>
        <v>43912</v>
      </c>
      <c r="G765" s="1" t="s">
        <v>168</v>
      </c>
      <c r="H765">
        <v>-5</v>
      </c>
      <c r="I765" s="7">
        <f>IF(G765="nákup",VLOOKUP(E765,Tabuľka6[#All],13,FALSE),IF(G765="predaj",VLOOKUP(E765,Tabuľka6[#All],12,FALSE),"zadany neplatny typ transakie"))</f>
        <v>17.89</v>
      </c>
      <c r="J765">
        <f t="shared" si="11"/>
        <v>89.45</v>
      </c>
      <c r="K765">
        <f>SUMIF($E$7:E765,E765,$H$7:H765)</f>
        <v>92</v>
      </c>
    </row>
    <row r="766" spans="4:11" x14ac:dyDescent="0.3">
      <c r="D766">
        <v>760</v>
      </c>
      <c r="E766">
        <v>10</v>
      </c>
      <c r="F766" s="5">
        <f>DATE(2020,2,1+INT(ROWS($1:504)/10))</f>
        <v>43912</v>
      </c>
      <c r="G766" s="1" t="s">
        <v>168</v>
      </c>
      <c r="H766">
        <v>-10</v>
      </c>
      <c r="I766" s="7">
        <f>IF(G766="nákup",VLOOKUP(E766,Tabuľka6[#All],13,FALSE),IF(G766="predaj",VLOOKUP(E766,Tabuľka6[#All],12,FALSE),"zadany neplatny typ transakie"))</f>
        <v>18.5</v>
      </c>
      <c r="J766">
        <f t="shared" si="11"/>
        <v>185</v>
      </c>
      <c r="K766">
        <f>SUMIF($E$7:E766,E766,$H$7:H766)</f>
        <v>101</v>
      </c>
    </row>
    <row r="767" spans="4:11" x14ac:dyDescent="0.3">
      <c r="D767">
        <v>761</v>
      </c>
      <c r="E767">
        <v>8</v>
      </c>
      <c r="F767" s="5">
        <f>DATE(2020,2,1+INT(ROWS($1:505)/10))</f>
        <v>43912</v>
      </c>
      <c r="G767" s="1" t="s">
        <v>168</v>
      </c>
      <c r="H767">
        <v>-9</v>
      </c>
      <c r="I767" s="7">
        <f>IF(G767="nákup",VLOOKUP(E767,Tabuľka6[#All],13,FALSE),IF(G767="predaj",VLOOKUP(E767,Tabuľka6[#All],12,FALSE),"zadany neplatny typ transakie"))</f>
        <v>17.89</v>
      </c>
      <c r="J767">
        <f t="shared" si="11"/>
        <v>161.01</v>
      </c>
      <c r="K767">
        <f>SUMIF($E$7:E767,E767,$H$7:H767)</f>
        <v>83</v>
      </c>
    </row>
    <row r="768" spans="4:11" x14ac:dyDescent="0.3">
      <c r="D768">
        <v>762</v>
      </c>
      <c r="E768">
        <v>29</v>
      </c>
      <c r="F768" s="5">
        <f>DATE(2020,2,1+INT(ROWS($1:506)/10))</f>
        <v>43912</v>
      </c>
      <c r="G768" s="1" t="s">
        <v>168</v>
      </c>
      <c r="H768">
        <v>-4</v>
      </c>
      <c r="I768" s="7">
        <f>IF(G768="nákup",VLOOKUP(E768,Tabuľka6[#All],13,FALSE),IF(G768="predaj",VLOOKUP(E768,Tabuľka6[#All],12,FALSE),"zadany neplatny typ transakie"))</f>
        <v>24.99</v>
      </c>
      <c r="J768">
        <f t="shared" si="11"/>
        <v>99.96</v>
      </c>
      <c r="K768">
        <f>SUMIF($E$7:E768,E768,$H$7:H768)</f>
        <v>199</v>
      </c>
    </row>
    <row r="769" spans="4:11" x14ac:dyDescent="0.3">
      <c r="D769">
        <v>763</v>
      </c>
      <c r="E769">
        <v>7</v>
      </c>
      <c r="F769" s="5">
        <f>DATE(2020,2,1+INT(ROWS($1:507)/10))</f>
        <v>43912</v>
      </c>
      <c r="G769" s="1" t="s">
        <v>168</v>
      </c>
      <c r="H769">
        <v>-7</v>
      </c>
      <c r="I769" s="7">
        <f>IF(G769="nákup",VLOOKUP(E769,Tabuľka6[#All],13,FALSE),IF(G769="predaj",VLOOKUP(E769,Tabuľka6[#All],12,FALSE),"zadany neplatny typ transakie"))</f>
        <v>14.75</v>
      </c>
      <c r="J769">
        <f t="shared" si="11"/>
        <v>103.25</v>
      </c>
      <c r="K769">
        <f>SUMIF($E$7:E769,E769,$H$7:H769)</f>
        <v>25</v>
      </c>
    </row>
    <row r="770" spans="4:11" x14ac:dyDescent="0.3">
      <c r="D770">
        <v>764</v>
      </c>
      <c r="E770">
        <v>22</v>
      </c>
      <c r="F770" s="5">
        <f>DATE(2020,2,1+INT(ROWS($1:508)/10))</f>
        <v>43912</v>
      </c>
      <c r="G770" s="1" t="s">
        <v>168</v>
      </c>
      <c r="H770">
        <v>-4</v>
      </c>
      <c r="I770" s="7">
        <f>IF(G770="nákup",VLOOKUP(E770,Tabuľka6[#All],13,FALSE),IF(G770="predaj",VLOOKUP(E770,Tabuľka6[#All],12,FALSE),"zadany neplatny typ transakie"))</f>
        <v>22.58</v>
      </c>
      <c r="J770">
        <f t="shared" si="11"/>
        <v>90.32</v>
      </c>
      <c r="K770">
        <f>SUMIF($E$7:E770,E770,$H$7:H770)</f>
        <v>94</v>
      </c>
    </row>
    <row r="771" spans="4:11" x14ac:dyDescent="0.3">
      <c r="D771">
        <v>765</v>
      </c>
      <c r="E771">
        <v>1</v>
      </c>
      <c r="F771" s="5">
        <f>DATE(2020,2,1+INT(ROWS($1:509)/10))</f>
        <v>43912</v>
      </c>
      <c r="G771" s="1" t="s">
        <v>168</v>
      </c>
      <c r="H771">
        <v>-4</v>
      </c>
      <c r="I771" s="7">
        <f>IF(G771="nákup",VLOOKUP(E771,Tabuľka6[#All],13,FALSE),IF(G771="predaj",VLOOKUP(E771,Tabuľka6[#All],12,FALSE),"zadany neplatny typ transakie"))</f>
        <v>11.9</v>
      </c>
      <c r="J771">
        <f t="shared" si="11"/>
        <v>47.6</v>
      </c>
      <c r="K771">
        <f>SUMIF($E$7:E771,E771,$H$7:H771)</f>
        <v>397</v>
      </c>
    </row>
    <row r="772" spans="4:11" x14ac:dyDescent="0.3">
      <c r="D772">
        <v>766</v>
      </c>
      <c r="E772">
        <v>9</v>
      </c>
      <c r="F772" s="5">
        <f>DATE(2020,2,1+INT(ROWS($1:510)/10))</f>
        <v>43913</v>
      </c>
      <c r="G772" s="1" t="s">
        <v>168</v>
      </c>
      <c r="H772">
        <v>-9</v>
      </c>
      <c r="I772" s="7">
        <f>IF(G772="nákup",VLOOKUP(E772,Tabuľka6[#All],13,FALSE),IF(G772="predaj",VLOOKUP(E772,Tabuľka6[#All],12,FALSE),"zadany neplatny typ transakie"))</f>
        <v>41</v>
      </c>
      <c r="J772">
        <f t="shared" si="11"/>
        <v>369</v>
      </c>
      <c r="K772">
        <f>SUMIF($E$7:E772,E772,$H$7:H772)</f>
        <v>9</v>
      </c>
    </row>
    <row r="773" spans="4:11" x14ac:dyDescent="0.3">
      <c r="D773">
        <v>767</v>
      </c>
      <c r="E773">
        <v>30</v>
      </c>
      <c r="F773" s="5">
        <f>DATE(2020,2,1+INT(ROWS($1:511)/10))</f>
        <v>43913</v>
      </c>
      <c r="G773" s="1" t="s">
        <v>168</v>
      </c>
      <c r="H773">
        <v>-6</v>
      </c>
      <c r="I773" s="7">
        <f>IF(G773="nákup",VLOOKUP(E773,Tabuľka6[#All],13,FALSE),IF(G773="predaj",VLOOKUP(E773,Tabuľka6[#All],12,FALSE),"zadany neplatny typ transakie"))</f>
        <v>11.5</v>
      </c>
      <c r="J773">
        <f t="shared" si="11"/>
        <v>69</v>
      </c>
      <c r="K773">
        <f>SUMIF($E$7:E773,E773,$H$7:H773)</f>
        <v>37</v>
      </c>
    </row>
    <row r="774" spans="4:11" x14ac:dyDescent="0.3">
      <c r="D774">
        <v>768</v>
      </c>
      <c r="E774">
        <v>1</v>
      </c>
      <c r="F774" s="5">
        <f>DATE(2020,2,1+INT(ROWS($1:512)/10))</f>
        <v>43913</v>
      </c>
      <c r="G774" s="1" t="s">
        <v>168</v>
      </c>
      <c r="H774">
        <v>-6</v>
      </c>
      <c r="I774" s="7">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5">
        <f>DATE(2020,2,1+INT(ROWS($1:513)/10))</f>
        <v>43913</v>
      </c>
      <c r="G775" s="1" t="s">
        <v>168</v>
      </c>
      <c r="H775">
        <v>-6</v>
      </c>
      <c r="I775" s="7">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5">
        <f>DATE(2020,2,1+INT(ROWS($1:514)/10))</f>
        <v>43913</v>
      </c>
      <c r="G776" s="1" t="s">
        <v>168</v>
      </c>
      <c r="H776">
        <v>-3</v>
      </c>
      <c r="I776" s="7">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5">
        <f>DATE(2020,2,1+INT(ROWS($1:515)/10))</f>
        <v>43913</v>
      </c>
      <c r="G777" s="1" t="s">
        <v>168</v>
      </c>
      <c r="H777">
        <v>-7</v>
      </c>
      <c r="I777" s="7">
        <f>IF(G777="nákup",VLOOKUP(E777,Tabuľka6[#All],13,FALSE),IF(G777="predaj",VLOOKUP(E777,Tabuľka6[#All],12,FALSE),"zadany neplatny typ transakie"))</f>
        <v>41</v>
      </c>
      <c r="J777">
        <f t="shared" si="12"/>
        <v>287</v>
      </c>
      <c r="K777">
        <f>SUMIF($E$7:E777,E777,$H$7:H777)</f>
        <v>2</v>
      </c>
    </row>
    <row r="778" spans="4:11" x14ac:dyDescent="0.3">
      <c r="D778">
        <v>772</v>
      </c>
      <c r="E778">
        <v>26</v>
      </c>
      <c r="F778" s="5">
        <f>DATE(2020,2,1+INT(ROWS($1:516)/10))</f>
        <v>43913</v>
      </c>
      <c r="G778" s="1" t="s">
        <v>168</v>
      </c>
      <c r="H778">
        <v>-6</v>
      </c>
      <c r="I778" s="7">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5">
        <f>DATE(2020,2,1+INT(ROWS($1:517)/10))</f>
        <v>43913</v>
      </c>
      <c r="G779" s="1" t="s">
        <v>168</v>
      </c>
      <c r="H779">
        <v>-3</v>
      </c>
      <c r="I779" s="7">
        <f>IF(G779="nákup",VLOOKUP(E779,Tabuľka6[#All],13,FALSE),IF(G779="predaj",VLOOKUP(E779,Tabuľka6[#All],12,FALSE),"zadany neplatny typ transakie"))</f>
        <v>14.46</v>
      </c>
      <c r="J779">
        <f t="shared" si="12"/>
        <v>43.38</v>
      </c>
      <c r="K779">
        <f>SUMIF($E$7:E779,E779,$H$7:H779)</f>
        <v>53</v>
      </c>
    </row>
    <row r="780" spans="4:11" x14ac:dyDescent="0.3">
      <c r="D780">
        <v>774</v>
      </c>
      <c r="E780">
        <v>28</v>
      </c>
      <c r="F780" s="5">
        <f>DATE(2020,2,1+INT(ROWS($1:518)/10))</f>
        <v>43913</v>
      </c>
      <c r="G780" s="1" t="s">
        <v>168</v>
      </c>
      <c r="H780">
        <v>-8</v>
      </c>
      <c r="I780" s="7">
        <f>IF(G780="nákup",VLOOKUP(E780,Tabuľka6[#All],13,FALSE),IF(G780="predaj",VLOOKUP(E780,Tabuľka6[#All],12,FALSE),"zadany neplatny typ transakie"))</f>
        <v>14.38</v>
      </c>
      <c r="J780">
        <f t="shared" si="12"/>
        <v>115.04</v>
      </c>
      <c r="K780">
        <f>SUMIF($E$7:E780,E780,$H$7:H780)</f>
        <v>131</v>
      </c>
    </row>
    <row r="781" spans="4:11" x14ac:dyDescent="0.3">
      <c r="D781">
        <v>775</v>
      </c>
      <c r="E781">
        <v>25</v>
      </c>
      <c r="F781" s="5">
        <f>DATE(2020,2,1+INT(ROWS($1:519)/10))</f>
        <v>43913</v>
      </c>
      <c r="G781" s="1" t="s">
        <v>168</v>
      </c>
      <c r="H781">
        <v>-7</v>
      </c>
      <c r="I781" s="7">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5">
        <f>DATE(2020,2,1+INT(ROWS($1:520)/10))</f>
        <v>43914</v>
      </c>
      <c r="G782" s="1" t="s">
        <v>168</v>
      </c>
      <c r="H782">
        <v>-4</v>
      </c>
      <c r="I782" s="7">
        <f>IF(G782="nákup",VLOOKUP(E782,Tabuľka6[#All],13,FALSE),IF(G782="predaj",VLOOKUP(E782,Tabuľka6[#All],12,FALSE),"zadany neplatny typ transakie"))</f>
        <v>7.8</v>
      </c>
      <c r="J782">
        <f t="shared" si="12"/>
        <v>31.2</v>
      </c>
      <c r="K782">
        <f>SUMIF($E$7:E782,E782,$H$7:H782)</f>
        <v>68</v>
      </c>
    </row>
    <row r="783" spans="4:11" x14ac:dyDescent="0.3">
      <c r="D783">
        <v>777</v>
      </c>
      <c r="E783">
        <v>9</v>
      </c>
      <c r="F783" s="5">
        <f>DATE(2020,2,1+INT(ROWS($1:521)/10))</f>
        <v>43914</v>
      </c>
      <c r="G783" s="1" t="s">
        <v>168</v>
      </c>
      <c r="H783">
        <v>-2</v>
      </c>
      <c r="I783" s="7">
        <f>IF(G783="nákup",VLOOKUP(E783,Tabuľka6[#All],13,FALSE),IF(G783="predaj",VLOOKUP(E783,Tabuľka6[#All],12,FALSE),"zadany neplatny typ transakie"))</f>
        <v>41</v>
      </c>
      <c r="J783">
        <f t="shared" si="12"/>
        <v>82</v>
      </c>
      <c r="K783">
        <f>SUMIF($E$7:E783,E783,$H$7:H783)</f>
        <v>0</v>
      </c>
    </row>
    <row r="784" spans="4:11" x14ac:dyDescent="0.3">
      <c r="D784">
        <v>778</v>
      </c>
      <c r="E784">
        <v>22</v>
      </c>
      <c r="F784" s="5">
        <f>DATE(2020,2,1+INT(ROWS($1:522)/10))</f>
        <v>43914</v>
      </c>
      <c r="G784" s="1" t="s">
        <v>168</v>
      </c>
      <c r="H784">
        <v>-4</v>
      </c>
      <c r="I784" s="7">
        <f>IF(G784="nákup",VLOOKUP(E784,Tabuľka6[#All],13,FALSE),IF(G784="predaj",VLOOKUP(E784,Tabuľka6[#All],12,FALSE),"zadany neplatny typ transakie"))</f>
        <v>22.58</v>
      </c>
      <c r="J784">
        <f t="shared" si="12"/>
        <v>90.32</v>
      </c>
      <c r="K784">
        <f>SUMIF($E$7:E784,E784,$H$7:H784)</f>
        <v>90</v>
      </c>
    </row>
    <row r="785" spans="4:11" x14ac:dyDescent="0.3">
      <c r="D785">
        <v>779</v>
      </c>
      <c r="E785">
        <v>27</v>
      </c>
      <c r="F785" s="5">
        <f>DATE(2020,2,1+INT(ROWS($1:523)/10))</f>
        <v>43914</v>
      </c>
      <c r="G785" s="1" t="s">
        <v>168</v>
      </c>
      <c r="H785">
        <v>-8</v>
      </c>
      <c r="I785" s="7">
        <f>IF(G785="nákup",VLOOKUP(E785,Tabuľka6[#All],13,FALSE),IF(G785="predaj",VLOOKUP(E785,Tabuľka6[#All],12,FALSE),"zadany neplatny typ transakie"))</f>
        <v>16.36</v>
      </c>
      <c r="J785">
        <f t="shared" si="12"/>
        <v>130.88</v>
      </c>
      <c r="K785">
        <f>SUMIF($E$7:E785,E785,$H$7:H785)</f>
        <v>50</v>
      </c>
    </row>
    <row r="786" spans="4:11" x14ac:dyDescent="0.3">
      <c r="D786">
        <v>780</v>
      </c>
      <c r="E786">
        <v>26</v>
      </c>
      <c r="F786" s="5">
        <f>DATE(2020,2,1+INT(ROWS($1:524)/10))</f>
        <v>43914</v>
      </c>
      <c r="G786" s="1" t="s">
        <v>168</v>
      </c>
      <c r="H786">
        <v>-9</v>
      </c>
      <c r="I786" s="7">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5">
        <f>DATE(2020,2,1+INT(ROWS($1:525)/10))</f>
        <v>43914</v>
      </c>
      <c r="G787" s="1" t="s">
        <v>168</v>
      </c>
      <c r="H787">
        <v>-1</v>
      </c>
      <c r="I787" s="7">
        <f>IF(G787="nákup",VLOOKUP(E787,Tabuľka6[#All],13,FALSE),IF(G787="predaj",VLOOKUP(E787,Tabuľka6[#All],12,FALSE),"zadany neplatny typ transakie"))</f>
        <v>17.89</v>
      </c>
      <c r="J787">
        <f t="shared" si="12"/>
        <v>17.89</v>
      </c>
      <c r="K787">
        <f>SUMIF($E$7:E787,E787,$H$7:H787)</f>
        <v>82</v>
      </c>
    </row>
    <row r="788" spans="4:11" x14ac:dyDescent="0.3">
      <c r="D788">
        <v>782</v>
      </c>
      <c r="E788">
        <v>25</v>
      </c>
      <c r="F788" s="5">
        <f>DATE(2020,2,1+INT(ROWS($1:526)/10))</f>
        <v>43914</v>
      </c>
      <c r="G788" s="1" t="s">
        <v>168</v>
      </c>
      <c r="H788">
        <v>-4</v>
      </c>
      <c r="I788" s="7">
        <f>IF(G788="nákup",VLOOKUP(E788,Tabuľka6[#All],13,FALSE),IF(G788="predaj",VLOOKUP(E788,Tabuľka6[#All],12,FALSE),"zadany neplatny typ transakie"))</f>
        <v>14.95</v>
      </c>
      <c r="J788">
        <f t="shared" si="12"/>
        <v>59.8</v>
      </c>
      <c r="K788">
        <f>SUMIF($E$7:E788,E788,$H$7:H788)</f>
        <v>181</v>
      </c>
    </row>
    <row r="789" spans="4:11" x14ac:dyDescent="0.3">
      <c r="D789">
        <v>783</v>
      </c>
      <c r="E789">
        <v>13</v>
      </c>
      <c r="F789" s="5">
        <f>DATE(2020,2,1+INT(ROWS($1:527)/10))</f>
        <v>43914</v>
      </c>
      <c r="G789" s="1" t="s">
        <v>168</v>
      </c>
      <c r="H789">
        <v>-4</v>
      </c>
      <c r="I789" s="7">
        <f>IF(G789="nákup",VLOOKUP(E789,Tabuľka6[#All],13,FALSE),IF(G789="predaj",VLOOKUP(E789,Tabuľka6[#All],12,FALSE),"zadany neplatny typ transakie"))</f>
        <v>14.95</v>
      </c>
      <c r="J789">
        <f t="shared" si="12"/>
        <v>59.8</v>
      </c>
      <c r="K789">
        <f>SUMIF($E$7:E789,E789,$H$7:H789)</f>
        <v>67</v>
      </c>
    </row>
    <row r="790" spans="4:11" x14ac:dyDescent="0.3">
      <c r="D790">
        <v>784</v>
      </c>
      <c r="E790">
        <v>4</v>
      </c>
      <c r="F790" s="5">
        <f>DATE(2020,2,1+INT(ROWS($1:528)/10))</f>
        <v>43914</v>
      </c>
      <c r="G790" s="1" t="s">
        <v>168</v>
      </c>
      <c r="H790">
        <v>-10</v>
      </c>
      <c r="I790" s="7">
        <f>IF(G790="nákup",VLOOKUP(E790,Tabuľka6[#All],13,FALSE),IF(G790="predaj",VLOOKUP(E790,Tabuľka6[#All],12,FALSE),"zadany neplatny typ transakie"))</f>
        <v>16</v>
      </c>
      <c r="J790">
        <f t="shared" si="12"/>
        <v>160</v>
      </c>
      <c r="K790">
        <f>SUMIF($E$7:E790,E790,$H$7:H790)</f>
        <v>233</v>
      </c>
    </row>
    <row r="791" spans="4:11" x14ac:dyDescent="0.3">
      <c r="D791">
        <v>785</v>
      </c>
      <c r="E791">
        <v>29</v>
      </c>
      <c r="F791" s="5">
        <f>DATE(2020,2,1+INT(ROWS($1:529)/10))</f>
        <v>43914</v>
      </c>
      <c r="G791" s="1" t="s">
        <v>168</v>
      </c>
      <c r="H791">
        <v>-10</v>
      </c>
      <c r="I791" s="7">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5">
        <f>DATE(2020,2,1+INT(ROWS($1:530)/10))</f>
        <v>43915</v>
      </c>
      <c r="G792" s="1" t="s">
        <v>168</v>
      </c>
      <c r="H792">
        <v>-2</v>
      </c>
      <c r="I792" s="7">
        <f>IF(G792="nákup",VLOOKUP(E792,Tabuľka6[#All],13,FALSE),IF(G792="predaj",VLOOKUP(E792,Tabuľka6[#All],12,FALSE),"zadany neplatny typ transakie"))</f>
        <v>15.56</v>
      </c>
      <c r="J792">
        <f t="shared" si="12"/>
        <v>31.12</v>
      </c>
      <c r="K792">
        <f>SUMIF($E$7:E792,E792,$H$7:H792)</f>
        <v>104</v>
      </c>
    </row>
    <row r="793" spans="4:11" x14ac:dyDescent="0.3">
      <c r="D793">
        <v>787</v>
      </c>
      <c r="E793">
        <v>5</v>
      </c>
      <c r="F793" s="5">
        <f>DATE(2020,2,1+INT(ROWS($1:531)/10))</f>
        <v>43915</v>
      </c>
      <c r="G793" s="1" t="s">
        <v>168</v>
      </c>
      <c r="H793">
        <v>-1</v>
      </c>
      <c r="I793" s="7">
        <f>IF(G793="nákup",VLOOKUP(E793,Tabuľka6[#All],13,FALSE),IF(G793="predaj",VLOOKUP(E793,Tabuľka6[#All],12,FALSE),"zadany neplatny typ transakie"))</f>
        <v>15.56</v>
      </c>
      <c r="J793">
        <f t="shared" si="12"/>
        <v>15.56</v>
      </c>
      <c r="K793">
        <f>SUMIF($E$7:E793,E793,$H$7:H793)</f>
        <v>103</v>
      </c>
    </row>
    <row r="794" spans="4:11" x14ac:dyDescent="0.3">
      <c r="D794">
        <v>788</v>
      </c>
      <c r="E794">
        <v>3</v>
      </c>
      <c r="F794" s="5">
        <f>DATE(2020,2,1+INT(ROWS($1:532)/10))</f>
        <v>43915</v>
      </c>
      <c r="G794" s="1" t="s">
        <v>168</v>
      </c>
      <c r="H794">
        <v>-3</v>
      </c>
      <c r="I794" s="7">
        <f>IF(G794="nákup",VLOOKUP(E794,Tabuľka6[#All],13,FALSE),IF(G794="predaj",VLOOKUP(E794,Tabuľka6[#All],12,FALSE),"zadany neplatny typ transakie"))</f>
        <v>9.64</v>
      </c>
      <c r="J794">
        <f t="shared" si="12"/>
        <v>28.92</v>
      </c>
      <c r="K794">
        <f>SUMIF($E$7:E794,E794,$H$7:H794)</f>
        <v>107</v>
      </c>
    </row>
    <row r="795" spans="4:11" x14ac:dyDescent="0.3">
      <c r="D795">
        <v>789</v>
      </c>
      <c r="E795">
        <v>14</v>
      </c>
      <c r="F795" s="5">
        <f>DATE(2020,2,1+INT(ROWS($1:533)/10))</f>
        <v>43915</v>
      </c>
      <c r="G795" s="1" t="s">
        <v>168</v>
      </c>
      <c r="H795">
        <v>-1</v>
      </c>
      <c r="I795" s="7">
        <f>IF(G795="nákup",VLOOKUP(E795,Tabuľka6[#All],13,FALSE),IF(G795="predaj",VLOOKUP(E795,Tabuľka6[#All],12,FALSE),"zadany neplatny typ transakie"))</f>
        <v>7.8</v>
      </c>
      <c r="J795">
        <f t="shared" si="12"/>
        <v>7.8</v>
      </c>
      <c r="K795">
        <f>SUMIF($E$7:E795,E795,$H$7:H795)</f>
        <v>67</v>
      </c>
    </row>
    <row r="796" spans="4:11" x14ac:dyDescent="0.3">
      <c r="D796">
        <v>790</v>
      </c>
      <c r="E796">
        <v>27</v>
      </c>
      <c r="F796" s="5">
        <f>DATE(2020,2,1+INT(ROWS($1:534)/10))</f>
        <v>43915</v>
      </c>
      <c r="G796" s="1" t="s">
        <v>168</v>
      </c>
      <c r="H796">
        <v>-7</v>
      </c>
      <c r="I796" s="7">
        <f>IF(G796="nákup",VLOOKUP(E796,Tabuľka6[#All],13,FALSE),IF(G796="predaj",VLOOKUP(E796,Tabuľka6[#All],12,FALSE),"zadany neplatny typ transakie"))</f>
        <v>16.36</v>
      </c>
      <c r="J796">
        <f t="shared" si="12"/>
        <v>114.52</v>
      </c>
      <c r="K796">
        <f>SUMIF($E$7:E796,E796,$H$7:H796)</f>
        <v>43</v>
      </c>
    </row>
    <row r="797" spans="4:11" x14ac:dyDescent="0.3">
      <c r="D797">
        <v>791</v>
      </c>
      <c r="E797">
        <v>5</v>
      </c>
      <c r="F797" s="5">
        <f>DATE(2020,2,1+INT(ROWS($1:535)/10))</f>
        <v>43915</v>
      </c>
      <c r="G797" s="1" t="s">
        <v>168</v>
      </c>
      <c r="H797">
        <v>-4</v>
      </c>
      <c r="I797" s="7">
        <f>IF(G797="nákup",VLOOKUP(E797,Tabuľka6[#All],13,FALSE),IF(G797="predaj",VLOOKUP(E797,Tabuľka6[#All],12,FALSE),"zadany neplatny typ transakie"))</f>
        <v>15.56</v>
      </c>
      <c r="J797">
        <f t="shared" si="12"/>
        <v>62.24</v>
      </c>
      <c r="K797">
        <f>SUMIF($E$7:E797,E797,$H$7:H797)</f>
        <v>99</v>
      </c>
    </row>
    <row r="798" spans="4:11" x14ac:dyDescent="0.3">
      <c r="D798">
        <v>792</v>
      </c>
      <c r="E798">
        <v>19</v>
      </c>
      <c r="F798" s="5">
        <f>DATE(2020,2,1+INT(ROWS($1:536)/10))</f>
        <v>43915</v>
      </c>
      <c r="G798" s="1" t="s">
        <v>168</v>
      </c>
      <c r="H798">
        <v>-1</v>
      </c>
      <c r="I798" s="7">
        <f>IF(G798="nákup",VLOOKUP(E798,Tabuľka6[#All],13,FALSE),IF(G798="predaj",VLOOKUP(E798,Tabuľka6[#All],12,FALSE),"zadany neplatny typ transakie"))</f>
        <v>14.17</v>
      </c>
      <c r="J798">
        <f t="shared" si="12"/>
        <v>14.17</v>
      </c>
      <c r="K798">
        <f>SUMIF($E$7:E798,E798,$H$7:H798)</f>
        <v>82</v>
      </c>
    </row>
    <row r="799" spans="4:11" x14ac:dyDescent="0.3">
      <c r="D799">
        <v>793</v>
      </c>
      <c r="E799">
        <v>6</v>
      </c>
      <c r="F799" s="5">
        <f>DATE(2020,2,1+INT(ROWS($1:537)/10))</f>
        <v>43915</v>
      </c>
      <c r="G799" s="1" t="s">
        <v>168</v>
      </c>
      <c r="H799">
        <v>-3</v>
      </c>
      <c r="I799" s="7">
        <f>IF(G799="nákup",VLOOKUP(E799,Tabuľka6[#All],13,FALSE),IF(G799="predaj",VLOOKUP(E799,Tabuľka6[#All],12,FALSE),"zadany neplatny typ transakie"))</f>
        <v>13.24</v>
      </c>
      <c r="J799">
        <f t="shared" si="12"/>
        <v>39.72</v>
      </c>
      <c r="K799">
        <f>SUMIF($E$7:E799,E799,$H$7:H799)</f>
        <v>225</v>
      </c>
    </row>
    <row r="800" spans="4:11" x14ac:dyDescent="0.3">
      <c r="D800">
        <v>794</v>
      </c>
      <c r="E800">
        <v>26</v>
      </c>
      <c r="F800" s="5">
        <f>DATE(2020,2,1+INT(ROWS($1:538)/10))</f>
        <v>43915</v>
      </c>
      <c r="G800" s="1" t="s">
        <v>168</v>
      </c>
      <c r="H800">
        <v>-1</v>
      </c>
      <c r="I800" s="7">
        <f>IF(G800="nákup",VLOOKUP(E800,Tabuľka6[#All],13,FALSE),IF(G800="predaj",VLOOKUP(E800,Tabuľka6[#All],12,FALSE),"zadany neplatny typ transakie"))</f>
        <v>12.85</v>
      </c>
      <c r="J800">
        <f t="shared" si="12"/>
        <v>12.85</v>
      </c>
      <c r="K800">
        <f>SUMIF($E$7:E800,E800,$H$7:H800)</f>
        <v>131</v>
      </c>
    </row>
    <row r="801" spans="4:11" x14ac:dyDescent="0.3">
      <c r="D801">
        <v>795</v>
      </c>
      <c r="E801">
        <v>1</v>
      </c>
      <c r="F801" s="5">
        <f>DATE(2020,2,1+INT(ROWS($1:539)/10))</f>
        <v>43915</v>
      </c>
      <c r="G801" s="1" t="s">
        <v>168</v>
      </c>
      <c r="H801">
        <v>-6</v>
      </c>
      <c r="I801" s="7">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5">
        <f>DATE(2020,2,1+INT(ROWS($1:540)/10))</f>
        <v>43916</v>
      </c>
      <c r="G802" s="1" t="s">
        <v>168</v>
      </c>
      <c r="H802">
        <v>-2</v>
      </c>
      <c r="I802" s="7">
        <f>IF(G802="nákup",VLOOKUP(E802,Tabuľka6[#All],13,FALSE),IF(G802="predaj",VLOOKUP(E802,Tabuľka6[#All],12,FALSE),"zadany neplatny typ transakie"))</f>
        <v>14.95</v>
      </c>
      <c r="J802">
        <f t="shared" si="12"/>
        <v>29.9</v>
      </c>
      <c r="K802">
        <f>SUMIF($E$7:E802,E802,$H$7:H802)</f>
        <v>179</v>
      </c>
    </row>
    <row r="803" spans="4:11" x14ac:dyDescent="0.3">
      <c r="D803">
        <v>797</v>
      </c>
      <c r="E803">
        <v>22</v>
      </c>
      <c r="F803" s="5">
        <f>DATE(2020,2,1+INT(ROWS($1:541)/10))</f>
        <v>43916</v>
      </c>
      <c r="G803" s="1" t="s">
        <v>168</v>
      </c>
      <c r="H803">
        <v>-6</v>
      </c>
      <c r="I803" s="7">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5">
        <f>DATE(2020,2,1+INT(ROWS($1:542)/10))</f>
        <v>43916</v>
      </c>
      <c r="G804" s="1" t="s">
        <v>168</v>
      </c>
      <c r="H804">
        <v>-2</v>
      </c>
      <c r="I804" s="7">
        <f>IF(G804="nákup",VLOOKUP(E804,Tabuľka6[#All],13,FALSE),IF(G804="predaj",VLOOKUP(E804,Tabuľka6[#All],12,FALSE),"zadany neplatny typ transakie"))</f>
        <v>14.95</v>
      </c>
      <c r="J804">
        <f t="shared" si="12"/>
        <v>29.9</v>
      </c>
      <c r="K804">
        <f>SUMIF($E$7:E804,E804,$H$7:H804)</f>
        <v>65</v>
      </c>
    </row>
    <row r="805" spans="4:11" x14ac:dyDescent="0.3">
      <c r="D805">
        <v>799</v>
      </c>
      <c r="E805">
        <v>29</v>
      </c>
      <c r="F805" s="5">
        <f>DATE(2020,2,1+INT(ROWS($1:543)/10))</f>
        <v>43916</v>
      </c>
      <c r="G805" s="1" t="s">
        <v>168</v>
      </c>
      <c r="H805">
        <v>-3</v>
      </c>
      <c r="I805" s="7">
        <f>IF(G805="nákup",VLOOKUP(E805,Tabuľka6[#All],13,FALSE),IF(G805="predaj",VLOOKUP(E805,Tabuľka6[#All],12,FALSE),"zadany neplatny typ transakie"))</f>
        <v>24.99</v>
      </c>
      <c r="J805">
        <f t="shared" si="12"/>
        <v>74.97</v>
      </c>
      <c r="K805">
        <f>SUMIF($E$7:E805,E805,$H$7:H805)</f>
        <v>186</v>
      </c>
    </row>
    <row r="806" spans="4:11" x14ac:dyDescent="0.3">
      <c r="D806">
        <v>800</v>
      </c>
      <c r="E806">
        <v>27</v>
      </c>
      <c r="F806" s="5">
        <f>DATE(2020,2,1+INT(ROWS($1:544)/10))</f>
        <v>43916</v>
      </c>
      <c r="G806" s="1" t="s">
        <v>168</v>
      </c>
      <c r="H806">
        <v>-6</v>
      </c>
      <c r="I806" s="7">
        <f>IF(G806="nákup",VLOOKUP(E806,Tabuľka6[#All],13,FALSE),IF(G806="predaj",VLOOKUP(E806,Tabuľka6[#All],12,FALSE),"zadany neplatny typ transakie"))</f>
        <v>16.36</v>
      </c>
      <c r="J806">
        <f t="shared" si="12"/>
        <v>98.16</v>
      </c>
      <c r="K806">
        <f>SUMIF($E$7:E806,E806,$H$7:H806)</f>
        <v>37</v>
      </c>
    </row>
    <row r="807" spans="4:11" x14ac:dyDescent="0.3">
      <c r="D807">
        <v>801</v>
      </c>
      <c r="E807">
        <v>23</v>
      </c>
      <c r="F807" s="5">
        <f>DATE(2020,2,1+INT(ROWS($1:545)/10))</f>
        <v>43916</v>
      </c>
      <c r="G807" s="1" t="s">
        <v>168</v>
      </c>
      <c r="H807">
        <v>-5</v>
      </c>
      <c r="I807" s="7">
        <f>IF(G807="nákup",VLOOKUP(E807,Tabuľka6[#All],13,FALSE),IF(G807="predaj",VLOOKUP(E807,Tabuľka6[#All],12,FALSE),"zadany neplatny typ transakie"))</f>
        <v>22.55</v>
      </c>
      <c r="J807">
        <f t="shared" si="12"/>
        <v>112.75</v>
      </c>
      <c r="K807">
        <f>SUMIF($E$7:E807,E807,$H$7:H807)</f>
        <v>146</v>
      </c>
    </row>
    <row r="808" spans="4:11" x14ac:dyDescent="0.3">
      <c r="D808">
        <v>802</v>
      </c>
      <c r="E808">
        <v>26</v>
      </c>
      <c r="F808" s="5">
        <f>DATE(2020,2,1+INT(ROWS($1:546)/10))</f>
        <v>43916</v>
      </c>
      <c r="G808" s="1" t="s">
        <v>168</v>
      </c>
      <c r="H808">
        <v>-6</v>
      </c>
      <c r="I808" s="7">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5">
        <f>DATE(2020,2,1+INT(ROWS($1:547)/10))</f>
        <v>43916</v>
      </c>
      <c r="G809" s="1" t="s">
        <v>168</v>
      </c>
      <c r="H809">
        <v>-3</v>
      </c>
      <c r="I809" s="7">
        <f>IF(G809="nákup",VLOOKUP(E809,Tabuľka6[#All],13,FALSE),IF(G809="predaj",VLOOKUP(E809,Tabuľka6[#All],12,FALSE),"zadany neplatny typ transakie"))</f>
        <v>18.98</v>
      </c>
      <c r="J809">
        <f t="shared" si="12"/>
        <v>56.94</v>
      </c>
      <c r="K809">
        <f>SUMIF($E$7:E809,E809,$H$7:H809)</f>
        <v>117</v>
      </c>
    </row>
    <row r="810" spans="4:11" x14ac:dyDescent="0.3">
      <c r="D810">
        <v>804</v>
      </c>
      <c r="E810">
        <v>16</v>
      </c>
      <c r="F810" s="5">
        <f>DATE(2020,2,1+INT(ROWS($1:548)/10))</f>
        <v>43916</v>
      </c>
      <c r="G810" s="1" t="s">
        <v>168</v>
      </c>
      <c r="H810">
        <v>-5</v>
      </c>
      <c r="I810" s="7">
        <f>IF(G810="nákup",VLOOKUP(E810,Tabuľka6[#All],13,FALSE),IF(G810="predaj",VLOOKUP(E810,Tabuľka6[#All],12,FALSE),"zadany neplatny typ transakie"))</f>
        <v>14.49</v>
      </c>
      <c r="J810">
        <f t="shared" si="12"/>
        <v>72.45</v>
      </c>
      <c r="K810">
        <f>SUMIF($E$7:E810,E810,$H$7:H810)</f>
        <v>75</v>
      </c>
    </row>
    <row r="811" spans="4:11" x14ac:dyDescent="0.3">
      <c r="D811">
        <v>805</v>
      </c>
      <c r="E811">
        <v>10</v>
      </c>
      <c r="F811" s="5">
        <f>DATE(2020,2,1+INT(ROWS($1:549)/10))</f>
        <v>43916</v>
      </c>
      <c r="G811" s="1" t="s">
        <v>168</v>
      </c>
      <c r="H811">
        <v>-7</v>
      </c>
      <c r="I811" s="7">
        <f>IF(G811="nákup",VLOOKUP(E811,Tabuľka6[#All],13,FALSE),IF(G811="predaj",VLOOKUP(E811,Tabuľka6[#All],12,FALSE),"zadany neplatny typ transakie"))</f>
        <v>18.5</v>
      </c>
      <c r="J811">
        <f t="shared" si="12"/>
        <v>129.5</v>
      </c>
      <c r="K811">
        <f>SUMIF($E$7:E811,E811,$H$7:H811)</f>
        <v>94</v>
      </c>
    </row>
    <row r="812" spans="4:11" x14ac:dyDescent="0.3">
      <c r="D812">
        <v>806</v>
      </c>
      <c r="E812">
        <v>22</v>
      </c>
      <c r="F812" s="5">
        <f>DATE(2020,2,1+INT(ROWS($1:550)/10))</f>
        <v>43917</v>
      </c>
      <c r="G812" s="1" t="s">
        <v>168</v>
      </c>
      <c r="H812">
        <v>-1</v>
      </c>
      <c r="I812" s="7">
        <f>IF(G812="nákup",VLOOKUP(E812,Tabuľka6[#All],13,FALSE),IF(G812="predaj",VLOOKUP(E812,Tabuľka6[#All],12,FALSE),"zadany neplatny typ transakie"))</f>
        <v>22.58</v>
      </c>
      <c r="J812">
        <f t="shared" si="12"/>
        <v>22.58</v>
      </c>
      <c r="K812">
        <f>SUMIF($E$7:E812,E812,$H$7:H812)</f>
        <v>83</v>
      </c>
    </row>
    <row r="813" spans="4:11" x14ac:dyDescent="0.3">
      <c r="D813">
        <v>807</v>
      </c>
      <c r="E813">
        <v>15</v>
      </c>
      <c r="F813" s="5">
        <f>DATE(2020,2,1+INT(ROWS($1:551)/10))</f>
        <v>43917</v>
      </c>
      <c r="G813" s="1" t="s">
        <v>168</v>
      </c>
      <c r="H813">
        <v>-4</v>
      </c>
      <c r="I813" s="7">
        <f>IF(G813="nákup",VLOOKUP(E813,Tabuľka6[#All],13,FALSE),IF(G813="predaj",VLOOKUP(E813,Tabuľka6[#All],12,FALSE),"zadany neplatny typ transakie"))</f>
        <v>9.65</v>
      </c>
      <c r="J813">
        <f t="shared" si="12"/>
        <v>38.6</v>
      </c>
      <c r="K813">
        <f>SUMIF($E$7:E813,E813,$H$7:H813)</f>
        <v>243</v>
      </c>
    </row>
    <row r="814" spans="4:11" x14ac:dyDescent="0.3">
      <c r="D814">
        <v>808</v>
      </c>
      <c r="E814">
        <v>29</v>
      </c>
      <c r="F814" s="5">
        <f>DATE(2020,2,1+INT(ROWS($1:552)/10))</f>
        <v>43917</v>
      </c>
      <c r="G814" s="1" t="s">
        <v>168</v>
      </c>
      <c r="H814">
        <v>-4</v>
      </c>
      <c r="I814" s="7">
        <f>IF(G814="nákup",VLOOKUP(E814,Tabuľka6[#All],13,FALSE),IF(G814="predaj",VLOOKUP(E814,Tabuľka6[#All],12,FALSE),"zadany neplatny typ transakie"))</f>
        <v>24.99</v>
      </c>
      <c r="J814">
        <f t="shared" si="12"/>
        <v>99.96</v>
      </c>
      <c r="K814">
        <f>SUMIF($E$7:E814,E814,$H$7:H814)</f>
        <v>182</v>
      </c>
    </row>
    <row r="815" spans="4:11" x14ac:dyDescent="0.3">
      <c r="D815">
        <v>809</v>
      </c>
      <c r="E815">
        <v>6</v>
      </c>
      <c r="F815" s="5">
        <f>DATE(2020,2,1+INT(ROWS($1:553)/10))</f>
        <v>43917</v>
      </c>
      <c r="G815" s="1" t="s">
        <v>168</v>
      </c>
      <c r="H815">
        <v>-10</v>
      </c>
      <c r="I815" s="7">
        <f>IF(G815="nákup",VLOOKUP(E815,Tabuľka6[#All],13,FALSE),IF(G815="predaj",VLOOKUP(E815,Tabuľka6[#All],12,FALSE),"zadany neplatny typ transakie"))</f>
        <v>13.24</v>
      </c>
      <c r="J815">
        <f t="shared" si="12"/>
        <v>132.4</v>
      </c>
      <c r="K815">
        <f>SUMIF($E$7:E815,E815,$H$7:H815)</f>
        <v>215</v>
      </c>
    </row>
    <row r="816" spans="4:11" x14ac:dyDescent="0.3">
      <c r="D816">
        <v>810</v>
      </c>
      <c r="E816">
        <v>25</v>
      </c>
      <c r="F816" s="5">
        <f>DATE(2020,2,1+INT(ROWS($1:554)/10))</f>
        <v>43917</v>
      </c>
      <c r="G816" s="1" t="s">
        <v>168</v>
      </c>
      <c r="H816">
        <v>-6</v>
      </c>
      <c r="I816" s="7">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5">
        <f>DATE(2020,2,1+INT(ROWS($1:555)/10))</f>
        <v>43917</v>
      </c>
      <c r="G817" s="1" t="s">
        <v>168</v>
      </c>
      <c r="H817">
        <v>-4</v>
      </c>
      <c r="I817" s="7">
        <f>IF(G817="nákup",VLOOKUP(E817,Tabuľka6[#All],13,FALSE),IF(G817="predaj",VLOOKUP(E817,Tabuľka6[#All],12,FALSE),"zadany neplatny typ transakie"))</f>
        <v>13.25</v>
      </c>
      <c r="J817">
        <f t="shared" si="12"/>
        <v>53</v>
      </c>
      <c r="K817">
        <f>SUMIF($E$7:E817,E817,$H$7:H817)</f>
        <v>111</v>
      </c>
    </row>
    <row r="818" spans="4:11" x14ac:dyDescent="0.3">
      <c r="D818">
        <v>812</v>
      </c>
      <c r="E818">
        <v>3</v>
      </c>
      <c r="F818" s="5">
        <f>DATE(2020,2,1+INT(ROWS($1:556)/10))</f>
        <v>43917</v>
      </c>
      <c r="G818" s="1" t="s">
        <v>168</v>
      </c>
      <c r="H818">
        <v>-9</v>
      </c>
      <c r="I818" s="7">
        <f>IF(G818="nákup",VLOOKUP(E818,Tabuľka6[#All],13,FALSE),IF(G818="predaj",VLOOKUP(E818,Tabuľka6[#All],12,FALSE),"zadany neplatny typ transakie"))</f>
        <v>9.64</v>
      </c>
      <c r="J818">
        <f t="shared" si="12"/>
        <v>86.76</v>
      </c>
      <c r="K818">
        <f>SUMIF($E$7:E818,E818,$H$7:H818)</f>
        <v>98</v>
      </c>
    </row>
    <row r="819" spans="4:11" x14ac:dyDescent="0.3">
      <c r="D819">
        <v>813</v>
      </c>
      <c r="E819">
        <v>13</v>
      </c>
      <c r="F819" s="5">
        <f>DATE(2020,2,1+INT(ROWS($1:557)/10))</f>
        <v>43917</v>
      </c>
      <c r="G819" s="1" t="s">
        <v>168</v>
      </c>
      <c r="H819">
        <v>-8</v>
      </c>
      <c r="I819" s="7">
        <f>IF(G819="nákup",VLOOKUP(E819,Tabuľka6[#All],13,FALSE),IF(G819="predaj",VLOOKUP(E819,Tabuľka6[#All],12,FALSE),"zadany neplatny typ transakie"))</f>
        <v>14.95</v>
      </c>
      <c r="J819">
        <f t="shared" si="12"/>
        <v>119.6</v>
      </c>
      <c r="K819">
        <f>SUMIF($E$7:E819,E819,$H$7:H819)</f>
        <v>57</v>
      </c>
    </row>
    <row r="820" spans="4:11" x14ac:dyDescent="0.3">
      <c r="D820">
        <v>814</v>
      </c>
      <c r="E820">
        <v>30</v>
      </c>
      <c r="F820" s="5">
        <f>DATE(2020,2,1+INT(ROWS($1:558)/10))</f>
        <v>43917</v>
      </c>
      <c r="G820" s="1" t="s">
        <v>168</v>
      </c>
      <c r="H820">
        <v>-1</v>
      </c>
      <c r="I820" s="7">
        <f>IF(G820="nákup",VLOOKUP(E820,Tabuľka6[#All],13,FALSE),IF(G820="predaj",VLOOKUP(E820,Tabuľka6[#All],12,FALSE),"zadany neplatny typ transakie"))</f>
        <v>11.5</v>
      </c>
      <c r="J820">
        <f t="shared" si="12"/>
        <v>11.5</v>
      </c>
      <c r="K820">
        <f>SUMIF($E$7:E820,E820,$H$7:H820)</f>
        <v>36</v>
      </c>
    </row>
    <row r="821" spans="4:11" x14ac:dyDescent="0.3">
      <c r="D821">
        <v>815</v>
      </c>
      <c r="E821">
        <v>9</v>
      </c>
      <c r="F821" s="5">
        <f>DATE(2020,2,1+INT(ROWS($1:559)/10))</f>
        <v>43917</v>
      </c>
      <c r="G821" s="1" t="s">
        <v>167</v>
      </c>
      <c r="H821">
        <v>5</v>
      </c>
      <c r="I821" s="7">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5">
        <f>DATE(2020,2,1+INT(ROWS($1:560)/10))</f>
        <v>43918</v>
      </c>
      <c r="G822" s="1" t="s">
        <v>168</v>
      </c>
      <c r="H822">
        <v>-4</v>
      </c>
      <c r="I822" s="7">
        <f>IF(G822="nákup",VLOOKUP(E822,Tabuľka6[#All],13,FALSE),IF(G822="predaj",VLOOKUP(E822,Tabuľka6[#All],12,FALSE),"zadany neplatny typ transakie"))</f>
        <v>11.9</v>
      </c>
      <c r="J822">
        <f t="shared" si="12"/>
        <v>47.6</v>
      </c>
      <c r="K822">
        <f>SUMIF($E$7:E822,E822,$H$7:H822)</f>
        <v>381</v>
      </c>
    </row>
    <row r="823" spans="4:11" x14ac:dyDescent="0.3">
      <c r="D823">
        <v>817</v>
      </c>
      <c r="E823">
        <v>14</v>
      </c>
      <c r="F823" s="5">
        <f>DATE(2020,2,1+INT(ROWS($1:561)/10))</f>
        <v>43918</v>
      </c>
      <c r="G823" s="1" t="s">
        <v>168</v>
      </c>
      <c r="H823">
        <v>-7</v>
      </c>
      <c r="I823" s="7">
        <f>IF(G823="nákup",VLOOKUP(E823,Tabuľka6[#All],13,FALSE),IF(G823="predaj",VLOOKUP(E823,Tabuľka6[#All],12,FALSE),"zadany neplatny typ transakie"))</f>
        <v>7.8</v>
      </c>
      <c r="J823">
        <f t="shared" si="12"/>
        <v>54.6</v>
      </c>
      <c r="K823">
        <f>SUMIF($E$7:E823,E823,$H$7:H823)</f>
        <v>60</v>
      </c>
    </row>
    <row r="824" spans="4:11" x14ac:dyDescent="0.3">
      <c r="D824">
        <v>818</v>
      </c>
      <c r="E824">
        <v>4</v>
      </c>
      <c r="F824" s="5">
        <f>DATE(2020,2,1+INT(ROWS($1:562)/10))</f>
        <v>43918</v>
      </c>
      <c r="G824" s="1" t="s">
        <v>168</v>
      </c>
      <c r="H824">
        <v>-9</v>
      </c>
      <c r="I824" s="7">
        <f>IF(G824="nákup",VLOOKUP(E824,Tabuľka6[#All],13,FALSE),IF(G824="predaj",VLOOKUP(E824,Tabuľka6[#All],12,FALSE),"zadany neplatny typ transakie"))</f>
        <v>16</v>
      </c>
      <c r="J824">
        <f t="shared" si="12"/>
        <v>144</v>
      </c>
      <c r="K824">
        <f>SUMIF($E$7:E824,E824,$H$7:H824)</f>
        <v>224</v>
      </c>
    </row>
    <row r="825" spans="4:11" x14ac:dyDescent="0.3">
      <c r="D825">
        <v>819</v>
      </c>
      <c r="E825">
        <v>27</v>
      </c>
      <c r="F825" s="5">
        <f>DATE(2020,2,1+INT(ROWS($1:563)/10))</f>
        <v>43918</v>
      </c>
      <c r="G825" s="1" t="s">
        <v>168</v>
      </c>
      <c r="H825">
        <v>-1</v>
      </c>
      <c r="I825" s="7">
        <f>IF(G825="nákup",VLOOKUP(E825,Tabuľka6[#All],13,FALSE),IF(G825="predaj",VLOOKUP(E825,Tabuľka6[#All],12,FALSE),"zadany neplatny typ transakie"))</f>
        <v>16.36</v>
      </c>
      <c r="J825">
        <f t="shared" si="12"/>
        <v>16.36</v>
      </c>
      <c r="K825">
        <f>SUMIF($E$7:E825,E825,$H$7:H825)</f>
        <v>36</v>
      </c>
    </row>
    <row r="826" spans="4:11" x14ac:dyDescent="0.3">
      <c r="D826">
        <v>820</v>
      </c>
      <c r="E826">
        <v>28</v>
      </c>
      <c r="F826" s="5">
        <f>DATE(2020,2,1+INT(ROWS($1:564)/10))</f>
        <v>43918</v>
      </c>
      <c r="G826" s="1" t="s">
        <v>168</v>
      </c>
      <c r="H826">
        <v>-7</v>
      </c>
      <c r="I826" s="7">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5">
        <f>DATE(2020,2,1+INT(ROWS($1:565)/10))</f>
        <v>43918</v>
      </c>
      <c r="G827" s="1" t="s">
        <v>168</v>
      </c>
      <c r="H827">
        <v>-2</v>
      </c>
      <c r="I827" s="7">
        <f>IF(G827="nákup",VLOOKUP(E827,Tabuľka6[#All],13,FALSE),IF(G827="predaj",VLOOKUP(E827,Tabuľka6[#All],12,FALSE),"zadany neplatny typ transakie"))</f>
        <v>22.5</v>
      </c>
      <c r="J827">
        <f t="shared" si="12"/>
        <v>45</v>
      </c>
      <c r="K827">
        <f>SUMIF($E$7:E827,E827,$H$7:H827)</f>
        <v>223</v>
      </c>
    </row>
    <row r="828" spans="4:11" x14ac:dyDescent="0.3">
      <c r="D828">
        <v>822</v>
      </c>
      <c r="E828">
        <v>17</v>
      </c>
      <c r="F828" s="5">
        <f>DATE(2020,2,1+INT(ROWS($1:566)/10))</f>
        <v>43918</v>
      </c>
      <c r="G828" s="1" t="s">
        <v>168</v>
      </c>
      <c r="H828">
        <v>-4</v>
      </c>
      <c r="I828" s="7">
        <f>IF(G828="nákup",VLOOKUP(E828,Tabuľka6[#All],13,FALSE),IF(G828="predaj",VLOOKUP(E828,Tabuľka6[#All],12,FALSE),"zadany neplatny typ transakie"))</f>
        <v>14.46</v>
      </c>
      <c r="J828">
        <f t="shared" si="12"/>
        <v>57.84</v>
      </c>
      <c r="K828">
        <f>SUMIF($E$7:E828,E828,$H$7:H828)</f>
        <v>49</v>
      </c>
    </row>
    <row r="829" spans="4:11" x14ac:dyDescent="0.3">
      <c r="D829">
        <v>823</v>
      </c>
      <c r="E829">
        <v>28</v>
      </c>
      <c r="F829" s="5">
        <f>DATE(2020,2,1+INT(ROWS($1:567)/10))</f>
        <v>43918</v>
      </c>
      <c r="G829" s="1" t="s">
        <v>168</v>
      </c>
      <c r="H829">
        <v>-7</v>
      </c>
      <c r="I829" s="7">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5">
        <f>DATE(2020,2,1+INT(ROWS($1:568)/10))</f>
        <v>43918</v>
      </c>
      <c r="G830" s="1" t="s">
        <v>168</v>
      </c>
      <c r="H830">
        <v>-1</v>
      </c>
      <c r="I830" s="7">
        <f>IF(G830="nákup",VLOOKUP(E830,Tabuľka6[#All],13,FALSE),IF(G830="predaj",VLOOKUP(E830,Tabuľka6[#All],12,FALSE),"zadany neplatny typ transakie"))</f>
        <v>9.64</v>
      </c>
      <c r="J830">
        <f t="shared" si="12"/>
        <v>9.64</v>
      </c>
      <c r="K830">
        <f>SUMIF($E$7:E830,E830,$H$7:H830)</f>
        <v>97</v>
      </c>
    </row>
    <row r="831" spans="4:11" x14ac:dyDescent="0.3">
      <c r="D831">
        <v>825</v>
      </c>
      <c r="E831">
        <v>24</v>
      </c>
      <c r="F831" s="5">
        <f>DATE(2020,2,1+INT(ROWS($1:569)/10))</f>
        <v>43918</v>
      </c>
      <c r="G831" s="1" t="s">
        <v>168</v>
      </c>
      <c r="H831">
        <v>-1</v>
      </c>
      <c r="I831" s="7">
        <f>IF(G831="nákup",VLOOKUP(E831,Tabuľka6[#All],13,FALSE),IF(G831="predaj",VLOOKUP(E831,Tabuľka6[#All],12,FALSE),"zadany neplatny typ transakie"))</f>
        <v>18.98</v>
      </c>
      <c r="J831">
        <f t="shared" si="12"/>
        <v>18.98</v>
      </c>
      <c r="K831">
        <f>SUMIF($E$7:E831,E831,$H$7:H831)</f>
        <v>116</v>
      </c>
    </row>
    <row r="832" spans="4:11" x14ac:dyDescent="0.3">
      <c r="D832">
        <v>826</v>
      </c>
      <c r="E832">
        <v>23</v>
      </c>
      <c r="F832" s="5">
        <f>DATE(2020,2,1+INT(ROWS($1:570)/10))</f>
        <v>43919</v>
      </c>
      <c r="G832" s="1" t="s">
        <v>168</v>
      </c>
      <c r="H832">
        <v>-4</v>
      </c>
      <c r="I832" s="7">
        <f>IF(G832="nákup",VLOOKUP(E832,Tabuľka6[#All],13,FALSE),IF(G832="predaj",VLOOKUP(E832,Tabuľka6[#All],12,FALSE),"zadany neplatny typ transakie"))</f>
        <v>22.55</v>
      </c>
      <c r="J832">
        <f t="shared" si="12"/>
        <v>90.2</v>
      </c>
      <c r="K832">
        <f>SUMIF($E$7:E832,E832,$H$7:H832)</f>
        <v>142</v>
      </c>
    </row>
    <row r="833" spans="4:11" x14ac:dyDescent="0.3">
      <c r="D833">
        <v>827</v>
      </c>
      <c r="E833">
        <v>21</v>
      </c>
      <c r="F833" s="5">
        <f>DATE(2020,2,1+INT(ROWS($1:571)/10))</f>
        <v>43919</v>
      </c>
      <c r="G833" s="1" t="s">
        <v>168</v>
      </c>
      <c r="H833">
        <v>-7</v>
      </c>
      <c r="I833" s="7">
        <f>IF(G833="nákup",VLOOKUP(E833,Tabuľka6[#All],13,FALSE),IF(G833="predaj",VLOOKUP(E833,Tabuľka6[#All],12,FALSE),"zadany neplatny typ transakie"))</f>
        <v>22.5</v>
      </c>
      <c r="J833">
        <f t="shared" si="12"/>
        <v>157.5</v>
      </c>
      <c r="K833">
        <f>SUMIF($E$7:E833,E833,$H$7:H833)</f>
        <v>216</v>
      </c>
    </row>
    <row r="834" spans="4:11" x14ac:dyDescent="0.3">
      <c r="D834">
        <v>828</v>
      </c>
      <c r="E834">
        <v>21</v>
      </c>
      <c r="F834" s="5">
        <f>DATE(2020,2,1+INT(ROWS($1:572)/10))</f>
        <v>43919</v>
      </c>
      <c r="G834" s="1" t="s">
        <v>168</v>
      </c>
      <c r="H834">
        <v>-9</v>
      </c>
      <c r="I834" s="7">
        <f>IF(G834="nákup",VLOOKUP(E834,Tabuľka6[#All],13,FALSE),IF(G834="predaj",VLOOKUP(E834,Tabuľka6[#All],12,FALSE),"zadany neplatny typ transakie"))</f>
        <v>22.5</v>
      </c>
      <c r="J834">
        <f t="shared" si="12"/>
        <v>202.5</v>
      </c>
      <c r="K834">
        <f>SUMIF($E$7:E834,E834,$H$7:H834)</f>
        <v>207</v>
      </c>
    </row>
    <row r="835" spans="4:11" x14ac:dyDescent="0.3">
      <c r="D835">
        <v>829</v>
      </c>
      <c r="E835">
        <v>7</v>
      </c>
      <c r="F835" s="5">
        <f>DATE(2020,2,1+INT(ROWS($1:573)/10))</f>
        <v>43919</v>
      </c>
      <c r="G835" s="1" t="s">
        <v>168</v>
      </c>
      <c r="H835">
        <v>-6</v>
      </c>
      <c r="I835" s="7">
        <f>IF(G835="nákup",VLOOKUP(E835,Tabuľka6[#All],13,FALSE),IF(G835="predaj",VLOOKUP(E835,Tabuľka6[#All],12,FALSE),"zadany neplatny typ transakie"))</f>
        <v>14.75</v>
      </c>
      <c r="J835">
        <f t="shared" si="12"/>
        <v>88.5</v>
      </c>
      <c r="K835">
        <f>SUMIF($E$7:E835,E835,$H$7:H835)</f>
        <v>19</v>
      </c>
    </row>
    <row r="836" spans="4:11" x14ac:dyDescent="0.3">
      <c r="D836">
        <v>830</v>
      </c>
      <c r="E836">
        <v>5</v>
      </c>
      <c r="F836" s="5">
        <f>DATE(2020,2,1+INT(ROWS($1:574)/10))</f>
        <v>43919</v>
      </c>
      <c r="G836" s="1" t="s">
        <v>168</v>
      </c>
      <c r="H836">
        <v>-2</v>
      </c>
      <c r="I836" s="7">
        <f>IF(G836="nákup",VLOOKUP(E836,Tabuľka6[#All],13,FALSE),IF(G836="predaj",VLOOKUP(E836,Tabuľka6[#All],12,FALSE),"zadany neplatny typ transakie"))</f>
        <v>15.56</v>
      </c>
      <c r="J836">
        <f t="shared" si="12"/>
        <v>31.12</v>
      </c>
      <c r="K836">
        <f>SUMIF($E$7:E836,E836,$H$7:H836)</f>
        <v>97</v>
      </c>
    </row>
    <row r="837" spans="4:11" x14ac:dyDescent="0.3">
      <c r="D837">
        <v>831</v>
      </c>
      <c r="E837">
        <v>15</v>
      </c>
      <c r="F837" s="5">
        <f>DATE(2020,2,1+INT(ROWS($1:575)/10))</f>
        <v>43919</v>
      </c>
      <c r="G837" s="1" t="s">
        <v>168</v>
      </c>
      <c r="H837">
        <v>-70</v>
      </c>
      <c r="I837" s="7">
        <f>IF(G837="nákup",VLOOKUP(E837,Tabuľka6[#All],13,FALSE),IF(G837="predaj",VLOOKUP(E837,Tabuľka6[#All],12,FALSE),"zadany neplatny typ transakie"))</f>
        <v>9.65</v>
      </c>
      <c r="J837">
        <f t="shared" si="12"/>
        <v>675.5</v>
      </c>
      <c r="K837">
        <f>SUMIF($E$7:E837,E837,$H$7:H837)</f>
        <v>173</v>
      </c>
    </row>
    <row r="838" spans="4:11" x14ac:dyDescent="0.3">
      <c r="D838">
        <v>832</v>
      </c>
      <c r="E838">
        <v>5</v>
      </c>
      <c r="F838" s="5">
        <f>DATE(2020,2,1+INT(ROWS($1:576)/10))</f>
        <v>43919</v>
      </c>
      <c r="G838" s="1" t="s">
        <v>168</v>
      </c>
      <c r="H838">
        <v>-8</v>
      </c>
      <c r="I838" s="7">
        <f>IF(G838="nákup",VLOOKUP(E838,Tabuľka6[#All],13,FALSE),IF(G838="predaj",VLOOKUP(E838,Tabuľka6[#All],12,FALSE),"zadany neplatny typ transakie"))</f>
        <v>15.56</v>
      </c>
      <c r="J838">
        <f t="shared" si="12"/>
        <v>124.48</v>
      </c>
      <c r="K838">
        <f>SUMIF($E$7:E838,E838,$H$7:H838)</f>
        <v>89</v>
      </c>
    </row>
    <row r="839" spans="4:11" x14ac:dyDescent="0.3">
      <c r="D839">
        <v>833</v>
      </c>
      <c r="E839">
        <v>3</v>
      </c>
      <c r="F839" s="5">
        <f>DATE(2020,2,1+INT(ROWS($1:577)/10))</f>
        <v>43919</v>
      </c>
      <c r="G839" s="1" t="s">
        <v>168</v>
      </c>
      <c r="H839">
        <v>-8</v>
      </c>
      <c r="I839" s="7">
        <f>IF(G839="nákup",VLOOKUP(E839,Tabuľka6[#All],13,FALSE),IF(G839="predaj",VLOOKUP(E839,Tabuľka6[#All],12,FALSE),"zadany neplatny typ transakie"))</f>
        <v>9.64</v>
      </c>
      <c r="J839">
        <f t="shared" si="12"/>
        <v>77.12</v>
      </c>
      <c r="K839">
        <f>SUMIF($E$7:E839,E839,$H$7:H839)</f>
        <v>89</v>
      </c>
    </row>
    <row r="840" spans="4:11" x14ac:dyDescent="0.3">
      <c r="D840">
        <v>834</v>
      </c>
      <c r="E840">
        <v>25</v>
      </c>
      <c r="F840" s="5">
        <f>DATE(2020,2,1+INT(ROWS($1:578)/10))</f>
        <v>43919</v>
      </c>
      <c r="G840" s="1" t="s">
        <v>168</v>
      </c>
      <c r="H840">
        <v>-7</v>
      </c>
      <c r="I840" s="7">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5">
        <f>DATE(2020,2,1+INT(ROWS($1:579)/10))</f>
        <v>43919</v>
      </c>
      <c r="G841" s="1" t="s">
        <v>168</v>
      </c>
      <c r="H841">
        <v>-1</v>
      </c>
      <c r="I841" s="7">
        <f>IF(G841="nákup",VLOOKUP(E841,Tabuľka6[#All],13,FALSE),IF(G841="predaj",VLOOKUP(E841,Tabuľka6[#All],12,FALSE),"zadany neplatny typ transakie"))</f>
        <v>14.17</v>
      </c>
      <c r="J841">
        <f t="shared" si="13"/>
        <v>14.17</v>
      </c>
      <c r="K841">
        <f>SUMIF($E$7:E841,E841,$H$7:H841)</f>
        <v>81</v>
      </c>
    </row>
    <row r="842" spans="4:11" x14ac:dyDescent="0.3">
      <c r="D842">
        <v>836</v>
      </c>
      <c r="E842">
        <v>2</v>
      </c>
      <c r="F842" s="5">
        <f>DATE(2020,2,1+INT(ROWS($1:580)/10))</f>
        <v>43920</v>
      </c>
      <c r="G842" s="1" t="s">
        <v>168</v>
      </c>
      <c r="H842">
        <v>-60</v>
      </c>
      <c r="I842" s="7">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5">
        <f>DATE(2020,2,1+INT(ROWS($1:581)/10))</f>
        <v>43920</v>
      </c>
      <c r="G843" s="1" t="s">
        <v>168</v>
      </c>
      <c r="H843">
        <v>-3</v>
      </c>
      <c r="I843" s="7">
        <f>IF(G843="nákup",VLOOKUP(E843,Tabuľka6[#All],13,FALSE),IF(G843="predaj",VLOOKUP(E843,Tabuľka6[#All],12,FALSE),"zadany neplatny typ transakie"))</f>
        <v>9.64</v>
      </c>
      <c r="J843">
        <f t="shared" si="13"/>
        <v>28.92</v>
      </c>
      <c r="K843">
        <f>SUMIF($E$7:E843,E843,$H$7:H843)</f>
        <v>86</v>
      </c>
    </row>
    <row r="844" spans="4:11" x14ac:dyDescent="0.3">
      <c r="D844">
        <v>838</v>
      </c>
      <c r="E844">
        <v>10</v>
      </c>
      <c r="F844" s="5">
        <f>DATE(2020,2,1+INT(ROWS($1:582)/10))</f>
        <v>43920</v>
      </c>
      <c r="G844" s="1" t="s">
        <v>168</v>
      </c>
      <c r="H844">
        <v>-40</v>
      </c>
      <c r="I844" s="7">
        <f>IF(G844="nákup",VLOOKUP(E844,Tabuľka6[#All],13,FALSE),IF(G844="predaj",VLOOKUP(E844,Tabuľka6[#All],12,FALSE),"zadany neplatny typ transakie"))</f>
        <v>18.5</v>
      </c>
      <c r="J844">
        <f t="shared" si="13"/>
        <v>740</v>
      </c>
      <c r="K844">
        <f>SUMIF($E$7:E844,E844,$H$7:H844)</f>
        <v>54</v>
      </c>
    </row>
    <row r="845" spans="4:11" x14ac:dyDescent="0.3">
      <c r="D845">
        <v>839</v>
      </c>
      <c r="E845">
        <v>11</v>
      </c>
      <c r="F845" s="5">
        <f>DATE(2020,2,1+INT(ROWS($1:583)/10))</f>
        <v>43920</v>
      </c>
      <c r="G845" s="1" t="s">
        <v>168</v>
      </c>
      <c r="H845">
        <v>-6</v>
      </c>
      <c r="I845" s="7">
        <f>IF(G845="nákup",VLOOKUP(E845,Tabuľka6[#All],13,FALSE),IF(G845="predaj",VLOOKUP(E845,Tabuľka6[#All],12,FALSE),"zadany neplatny typ transakie"))</f>
        <v>5</v>
      </c>
      <c r="J845">
        <f t="shared" si="13"/>
        <v>30</v>
      </c>
      <c r="K845">
        <f>SUMIF($E$7:E845,E845,$H$7:H845)</f>
        <v>47</v>
      </c>
    </row>
    <row r="846" spans="4:11" x14ac:dyDescent="0.3">
      <c r="D846">
        <v>840</v>
      </c>
      <c r="E846">
        <v>13</v>
      </c>
      <c r="F846" s="5">
        <f>DATE(2020,2,1+INT(ROWS($1:584)/10))</f>
        <v>43920</v>
      </c>
      <c r="G846" s="1" t="s">
        <v>168</v>
      </c>
      <c r="H846">
        <v>-3</v>
      </c>
      <c r="I846" s="7">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5">
        <f>DATE(2020,2,1+INT(ROWS($1:585)/10))</f>
        <v>43920</v>
      </c>
      <c r="G847" s="1" t="s">
        <v>168</v>
      </c>
      <c r="H847">
        <v>-10</v>
      </c>
      <c r="I847" s="7">
        <f>IF(G847="nákup",VLOOKUP(E847,Tabuľka6[#All],13,FALSE),IF(G847="predaj",VLOOKUP(E847,Tabuľka6[#All],12,FALSE),"zadany neplatny typ transakie"))</f>
        <v>11.5</v>
      </c>
      <c r="J847">
        <f t="shared" si="13"/>
        <v>115</v>
      </c>
      <c r="K847">
        <f>SUMIF($E$7:E847,E847,$H$7:H847)</f>
        <v>26</v>
      </c>
    </row>
    <row r="848" spans="4:11" x14ac:dyDescent="0.3">
      <c r="D848">
        <v>842</v>
      </c>
      <c r="E848">
        <v>30</v>
      </c>
      <c r="F848" s="5">
        <f>DATE(2020,2,1+INT(ROWS($1:586)/10))</f>
        <v>43920</v>
      </c>
      <c r="G848" s="1" t="s">
        <v>168</v>
      </c>
      <c r="H848">
        <v>-4</v>
      </c>
      <c r="I848" s="7">
        <f>IF(G848="nákup",VLOOKUP(E848,Tabuľka6[#All],13,FALSE),IF(G848="predaj",VLOOKUP(E848,Tabuľka6[#All],12,FALSE),"zadany neplatny typ transakie"))</f>
        <v>11.5</v>
      </c>
      <c r="J848">
        <f t="shared" si="13"/>
        <v>46</v>
      </c>
      <c r="K848">
        <f>SUMIF($E$7:E848,E848,$H$7:H848)</f>
        <v>22</v>
      </c>
    </row>
    <row r="849" spans="4:11" x14ac:dyDescent="0.3">
      <c r="D849">
        <v>843</v>
      </c>
      <c r="E849">
        <v>17</v>
      </c>
      <c r="F849" s="5">
        <f>DATE(2020,2,1+INT(ROWS($1:587)/10))</f>
        <v>43920</v>
      </c>
      <c r="G849" s="1" t="s">
        <v>168</v>
      </c>
      <c r="H849">
        <v>-1</v>
      </c>
      <c r="I849" s="7">
        <f>IF(G849="nákup",VLOOKUP(E849,Tabuľka6[#All],13,FALSE),IF(G849="predaj",VLOOKUP(E849,Tabuľka6[#All],12,FALSE),"zadany neplatny typ transakie"))</f>
        <v>14.46</v>
      </c>
      <c r="J849">
        <f t="shared" si="13"/>
        <v>14.46</v>
      </c>
      <c r="K849">
        <f>SUMIF($E$7:E849,E849,$H$7:H849)</f>
        <v>48</v>
      </c>
    </row>
    <row r="850" spans="4:11" x14ac:dyDescent="0.3">
      <c r="D850">
        <v>844</v>
      </c>
      <c r="E850">
        <v>19</v>
      </c>
      <c r="F850" s="5">
        <f>DATE(2020,2,1+INT(ROWS($1:588)/10))</f>
        <v>43920</v>
      </c>
      <c r="G850" s="1" t="s">
        <v>168</v>
      </c>
      <c r="H850">
        <v>-9</v>
      </c>
      <c r="I850" s="7">
        <f>IF(G850="nákup",VLOOKUP(E850,Tabuľka6[#All],13,FALSE),IF(G850="predaj",VLOOKUP(E850,Tabuľka6[#All],12,FALSE),"zadany neplatny typ transakie"))</f>
        <v>14.17</v>
      </c>
      <c r="J850">
        <f t="shared" si="13"/>
        <v>127.53</v>
      </c>
      <c r="K850">
        <f>SUMIF($E$7:E850,E850,$H$7:H850)</f>
        <v>72</v>
      </c>
    </row>
    <row r="851" spans="4:11" x14ac:dyDescent="0.3">
      <c r="D851">
        <v>845</v>
      </c>
      <c r="E851">
        <v>1</v>
      </c>
      <c r="F851" s="5">
        <f>DATE(2020,2,1+INT(ROWS($1:589)/10))</f>
        <v>43920</v>
      </c>
      <c r="G851" s="1" t="s">
        <v>168</v>
      </c>
      <c r="H851">
        <v>-100</v>
      </c>
      <c r="I851" s="7">
        <f>IF(G851="nákup",VLOOKUP(E851,Tabuľka6[#All],13,FALSE),IF(G851="predaj",VLOOKUP(E851,Tabuľka6[#All],12,FALSE),"zadany neplatny typ transakie"))</f>
        <v>11.9</v>
      </c>
      <c r="J851">
        <f t="shared" si="13"/>
        <v>1190</v>
      </c>
      <c r="K851">
        <f>SUMIF($E$7:E851,E851,$H$7:H851)</f>
        <v>281</v>
      </c>
    </row>
    <row r="852" spans="4:11" x14ac:dyDescent="0.3">
      <c r="D852">
        <v>846</v>
      </c>
      <c r="E852">
        <v>11</v>
      </c>
      <c r="F852" s="5">
        <f>DATE(2020,2,1+INT(ROWS($1:590)/10))</f>
        <v>43921</v>
      </c>
      <c r="G852" s="1" t="s">
        <v>168</v>
      </c>
      <c r="H852">
        <v>-8</v>
      </c>
      <c r="I852" s="7">
        <f>IF(G852="nákup",VLOOKUP(E852,Tabuľka6[#All],13,FALSE),IF(G852="predaj",VLOOKUP(E852,Tabuľka6[#All],12,FALSE),"zadany neplatny typ transakie"))</f>
        <v>5</v>
      </c>
      <c r="J852">
        <f t="shared" si="13"/>
        <v>40</v>
      </c>
      <c r="K852">
        <f>SUMIF($E$7:E852,E852,$H$7:H852)</f>
        <v>39</v>
      </c>
    </row>
    <row r="853" spans="4:11" x14ac:dyDescent="0.3">
      <c r="D853">
        <v>847</v>
      </c>
      <c r="E853">
        <v>11</v>
      </c>
      <c r="F853" s="5">
        <f>DATE(2020,2,1+INT(ROWS($1:591)/10))</f>
        <v>43921</v>
      </c>
      <c r="G853" s="1" t="s">
        <v>168</v>
      </c>
      <c r="H853">
        <v>-10</v>
      </c>
      <c r="I853" s="7">
        <f>IF(G853="nákup",VLOOKUP(E853,Tabuľka6[#All],13,FALSE),IF(G853="predaj",VLOOKUP(E853,Tabuľka6[#All],12,FALSE),"zadany neplatny typ transakie"))</f>
        <v>5</v>
      </c>
      <c r="J853">
        <f t="shared" si="13"/>
        <v>50</v>
      </c>
      <c r="K853">
        <f>SUMIF($E$7:E853,E853,$H$7:H853)</f>
        <v>29</v>
      </c>
    </row>
    <row r="854" spans="4:11" x14ac:dyDescent="0.3">
      <c r="D854">
        <v>848</v>
      </c>
      <c r="E854">
        <v>14</v>
      </c>
      <c r="F854" s="5">
        <f>DATE(2020,2,1+INT(ROWS($1:592)/10))</f>
        <v>43921</v>
      </c>
      <c r="G854" s="1" t="s">
        <v>168</v>
      </c>
      <c r="H854">
        <v>-7</v>
      </c>
      <c r="I854" s="7">
        <f>IF(G854="nákup",VLOOKUP(E854,Tabuľka6[#All],13,FALSE),IF(G854="predaj",VLOOKUP(E854,Tabuľka6[#All],12,FALSE),"zadany neplatny typ transakie"))</f>
        <v>7.8</v>
      </c>
      <c r="J854">
        <f t="shared" si="13"/>
        <v>54.6</v>
      </c>
      <c r="K854">
        <f>SUMIF($E$7:E854,E854,$H$7:H854)</f>
        <v>53</v>
      </c>
    </row>
    <row r="855" spans="4:11" x14ac:dyDescent="0.3">
      <c r="D855">
        <v>849</v>
      </c>
      <c r="E855">
        <v>21</v>
      </c>
      <c r="F855" s="5">
        <f>DATE(2020,2,1+INT(ROWS($1:593)/10))</f>
        <v>43921</v>
      </c>
      <c r="G855" s="1" t="s">
        <v>168</v>
      </c>
      <c r="H855">
        <v>-4</v>
      </c>
      <c r="I855" s="7">
        <f>IF(G855="nákup",VLOOKUP(E855,Tabuľka6[#All],13,FALSE),IF(G855="predaj",VLOOKUP(E855,Tabuľka6[#All],12,FALSE),"zadany neplatny typ transakie"))</f>
        <v>22.5</v>
      </c>
      <c r="J855">
        <f t="shared" si="13"/>
        <v>90</v>
      </c>
      <c r="K855">
        <f>SUMIF($E$7:E855,E855,$H$7:H855)</f>
        <v>203</v>
      </c>
    </row>
    <row r="856" spans="4:11" x14ac:dyDescent="0.3">
      <c r="D856">
        <v>850</v>
      </c>
      <c r="E856">
        <v>25</v>
      </c>
      <c r="F856" s="5">
        <f>DATE(2020,2,1+INT(ROWS($1:594)/10))</f>
        <v>43921</v>
      </c>
      <c r="G856" s="1" t="s">
        <v>168</v>
      </c>
      <c r="H856">
        <v>-4</v>
      </c>
      <c r="I856" s="7">
        <f>IF(G856="nákup",VLOOKUP(E856,Tabuľka6[#All],13,FALSE),IF(G856="predaj",VLOOKUP(E856,Tabuľka6[#All],12,FALSE),"zadany neplatny typ transakie"))</f>
        <v>14.95</v>
      </c>
      <c r="J856">
        <f t="shared" si="13"/>
        <v>59.8</v>
      </c>
      <c r="K856">
        <f>SUMIF($E$7:E856,E856,$H$7:H856)</f>
        <v>162</v>
      </c>
    </row>
    <row r="857" spans="4:11" x14ac:dyDescent="0.3">
      <c r="D857">
        <v>851</v>
      </c>
      <c r="E857">
        <v>1</v>
      </c>
      <c r="F857" s="5">
        <f>DATE(2020,2,1+INT(ROWS($1:595)/10))</f>
        <v>43921</v>
      </c>
      <c r="G857" s="1" t="s">
        <v>168</v>
      </c>
      <c r="H857">
        <v>-1</v>
      </c>
      <c r="I857" s="7">
        <f>IF(G857="nákup",VLOOKUP(E857,Tabuľka6[#All],13,FALSE),IF(G857="predaj",VLOOKUP(E857,Tabuľka6[#All],12,FALSE),"zadany neplatny typ transakie"))</f>
        <v>11.9</v>
      </c>
      <c r="J857">
        <f t="shared" si="13"/>
        <v>11.9</v>
      </c>
      <c r="K857">
        <f>SUMIF($E$7:E857,E857,$H$7:H857)</f>
        <v>280</v>
      </c>
    </row>
    <row r="858" spans="4:11" x14ac:dyDescent="0.3">
      <c r="D858">
        <v>852</v>
      </c>
      <c r="E858">
        <v>18</v>
      </c>
      <c r="F858" s="5">
        <f>DATE(2020,2,1+INT(ROWS($1:596)/10))</f>
        <v>43921</v>
      </c>
      <c r="G858" s="1" t="s">
        <v>168</v>
      </c>
      <c r="H858">
        <v>-1</v>
      </c>
      <c r="I858" s="7">
        <f>IF(G858="nákup",VLOOKUP(E858,Tabuľka6[#All],13,FALSE),IF(G858="predaj",VLOOKUP(E858,Tabuľka6[#All],12,FALSE),"zadany neplatny typ transakie"))</f>
        <v>13.99</v>
      </c>
      <c r="J858">
        <f t="shared" si="13"/>
        <v>13.99</v>
      </c>
      <c r="K858">
        <f>SUMIF($E$7:E858,E858,$H$7:H858)</f>
        <v>10</v>
      </c>
    </row>
    <row r="859" spans="4:11" x14ac:dyDescent="0.3">
      <c r="D859">
        <v>853</v>
      </c>
      <c r="E859">
        <v>26</v>
      </c>
      <c r="F859" s="5">
        <f>DATE(2020,2,1+INT(ROWS($1:597)/10))</f>
        <v>43921</v>
      </c>
      <c r="G859" s="1" t="s">
        <v>168</v>
      </c>
      <c r="H859">
        <v>-2</v>
      </c>
      <c r="I859" s="7">
        <f>IF(G859="nákup",VLOOKUP(E859,Tabuľka6[#All],13,FALSE),IF(G859="predaj",VLOOKUP(E859,Tabuľka6[#All],12,FALSE),"zadany neplatny typ transakie"))</f>
        <v>12.85</v>
      </c>
      <c r="J859">
        <f t="shared" si="13"/>
        <v>25.7</v>
      </c>
      <c r="K859">
        <f>SUMIF($E$7:E859,E859,$H$7:H859)</f>
        <v>123</v>
      </c>
    </row>
    <row r="860" spans="4:11" x14ac:dyDescent="0.3">
      <c r="D860">
        <v>854</v>
      </c>
      <c r="E860">
        <v>6</v>
      </c>
      <c r="F860" s="5">
        <f>DATE(2020,2,1+INT(ROWS($1:598)/10))</f>
        <v>43921</v>
      </c>
      <c r="G860" s="1" t="s">
        <v>168</v>
      </c>
      <c r="H860">
        <v>-4</v>
      </c>
      <c r="I860" s="7">
        <f>IF(G860="nákup",VLOOKUP(E860,Tabuľka6[#All],13,FALSE),IF(G860="predaj",VLOOKUP(E860,Tabuľka6[#All],12,FALSE),"zadany neplatny typ transakie"))</f>
        <v>13.24</v>
      </c>
      <c r="J860">
        <f t="shared" si="13"/>
        <v>52.96</v>
      </c>
      <c r="K860">
        <f>SUMIF($E$7:E860,E860,$H$7:H860)</f>
        <v>211</v>
      </c>
    </row>
    <row r="861" spans="4:11" x14ac:dyDescent="0.3">
      <c r="D861">
        <v>855</v>
      </c>
      <c r="E861">
        <v>11</v>
      </c>
      <c r="F861" s="5">
        <f>DATE(2020,2,1+INT(ROWS($1:599)/10))</f>
        <v>43921</v>
      </c>
      <c r="G861" s="1" t="s">
        <v>168</v>
      </c>
      <c r="H861">
        <v>-1</v>
      </c>
      <c r="I861" s="7">
        <f>IF(G861="nákup",VLOOKUP(E861,Tabuľka6[#All],13,FALSE),IF(G861="predaj",VLOOKUP(E861,Tabuľka6[#All],12,FALSE),"zadany neplatny typ transakie"))</f>
        <v>5</v>
      </c>
      <c r="J861">
        <f t="shared" si="13"/>
        <v>5</v>
      </c>
      <c r="K861">
        <f>SUMIF($E$7:E861,E861,$H$7:H861)</f>
        <v>28</v>
      </c>
    </row>
    <row r="862" spans="4:11" x14ac:dyDescent="0.3">
      <c r="D862">
        <v>856</v>
      </c>
      <c r="E862">
        <v>27</v>
      </c>
      <c r="F862" s="5">
        <f>DATE(2020,2,1+INT(ROWS($1:600)/10))</f>
        <v>43922</v>
      </c>
      <c r="G862" s="1" t="s">
        <v>168</v>
      </c>
      <c r="H862">
        <v>-7</v>
      </c>
      <c r="I862" s="7">
        <f>IF(G862="nákup",VLOOKUP(E862,Tabuľka6[#All],13,FALSE),IF(G862="predaj",VLOOKUP(E862,Tabuľka6[#All],12,FALSE),"zadany neplatny typ transakie"))</f>
        <v>16.36</v>
      </c>
      <c r="J862">
        <f t="shared" si="13"/>
        <v>114.52</v>
      </c>
      <c r="K862">
        <f>SUMIF($E$7:E862,E862,$H$7:H862)</f>
        <v>29</v>
      </c>
    </row>
    <row r="863" spans="4:11" x14ac:dyDescent="0.3">
      <c r="D863">
        <v>857</v>
      </c>
      <c r="E863">
        <v>13</v>
      </c>
      <c r="F863" s="5">
        <f>DATE(2020,2,1+INT(ROWS($1:601)/10))</f>
        <v>43922</v>
      </c>
      <c r="G863" s="1" t="s">
        <v>168</v>
      </c>
      <c r="H863">
        <v>-4</v>
      </c>
      <c r="I863" s="7">
        <f>IF(G863="nákup",VLOOKUP(E863,Tabuľka6[#All],13,FALSE),IF(G863="predaj",VLOOKUP(E863,Tabuľka6[#All],12,FALSE),"zadany neplatny typ transakie"))</f>
        <v>14.95</v>
      </c>
      <c r="J863">
        <f t="shared" si="13"/>
        <v>59.8</v>
      </c>
      <c r="K863">
        <f>SUMIF($E$7:E863,E863,$H$7:H863)</f>
        <v>50</v>
      </c>
    </row>
    <row r="864" spans="4:11" x14ac:dyDescent="0.3">
      <c r="D864">
        <v>858</v>
      </c>
      <c r="E864">
        <v>23</v>
      </c>
      <c r="F864" s="5">
        <f>DATE(2020,2,1+INT(ROWS($1:602)/10))</f>
        <v>43922</v>
      </c>
      <c r="G864" s="1" t="s">
        <v>168</v>
      </c>
      <c r="H864">
        <v>-60</v>
      </c>
      <c r="I864" s="7">
        <f>IF(G864="nákup",VLOOKUP(E864,Tabuľka6[#All],13,FALSE),IF(G864="predaj",VLOOKUP(E864,Tabuľka6[#All],12,FALSE),"zadany neplatny typ transakie"))</f>
        <v>22.55</v>
      </c>
      <c r="J864">
        <f t="shared" si="13"/>
        <v>1353</v>
      </c>
      <c r="K864">
        <f>SUMIF($E$7:E864,E864,$H$7:H864)</f>
        <v>82</v>
      </c>
    </row>
    <row r="865" spans="4:11" x14ac:dyDescent="0.3">
      <c r="D865">
        <v>859</v>
      </c>
      <c r="E865">
        <v>11</v>
      </c>
      <c r="F865" s="5">
        <f>DATE(2020,2,1+INT(ROWS($1:603)/10))</f>
        <v>43922</v>
      </c>
      <c r="G865" s="1" t="s">
        <v>168</v>
      </c>
      <c r="H865">
        <v>-2</v>
      </c>
      <c r="I865" s="7">
        <f>IF(G865="nákup",VLOOKUP(E865,Tabuľka6[#All],13,FALSE),IF(G865="predaj",VLOOKUP(E865,Tabuľka6[#All],12,FALSE),"zadany neplatny typ transakie"))</f>
        <v>5</v>
      </c>
      <c r="J865">
        <f t="shared" si="13"/>
        <v>10</v>
      </c>
      <c r="K865">
        <f>SUMIF($E$7:E865,E865,$H$7:H865)</f>
        <v>26</v>
      </c>
    </row>
    <row r="866" spans="4:11" x14ac:dyDescent="0.3">
      <c r="D866">
        <v>860</v>
      </c>
      <c r="E866">
        <v>28</v>
      </c>
      <c r="F866" s="5">
        <f>DATE(2020,2,1+INT(ROWS($1:604)/10))</f>
        <v>43922</v>
      </c>
      <c r="G866" s="1" t="s">
        <v>168</v>
      </c>
      <c r="H866">
        <v>-45</v>
      </c>
      <c r="I866" s="7">
        <f>IF(G866="nákup",VLOOKUP(E866,Tabuľka6[#All],13,FALSE),IF(G866="predaj",VLOOKUP(E866,Tabuľka6[#All],12,FALSE),"zadany neplatny typ transakie"))</f>
        <v>14.38</v>
      </c>
      <c r="J866">
        <f t="shared" si="13"/>
        <v>647.1</v>
      </c>
      <c r="K866">
        <f>SUMIF($E$7:E866,E866,$H$7:H866)</f>
        <v>72</v>
      </c>
    </row>
    <row r="867" spans="4:11" x14ac:dyDescent="0.3">
      <c r="D867">
        <v>861</v>
      </c>
      <c r="E867">
        <v>16</v>
      </c>
      <c r="F867" s="5">
        <f>DATE(2020,2,1+INT(ROWS($1:605)/10))</f>
        <v>43922</v>
      </c>
      <c r="G867" s="1" t="s">
        <v>168</v>
      </c>
      <c r="H867">
        <v>-3</v>
      </c>
      <c r="I867" s="7">
        <f>IF(G867="nákup",VLOOKUP(E867,Tabuľka6[#All],13,FALSE),IF(G867="predaj",VLOOKUP(E867,Tabuľka6[#All],12,FALSE),"zadany neplatny typ transakie"))</f>
        <v>14.49</v>
      </c>
      <c r="J867">
        <f t="shared" si="13"/>
        <v>43.47</v>
      </c>
      <c r="K867">
        <f>SUMIF($E$7:E867,E867,$H$7:H867)</f>
        <v>72</v>
      </c>
    </row>
    <row r="868" spans="4:11" x14ac:dyDescent="0.3">
      <c r="D868">
        <v>862</v>
      </c>
      <c r="E868">
        <v>27</v>
      </c>
      <c r="F868" s="5">
        <f>DATE(2020,2,1+INT(ROWS($1:606)/10))</f>
        <v>43922</v>
      </c>
      <c r="G868" s="1" t="s">
        <v>168</v>
      </c>
      <c r="H868">
        <v>-2</v>
      </c>
      <c r="I868" s="7">
        <f>IF(G868="nákup",VLOOKUP(E868,Tabuľka6[#All],13,FALSE),IF(G868="predaj",VLOOKUP(E868,Tabuľka6[#All],12,FALSE),"zadany neplatny typ transakie"))</f>
        <v>16.36</v>
      </c>
      <c r="J868">
        <f t="shared" si="13"/>
        <v>32.72</v>
      </c>
      <c r="K868">
        <f>SUMIF($E$7:E868,E868,$H$7:H868)</f>
        <v>27</v>
      </c>
    </row>
    <row r="869" spans="4:11" x14ac:dyDescent="0.3">
      <c r="D869">
        <v>863</v>
      </c>
      <c r="E869">
        <v>1</v>
      </c>
      <c r="F869" s="5">
        <f>DATE(2020,2,1+INT(ROWS($1:607)/10))</f>
        <v>43922</v>
      </c>
      <c r="G869" s="1" t="s">
        <v>168</v>
      </c>
      <c r="H869">
        <v>-100</v>
      </c>
      <c r="I869" s="7">
        <f>IF(G869="nákup",VLOOKUP(E869,Tabuľka6[#All],13,FALSE),IF(G869="predaj",VLOOKUP(E869,Tabuľka6[#All],12,FALSE),"zadany neplatny typ transakie"))</f>
        <v>11.9</v>
      </c>
      <c r="J869">
        <f t="shared" si="13"/>
        <v>1190</v>
      </c>
      <c r="K869">
        <f>SUMIF($E$7:E869,E869,$H$7:H869)</f>
        <v>180</v>
      </c>
    </row>
    <row r="870" spans="4:11" x14ac:dyDescent="0.3">
      <c r="D870">
        <v>864</v>
      </c>
      <c r="E870">
        <v>21</v>
      </c>
      <c r="F870" s="5">
        <f>DATE(2020,2,1+INT(ROWS($1:608)/10))</f>
        <v>43922</v>
      </c>
      <c r="G870" s="1" t="s">
        <v>168</v>
      </c>
      <c r="H870">
        <v>-10</v>
      </c>
      <c r="I870" s="7">
        <f>IF(G870="nákup",VLOOKUP(E870,Tabuľka6[#All],13,FALSE),IF(G870="predaj",VLOOKUP(E870,Tabuľka6[#All],12,FALSE),"zadany neplatny typ transakie"))</f>
        <v>22.5</v>
      </c>
      <c r="J870">
        <f t="shared" si="13"/>
        <v>225</v>
      </c>
      <c r="K870">
        <f>SUMIF($E$7:E870,E870,$H$7:H870)</f>
        <v>193</v>
      </c>
    </row>
    <row r="871" spans="4:11" x14ac:dyDescent="0.3">
      <c r="D871">
        <v>865</v>
      </c>
      <c r="E871">
        <v>23</v>
      </c>
      <c r="F871" s="5">
        <f>DATE(2020,2,1+INT(ROWS($1:609)/10))</f>
        <v>43922</v>
      </c>
      <c r="G871" s="1" t="s">
        <v>168</v>
      </c>
      <c r="H871">
        <v>-35</v>
      </c>
      <c r="I871" s="7">
        <f>IF(G871="nákup",VLOOKUP(E871,Tabuľka6[#All],13,FALSE),IF(G871="predaj",VLOOKUP(E871,Tabuľka6[#All],12,FALSE),"zadany neplatny typ transakie"))</f>
        <v>22.55</v>
      </c>
      <c r="J871">
        <f t="shared" si="13"/>
        <v>789.25</v>
      </c>
      <c r="K871">
        <f>SUMIF($E$7:E871,E871,$H$7:H871)</f>
        <v>47</v>
      </c>
    </row>
    <row r="872" spans="4:11" x14ac:dyDescent="0.3">
      <c r="D872">
        <v>866</v>
      </c>
      <c r="E872">
        <v>29</v>
      </c>
      <c r="F872" s="5">
        <f>DATE(2020,2,1+INT(ROWS($1:610)/10))</f>
        <v>43923</v>
      </c>
      <c r="G872" s="1" t="s">
        <v>168</v>
      </c>
      <c r="H872">
        <v>-5</v>
      </c>
      <c r="I872" s="7">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5">
        <f>DATE(2020,2,1+INT(ROWS($1:611)/10))</f>
        <v>43923</v>
      </c>
      <c r="G873" s="1" t="s">
        <v>168</v>
      </c>
      <c r="H873">
        <v>-9</v>
      </c>
      <c r="I873" s="7">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5">
        <f>DATE(2020,2,1+INT(ROWS($1:612)/10))</f>
        <v>43923</v>
      </c>
      <c r="G874" s="1" t="s">
        <v>168</v>
      </c>
      <c r="H874">
        <v>-8</v>
      </c>
      <c r="I874" s="7">
        <f>IF(G874="nákup",VLOOKUP(E874,Tabuľka6[#All],13,FALSE),IF(G874="predaj",VLOOKUP(E874,Tabuľka6[#All],12,FALSE),"zadany neplatny typ transakie"))</f>
        <v>14.95</v>
      </c>
      <c r="J874">
        <f t="shared" si="13"/>
        <v>119.6</v>
      </c>
      <c r="K874">
        <f>SUMIF($E$7:E874,E874,$H$7:H874)</f>
        <v>42</v>
      </c>
    </row>
    <row r="875" spans="4:11" x14ac:dyDescent="0.3">
      <c r="D875">
        <v>869</v>
      </c>
      <c r="E875">
        <v>21</v>
      </c>
      <c r="F875" s="5">
        <f>DATE(2020,2,1+INT(ROWS($1:613)/10))</f>
        <v>43923</v>
      </c>
      <c r="G875" s="1" t="s">
        <v>168</v>
      </c>
      <c r="H875">
        <v>-65</v>
      </c>
      <c r="I875" s="7">
        <f>IF(G875="nákup",VLOOKUP(E875,Tabuľka6[#All],13,FALSE),IF(G875="predaj",VLOOKUP(E875,Tabuľka6[#All],12,FALSE),"zadany neplatny typ transakie"))</f>
        <v>22.5</v>
      </c>
      <c r="J875">
        <f t="shared" si="13"/>
        <v>1462.5</v>
      </c>
      <c r="K875">
        <f>SUMIF($E$7:E875,E875,$H$7:H875)</f>
        <v>128</v>
      </c>
    </row>
    <row r="876" spans="4:11" x14ac:dyDescent="0.3">
      <c r="D876">
        <v>870</v>
      </c>
      <c r="E876">
        <v>18</v>
      </c>
      <c r="F876" s="5">
        <f>DATE(2020,2,1+INT(ROWS($1:614)/10))</f>
        <v>43923</v>
      </c>
      <c r="G876" s="1" t="s">
        <v>168</v>
      </c>
      <c r="H876">
        <v>-10</v>
      </c>
      <c r="I876" s="7">
        <f>IF(G876="nákup",VLOOKUP(E876,Tabuľka6[#All],13,FALSE),IF(G876="predaj",VLOOKUP(E876,Tabuľka6[#All],12,FALSE),"zadany neplatny typ transakie"))</f>
        <v>13.99</v>
      </c>
      <c r="J876">
        <f t="shared" si="13"/>
        <v>139.9</v>
      </c>
      <c r="K876">
        <f>SUMIF($E$7:E876,E876,$H$7:H876)</f>
        <v>0</v>
      </c>
    </row>
    <row r="877" spans="4:11" x14ac:dyDescent="0.3">
      <c r="D877">
        <v>871</v>
      </c>
      <c r="E877">
        <v>3</v>
      </c>
      <c r="F877" s="5">
        <f>DATE(2020,2,1+INT(ROWS($1:615)/10))</f>
        <v>43923</v>
      </c>
      <c r="G877" s="1" t="s">
        <v>168</v>
      </c>
      <c r="H877">
        <v>-40</v>
      </c>
      <c r="I877" s="7">
        <f>IF(G877="nákup",VLOOKUP(E877,Tabuľka6[#All],13,FALSE),IF(G877="predaj",VLOOKUP(E877,Tabuľka6[#All],12,FALSE),"zadany neplatny typ transakie"))</f>
        <v>9.64</v>
      </c>
      <c r="J877">
        <f t="shared" si="13"/>
        <v>385.6</v>
      </c>
      <c r="K877">
        <f>SUMIF($E$7:E877,E877,$H$7:H877)</f>
        <v>46</v>
      </c>
    </row>
    <row r="878" spans="4:11" x14ac:dyDescent="0.3">
      <c r="D878">
        <v>872</v>
      </c>
      <c r="E878">
        <v>7</v>
      </c>
      <c r="F878" s="5">
        <f>DATE(2020,2,1+INT(ROWS($1:616)/10))</f>
        <v>43923</v>
      </c>
      <c r="G878" s="1" t="s">
        <v>168</v>
      </c>
      <c r="H878">
        <v>-9</v>
      </c>
      <c r="I878" s="7">
        <f>IF(G878="nákup",VLOOKUP(E878,Tabuľka6[#All],13,FALSE),IF(G878="predaj",VLOOKUP(E878,Tabuľka6[#All],12,FALSE),"zadany neplatny typ transakie"))</f>
        <v>14.75</v>
      </c>
      <c r="J878">
        <f t="shared" si="13"/>
        <v>132.75</v>
      </c>
      <c r="K878">
        <f>SUMIF($E$7:E878,E878,$H$7:H878)</f>
        <v>10</v>
      </c>
    </row>
    <row r="879" spans="4:11" x14ac:dyDescent="0.3">
      <c r="D879">
        <v>873</v>
      </c>
      <c r="E879">
        <v>10</v>
      </c>
      <c r="F879" s="5">
        <f>DATE(2020,2,1+INT(ROWS($1:617)/10))</f>
        <v>43923</v>
      </c>
      <c r="G879" s="1" t="s">
        <v>168</v>
      </c>
      <c r="H879">
        <v>-54</v>
      </c>
      <c r="I879" s="7">
        <f>IF(G879="nákup",VLOOKUP(E879,Tabuľka6[#All],13,FALSE),IF(G879="predaj",VLOOKUP(E879,Tabuľka6[#All],12,FALSE),"zadany neplatny typ transakie"))</f>
        <v>18.5</v>
      </c>
      <c r="J879">
        <f t="shared" si="13"/>
        <v>999</v>
      </c>
      <c r="K879">
        <f>SUMIF($E$7:E879,E879,$H$7:H879)</f>
        <v>0</v>
      </c>
    </row>
    <row r="880" spans="4:11" x14ac:dyDescent="0.3">
      <c r="D880">
        <v>874</v>
      </c>
      <c r="E880">
        <v>20</v>
      </c>
      <c r="F880" s="5">
        <f>DATE(2020,2,1+INT(ROWS($1:618)/10))</f>
        <v>43923</v>
      </c>
      <c r="G880" s="1" t="s">
        <v>168</v>
      </c>
      <c r="H880">
        <v>-45</v>
      </c>
      <c r="I880" s="7">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5">
        <f>DATE(2020,2,1+INT(ROWS($1:619)/10))</f>
        <v>43923</v>
      </c>
      <c r="G881" s="1" t="s">
        <v>168</v>
      </c>
      <c r="H881">
        <v>-8</v>
      </c>
      <c r="I881" s="7">
        <f>IF(G881="nákup",VLOOKUP(E881,Tabuľka6[#All],13,FALSE),IF(G881="predaj",VLOOKUP(E881,Tabuľka6[#All],12,FALSE),"zadany neplatny typ transakie"))</f>
        <v>5</v>
      </c>
      <c r="J881">
        <f t="shared" si="13"/>
        <v>40</v>
      </c>
      <c r="K881">
        <f>SUMIF($E$7:E881,E881,$H$7:H881)</f>
        <v>18</v>
      </c>
    </row>
    <row r="882" spans="4:11" x14ac:dyDescent="0.3">
      <c r="D882">
        <v>876</v>
      </c>
      <c r="E882">
        <v>3</v>
      </c>
      <c r="F882" s="5">
        <f>DATE(2020,2,1+INT(ROWS($1:620)/10))</f>
        <v>43924</v>
      </c>
      <c r="G882" s="1" t="s">
        <v>168</v>
      </c>
      <c r="H882">
        <v>-8</v>
      </c>
      <c r="I882" s="7">
        <f>IF(G882="nákup",VLOOKUP(E882,Tabuľka6[#All],13,FALSE),IF(G882="predaj",VLOOKUP(E882,Tabuľka6[#All],12,FALSE),"zadany neplatny typ transakie"))</f>
        <v>9.64</v>
      </c>
      <c r="J882">
        <f t="shared" si="13"/>
        <v>77.12</v>
      </c>
      <c r="K882">
        <f>SUMIF($E$7:E882,E882,$H$7:H882)</f>
        <v>38</v>
      </c>
    </row>
    <row r="883" spans="4:11" x14ac:dyDescent="0.3">
      <c r="D883">
        <v>877</v>
      </c>
      <c r="E883">
        <v>10</v>
      </c>
      <c r="F883" s="5">
        <f>DATE(2020,2,1+INT(ROWS($1:621)/10))</f>
        <v>43924</v>
      </c>
      <c r="G883" s="1" t="s">
        <v>167</v>
      </c>
      <c r="H883">
        <v>10</v>
      </c>
      <c r="I883" s="7">
        <f>IF(G883="nákup",VLOOKUP(E883,Tabuľka6[#All],13,FALSE),IF(G883="predaj",VLOOKUP(E883,Tabuľka6[#All],12,FALSE),"zadany neplatny typ transakie"))</f>
        <v>11.89</v>
      </c>
      <c r="J883">
        <f t="shared" si="13"/>
        <v>118.9</v>
      </c>
      <c r="K883">
        <f>SUMIF($E$7:E883,E883,$H$7:H883)</f>
        <v>10</v>
      </c>
    </row>
    <row r="884" spans="4:11" x14ac:dyDescent="0.3">
      <c r="D884">
        <v>878</v>
      </c>
      <c r="E884">
        <v>23</v>
      </c>
      <c r="F884" s="5">
        <f>DATE(2020,2,1+INT(ROWS($1:622)/10))</f>
        <v>43924</v>
      </c>
      <c r="G884" s="1" t="s">
        <v>168</v>
      </c>
      <c r="H884">
        <v>-20</v>
      </c>
      <c r="I884" s="7">
        <f>IF(G884="nákup",VLOOKUP(E884,Tabuľka6[#All],13,FALSE),IF(G884="predaj",VLOOKUP(E884,Tabuľka6[#All],12,FALSE),"zadany neplatny typ transakie"))</f>
        <v>22.55</v>
      </c>
      <c r="J884">
        <f t="shared" si="13"/>
        <v>451</v>
      </c>
      <c r="K884">
        <f>SUMIF($E$7:E884,E884,$H$7:H884)</f>
        <v>27</v>
      </c>
    </row>
    <row r="885" spans="4:11" x14ac:dyDescent="0.3">
      <c r="D885">
        <v>879</v>
      </c>
      <c r="E885">
        <v>29</v>
      </c>
      <c r="F885" s="5">
        <f>DATE(2020,2,1+INT(ROWS($1:623)/10))</f>
        <v>43924</v>
      </c>
      <c r="G885" s="1" t="s">
        <v>168</v>
      </c>
      <c r="H885">
        <v>-70</v>
      </c>
      <c r="I885" s="7">
        <f>IF(G885="nákup",VLOOKUP(E885,Tabuľka6[#All],13,FALSE),IF(G885="predaj",VLOOKUP(E885,Tabuľka6[#All],12,FALSE),"zadany neplatny typ transakie"))</f>
        <v>24.99</v>
      </c>
      <c r="J885">
        <f t="shared" si="13"/>
        <v>1749.3</v>
      </c>
      <c r="K885">
        <f>SUMIF($E$7:E885,E885,$H$7:H885)</f>
        <v>107</v>
      </c>
    </row>
    <row r="886" spans="4:11" x14ac:dyDescent="0.3">
      <c r="D886">
        <v>880</v>
      </c>
      <c r="E886">
        <v>4</v>
      </c>
      <c r="F886" s="5">
        <f>DATE(2020,2,1+INT(ROWS($1:624)/10))</f>
        <v>43924</v>
      </c>
      <c r="G886" s="1" t="s">
        <v>168</v>
      </c>
      <c r="H886">
        <v>-4</v>
      </c>
      <c r="I886" s="7">
        <f>IF(G886="nákup",VLOOKUP(E886,Tabuľka6[#All],13,FALSE),IF(G886="predaj",VLOOKUP(E886,Tabuľka6[#All],12,FALSE),"zadany neplatny typ transakie"))</f>
        <v>16</v>
      </c>
      <c r="J886">
        <f t="shared" si="13"/>
        <v>64</v>
      </c>
      <c r="K886">
        <f>SUMIF($E$7:E886,E886,$H$7:H886)</f>
        <v>220</v>
      </c>
    </row>
    <row r="887" spans="4:11" x14ac:dyDescent="0.3">
      <c r="D887">
        <v>881</v>
      </c>
      <c r="E887">
        <v>3</v>
      </c>
      <c r="F887" s="5">
        <f>DATE(2020,2,1+INT(ROWS($1:625)/10))</f>
        <v>43924</v>
      </c>
      <c r="G887" s="1" t="s">
        <v>168</v>
      </c>
      <c r="H887">
        <v>-5</v>
      </c>
      <c r="I887" s="7">
        <f>IF(G887="nákup",VLOOKUP(E887,Tabuľka6[#All],13,FALSE),IF(G887="predaj",VLOOKUP(E887,Tabuľka6[#All],12,FALSE),"zadany neplatny typ transakie"))</f>
        <v>9.64</v>
      </c>
      <c r="J887">
        <f t="shared" si="13"/>
        <v>48.2</v>
      </c>
      <c r="K887">
        <f>SUMIF($E$7:E887,E887,$H$7:H887)</f>
        <v>33</v>
      </c>
    </row>
    <row r="888" spans="4:11" x14ac:dyDescent="0.3">
      <c r="D888">
        <v>882</v>
      </c>
      <c r="E888">
        <v>29</v>
      </c>
      <c r="F888" s="5">
        <f>DATE(2020,4,3+INT(ROWS($1:1)/7))</f>
        <v>43924</v>
      </c>
      <c r="G888" s="1" t="s">
        <v>168</v>
      </c>
      <c r="H888">
        <v>-60</v>
      </c>
      <c r="I888" s="7">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5">
        <f>DATE(2020,4,3+INT(ROWS($1:2)/7))</f>
        <v>43924</v>
      </c>
      <c r="G889" s="1" t="s">
        <v>168</v>
      </c>
      <c r="H889">
        <v>-5</v>
      </c>
      <c r="I889" s="7">
        <f>IF(G889="nákup",VLOOKUP(E889,Tabuľka6[#All],13,FALSE),IF(G889="predaj",VLOOKUP(E889,Tabuľka6[#All],12,FALSE),"zadany neplatny typ transakie"))</f>
        <v>14.95</v>
      </c>
      <c r="J889">
        <f t="shared" si="13"/>
        <v>74.75</v>
      </c>
      <c r="K889">
        <f>SUMIF($E$7:E889,E889,$H$7:H889)</f>
        <v>37</v>
      </c>
    </row>
    <row r="890" spans="4:11" x14ac:dyDescent="0.3">
      <c r="D890">
        <v>884</v>
      </c>
      <c r="E890">
        <v>16</v>
      </c>
      <c r="F890" s="5">
        <f>DATE(2020,4,3+INT(ROWS($1:3)/7))</f>
        <v>43924</v>
      </c>
      <c r="G890" s="1" t="s">
        <v>168</v>
      </c>
      <c r="H890">
        <v>-8</v>
      </c>
      <c r="I890" s="7">
        <f>IF(G890="nákup",VLOOKUP(E890,Tabuľka6[#All],13,FALSE),IF(G890="predaj",VLOOKUP(E890,Tabuľka6[#All],12,FALSE),"zadany neplatny typ transakie"))</f>
        <v>14.49</v>
      </c>
      <c r="J890">
        <f t="shared" si="13"/>
        <v>115.92</v>
      </c>
      <c r="K890">
        <f>SUMIF($E$7:E890,E890,$H$7:H890)</f>
        <v>64</v>
      </c>
    </row>
    <row r="891" spans="4:11" x14ac:dyDescent="0.3">
      <c r="D891">
        <v>885</v>
      </c>
      <c r="E891">
        <v>1</v>
      </c>
      <c r="F891" s="5">
        <f>DATE(2020,4,3+INT(ROWS($1:4)/7))</f>
        <v>43924</v>
      </c>
      <c r="G891" s="1" t="s">
        <v>167</v>
      </c>
      <c r="H891">
        <v>50</v>
      </c>
      <c r="I891" s="7">
        <f>IF(G891="nákup",VLOOKUP(E891,Tabuľka6[#All],13,FALSE),IF(G891="predaj",VLOOKUP(E891,Tabuľka6[#All],12,FALSE),"zadany neplatny typ transakie"))</f>
        <v>8.25</v>
      </c>
      <c r="J891">
        <f t="shared" si="13"/>
        <v>412.5</v>
      </c>
      <c r="K891">
        <f>SUMIF($E$7:E891,E891,$H$7:H891)</f>
        <v>230</v>
      </c>
    </row>
    <row r="892" spans="4:11" x14ac:dyDescent="0.3">
      <c r="D892">
        <v>886</v>
      </c>
      <c r="E892">
        <v>9</v>
      </c>
      <c r="F892" s="5">
        <f>DATE(2020,4,3+INT(ROWS($1:5)/7))</f>
        <v>43924</v>
      </c>
      <c r="G892" s="1" t="s">
        <v>167</v>
      </c>
      <c r="H892">
        <v>50</v>
      </c>
      <c r="I892" s="7">
        <f>IF(G892="nákup",VLOOKUP(E892,Tabuľka6[#All],13,FALSE),IF(G892="predaj",VLOOKUP(E892,Tabuľka6[#All],12,FALSE),"zadany neplatny typ transakie"))</f>
        <v>25.99</v>
      </c>
      <c r="J892">
        <f t="shared" si="13"/>
        <v>1299.5</v>
      </c>
      <c r="K892">
        <f>SUMIF($E$7:E892,E892,$H$7:H892)</f>
        <v>55</v>
      </c>
    </row>
    <row r="893" spans="4:11" x14ac:dyDescent="0.3">
      <c r="D893">
        <v>887</v>
      </c>
      <c r="E893">
        <v>12</v>
      </c>
      <c r="F893" s="5">
        <f>DATE(2020,4,3+INT(ROWS($1:6)/7))</f>
        <v>43924</v>
      </c>
      <c r="G893" s="1" t="s">
        <v>168</v>
      </c>
      <c r="H893">
        <v>-9</v>
      </c>
      <c r="I893" s="7">
        <f>IF(G893="nákup",VLOOKUP(E893,Tabuľka6[#All],13,FALSE),IF(G893="predaj",VLOOKUP(E893,Tabuľka6[#All],12,FALSE),"zadany neplatny typ transakie"))</f>
        <v>13.25</v>
      </c>
      <c r="J893">
        <f t="shared" si="13"/>
        <v>119.25</v>
      </c>
      <c r="K893">
        <f>SUMIF($E$7:E893,E893,$H$7:H893)</f>
        <v>102</v>
      </c>
    </row>
    <row r="894" spans="4:11" x14ac:dyDescent="0.3">
      <c r="D894">
        <v>888</v>
      </c>
      <c r="E894">
        <v>17</v>
      </c>
      <c r="F894" s="5">
        <f>DATE(2020,4,3+INT(ROWS($1:7)/7))</f>
        <v>43925</v>
      </c>
      <c r="G894" s="1" t="s">
        <v>168</v>
      </c>
      <c r="H894">
        <v>-8</v>
      </c>
      <c r="I894" s="7">
        <f>IF(G894="nákup",VLOOKUP(E894,Tabuľka6[#All],13,FALSE),IF(G894="predaj",VLOOKUP(E894,Tabuľka6[#All],12,FALSE),"zadany neplatny typ transakie"))</f>
        <v>14.46</v>
      </c>
      <c r="J894">
        <f t="shared" si="13"/>
        <v>115.68</v>
      </c>
      <c r="K894">
        <f>SUMIF($E$7:E894,E894,$H$7:H894)</f>
        <v>31</v>
      </c>
    </row>
    <row r="895" spans="4:11" x14ac:dyDescent="0.3">
      <c r="D895">
        <v>889</v>
      </c>
      <c r="E895">
        <v>18</v>
      </c>
      <c r="F895" s="5">
        <f>DATE(2020,4,3+INT(ROWS($1:8)/7))</f>
        <v>43925</v>
      </c>
      <c r="G895" s="1" t="s">
        <v>168</v>
      </c>
      <c r="H895">
        <v>50</v>
      </c>
      <c r="I895" s="7">
        <f>IF(G895="nákup",VLOOKUP(E895,Tabuľka6[#All],13,FALSE),IF(G895="predaj",VLOOKUP(E895,Tabuľka6[#All],12,FALSE),"zadany neplatny typ transakie"))</f>
        <v>13.99</v>
      </c>
      <c r="J895">
        <f t="shared" si="13"/>
        <v>699.5</v>
      </c>
      <c r="K895">
        <f>SUMIF($E$7:E895,E895,$H$7:H895)</f>
        <v>50</v>
      </c>
    </row>
    <row r="896" spans="4:11" x14ac:dyDescent="0.3">
      <c r="D896">
        <v>890</v>
      </c>
      <c r="E896">
        <v>27</v>
      </c>
      <c r="F896" s="5">
        <f>DATE(2020,4,3+INT(ROWS($1:9)/7))</f>
        <v>43925</v>
      </c>
      <c r="G896" s="1" t="s">
        <v>168</v>
      </c>
      <c r="H896">
        <v>-10</v>
      </c>
      <c r="I896" s="7">
        <f>IF(G896="nákup",VLOOKUP(E896,Tabuľka6[#All],13,FALSE),IF(G896="predaj",VLOOKUP(E896,Tabuľka6[#All],12,FALSE),"zadany neplatny typ transakie"))</f>
        <v>16.36</v>
      </c>
      <c r="J896">
        <f t="shared" si="13"/>
        <v>163.6</v>
      </c>
      <c r="K896">
        <f>SUMIF($E$7:E896,E896,$H$7:H896)</f>
        <v>17</v>
      </c>
    </row>
    <row r="897" spans="4:11" x14ac:dyDescent="0.3">
      <c r="D897">
        <v>891</v>
      </c>
      <c r="E897">
        <v>30</v>
      </c>
      <c r="F897" s="5">
        <f>DATE(2020,4,3+INT(ROWS($1:10)/7))</f>
        <v>43925</v>
      </c>
      <c r="G897" s="1" t="s">
        <v>168</v>
      </c>
      <c r="H897">
        <v>-5</v>
      </c>
      <c r="I897" s="7">
        <f>IF(G897="nákup",VLOOKUP(E897,Tabuľka6[#All],13,FALSE),IF(G897="predaj",VLOOKUP(E897,Tabuľka6[#All],12,FALSE),"zadany neplatny typ transakie"))</f>
        <v>11.5</v>
      </c>
      <c r="J897">
        <f t="shared" si="13"/>
        <v>57.5</v>
      </c>
      <c r="K897">
        <f>SUMIF($E$7:E897,E897,$H$7:H897)</f>
        <v>17</v>
      </c>
    </row>
    <row r="898" spans="4:11" x14ac:dyDescent="0.3">
      <c r="D898">
        <v>892</v>
      </c>
      <c r="E898">
        <v>24</v>
      </c>
      <c r="F898" s="5">
        <f>DATE(2020,4,3+INT(ROWS($1:11)/7))</f>
        <v>43925</v>
      </c>
      <c r="G898" s="1" t="s">
        <v>168</v>
      </c>
      <c r="H898">
        <v>-35</v>
      </c>
      <c r="I898" s="7">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5">
        <f>DATE(2020,4,3+INT(ROWS($1:12)/7))</f>
        <v>43925</v>
      </c>
      <c r="G899" s="1" t="s">
        <v>168</v>
      </c>
      <c r="H899">
        <v>-50</v>
      </c>
      <c r="I899" s="7">
        <f>IF(G899="nákup",VLOOKUP(E899,Tabuľka6[#All],13,FALSE),IF(G899="predaj",VLOOKUP(E899,Tabuľka6[#All],12,FALSE),"zadany neplatny typ transakie"))</f>
        <v>14.95</v>
      </c>
      <c r="J899">
        <f t="shared" si="13"/>
        <v>747.5</v>
      </c>
      <c r="K899">
        <f>SUMIF($E$7:E899,E899,$H$7:H899)</f>
        <v>112</v>
      </c>
    </row>
    <row r="900" spans="4:11" x14ac:dyDescent="0.3">
      <c r="D900">
        <v>894</v>
      </c>
      <c r="E900">
        <v>4</v>
      </c>
      <c r="F900" s="5">
        <f>DATE(2020,4,3+INT(ROWS($1:13)/7))</f>
        <v>43925</v>
      </c>
      <c r="G900" s="1" t="s">
        <v>168</v>
      </c>
      <c r="H900">
        <v>-50</v>
      </c>
      <c r="I900" s="7">
        <f>IF(G900="nákup",VLOOKUP(E900,Tabuľka6[#All],13,FALSE),IF(G900="predaj",VLOOKUP(E900,Tabuľka6[#All],12,FALSE),"zadany neplatny typ transakie"))</f>
        <v>16</v>
      </c>
      <c r="J900">
        <f t="shared" si="13"/>
        <v>800</v>
      </c>
      <c r="K900">
        <f>SUMIF($E$7:E900,E900,$H$7:H900)</f>
        <v>170</v>
      </c>
    </row>
    <row r="901" spans="4:11" x14ac:dyDescent="0.3">
      <c r="D901">
        <v>895</v>
      </c>
      <c r="E901">
        <v>4</v>
      </c>
      <c r="F901" s="5">
        <f>DATE(2020,4,3+INT(ROWS($1:14)/7))</f>
        <v>43926</v>
      </c>
      <c r="G901" s="1" t="s">
        <v>168</v>
      </c>
      <c r="H901">
        <v>-45</v>
      </c>
      <c r="I901" s="7">
        <f>IF(G901="nákup",VLOOKUP(E901,Tabuľka6[#All],13,FALSE),IF(G901="predaj",VLOOKUP(E901,Tabuľka6[#All],12,FALSE),"zadany neplatny typ transakie"))</f>
        <v>16</v>
      </c>
      <c r="J901">
        <f t="shared" si="13"/>
        <v>720</v>
      </c>
      <c r="K901">
        <f>SUMIF($E$7:E901,E901,$H$7:H901)</f>
        <v>125</v>
      </c>
    </row>
    <row r="902" spans="4:11" x14ac:dyDescent="0.3">
      <c r="D902">
        <v>896</v>
      </c>
      <c r="E902">
        <v>17</v>
      </c>
      <c r="F902" s="5">
        <f>DATE(2020,4,3+INT(ROWS($1:15)/7))</f>
        <v>43926</v>
      </c>
      <c r="G902" s="1" t="s">
        <v>168</v>
      </c>
      <c r="H902">
        <v>-6</v>
      </c>
      <c r="I902" s="7">
        <f>IF(G902="nákup",VLOOKUP(E902,Tabuľka6[#All],13,FALSE),IF(G902="predaj",VLOOKUP(E902,Tabuľka6[#All],12,FALSE),"zadany neplatny typ transakie"))</f>
        <v>14.46</v>
      </c>
      <c r="J902">
        <f t="shared" si="13"/>
        <v>86.76</v>
      </c>
      <c r="K902">
        <f>SUMIF($E$7:E902,E902,$H$7:H902)</f>
        <v>25</v>
      </c>
    </row>
    <row r="903" spans="4:11" x14ac:dyDescent="0.3">
      <c r="D903">
        <v>897</v>
      </c>
      <c r="E903">
        <v>5</v>
      </c>
      <c r="F903" s="5">
        <f>DATE(2020,4,3+INT(ROWS($1:16)/7))</f>
        <v>43926</v>
      </c>
      <c r="G903" s="1" t="s">
        <v>168</v>
      </c>
      <c r="H903">
        <v>-6</v>
      </c>
      <c r="I903" s="7">
        <f>IF(G903="nákup",VLOOKUP(E903,Tabuľka6[#All],13,FALSE),IF(G903="predaj",VLOOKUP(E903,Tabuľka6[#All],12,FALSE),"zadany neplatny typ transakie"))</f>
        <v>15.56</v>
      </c>
      <c r="J903">
        <f t="shared" si="13"/>
        <v>93.36</v>
      </c>
      <c r="K903">
        <f>SUMIF($E$7:E903,E903,$H$7:H903)</f>
        <v>83</v>
      </c>
    </row>
    <row r="904" spans="4:11" x14ac:dyDescent="0.3">
      <c r="D904">
        <v>898</v>
      </c>
      <c r="E904">
        <v>5</v>
      </c>
      <c r="F904" s="5">
        <f>DATE(2020,4,3+INT(ROWS($1:17)/7))</f>
        <v>43926</v>
      </c>
      <c r="G904" s="1" t="s">
        <v>168</v>
      </c>
      <c r="H904">
        <v>-10</v>
      </c>
      <c r="I904" s="7">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5">
        <f>DATE(2020,4,3+INT(ROWS($1:18)/7))</f>
        <v>43926</v>
      </c>
      <c r="G905" s="1" t="s">
        <v>168</v>
      </c>
      <c r="H905">
        <v>-1</v>
      </c>
      <c r="I905" s="7">
        <f>IF(G905="nákup",VLOOKUP(E905,Tabuľka6[#All],13,FALSE),IF(G905="predaj",VLOOKUP(E905,Tabuľka6[#All],12,FALSE),"zadany neplatny typ transakie"))</f>
        <v>22.58</v>
      </c>
      <c r="J905">
        <f t="shared" si="14"/>
        <v>22.58</v>
      </c>
      <c r="K905">
        <f>SUMIF($E$7:E905,E905,$H$7:H905)</f>
        <v>82</v>
      </c>
    </row>
    <row r="906" spans="4:11" x14ac:dyDescent="0.3">
      <c r="D906">
        <v>900</v>
      </c>
      <c r="E906">
        <v>19</v>
      </c>
      <c r="F906" s="5">
        <f>DATE(2020,4,3+INT(ROWS($1:19)/7))</f>
        <v>43926</v>
      </c>
      <c r="G906" s="1" t="s">
        <v>168</v>
      </c>
      <c r="H906">
        <v>-4</v>
      </c>
      <c r="I906" s="7">
        <f>IF(G906="nákup",VLOOKUP(E906,Tabuľka6[#All],13,FALSE),IF(G906="predaj",VLOOKUP(E906,Tabuľka6[#All],12,FALSE),"zadany neplatny typ transakie"))</f>
        <v>14.17</v>
      </c>
      <c r="J906">
        <f t="shared" si="14"/>
        <v>56.68</v>
      </c>
      <c r="K906">
        <f>SUMIF($E$7:E906,E906,$H$7:H906)</f>
        <v>68</v>
      </c>
    </row>
    <row r="907" spans="4:11" x14ac:dyDescent="0.3">
      <c r="D907">
        <v>901</v>
      </c>
      <c r="E907">
        <v>15</v>
      </c>
      <c r="F907" s="5">
        <f>DATE(2020,4,3+INT(ROWS($1:20)/7))</f>
        <v>43926</v>
      </c>
      <c r="G907" s="1" t="s">
        <v>168</v>
      </c>
      <c r="H907">
        <v>-9</v>
      </c>
      <c r="I907" s="7">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5">
        <f>DATE(2020,4,3+INT(ROWS($1:21)/7))</f>
        <v>43927</v>
      </c>
      <c r="G908" s="1" t="s">
        <v>168</v>
      </c>
      <c r="H908">
        <v>-2</v>
      </c>
      <c r="I908" s="7">
        <f>IF(G908="nákup",VLOOKUP(E908,Tabuľka6[#All],13,FALSE),IF(G908="predaj",VLOOKUP(E908,Tabuľka6[#All],12,FALSE),"zadany neplatny typ transakie"))</f>
        <v>41</v>
      </c>
      <c r="J908">
        <f t="shared" si="14"/>
        <v>82</v>
      </c>
      <c r="K908">
        <f>SUMIF($E$7:E908,E908,$H$7:H908)</f>
        <v>53</v>
      </c>
    </row>
    <row r="909" spans="4:11" x14ac:dyDescent="0.3">
      <c r="D909">
        <v>903</v>
      </c>
      <c r="E909">
        <v>5</v>
      </c>
      <c r="F909" s="5">
        <f>DATE(2020,4,3+INT(ROWS($1:22)/7))</f>
        <v>43927</v>
      </c>
      <c r="G909" s="1" t="s">
        <v>168</v>
      </c>
      <c r="H909">
        <v>-2</v>
      </c>
      <c r="I909" s="7">
        <f>IF(G909="nákup",VLOOKUP(E909,Tabuľka6[#All],13,FALSE),IF(G909="predaj",VLOOKUP(E909,Tabuľka6[#All],12,FALSE),"zadany neplatny typ transakie"))</f>
        <v>15.56</v>
      </c>
      <c r="J909">
        <f t="shared" si="14"/>
        <v>31.12</v>
      </c>
      <c r="K909">
        <f>SUMIF($E$7:E909,E909,$H$7:H909)</f>
        <v>71</v>
      </c>
    </row>
    <row r="910" spans="4:11" x14ac:dyDescent="0.3">
      <c r="D910">
        <v>904</v>
      </c>
      <c r="E910">
        <v>4</v>
      </c>
      <c r="F910" s="5">
        <f>DATE(2020,4,3+INT(ROWS($1:23)/7))</f>
        <v>43927</v>
      </c>
      <c r="G910" s="1" t="s">
        <v>168</v>
      </c>
      <c r="H910">
        <v>-9</v>
      </c>
      <c r="I910" s="7">
        <f>IF(G910="nákup",VLOOKUP(E910,Tabuľka6[#All],13,FALSE),IF(G910="predaj",VLOOKUP(E910,Tabuľka6[#All],12,FALSE),"zadany neplatny typ transakie"))</f>
        <v>16</v>
      </c>
      <c r="J910">
        <f t="shared" si="14"/>
        <v>144</v>
      </c>
      <c r="K910">
        <f>SUMIF($E$7:E910,E910,$H$7:H910)</f>
        <v>116</v>
      </c>
    </row>
    <row r="911" spans="4:11" x14ac:dyDescent="0.3">
      <c r="D911">
        <v>905</v>
      </c>
      <c r="E911">
        <v>16</v>
      </c>
      <c r="F911" s="5">
        <f>DATE(2020,4,3+INT(ROWS($1:24)/7))</f>
        <v>43927</v>
      </c>
      <c r="G911" s="1" t="s">
        <v>168</v>
      </c>
      <c r="H911">
        <v>-2</v>
      </c>
      <c r="I911" s="7">
        <f>IF(G911="nákup",VLOOKUP(E911,Tabuľka6[#All],13,FALSE),IF(G911="predaj",VLOOKUP(E911,Tabuľka6[#All],12,FALSE),"zadany neplatny typ transakie"))</f>
        <v>14.49</v>
      </c>
      <c r="J911">
        <f t="shared" si="14"/>
        <v>28.98</v>
      </c>
      <c r="K911">
        <f>SUMIF($E$7:E911,E911,$H$7:H911)</f>
        <v>62</v>
      </c>
    </row>
    <row r="912" spans="4:11" x14ac:dyDescent="0.3">
      <c r="D912">
        <v>906</v>
      </c>
      <c r="E912">
        <v>18</v>
      </c>
      <c r="F912" s="5">
        <f>DATE(2020,4,3+INT(ROWS($1:25)/7))</f>
        <v>43927</v>
      </c>
      <c r="G912" s="1" t="s">
        <v>168</v>
      </c>
      <c r="H912">
        <v>-8</v>
      </c>
      <c r="I912" s="7">
        <f>IF(G912="nákup",VLOOKUP(E912,Tabuľka6[#All],13,FALSE),IF(G912="predaj",VLOOKUP(E912,Tabuľka6[#All],12,FALSE),"zadany neplatny typ transakie"))</f>
        <v>13.99</v>
      </c>
      <c r="J912">
        <f t="shared" si="14"/>
        <v>111.92</v>
      </c>
      <c r="K912">
        <f>SUMIF($E$7:E912,E912,$H$7:H912)</f>
        <v>42</v>
      </c>
    </row>
    <row r="913" spans="4:11" x14ac:dyDescent="0.3">
      <c r="D913">
        <v>907</v>
      </c>
      <c r="E913">
        <v>14</v>
      </c>
      <c r="F913" s="5">
        <f>DATE(2020,4,3+INT(ROWS($1:26)/7))</f>
        <v>43927</v>
      </c>
      <c r="G913" s="1" t="s">
        <v>168</v>
      </c>
      <c r="H913">
        <v>-4</v>
      </c>
      <c r="I913" s="7">
        <f>IF(G913="nákup",VLOOKUP(E913,Tabuľka6[#All],13,FALSE),IF(G913="predaj",VLOOKUP(E913,Tabuľka6[#All],12,FALSE),"zadany neplatny typ transakie"))</f>
        <v>7.8</v>
      </c>
      <c r="J913">
        <f t="shared" si="14"/>
        <v>31.2</v>
      </c>
      <c r="K913">
        <f>SUMIF($E$7:E913,E913,$H$7:H913)</f>
        <v>49</v>
      </c>
    </row>
    <row r="914" spans="4:11" x14ac:dyDescent="0.3">
      <c r="D914">
        <v>908</v>
      </c>
      <c r="E914">
        <v>2</v>
      </c>
      <c r="F914" s="5">
        <f>DATE(2020,4,3+INT(ROWS($1:27)/7))</f>
        <v>43927</v>
      </c>
      <c r="G914" s="1" t="s">
        <v>168</v>
      </c>
      <c r="H914">
        <v>-7</v>
      </c>
      <c r="I914" s="7">
        <f>IF(G914="nákup",VLOOKUP(E914,Tabuľka6[#All],13,FALSE),IF(G914="predaj",VLOOKUP(E914,Tabuľka6[#All],12,FALSE),"zadany neplatny typ transakie"))</f>
        <v>16.11</v>
      </c>
      <c r="J914">
        <f t="shared" si="14"/>
        <v>112.77</v>
      </c>
      <c r="K914">
        <f>SUMIF($E$7:E914,E914,$H$7:H914)</f>
        <v>209</v>
      </c>
    </row>
    <row r="915" spans="4:11" x14ac:dyDescent="0.3">
      <c r="D915">
        <v>909</v>
      </c>
      <c r="E915">
        <v>30</v>
      </c>
      <c r="F915" s="5">
        <f>DATE(2020,4,3+INT(ROWS($1:28)/7))</f>
        <v>43928</v>
      </c>
      <c r="G915" s="1" t="s">
        <v>168</v>
      </c>
      <c r="H915">
        <v>-7</v>
      </c>
      <c r="I915" s="7">
        <f>IF(G915="nákup",VLOOKUP(E915,Tabuľka6[#All],13,FALSE),IF(G915="predaj",VLOOKUP(E915,Tabuľka6[#All],12,FALSE),"zadany neplatny typ transakie"))</f>
        <v>11.5</v>
      </c>
      <c r="J915">
        <f t="shared" si="14"/>
        <v>80.5</v>
      </c>
      <c r="K915">
        <f>SUMIF($E$7:E915,E915,$H$7:H915)</f>
        <v>10</v>
      </c>
    </row>
    <row r="916" spans="4:11" x14ac:dyDescent="0.3">
      <c r="D916">
        <v>910</v>
      </c>
      <c r="E916">
        <v>9</v>
      </c>
      <c r="F916" s="5">
        <f>DATE(2020,4,3+INT(ROWS($1:29)/7))</f>
        <v>43928</v>
      </c>
      <c r="G916" s="1" t="s">
        <v>168</v>
      </c>
      <c r="H916">
        <v>-6</v>
      </c>
      <c r="I916" s="7">
        <f>IF(G916="nákup",VLOOKUP(E916,Tabuľka6[#All],13,FALSE),IF(G916="predaj",VLOOKUP(E916,Tabuľka6[#All],12,FALSE),"zadany neplatny typ transakie"))</f>
        <v>41</v>
      </c>
      <c r="J916">
        <f t="shared" si="14"/>
        <v>246</v>
      </c>
      <c r="K916">
        <f>SUMIF($E$7:E916,E916,$H$7:H916)</f>
        <v>47</v>
      </c>
    </row>
    <row r="917" spans="4:11" x14ac:dyDescent="0.3">
      <c r="D917">
        <v>911</v>
      </c>
      <c r="E917">
        <v>5</v>
      </c>
      <c r="F917" s="5">
        <f>DATE(2020,4,3+INT(ROWS($1:30)/7))</f>
        <v>43928</v>
      </c>
      <c r="G917" s="1" t="s">
        <v>168</v>
      </c>
      <c r="H917">
        <v>-3</v>
      </c>
      <c r="I917" s="7">
        <f>IF(G917="nákup",VLOOKUP(E917,Tabuľka6[#All],13,FALSE),IF(G917="predaj",VLOOKUP(E917,Tabuľka6[#All],12,FALSE),"zadany neplatny typ transakie"))</f>
        <v>15.56</v>
      </c>
      <c r="J917">
        <f t="shared" si="14"/>
        <v>46.68</v>
      </c>
      <c r="K917">
        <f>SUMIF($E$7:E917,E917,$H$7:H917)</f>
        <v>68</v>
      </c>
    </row>
    <row r="918" spans="4:11" x14ac:dyDescent="0.3">
      <c r="D918">
        <v>912</v>
      </c>
      <c r="E918">
        <v>7</v>
      </c>
      <c r="F918" s="5">
        <f>DATE(2020,4,3+INT(ROWS($1:31)/7))</f>
        <v>43928</v>
      </c>
      <c r="G918" s="1" t="s">
        <v>168</v>
      </c>
      <c r="H918">
        <v>-8</v>
      </c>
      <c r="I918" s="7">
        <f>IF(G918="nákup",VLOOKUP(E918,Tabuľka6[#All],13,FALSE),IF(G918="predaj",VLOOKUP(E918,Tabuľka6[#All],12,FALSE),"zadany neplatny typ transakie"))</f>
        <v>14.75</v>
      </c>
      <c r="J918">
        <f t="shared" si="14"/>
        <v>118</v>
      </c>
      <c r="K918">
        <f>SUMIF($E$7:E918,E918,$H$7:H918)</f>
        <v>2</v>
      </c>
    </row>
    <row r="919" spans="4:11" x14ac:dyDescent="0.3">
      <c r="D919">
        <v>913</v>
      </c>
      <c r="E919">
        <v>21</v>
      </c>
      <c r="F919" s="5">
        <f>DATE(2020,4,3+INT(ROWS($1:32)/7))</f>
        <v>43928</v>
      </c>
      <c r="G919" s="1" t="s">
        <v>168</v>
      </c>
      <c r="H919">
        <v>-40</v>
      </c>
      <c r="I919" s="7">
        <f>IF(G919="nákup",VLOOKUP(E919,Tabuľka6[#All],13,FALSE),IF(G919="predaj",VLOOKUP(E919,Tabuľka6[#All],12,FALSE),"zadany neplatny typ transakie"))</f>
        <v>22.5</v>
      </c>
      <c r="J919">
        <f t="shared" si="14"/>
        <v>900</v>
      </c>
      <c r="K919">
        <f>SUMIF($E$7:E919,E919,$H$7:H919)</f>
        <v>88</v>
      </c>
    </row>
    <row r="920" spans="4:11" x14ac:dyDescent="0.3">
      <c r="D920">
        <v>914</v>
      </c>
      <c r="E920">
        <v>20</v>
      </c>
      <c r="F920" s="5">
        <f>DATE(2020,4,3+INT(ROWS($1:33)/7))</f>
        <v>43928</v>
      </c>
      <c r="G920" s="1" t="s">
        <v>168</v>
      </c>
      <c r="H920">
        <v>-50</v>
      </c>
      <c r="I920" s="7">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5">
        <f>DATE(2020,4,3+INT(ROWS($1:34)/7))</f>
        <v>43928</v>
      </c>
      <c r="G921" s="1" t="s">
        <v>168</v>
      </c>
      <c r="H921">
        <v>-3</v>
      </c>
      <c r="I921" s="7">
        <f>IF(G921="nákup",VLOOKUP(E921,Tabuľka6[#All],13,FALSE),IF(G921="predaj",VLOOKUP(E921,Tabuľka6[#All],12,FALSE),"zadany neplatny typ transakie"))</f>
        <v>15.56</v>
      </c>
      <c r="J921">
        <f t="shared" si="14"/>
        <v>46.68</v>
      </c>
      <c r="K921">
        <f>SUMIF($E$7:E921,E921,$H$7:H921)</f>
        <v>65</v>
      </c>
    </row>
    <row r="922" spans="4:11" x14ac:dyDescent="0.3">
      <c r="D922">
        <v>916</v>
      </c>
      <c r="E922">
        <v>8</v>
      </c>
      <c r="F922" s="5">
        <f>DATE(2020,4,3+INT(ROWS($1:35)/7))</f>
        <v>43929</v>
      </c>
      <c r="G922" s="1" t="s">
        <v>168</v>
      </c>
      <c r="H922">
        <v>-3</v>
      </c>
      <c r="I922" s="7">
        <f>IF(G922="nákup",VLOOKUP(E922,Tabuľka6[#All],13,FALSE),IF(G922="predaj",VLOOKUP(E922,Tabuľka6[#All],12,FALSE),"zadany neplatny typ transakie"))</f>
        <v>17.89</v>
      </c>
      <c r="J922">
        <f t="shared" si="14"/>
        <v>53.67</v>
      </c>
      <c r="K922">
        <f>SUMIF($E$7:E922,E922,$H$7:H922)</f>
        <v>79</v>
      </c>
    </row>
    <row r="923" spans="4:11" x14ac:dyDescent="0.3">
      <c r="D923">
        <v>917</v>
      </c>
      <c r="E923">
        <v>4</v>
      </c>
      <c r="F923" s="5">
        <f>DATE(2020,4,3+INT(ROWS($1:36)/7))</f>
        <v>43929</v>
      </c>
      <c r="G923" s="1" t="s">
        <v>168</v>
      </c>
      <c r="H923">
        <v>-5</v>
      </c>
      <c r="I923" s="7">
        <f>IF(G923="nákup",VLOOKUP(E923,Tabuľka6[#All],13,FALSE),IF(G923="predaj",VLOOKUP(E923,Tabuľka6[#All],12,FALSE),"zadany neplatny typ transakie"))</f>
        <v>16</v>
      </c>
      <c r="J923">
        <f t="shared" si="14"/>
        <v>80</v>
      </c>
      <c r="K923">
        <f>SUMIF($E$7:E923,E923,$H$7:H923)</f>
        <v>111</v>
      </c>
    </row>
    <row r="924" spans="4:11" x14ac:dyDescent="0.3">
      <c r="D924">
        <v>918</v>
      </c>
      <c r="E924">
        <v>14</v>
      </c>
      <c r="F924" s="5">
        <f>DATE(2020,4,3+INT(ROWS($1:37)/7))</f>
        <v>43929</v>
      </c>
      <c r="G924" s="1" t="s">
        <v>168</v>
      </c>
      <c r="H924">
        <v>-9</v>
      </c>
      <c r="I924" s="7">
        <f>IF(G924="nákup",VLOOKUP(E924,Tabuľka6[#All],13,FALSE),IF(G924="predaj",VLOOKUP(E924,Tabuľka6[#All],12,FALSE),"zadany neplatny typ transakie"))</f>
        <v>7.8</v>
      </c>
      <c r="J924">
        <f t="shared" si="14"/>
        <v>70.2</v>
      </c>
      <c r="K924">
        <f>SUMIF($E$7:E924,E924,$H$7:H924)</f>
        <v>40</v>
      </c>
    </row>
    <row r="925" spans="4:11" x14ac:dyDescent="0.3">
      <c r="D925">
        <v>919</v>
      </c>
      <c r="E925">
        <v>29</v>
      </c>
      <c r="F925" s="5">
        <f>DATE(2020,4,3+INT(ROWS($1:38)/7))</f>
        <v>43929</v>
      </c>
      <c r="G925" s="1" t="s">
        <v>168</v>
      </c>
      <c r="H925">
        <v>-3</v>
      </c>
      <c r="I925" s="7">
        <f>IF(G925="nákup",VLOOKUP(E925,Tabuľka6[#All],13,FALSE),IF(G925="predaj",VLOOKUP(E925,Tabuľka6[#All],12,FALSE),"zadany neplatny typ transakie"))</f>
        <v>24.99</v>
      </c>
      <c r="J925">
        <f t="shared" si="14"/>
        <v>74.97</v>
      </c>
      <c r="K925">
        <f>SUMIF($E$7:E925,E925,$H$7:H925)</f>
        <v>44</v>
      </c>
    </row>
    <row r="926" spans="4:11" x14ac:dyDescent="0.3">
      <c r="D926">
        <v>920</v>
      </c>
      <c r="E926">
        <v>18</v>
      </c>
      <c r="F926" s="5">
        <f>DATE(2020,4,3+INT(ROWS($1:39)/7))</f>
        <v>43929</v>
      </c>
      <c r="G926" s="1" t="s">
        <v>168</v>
      </c>
      <c r="H926">
        <v>-3</v>
      </c>
      <c r="I926" s="7">
        <f>IF(G926="nákup",VLOOKUP(E926,Tabuľka6[#All],13,FALSE),IF(G926="predaj",VLOOKUP(E926,Tabuľka6[#All],12,FALSE),"zadany neplatny typ transakie"))</f>
        <v>13.99</v>
      </c>
      <c r="J926">
        <f t="shared" si="14"/>
        <v>41.97</v>
      </c>
      <c r="K926">
        <f>SUMIF($E$7:E926,E926,$H$7:H926)</f>
        <v>39</v>
      </c>
    </row>
    <row r="927" spans="4:11" x14ac:dyDescent="0.3">
      <c r="D927">
        <v>921</v>
      </c>
      <c r="E927">
        <v>2</v>
      </c>
      <c r="F927" s="5">
        <f>DATE(2020,4,3+INT(ROWS($1:40)/7))</f>
        <v>43929</v>
      </c>
      <c r="G927" s="1" t="s">
        <v>168</v>
      </c>
      <c r="H927">
        <v>-50</v>
      </c>
      <c r="I927" s="7">
        <f>IF(G927="nákup",VLOOKUP(E927,Tabuľka6[#All],13,FALSE),IF(G927="predaj",VLOOKUP(E927,Tabuľka6[#All],12,FALSE),"zadany neplatny typ transakie"))</f>
        <v>16.11</v>
      </c>
      <c r="J927">
        <f t="shared" si="14"/>
        <v>805.5</v>
      </c>
      <c r="K927">
        <f>SUMIF($E$7:E927,E927,$H$7:H927)</f>
        <v>159</v>
      </c>
    </row>
    <row r="928" spans="4:11" x14ac:dyDescent="0.3">
      <c r="D928">
        <v>922</v>
      </c>
      <c r="E928">
        <v>4</v>
      </c>
      <c r="F928" s="5">
        <f>DATE(2020,4,3+INT(ROWS($1:41)/7))</f>
        <v>43929</v>
      </c>
      <c r="G928" s="1" t="s">
        <v>168</v>
      </c>
      <c r="H928">
        <v>-8</v>
      </c>
      <c r="I928" s="7">
        <f>IF(G928="nákup",VLOOKUP(E928,Tabuľka6[#All],13,FALSE),IF(G928="predaj",VLOOKUP(E928,Tabuľka6[#All],12,FALSE),"zadany neplatny typ transakie"))</f>
        <v>16</v>
      </c>
      <c r="J928">
        <f t="shared" si="14"/>
        <v>128</v>
      </c>
      <c r="K928">
        <f>SUMIF($E$7:E928,E928,$H$7:H928)</f>
        <v>103</v>
      </c>
    </row>
    <row r="929" spans="4:11" x14ac:dyDescent="0.3">
      <c r="D929">
        <v>923</v>
      </c>
      <c r="E929">
        <v>5</v>
      </c>
      <c r="F929" s="5">
        <f>DATE(2020,4,3+INT(ROWS($1:42)/7))</f>
        <v>43930</v>
      </c>
      <c r="G929" s="1" t="s">
        <v>168</v>
      </c>
      <c r="H929">
        <v>-4</v>
      </c>
      <c r="I929" s="7">
        <f>IF(G929="nákup",VLOOKUP(E929,Tabuľka6[#All],13,FALSE),IF(G929="predaj",VLOOKUP(E929,Tabuľka6[#All],12,FALSE),"zadany neplatny typ transakie"))</f>
        <v>15.56</v>
      </c>
      <c r="J929">
        <f t="shared" si="14"/>
        <v>62.24</v>
      </c>
      <c r="K929">
        <f>SUMIF($E$7:E929,E929,$H$7:H929)</f>
        <v>61</v>
      </c>
    </row>
    <row r="930" spans="4:11" x14ac:dyDescent="0.3">
      <c r="D930">
        <v>924</v>
      </c>
      <c r="E930">
        <v>1</v>
      </c>
      <c r="F930" s="5">
        <f>DATE(2020,4,3+INT(ROWS($1:43)/7))</f>
        <v>43930</v>
      </c>
      <c r="G930" s="1" t="s">
        <v>168</v>
      </c>
      <c r="H930">
        <v>-100</v>
      </c>
      <c r="I930" s="7">
        <f>IF(G930="nákup",VLOOKUP(E930,Tabuľka6[#All],13,FALSE),IF(G930="predaj",VLOOKUP(E930,Tabuľka6[#All],12,FALSE),"zadany neplatny typ transakie"))</f>
        <v>11.9</v>
      </c>
      <c r="J930">
        <f t="shared" si="14"/>
        <v>1190</v>
      </c>
      <c r="K930">
        <f>SUMIF($E$7:E930,E930,$H$7:H930)</f>
        <v>130</v>
      </c>
    </row>
    <row r="931" spans="4:11" x14ac:dyDescent="0.3">
      <c r="D931">
        <v>925</v>
      </c>
      <c r="E931">
        <v>28</v>
      </c>
      <c r="F931" s="5">
        <f>DATE(2020,4,3+INT(ROWS($1:44)/7))</f>
        <v>43930</v>
      </c>
      <c r="G931" s="1" t="s">
        <v>168</v>
      </c>
      <c r="H931">
        <v>-10</v>
      </c>
      <c r="I931" s="7">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5">
        <f>DATE(2020,4,3+INT(ROWS($1:45)/7))</f>
        <v>43930</v>
      </c>
      <c r="G932" s="1" t="s">
        <v>168</v>
      </c>
      <c r="H932">
        <v>-10</v>
      </c>
      <c r="I932" s="7">
        <f>IF(G932="nákup",VLOOKUP(E932,Tabuľka6[#All],13,FALSE),IF(G932="predaj",VLOOKUP(E932,Tabuľka6[#All],12,FALSE),"zadany neplatny typ transakie"))</f>
        <v>13.25</v>
      </c>
      <c r="J932">
        <f t="shared" si="14"/>
        <v>132.5</v>
      </c>
      <c r="K932">
        <f>SUMIF($E$7:E932,E932,$H$7:H932)</f>
        <v>92</v>
      </c>
    </row>
    <row r="933" spans="4:11" x14ac:dyDescent="0.3">
      <c r="D933">
        <v>927</v>
      </c>
      <c r="E933">
        <v>26</v>
      </c>
      <c r="F933" s="5">
        <f>DATE(2020,4,3+INT(ROWS($1:46)/7))</f>
        <v>43930</v>
      </c>
      <c r="G933" s="1" t="s">
        <v>168</v>
      </c>
      <c r="H933">
        <v>-6</v>
      </c>
      <c r="I933" s="7">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5">
        <f>DATE(2020,4,3+INT(ROWS($1:47)/7))</f>
        <v>43930</v>
      </c>
      <c r="G934" s="1" t="s">
        <v>168</v>
      </c>
      <c r="H934">
        <v>-2</v>
      </c>
      <c r="I934" s="7">
        <f>IF(G934="nákup",VLOOKUP(E934,Tabuľka6[#All],13,FALSE),IF(G934="predaj",VLOOKUP(E934,Tabuľka6[#All],12,FALSE),"zadany neplatny typ transakie"))</f>
        <v>14.17</v>
      </c>
      <c r="J934">
        <f t="shared" si="14"/>
        <v>28.34</v>
      </c>
      <c r="K934">
        <f>SUMIF($E$7:E934,E934,$H$7:H934)</f>
        <v>66</v>
      </c>
    </row>
    <row r="935" spans="4:11" x14ac:dyDescent="0.3">
      <c r="D935">
        <v>929</v>
      </c>
      <c r="E935">
        <v>30</v>
      </c>
      <c r="F935" s="5">
        <f>DATE(2020,4,3+INT(ROWS($1:48)/7))</f>
        <v>43930</v>
      </c>
      <c r="G935" s="1" t="s">
        <v>168</v>
      </c>
      <c r="H935">
        <v>-9</v>
      </c>
      <c r="I935" s="7">
        <f>IF(G935="nákup",VLOOKUP(E935,Tabuľka6[#All],13,FALSE),IF(G935="predaj",VLOOKUP(E935,Tabuľka6[#All],12,FALSE),"zadany neplatny typ transakie"))</f>
        <v>11.5</v>
      </c>
      <c r="J935">
        <f t="shared" si="14"/>
        <v>103.5</v>
      </c>
      <c r="K935">
        <f>SUMIF($E$7:E935,E935,$H$7:H935)</f>
        <v>1</v>
      </c>
    </row>
    <row r="936" spans="4:11" x14ac:dyDescent="0.3">
      <c r="D936">
        <v>930</v>
      </c>
      <c r="E936">
        <v>17</v>
      </c>
      <c r="F936" s="5">
        <f>DATE(2020,4,3+INT(ROWS($1:49)/7))</f>
        <v>43931</v>
      </c>
      <c r="G936" s="1" t="s">
        <v>168</v>
      </c>
      <c r="H936">
        <v>-3</v>
      </c>
      <c r="I936" s="7">
        <f>IF(G936="nákup",VLOOKUP(E936,Tabuľka6[#All],13,FALSE),IF(G936="predaj",VLOOKUP(E936,Tabuľka6[#All],12,FALSE),"zadany neplatny typ transakie"))</f>
        <v>14.46</v>
      </c>
      <c r="J936">
        <f t="shared" si="14"/>
        <v>43.38</v>
      </c>
      <c r="K936">
        <f>SUMIF($E$7:E936,E936,$H$7:H936)</f>
        <v>22</v>
      </c>
    </row>
    <row r="937" spans="4:11" x14ac:dyDescent="0.3">
      <c r="D937">
        <v>931</v>
      </c>
      <c r="E937">
        <v>11</v>
      </c>
      <c r="F937" s="5">
        <f>DATE(2020,4,3+INT(ROWS($1:50)/7))</f>
        <v>43931</v>
      </c>
      <c r="G937" s="1" t="s">
        <v>168</v>
      </c>
      <c r="H937">
        <v>-6</v>
      </c>
      <c r="I937" s="7">
        <f>IF(G937="nákup",VLOOKUP(E937,Tabuľka6[#All],13,FALSE),IF(G937="predaj",VLOOKUP(E937,Tabuľka6[#All],12,FALSE),"zadany neplatny typ transakie"))</f>
        <v>5</v>
      </c>
      <c r="J937">
        <f t="shared" si="14"/>
        <v>30</v>
      </c>
      <c r="K937">
        <f>SUMIF($E$7:E937,E937,$H$7:H937)</f>
        <v>12</v>
      </c>
    </row>
    <row r="938" spans="4:11" x14ac:dyDescent="0.3">
      <c r="D938">
        <v>932</v>
      </c>
      <c r="E938">
        <v>27</v>
      </c>
      <c r="F938" s="5">
        <f>DATE(2020,4,3+INT(ROWS($1:51)/7))</f>
        <v>43931</v>
      </c>
      <c r="G938" s="1" t="s">
        <v>168</v>
      </c>
      <c r="H938">
        <v>-4</v>
      </c>
      <c r="I938" s="7">
        <f>IF(G938="nákup",VLOOKUP(E938,Tabuľka6[#All],13,FALSE),IF(G938="predaj",VLOOKUP(E938,Tabuľka6[#All],12,FALSE),"zadany neplatny typ transakie"))</f>
        <v>16.36</v>
      </c>
      <c r="J938">
        <f t="shared" si="14"/>
        <v>65.44</v>
      </c>
      <c r="K938">
        <f>SUMIF($E$7:E938,E938,$H$7:H938)</f>
        <v>13</v>
      </c>
    </row>
    <row r="939" spans="4:11" x14ac:dyDescent="0.3">
      <c r="D939">
        <v>933</v>
      </c>
      <c r="E939">
        <v>26</v>
      </c>
      <c r="F939" s="5">
        <f>DATE(2020,4,3+INT(ROWS($1:52)/7))</f>
        <v>43931</v>
      </c>
      <c r="G939" s="1" t="s">
        <v>168</v>
      </c>
      <c r="H939">
        <v>-5</v>
      </c>
      <c r="I939" s="7">
        <f>IF(G939="nákup",VLOOKUP(E939,Tabuľka6[#All],13,FALSE),IF(G939="predaj",VLOOKUP(E939,Tabuľka6[#All],12,FALSE),"zadany neplatny typ transakie"))</f>
        <v>12.85</v>
      </c>
      <c r="J939">
        <f t="shared" si="14"/>
        <v>64.25</v>
      </c>
      <c r="K939">
        <f>SUMIF($E$7:E939,E939,$H$7:H939)</f>
        <v>112</v>
      </c>
    </row>
    <row r="940" spans="4:11" x14ac:dyDescent="0.3">
      <c r="D940">
        <v>934</v>
      </c>
      <c r="E940">
        <v>24</v>
      </c>
      <c r="F940" s="5">
        <f>DATE(2020,4,3+INT(ROWS($1:53)/7))</f>
        <v>43931</v>
      </c>
      <c r="G940" s="1" t="s">
        <v>168</v>
      </c>
      <c r="H940">
        <v>-7</v>
      </c>
      <c r="I940" s="7">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5">
        <f>DATE(2020,4,3+INT(ROWS($1:54)/7))</f>
        <v>43931</v>
      </c>
      <c r="G941" s="1" t="s">
        <v>168</v>
      </c>
      <c r="H941">
        <v>-7</v>
      </c>
      <c r="I941" s="7">
        <f>IF(G941="nákup",VLOOKUP(E941,Tabuľka6[#All],13,FALSE),IF(G941="predaj",VLOOKUP(E941,Tabuľka6[#All],12,FALSE),"zadany neplatny typ transakie"))</f>
        <v>14.46</v>
      </c>
      <c r="J941">
        <f t="shared" si="14"/>
        <v>101.22</v>
      </c>
      <c r="K941">
        <f>SUMIF($E$7:E941,E941,$H$7:H941)</f>
        <v>15</v>
      </c>
    </row>
    <row r="942" spans="4:11" x14ac:dyDescent="0.3">
      <c r="D942">
        <v>936</v>
      </c>
      <c r="E942">
        <v>3</v>
      </c>
      <c r="F942" s="5">
        <f>DATE(2020,4,3+INT(ROWS($1:55)/7))</f>
        <v>43931</v>
      </c>
      <c r="G942" s="1" t="s">
        <v>168</v>
      </c>
      <c r="H942">
        <v>-2</v>
      </c>
      <c r="I942" s="7">
        <f>IF(G942="nákup",VLOOKUP(E942,Tabuľka6[#All],13,FALSE),IF(G942="predaj",VLOOKUP(E942,Tabuľka6[#All],12,FALSE),"zadany neplatny typ transakie"))</f>
        <v>9.64</v>
      </c>
      <c r="J942">
        <f t="shared" si="14"/>
        <v>19.28</v>
      </c>
      <c r="K942">
        <f>SUMIF($E$7:E942,E942,$H$7:H942)</f>
        <v>31</v>
      </c>
    </row>
    <row r="943" spans="4:11" x14ac:dyDescent="0.3">
      <c r="D943">
        <v>937</v>
      </c>
      <c r="E943">
        <v>9</v>
      </c>
      <c r="F943" s="5">
        <f>DATE(2020,4,3+INT(ROWS($1:56)/7))</f>
        <v>43932</v>
      </c>
      <c r="G943" s="1" t="s">
        <v>168</v>
      </c>
      <c r="H943">
        <v>-10</v>
      </c>
      <c r="I943" s="7">
        <f>IF(G943="nákup",VLOOKUP(E943,Tabuľka6[#All],13,FALSE),IF(G943="predaj",VLOOKUP(E943,Tabuľka6[#All],12,FALSE),"zadany neplatny typ transakie"))</f>
        <v>41</v>
      </c>
      <c r="J943">
        <f t="shared" si="14"/>
        <v>410</v>
      </c>
      <c r="K943">
        <f>SUMIF($E$7:E943,E943,$H$7:H943)</f>
        <v>37</v>
      </c>
    </row>
    <row r="944" spans="4:11" x14ac:dyDescent="0.3">
      <c r="D944">
        <v>938</v>
      </c>
      <c r="E944">
        <v>27</v>
      </c>
      <c r="F944" s="5">
        <f>DATE(2020,4,3+INT(ROWS($1:57)/7))</f>
        <v>43932</v>
      </c>
      <c r="G944" s="1" t="s">
        <v>168</v>
      </c>
      <c r="H944">
        <v>-2</v>
      </c>
      <c r="I944" s="7">
        <f>IF(G944="nákup",VLOOKUP(E944,Tabuľka6[#All],13,FALSE),IF(G944="predaj",VLOOKUP(E944,Tabuľka6[#All],12,FALSE),"zadany neplatny typ transakie"))</f>
        <v>16.36</v>
      </c>
      <c r="J944">
        <f t="shared" si="14"/>
        <v>32.72</v>
      </c>
      <c r="K944">
        <f>SUMIF($E$7:E944,E944,$H$7:H944)</f>
        <v>11</v>
      </c>
    </row>
    <row r="945" spans="4:11" x14ac:dyDescent="0.3">
      <c r="D945">
        <v>939</v>
      </c>
      <c r="E945">
        <v>11</v>
      </c>
      <c r="F945" s="5">
        <f>DATE(2020,4,3+INT(ROWS($1:58)/7))</f>
        <v>43932</v>
      </c>
      <c r="G945" s="1" t="s">
        <v>168</v>
      </c>
      <c r="H945">
        <v>-1</v>
      </c>
      <c r="I945" s="7">
        <f>IF(G945="nákup",VLOOKUP(E945,Tabuľka6[#All],13,FALSE),IF(G945="predaj",VLOOKUP(E945,Tabuľka6[#All],12,FALSE),"zadany neplatny typ transakie"))</f>
        <v>5</v>
      </c>
      <c r="J945">
        <f t="shared" si="14"/>
        <v>5</v>
      </c>
      <c r="K945">
        <f>SUMIF($E$7:E945,E945,$H$7:H945)</f>
        <v>11</v>
      </c>
    </row>
    <row r="946" spans="4:11" x14ac:dyDescent="0.3">
      <c r="D946">
        <v>940</v>
      </c>
      <c r="E946">
        <v>18</v>
      </c>
      <c r="F946" s="5">
        <f>DATE(2020,4,3+INT(ROWS($1:59)/7))</f>
        <v>43932</v>
      </c>
      <c r="G946" s="1" t="s">
        <v>168</v>
      </c>
      <c r="H946">
        <v>-4</v>
      </c>
      <c r="I946" s="7">
        <f>IF(G946="nákup",VLOOKUP(E946,Tabuľka6[#All],13,FALSE),IF(G946="predaj",VLOOKUP(E946,Tabuľka6[#All],12,FALSE),"zadany neplatny typ transakie"))</f>
        <v>13.99</v>
      </c>
      <c r="J946">
        <f t="shared" si="14"/>
        <v>55.96</v>
      </c>
      <c r="K946">
        <f>SUMIF($E$7:E946,E946,$H$7:H946)</f>
        <v>35</v>
      </c>
    </row>
    <row r="947" spans="4:11" x14ac:dyDescent="0.3">
      <c r="D947">
        <v>941</v>
      </c>
      <c r="E947">
        <v>3</v>
      </c>
      <c r="F947" s="5">
        <f>DATE(2020,4,3+INT(ROWS($1:60)/7))</f>
        <v>43932</v>
      </c>
      <c r="G947" s="1" t="s">
        <v>168</v>
      </c>
      <c r="H947">
        <v>-4</v>
      </c>
      <c r="I947" s="7">
        <f>IF(G947="nákup",VLOOKUP(E947,Tabuľka6[#All],13,FALSE),IF(G947="predaj",VLOOKUP(E947,Tabuľka6[#All],12,FALSE),"zadany neplatny typ transakie"))</f>
        <v>9.64</v>
      </c>
      <c r="J947">
        <f t="shared" si="14"/>
        <v>38.56</v>
      </c>
      <c r="K947">
        <f>SUMIF($E$7:E947,E947,$H$7:H947)</f>
        <v>27</v>
      </c>
    </row>
    <row r="948" spans="4:11" x14ac:dyDescent="0.3">
      <c r="D948">
        <v>942</v>
      </c>
      <c r="E948">
        <v>25</v>
      </c>
      <c r="F948" s="5">
        <f>DATE(2020,4,3+INT(ROWS($1:61)/7))</f>
        <v>43932</v>
      </c>
      <c r="G948" s="1" t="s">
        <v>168</v>
      </c>
      <c r="H948">
        <v>-3</v>
      </c>
      <c r="I948" s="7">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5">
        <f>DATE(2020,4,3+INT(ROWS($1:62)/7))</f>
        <v>43932</v>
      </c>
      <c r="G949" s="1" t="s">
        <v>168</v>
      </c>
      <c r="H949">
        <v>-7</v>
      </c>
      <c r="I949" s="7">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5">
        <f>DATE(2020,4,3+INT(ROWS($1:63)/7))</f>
        <v>43933</v>
      </c>
      <c r="G950" s="1" t="s">
        <v>168</v>
      </c>
      <c r="H950">
        <v>-2</v>
      </c>
      <c r="I950" s="7">
        <f>IF(G950="nákup",VLOOKUP(E950,Tabuľka6[#All],13,FALSE),IF(G950="predaj",VLOOKUP(E950,Tabuľka6[#All],12,FALSE),"zadany neplatny typ transakie"))</f>
        <v>9.65</v>
      </c>
      <c r="J950">
        <f t="shared" si="14"/>
        <v>19.3</v>
      </c>
      <c r="K950">
        <f>SUMIF($E$7:E950,E950,$H$7:H950)</f>
        <v>162</v>
      </c>
    </row>
    <row r="951" spans="4:11" x14ac:dyDescent="0.3">
      <c r="D951">
        <v>945</v>
      </c>
      <c r="E951">
        <v>6</v>
      </c>
      <c r="F951" s="5">
        <f>DATE(2020,4,3+INT(ROWS($1:64)/7))</f>
        <v>43933</v>
      </c>
      <c r="G951" s="1" t="s">
        <v>168</v>
      </c>
      <c r="H951">
        <v>-6</v>
      </c>
      <c r="I951" s="7">
        <f>IF(G951="nákup",VLOOKUP(E951,Tabuľka6[#All],13,FALSE),IF(G951="predaj",VLOOKUP(E951,Tabuľka6[#All],12,FALSE),"zadany neplatny typ transakie"))</f>
        <v>13.24</v>
      </c>
      <c r="J951">
        <f t="shared" si="14"/>
        <v>79.44</v>
      </c>
      <c r="K951">
        <f>SUMIF($E$7:E951,E951,$H$7:H951)</f>
        <v>205</v>
      </c>
    </row>
    <row r="952" spans="4:11" x14ac:dyDescent="0.3">
      <c r="D952">
        <v>946</v>
      </c>
      <c r="E952">
        <v>11</v>
      </c>
      <c r="F952" s="5">
        <f>DATE(2020,4,3+INT(ROWS($1:65)/7))</f>
        <v>43933</v>
      </c>
      <c r="G952" s="1" t="s">
        <v>168</v>
      </c>
      <c r="H952">
        <v>-6</v>
      </c>
      <c r="I952" s="7">
        <f>IF(G952="nákup",VLOOKUP(E952,Tabuľka6[#All],13,FALSE),IF(G952="predaj",VLOOKUP(E952,Tabuľka6[#All],12,FALSE),"zadany neplatny typ transakie"))</f>
        <v>5</v>
      </c>
      <c r="J952">
        <f t="shared" si="14"/>
        <v>30</v>
      </c>
      <c r="K952">
        <f>SUMIF($E$7:E952,E952,$H$7:H952)</f>
        <v>5</v>
      </c>
    </row>
    <row r="953" spans="4:11" x14ac:dyDescent="0.3">
      <c r="D953">
        <v>947</v>
      </c>
      <c r="E953">
        <v>23</v>
      </c>
      <c r="F953" s="5">
        <f>DATE(2020,4,3+INT(ROWS($1:66)/7))</f>
        <v>43933</v>
      </c>
      <c r="G953" s="1" t="s">
        <v>168</v>
      </c>
      <c r="H953">
        <v>-6</v>
      </c>
      <c r="I953" s="7">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5">
        <f>DATE(2020,4,3+INT(ROWS($1:67)/7))</f>
        <v>43933</v>
      </c>
      <c r="G954" s="1" t="s">
        <v>168</v>
      </c>
      <c r="H954">
        <v>-7</v>
      </c>
      <c r="I954" s="7">
        <f>IF(G954="nákup",VLOOKUP(E954,Tabuľka6[#All],13,FALSE),IF(G954="predaj",VLOOKUP(E954,Tabuľka6[#All],12,FALSE),"zadany neplatny typ transakie"))</f>
        <v>13.25</v>
      </c>
      <c r="J954">
        <f t="shared" si="14"/>
        <v>92.75</v>
      </c>
      <c r="K954">
        <f>SUMIF($E$7:E954,E954,$H$7:H954)</f>
        <v>85</v>
      </c>
    </row>
    <row r="955" spans="4:11" x14ac:dyDescent="0.3">
      <c r="D955">
        <v>949</v>
      </c>
      <c r="E955">
        <v>7</v>
      </c>
      <c r="F955" s="5">
        <f>DATE(2020,4,3+INT(ROWS($1:68)/7))</f>
        <v>43933</v>
      </c>
      <c r="G955" s="1" t="s">
        <v>168</v>
      </c>
      <c r="H955">
        <v>-2</v>
      </c>
      <c r="I955" s="7">
        <f>IF(G955="nákup",VLOOKUP(E955,Tabuľka6[#All],13,FALSE),IF(G955="predaj",VLOOKUP(E955,Tabuľka6[#All],12,FALSE),"zadany neplatny typ transakie"))</f>
        <v>14.75</v>
      </c>
      <c r="J955">
        <f t="shared" si="14"/>
        <v>29.5</v>
      </c>
      <c r="K955">
        <f>SUMIF($E$7:E955,E955,$H$7:H955)</f>
        <v>0</v>
      </c>
    </row>
    <row r="956" spans="4:11" x14ac:dyDescent="0.3">
      <c r="D956">
        <v>950</v>
      </c>
      <c r="E956">
        <v>4</v>
      </c>
      <c r="F956" s="5">
        <f>DATE(2020,4,3+INT(ROWS($1:69)/7))</f>
        <v>43933</v>
      </c>
      <c r="G956" s="1" t="s">
        <v>168</v>
      </c>
      <c r="H956">
        <v>-3</v>
      </c>
      <c r="I956" s="7">
        <f>IF(G956="nákup",VLOOKUP(E956,Tabuľka6[#All],13,FALSE),IF(G956="predaj",VLOOKUP(E956,Tabuľka6[#All],12,FALSE),"zadany neplatny typ transakie"))</f>
        <v>16</v>
      </c>
      <c r="J956">
        <f t="shared" si="14"/>
        <v>48</v>
      </c>
      <c r="K956">
        <f>SUMIF($E$7:E956,E956,$H$7:H956)</f>
        <v>100</v>
      </c>
    </row>
    <row r="957" spans="4:11" x14ac:dyDescent="0.3">
      <c r="D957">
        <v>951</v>
      </c>
      <c r="E957">
        <v>28</v>
      </c>
      <c r="F957" s="5">
        <f>DATE(2020,4,3+INT(ROWS($1:70)/7))</f>
        <v>43934</v>
      </c>
      <c r="G957" s="1" t="s">
        <v>168</v>
      </c>
      <c r="H957">
        <v>-1</v>
      </c>
      <c r="I957" s="7">
        <f>IF(G957="nákup",VLOOKUP(E957,Tabuľka6[#All],13,FALSE),IF(G957="predaj",VLOOKUP(E957,Tabuľka6[#All],12,FALSE),"zadany neplatny typ transakie"))</f>
        <v>14.38</v>
      </c>
      <c r="J957">
        <f t="shared" si="14"/>
        <v>14.38</v>
      </c>
      <c r="K957">
        <f>SUMIF($E$7:E957,E957,$H$7:H957)</f>
        <v>61</v>
      </c>
    </row>
    <row r="958" spans="4:11" x14ac:dyDescent="0.3">
      <c r="D958">
        <v>952</v>
      </c>
      <c r="E958">
        <v>13</v>
      </c>
      <c r="F958" s="5">
        <f>DATE(2020,4,3+INT(ROWS($1:71)/7))</f>
        <v>43934</v>
      </c>
      <c r="G958" s="1" t="s">
        <v>168</v>
      </c>
      <c r="H958">
        <v>-5</v>
      </c>
      <c r="I958" s="7">
        <f>IF(G958="nákup",VLOOKUP(E958,Tabuľka6[#All],13,FALSE),IF(G958="predaj",VLOOKUP(E958,Tabuľka6[#All],12,FALSE),"zadany neplatny typ transakie"))</f>
        <v>14.95</v>
      </c>
      <c r="J958">
        <f t="shared" si="14"/>
        <v>74.75</v>
      </c>
      <c r="K958">
        <f>SUMIF($E$7:E958,E958,$H$7:H958)</f>
        <v>25</v>
      </c>
    </row>
    <row r="959" spans="4:11" x14ac:dyDescent="0.3">
      <c r="D959">
        <v>953</v>
      </c>
      <c r="E959">
        <v>2</v>
      </c>
      <c r="F959" s="5">
        <f>DATE(2020,4,3+INT(ROWS($1:72)/7))</f>
        <v>43934</v>
      </c>
      <c r="G959" s="1" t="s">
        <v>168</v>
      </c>
      <c r="H959">
        <v>-7</v>
      </c>
      <c r="I959" s="7">
        <f>IF(G959="nákup",VLOOKUP(E959,Tabuľka6[#All],13,FALSE),IF(G959="predaj",VLOOKUP(E959,Tabuľka6[#All],12,FALSE),"zadany neplatny typ transakie"))</f>
        <v>16.11</v>
      </c>
      <c r="J959">
        <f t="shared" si="14"/>
        <v>112.77</v>
      </c>
      <c r="K959">
        <f>SUMIF($E$7:E959,E959,$H$7:H959)</f>
        <v>152</v>
      </c>
    </row>
    <row r="960" spans="4:11" x14ac:dyDescent="0.3">
      <c r="D960">
        <v>954</v>
      </c>
      <c r="E960">
        <v>8</v>
      </c>
      <c r="F960" s="5">
        <f>DATE(2020,4,3+INT(ROWS($1:73)/7))</f>
        <v>43934</v>
      </c>
      <c r="G960" s="1" t="s">
        <v>168</v>
      </c>
      <c r="H960">
        <v>-1</v>
      </c>
      <c r="I960" s="7">
        <f>IF(G960="nákup",VLOOKUP(E960,Tabuľka6[#All],13,FALSE),IF(G960="predaj",VLOOKUP(E960,Tabuľka6[#All],12,FALSE),"zadany neplatny typ transakie"))</f>
        <v>17.89</v>
      </c>
      <c r="J960">
        <f t="shared" si="14"/>
        <v>17.89</v>
      </c>
      <c r="K960">
        <f>SUMIF($E$7:E960,E960,$H$7:H960)</f>
        <v>78</v>
      </c>
    </row>
    <row r="961" spans="4:11" x14ac:dyDescent="0.3">
      <c r="D961">
        <v>955</v>
      </c>
      <c r="E961">
        <v>24</v>
      </c>
      <c r="F961" s="5">
        <f>DATE(2020,4,3+INT(ROWS($1:74)/7))</f>
        <v>43934</v>
      </c>
      <c r="G961" s="1" t="s">
        <v>168</v>
      </c>
      <c r="H961">
        <v>-7</v>
      </c>
      <c r="I961" s="7">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5">
        <f>DATE(2020,4,3+INT(ROWS($1:75)/7))</f>
        <v>43934</v>
      </c>
      <c r="G962" s="1" t="s">
        <v>168</v>
      </c>
      <c r="H962">
        <v>-8</v>
      </c>
      <c r="I962" s="7">
        <f>IF(G962="nákup",VLOOKUP(E962,Tabuľka6[#All],13,FALSE),IF(G962="predaj",VLOOKUP(E962,Tabuľka6[#All],12,FALSE),"zadany neplatny typ transakie"))</f>
        <v>14.95</v>
      </c>
      <c r="J962">
        <f t="shared" si="14"/>
        <v>119.6</v>
      </c>
      <c r="K962">
        <f>SUMIF($E$7:E962,E962,$H$7:H962)</f>
        <v>17</v>
      </c>
    </row>
    <row r="963" spans="4:11" x14ac:dyDescent="0.3">
      <c r="D963">
        <v>957</v>
      </c>
      <c r="E963">
        <v>13</v>
      </c>
      <c r="F963" s="5">
        <f>DATE(2020,4,3+INT(ROWS($1:76)/7))</f>
        <v>43934</v>
      </c>
      <c r="G963" s="1" t="s">
        <v>168</v>
      </c>
      <c r="H963">
        <v>-1</v>
      </c>
      <c r="I963" s="7">
        <f>IF(G963="nákup",VLOOKUP(E963,Tabuľka6[#All],13,FALSE),IF(G963="predaj",VLOOKUP(E963,Tabuľka6[#All],12,FALSE),"zadany neplatny typ transakie"))</f>
        <v>14.95</v>
      </c>
      <c r="J963">
        <f t="shared" si="14"/>
        <v>14.95</v>
      </c>
      <c r="K963">
        <f>SUMIF($E$7:E963,E963,$H$7:H963)</f>
        <v>16</v>
      </c>
    </row>
    <row r="964" spans="4:11" x14ac:dyDescent="0.3">
      <c r="D964">
        <v>958</v>
      </c>
      <c r="E964">
        <v>20</v>
      </c>
      <c r="F964" s="5">
        <f>DATE(2020,4,3+INT(ROWS($1:77)/7))</f>
        <v>43935</v>
      </c>
      <c r="G964" s="1" t="s">
        <v>168</v>
      </c>
      <c r="H964">
        <v>-2</v>
      </c>
      <c r="I964" s="7">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5">
        <f>DATE(2020,4,3+INT(ROWS($1:78)/7))</f>
        <v>43935</v>
      </c>
      <c r="G965" s="1" t="s">
        <v>168</v>
      </c>
      <c r="H965">
        <v>-6</v>
      </c>
      <c r="I965" s="7">
        <f>IF(G965="nákup",VLOOKUP(E965,Tabuľka6[#All],13,FALSE),IF(G965="predaj",VLOOKUP(E965,Tabuľka6[#All],12,FALSE),"zadany neplatny typ transakie"))</f>
        <v>22.5</v>
      </c>
      <c r="J965">
        <f t="shared" si="14"/>
        <v>135</v>
      </c>
      <c r="K965">
        <f>SUMIF($E$7:E965,E965,$H$7:H965)</f>
        <v>82</v>
      </c>
    </row>
    <row r="966" spans="4:11" x14ac:dyDescent="0.3">
      <c r="D966">
        <v>960</v>
      </c>
      <c r="E966">
        <v>3</v>
      </c>
      <c r="F966" s="5">
        <f>DATE(2020,4,3+INT(ROWS($1:79)/7))</f>
        <v>43935</v>
      </c>
      <c r="G966" s="1" t="s">
        <v>168</v>
      </c>
      <c r="H966">
        <v>-7</v>
      </c>
      <c r="I966" s="7">
        <f>IF(G966="nákup",VLOOKUP(E966,Tabuľka6[#All],13,FALSE),IF(G966="predaj",VLOOKUP(E966,Tabuľka6[#All],12,FALSE),"zadany neplatny typ transakie"))</f>
        <v>9.64</v>
      </c>
      <c r="J966">
        <f t="shared" si="14"/>
        <v>67.48</v>
      </c>
      <c r="K966">
        <f>SUMIF($E$7:E966,E966,$H$7:H966)</f>
        <v>20</v>
      </c>
    </row>
    <row r="967" spans="4:11" x14ac:dyDescent="0.3">
      <c r="D967">
        <v>961</v>
      </c>
      <c r="E967">
        <v>24</v>
      </c>
      <c r="F967" s="5">
        <f>DATE(2020,4,3+INT(ROWS($1:80)/7))</f>
        <v>43935</v>
      </c>
      <c r="G967" s="1" t="s">
        <v>168</v>
      </c>
      <c r="H967">
        <v>-7</v>
      </c>
      <c r="I967" s="7">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5">
        <f>DATE(2020,4,3+INT(ROWS($1:81)/7))</f>
        <v>43935</v>
      </c>
      <c r="G968" s="1" t="s">
        <v>168</v>
      </c>
      <c r="H968">
        <v>-6</v>
      </c>
      <c r="I968" s="7">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5">
        <f>DATE(2020,4,3+INT(ROWS($1:82)/7))</f>
        <v>43935</v>
      </c>
      <c r="G969" s="1" t="s">
        <v>168</v>
      </c>
      <c r="H969">
        <v>-10</v>
      </c>
      <c r="I969" s="7">
        <f>IF(G969="nákup",VLOOKUP(E969,Tabuľka6[#All],13,FALSE),IF(G969="predaj",VLOOKUP(E969,Tabuľka6[#All],12,FALSE),"zadany neplatny typ transakie"))</f>
        <v>22.55</v>
      </c>
      <c r="J969">
        <f t="shared" si="15"/>
        <v>225.5</v>
      </c>
      <c r="K969">
        <f>SUMIF($E$7:E969,E969,$H$7:H969)</f>
        <v>11</v>
      </c>
    </row>
    <row r="970" spans="4:11" x14ac:dyDescent="0.3">
      <c r="D970">
        <v>964</v>
      </c>
      <c r="E970">
        <v>22</v>
      </c>
      <c r="F970" s="5">
        <f>DATE(2020,4,3+INT(ROWS($1:83)/7))</f>
        <v>43935</v>
      </c>
      <c r="G970" s="1" t="s">
        <v>168</v>
      </c>
      <c r="H970">
        <v>-9</v>
      </c>
      <c r="I970" s="7">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5">
        <f>DATE(2020,4,3+INT(ROWS($1:84)/7))</f>
        <v>43936</v>
      </c>
      <c r="G971" s="1" t="s">
        <v>168</v>
      </c>
      <c r="H971">
        <v>-8</v>
      </c>
      <c r="I971" s="7">
        <f>IF(G971="nákup",VLOOKUP(E971,Tabuľka6[#All],13,FALSE),IF(G971="predaj",VLOOKUP(E971,Tabuľka6[#All],12,FALSE),"zadany neplatny typ transakie"))</f>
        <v>41</v>
      </c>
      <c r="J971">
        <f t="shared" si="15"/>
        <v>328</v>
      </c>
      <c r="K971">
        <f>SUMIF($E$7:E971,E971,$H$7:H971)</f>
        <v>29</v>
      </c>
    </row>
    <row r="972" spans="4:11" x14ac:dyDescent="0.3">
      <c r="D972">
        <v>966</v>
      </c>
      <c r="E972">
        <v>8</v>
      </c>
      <c r="F972" s="5">
        <f>DATE(2020,4,3+INT(ROWS($1:85)/7))</f>
        <v>43936</v>
      </c>
      <c r="G972" s="1" t="s">
        <v>167</v>
      </c>
      <c r="H972">
        <v>20</v>
      </c>
      <c r="I972" s="7">
        <f>IF(G972="nákup",VLOOKUP(E972,Tabuľka6[#All],13,FALSE),IF(G972="predaj",VLOOKUP(E972,Tabuľka6[#All],12,FALSE),"zadany neplatny typ transakie"))</f>
        <v>10.99</v>
      </c>
      <c r="J972">
        <f t="shared" si="15"/>
        <v>219.8</v>
      </c>
      <c r="K972">
        <f>SUMIF($E$7:E972,E972,$H$7:H972)</f>
        <v>98</v>
      </c>
    </row>
    <row r="973" spans="4:11" x14ac:dyDescent="0.3">
      <c r="D973">
        <v>967</v>
      </c>
      <c r="E973">
        <v>16</v>
      </c>
      <c r="F973" s="5">
        <f>DATE(2020,4,3+INT(ROWS($1:86)/7))</f>
        <v>43936</v>
      </c>
      <c r="G973" s="1" t="s">
        <v>167</v>
      </c>
      <c r="H973">
        <v>35</v>
      </c>
      <c r="I973" s="7">
        <f>IF(G973="nákup",VLOOKUP(E973,Tabuľka6[#All],13,FALSE),IF(G973="predaj",VLOOKUP(E973,Tabuľka6[#All],12,FALSE),"zadany neplatny typ transakie"))</f>
        <v>7.68</v>
      </c>
      <c r="J973">
        <f t="shared" si="15"/>
        <v>268.8</v>
      </c>
      <c r="K973">
        <f>SUMIF($E$7:E973,E973,$H$7:H973)</f>
        <v>97</v>
      </c>
    </row>
    <row r="974" spans="4:11" x14ac:dyDescent="0.3">
      <c r="D974">
        <v>968</v>
      </c>
      <c r="E974">
        <v>13</v>
      </c>
      <c r="F974" s="5">
        <f>DATE(2020,4,3+INT(ROWS($1:87)/7))</f>
        <v>43936</v>
      </c>
      <c r="G974" s="1" t="s">
        <v>167</v>
      </c>
      <c r="H974">
        <v>27</v>
      </c>
      <c r="I974" s="7">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5">
        <f>DATE(2020,4,3+INT(ROWS($1:88)/7))</f>
        <v>43936</v>
      </c>
      <c r="G975" s="1" t="s">
        <v>167</v>
      </c>
      <c r="H975">
        <v>47</v>
      </c>
      <c r="I975" s="7"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5">
        <f>DATE(2020,4,3+INT(ROWS($1:89)/7))</f>
        <v>43936</v>
      </c>
      <c r="G976" s="1" t="s">
        <v>167</v>
      </c>
      <c r="H976">
        <v>35</v>
      </c>
      <c r="I976" s="7">
        <f>IF(G976="nákup",VLOOKUP(E976,Tabuľka6[#All],13,FALSE),IF(G976="predaj",VLOOKUP(E976,Tabuľka6[#All],12,FALSE),"zadany neplatny typ transakie"))</f>
        <v>9.35</v>
      </c>
      <c r="J976">
        <f t="shared" si="15"/>
        <v>327.25</v>
      </c>
      <c r="K976">
        <f>SUMIF($E$7:E976,E976,$H$7:H976)</f>
        <v>240</v>
      </c>
    </row>
    <row r="977" spans="4:11" x14ac:dyDescent="0.3">
      <c r="D977">
        <v>971</v>
      </c>
      <c r="E977">
        <v>19</v>
      </c>
      <c r="F977" s="5">
        <f>DATE(2020,4,3+INT(ROWS($1:90)/7))</f>
        <v>43936</v>
      </c>
      <c r="G977" s="1" t="s">
        <v>167</v>
      </c>
      <c r="H977">
        <v>24</v>
      </c>
      <c r="I977" s="7">
        <f>IF(G977="nákup",VLOOKUP(E977,Tabuľka6[#All],13,FALSE),IF(G977="predaj",VLOOKUP(E977,Tabuľka6[#All],12,FALSE),"zadany neplatny typ transakie"))</f>
        <v>9.16</v>
      </c>
      <c r="J977">
        <f t="shared" si="15"/>
        <v>219.84</v>
      </c>
      <c r="K977">
        <f>SUMIF($E$7:E977,E977,$H$7:H977)</f>
        <v>90</v>
      </c>
    </row>
    <row r="978" spans="4:11" x14ac:dyDescent="0.3">
      <c r="D978">
        <v>972</v>
      </c>
      <c r="E978">
        <v>1</v>
      </c>
      <c r="F978" s="5">
        <f>DATE(2020,4,3+INT(ROWS($1:91)/7))</f>
        <v>43937</v>
      </c>
      <c r="G978" s="1" t="s">
        <v>167</v>
      </c>
      <c r="H978">
        <v>34</v>
      </c>
      <c r="I978" s="7">
        <f>IF(G978="nákup",VLOOKUP(E978,Tabuľka6[#All],13,FALSE),IF(G978="predaj",VLOOKUP(E978,Tabuľka6[#All],12,FALSE),"zadany neplatny typ transakie"))</f>
        <v>8.25</v>
      </c>
      <c r="J978">
        <f t="shared" si="15"/>
        <v>280.5</v>
      </c>
      <c r="K978">
        <f>SUMIF($E$7:E978,E978,$H$7:H978)</f>
        <v>164</v>
      </c>
    </row>
    <row r="979" spans="4:11" x14ac:dyDescent="0.3">
      <c r="D979">
        <v>973</v>
      </c>
      <c r="E979">
        <v>28</v>
      </c>
      <c r="F979" s="5">
        <f>DATE(2020,4,3+INT(ROWS($1:92)/7))</f>
        <v>43937</v>
      </c>
      <c r="G979" s="1" t="s">
        <v>167</v>
      </c>
      <c r="H979">
        <v>23</v>
      </c>
      <c r="I979" s="7">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5">
        <f>DATE(2020,4,3+INT(ROWS($1:93)/7))</f>
        <v>43937</v>
      </c>
      <c r="G980" s="1" t="s">
        <v>167</v>
      </c>
      <c r="H980">
        <v>49</v>
      </c>
      <c r="I980" s="7"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5">
        <f>DATE(2020,4,3+INT(ROWS($1:94)/7))</f>
        <v>43937</v>
      </c>
      <c r="G981" s="1" t="s">
        <v>167</v>
      </c>
      <c r="H981">
        <v>23</v>
      </c>
      <c r="I981" s="7"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5">
        <f>DATE(2020,4,3+INT(ROWS($1:95)/7))</f>
        <v>43937</v>
      </c>
      <c r="G982" s="1" t="s">
        <v>167</v>
      </c>
      <c r="H982">
        <v>25</v>
      </c>
      <c r="I982" s="7">
        <f>IF(G982="nákup",VLOOKUP(E982,Tabuľka6[#All],13,FALSE),IF(G982="predaj",VLOOKUP(E982,Tabuľka6[#All],12,FALSE),"zadany neplatny typ transakie"))</f>
        <v>10.99</v>
      </c>
      <c r="J982">
        <f t="shared" si="15"/>
        <v>274.75</v>
      </c>
      <c r="K982">
        <f>SUMIF($E$7:E982,E982,$H$7:H982)</f>
        <v>123</v>
      </c>
    </row>
    <row r="983" spans="4:11" x14ac:dyDescent="0.3">
      <c r="D983">
        <v>977</v>
      </c>
      <c r="E983">
        <v>18</v>
      </c>
      <c r="F983" s="5">
        <f>DATE(2020,4,3+INT(ROWS($1:96)/7))</f>
        <v>43937</v>
      </c>
      <c r="G983" s="1" t="s">
        <v>167</v>
      </c>
      <c r="H983">
        <v>24</v>
      </c>
      <c r="I983" s="7">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5">
        <f>DATE(2020,4,3+INT(ROWS($1:97)/7))</f>
        <v>43937</v>
      </c>
      <c r="G984" s="1" t="s">
        <v>167</v>
      </c>
      <c r="H984">
        <v>29</v>
      </c>
      <c r="I984" s="7">
        <f>IF(G984="nákup",VLOOKUP(E984,Tabuľka6[#All],13,FALSE),IF(G984="predaj",VLOOKUP(E984,Tabuľka6[#All],12,FALSE),"zadany neplatny typ transakie"))</f>
        <v>12.56</v>
      </c>
      <c r="J984">
        <f t="shared" si="15"/>
        <v>364.24</v>
      </c>
      <c r="K984">
        <f>SUMIF($E$7:E984,E984,$H$7:H984)</f>
        <v>102</v>
      </c>
    </row>
    <row r="985" spans="4:11" x14ac:dyDescent="0.3">
      <c r="D985">
        <v>979</v>
      </c>
      <c r="E985">
        <v>5</v>
      </c>
      <c r="F985" s="5">
        <f>DATE(2020,4,3+INT(ROWS($1:98)/7))</f>
        <v>43938</v>
      </c>
      <c r="G985" s="1" t="s">
        <v>167</v>
      </c>
      <c r="H985">
        <v>27</v>
      </c>
      <c r="I985" s="7">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5">
        <f>DATE(2020,4,3+INT(ROWS($1:99)/7))</f>
        <v>43938</v>
      </c>
      <c r="G986" s="1" t="s">
        <v>167</v>
      </c>
      <c r="H986">
        <v>25</v>
      </c>
      <c r="I986" s="7"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5">
        <f>DATE(2020,4,3+INT(ROWS($1:100)/7))</f>
        <v>43938</v>
      </c>
      <c r="G987" s="1" t="s">
        <v>167</v>
      </c>
      <c r="H987">
        <v>42</v>
      </c>
      <c r="I987" s="7">
        <f>IF(G987="nákup",VLOOKUP(E987,Tabuľka6[#All],13,FALSE),IF(G987="predaj",VLOOKUP(E987,Tabuľka6[#All],12,FALSE),"zadany neplatny typ transakie"))</f>
        <v>10.99</v>
      </c>
      <c r="J987">
        <f t="shared" si="15"/>
        <v>461.58</v>
      </c>
      <c r="K987">
        <f>SUMIF($E$7:E987,E987,$H$7:H987)</f>
        <v>165</v>
      </c>
    </row>
    <row r="988" spans="4:11" x14ac:dyDescent="0.3">
      <c r="D988">
        <v>982</v>
      </c>
      <c r="E988">
        <v>24</v>
      </c>
      <c r="F988" s="5">
        <f>DATE(2020,4,3+INT(ROWS($1:101)/7))</f>
        <v>43938</v>
      </c>
      <c r="G988" s="1" t="s">
        <v>167</v>
      </c>
      <c r="H988">
        <v>23</v>
      </c>
      <c r="I988" s="7"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5">
        <f>DATE(2020,4,3+INT(ROWS($1:102)/7))</f>
        <v>43938</v>
      </c>
      <c r="G989" s="1" t="s">
        <v>167</v>
      </c>
      <c r="H989">
        <v>34</v>
      </c>
      <c r="I989" s="7">
        <f>IF(G989="nákup",VLOOKUP(E989,Tabuľka6[#All],13,FALSE),IF(G989="predaj",VLOOKUP(E989,Tabuľka6[#All],12,FALSE),"zadany neplatny typ transakie"))</f>
        <v>14.17</v>
      </c>
      <c r="J989">
        <f t="shared" si="15"/>
        <v>481.78</v>
      </c>
      <c r="K989">
        <f>SUMIF($E$7:E989,E989,$H$7:H989)</f>
        <v>116</v>
      </c>
    </row>
    <row r="990" spans="4:11" x14ac:dyDescent="0.3">
      <c r="D990">
        <v>984</v>
      </c>
      <c r="E990">
        <v>11</v>
      </c>
      <c r="F990" s="5">
        <f>DATE(2020,4,3+INT(ROWS($1:103)/7))</f>
        <v>43938</v>
      </c>
      <c r="G990" s="1" t="s">
        <v>167</v>
      </c>
      <c r="H990">
        <v>40</v>
      </c>
      <c r="I990" s="7">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5">
        <f>DATE(2020,4,3+INT(ROWS($1:104)/7))</f>
        <v>43938</v>
      </c>
      <c r="G991" s="1" t="s">
        <v>167</v>
      </c>
      <c r="H991">
        <v>34</v>
      </c>
      <c r="I991" s="7">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5">
        <f>DATE(2020,4,3+INT(ROWS($1:105)/7))</f>
        <v>43939</v>
      </c>
      <c r="G992" s="1" t="s">
        <v>167</v>
      </c>
      <c r="H992">
        <v>23</v>
      </c>
      <c r="I992" s="7">
        <f>IF(G992="nákup",VLOOKUP(E992,Tabuľka6[#All],13,FALSE),IF(G992="predaj",VLOOKUP(E992,Tabuľka6[#All],12,FALSE),"zadany neplatny typ transakie"))</f>
        <v>9.16</v>
      </c>
      <c r="J992">
        <f t="shared" si="15"/>
        <v>210.68</v>
      </c>
      <c r="K992">
        <f>SUMIF($E$7:E992,E992,$H$7:H992)</f>
        <v>113</v>
      </c>
    </row>
    <row r="993" spans="4:11" x14ac:dyDescent="0.3">
      <c r="D993">
        <v>987</v>
      </c>
      <c r="E993">
        <v>11</v>
      </c>
      <c r="F993" s="5">
        <f>DATE(2020,4,3+INT(ROWS($1:106)/7))</f>
        <v>43939</v>
      </c>
      <c r="G993" s="1" t="s">
        <v>167</v>
      </c>
      <c r="H993">
        <v>27</v>
      </c>
      <c r="I993" s="7">
        <f>IF(G993="nákup",VLOOKUP(E993,Tabuľka6[#All],13,FALSE),IF(G993="predaj",VLOOKUP(E993,Tabuľka6[#All],12,FALSE),"zadany neplatny typ transakie"))</f>
        <v>3.26</v>
      </c>
      <c r="J993">
        <f t="shared" si="15"/>
        <v>88.02</v>
      </c>
      <c r="K993">
        <f>SUMIF($E$7:E993,E993,$H$7:H993)</f>
        <v>72</v>
      </c>
    </row>
    <row r="994" spans="4:11" x14ac:dyDescent="0.3">
      <c r="D994">
        <v>988</v>
      </c>
      <c r="E994">
        <v>30</v>
      </c>
      <c r="F994" s="5">
        <f>DATE(2020,4,3+INT(ROWS($1:107)/7))</f>
        <v>43939</v>
      </c>
      <c r="G994" s="1" t="s">
        <v>167</v>
      </c>
      <c r="H994">
        <v>36</v>
      </c>
      <c r="I994" s="7"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5">
        <f>DATE(2020,4,3+INT(ROWS($1:108)/7))</f>
        <v>43939</v>
      </c>
      <c r="G995" s="1" t="s">
        <v>167</v>
      </c>
      <c r="H995">
        <v>27</v>
      </c>
      <c r="I995" s="7">
        <f>IF(G995="nákup",VLOOKUP(E995,Tabuľka6[#All],13,FALSE),IF(G995="predaj",VLOOKUP(E995,Tabuľka6[#All],12,FALSE),"zadany neplatny typ transakie"))</f>
        <v>10.25</v>
      </c>
      <c r="J995">
        <f t="shared" si="15"/>
        <v>276.75</v>
      </c>
      <c r="K995">
        <f>SUMIF($E$7:E995,E995,$H$7:H995)</f>
        <v>179</v>
      </c>
    </row>
    <row r="996" spans="4:11" x14ac:dyDescent="0.3">
      <c r="D996">
        <v>990</v>
      </c>
      <c r="E996">
        <v>4</v>
      </c>
      <c r="F996" s="5">
        <f>DATE(2020,4,3+INT(ROWS($1:109)/7))</f>
        <v>43939</v>
      </c>
      <c r="G996" s="1" t="s">
        <v>167</v>
      </c>
      <c r="H996">
        <v>29</v>
      </c>
      <c r="I996" s="7">
        <f>IF(G996="nákup",VLOOKUP(E996,Tabuľka6[#All],13,FALSE),IF(G996="predaj",VLOOKUP(E996,Tabuľka6[#All],12,FALSE),"zadany neplatny typ transakie"))</f>
        <v>8.36</v>
      </c>
      <c r="J996">
        <f t="shared" si="15"/>
        <v>242.44</v>
      </c>
      <c r="K996">
        <f>SUMIF($E$7:E996,E996,$H$7:H996)</f>
        <v>129</v>
      </c>
    </row>
    <row r="997" spans="4:11" x14ac:dyDescent="0.3">
      <c r="D997">
        <v>991</v>
      </c>
      <c r="E997">
        <v>26</v>
      </c>
      <c r="F997" s="5">
        <f>DATE(2020,4,3+INT(ROWS($1:110)/7))</f>
        <v>43939</v>
      </c>
      <c r="G997" s="1" t="s">
        <v>167</v>
      </c>
      <c r="H997">
        <v>32</v>
      </c>
      <c r="I997" s="7">
        <f>IF(G997="nákup",VLOOKUP(E997,Tabuľka6[#All],13,FALSE),IF(G997="predaj",VLOOKUP(E997,Tabuľka6[#All],12,FALSE),"zadany neplatny typ transakie"))</f>
        <v>8.89</v>
      </c>
      <c r="J997">
        <f t="shared" si="15"/>
        <v>284.48</v>
      </c>
      <c r="K997">
        <f>SUMIF($E$7:E997,E997,$H$7:H997)</f>
        <v>144</v>
      </c>
    </row>
    <row r="998" spans="4:11" x14ac:dyDescent="0.3">
      <c r="D998">
        <v>992</v>
      </c>
      <c r="E998">
        <v>13</v>
      </c>
      <c r="F998" s="5">
        <f>DATE(2020,4,3+INT(ROWS($1:111)/7))</f>
        <v>43939</v>
      </c>
      <c r="G998" s="1" t="s">
        <v>167</v>
      </c>
      <c r="H998">
        <v>38</v>
      </c>
      <c r="I998" s="7">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5">
        <f>DATE(2020,4,3+INT(ROWS($1:112)/7))</f>
        <v>43940</v>
      </c>
      <c r="G999" s="1" t="s">
        <v>167</v>
      </c>
      <c r="H999">
        <v>41</v>
      </c>
      <c r="I999" s="7">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5">
        <f>DATE(2020,4,3+INT(ROWS($1:113)/7))</f>
        <v>43940</v>
      </c>
      <c r="G1000" s="1" t="s">
        <v>167</v>
      </c>
      <c r="H1000">
        <v>44</v>
      </c>
      <c r="I1000" s="7">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5">
        <f>DATE(2020,4,3+INT(ROWS($1:114)/7))</f>
        <v>43940</v>
      </c>
      <c r="G1001" s="1" t="s">
        <v>167</v>
      </c>
      <c r="H1001">
        <v>31</v>
      </c>
      <c r="I1001" s="7">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5">
        <f>DATE(2020,4,3+INT(ROWS($1:115)/7))</f>
        <v>43940</v>
      </c>
      <c r="G1002" s="1" t="s">
        <v>167</v>
      </c>
      <c r="H1002">
        <v>50</v>
      </c>
      <c r="I1002" s="7">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5">
        <f>DATE(2020,4,3+INT(ROWS($1:116)/7))</f>
        <v>43940</v>
      </c>
      <c r="G1003" s="1" t="s">
        <v>167</v>
      </c>
      <c r="H1003">
        <v>43</v>
      </c>
      <c r="I1003" s="7">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5">
        <f>DATE(2020,4,3+INT(ROWS($1:117)/7))</f>
        <v>43940</v>
      </c>
      <c r="G1004" s="1" t="s">
        <v>167</v>
      </c>
      <c r="H1004">
        <v>49</v>
      </c>
      <c r="I1004" s="7">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5">
        <f>DATE(2020,4,3+INT(ROWS($1:118)/7))</f>
        <v>43940</v>
      </c>
      <c r="G1005" s="1" t="s">
        <v>167</v>
      </c>
      <c r="H1005">
        <v>33</v>
      </c>
      <c r="I1005" s="7">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5">
        <f>DATE(2020,4,3+INT(ROWS($1:119)/7))</f>
        <v>43941</v>
      </c>
      <c r="G1006" s="1" t="s">
        <v>167</v>
      </c>
      <c r="H1006">
        <v>20</v>
      </c>
      <c r="I1006" s="7">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5">
        <f>DATE(2020,4,3+INT(ROWS($1:120)/7))</f>
        <v>43941</v>
      </c>
      <c r="G1007" s="1" t="s">
        <v>167</v>
      </c>
      <c r="H1007">
        <v>28</v>
      </c>
      <c r="I1007" s="7">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5">
        <f>DATE(2020,4,3+INT(ROWS($1:121)/7))</f>
        <v>43941</v>
      </c>
      <c r="G1008" s="1" t="s">
        <v>167</v>
      </c>
      <c r="H1008">
        <v>36</v>
      </c>
      <c r="I1008" s="7">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5">
        <f>DATE(2020,4,3+INT(ROWS($1:122)/7))</f>
        <v>43941</v>
      </c>
      <c r="G1009" s="1" t="s">
        <v>167</v>
      </c>
      <c r="H1009">
        <v>27</v>
      </c>
      <c r="I1009" s="7">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5">
        <f>DATE(2020,4,3+INT(ROWS($1:123)/7))</f>
        <v>43941</v>
      </c>
      <c r="G1010" s="1" t="s">
        <v>167</v>
      </c>
      <c r="H1010">
        <v>30</v>
      </c>
      <c r="I1010" s="7">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5">
        <f>DATE(2020,4,3+INT(ROWS($1:124)/7))</f>
        <v>43941</v>
      </c>
      <c r="G1011" s="1" t="s">
        <v>167</v>
      </c>
      <c r="H1011">
        <v>40</v>
      </c>
      <c r="I1011" s="7">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5">
        <f>DATE(2020,4,3+INT(ROWS($1:125)/7))</f>
        <v>43941</v>
      </c>
      <c r="G1012" s="1" t="s">
        <v>167</v>
      </c>
      <c r="H1012">
        <v>46</v>
      </c>
      <c r="I1012" s="7">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5">
        <f>DATE(2020,4,3+INT(ROWS($1:126)/7))</f>
        <v>43942</v>
      </c>
      <c r="G1013" s="1" t="s">
        <v>167</v>
      </c>
      <c r="H1013">
        <v>46</v>
      </c>
      <c r="I1013" s="7">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5">
        <f>DATE(2020,4,3+INT(ROWS($1:127)/7))</f>
        <v>43942</v>
      </c>
      <c r="G1014" s="1" t="s">
        <v>167</v>
      </c>
      <c r="H1014">
        <v>42</v>
      </c>
      <c r="I1014" s="7">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5">
        <f>DATE(2020,4,3+INT(ROWS($1:128)/7))</f>
        <v>43942</v>
      </c>
      <c r="G1015" s="1" t="s">
        <v>167</v>
      </c>
      <c r="H1015">
        <v>50</v>
      </c>
      <c r="I1015" s="7">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5">
        <f>DATE(2020,4,3+INT(ROWS($1:129)/7))</f>
        <v>43942</v>
      </c>
      <c r="G1016" s="1" t="s">
        <v>167</v>
      </c>
      <c r="H1016">
        <v>38</v>
      </c>
      <c r="I1016" s="7">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5">
        <f>DATE(2020,4,3+INT(ROWS($1:130)/7))</f>
        <v>43942</v>
      </c>
      <c r="G1017" s="1" t="s">
        <v>167</v>
      </c>
      <c r="H1017">
        <v>29</v>
      </c>
      <c r="I1017" s="7">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5">
        <f>DATE(2020,4,3+INT(ROWS($1:131)/7))</f>
        <v>43942</v>
      </c>
      <c r="G1018" s="1" t="s">
        <v>167</v>
      </c>
      <c r="H1018">
        <v>43</v>
      </c>
      <c r="I1018" s="7">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5">
        <f>DATE(2020,4,3+INT(ROWS($1:132)/7))</f>
        <v>43942</v>
      </c>
      <c r="G1019" s="1" t="s">
        <v>167</v>
      </c>
      <c r="H1019">
        <v>37</v>
      </c>
      <c r="I1019" s="7">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5">
        <f>DATE(2020,4,3+INT(ROWS($1:133)/7))</f>
        <v>43943</v>
      </c>
      <c r="G1020" s="1" t="s">
        <v>167</v>
      </c>
      <c r="H1020">
        <v>49</v>
      </c>
      <c r="I1020" s="7">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5">
        <f>DATE(2020,4,3+INT(ROWS($1:134)/7))</f>
        <v>43943</v>
      </c>
      <c r="G1021" s="1" t="s">
        <v>167</v>
      </c>
      <c r="H1021">
        <v>28</v>
      </c>
      <c r="I1021" s="7">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5">
        <f>DATE(2020,4,3+INT(ROWS($1:135)/7))</f>
        <v>43943</v>
      </c>
      <c r="G1022" s="1" t="s">
        <v>167</v>
      </c>
      <c r="H1022">
        <v>40</v>
      </c>
      <c r="I1022" s="7">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5">
        <f>DATE(2020,4,3+INT(ROWS($1:136)/7))</f>
        <v>43943</v>
      </c>
      <c r="G1023" s="1" t="s">
        <v>167</v>
      </c>
      <c r="H1023">
        <v>31</v>
      </c>
      <c r="I1023" s="7">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5">
        <f>DATE(2020,4,3+INT(ROWS($1:137)/7))</f>
        <v>43943</v>
      </c>
      <c r="G1024" s="1" t="s">
        <v>167</v>
      </c>
      <c r="H1024">
        <v>29</v>
      </c>
      <c r="I1024" s="7">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5">
        <f>DATE(2020,4,3+INT(ROWS($1:138)/7))</f>
        <v>43943</v>
      </c>
      <c r="G1025" s="1" t="s">
        <v>167</v>
      </c>
      <c r="H1025">
        <v>41</v>
      </c>
      <c r="I1025" s="7">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5">
        <f>DATE(2020,4,3+INT(ROWS($1:139)/7))</f>
        <v>43943</v>
      </c>
      <c r="G1026" s="1" t="s">
        <v>167</v>
      </c>
      <c r="H1026">
        <v>25</v>
      </c>
      <c r="I1026" s="7">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5">
        <f>DATE(2020,4,3+INT(ROWS($1:140)/7))</f>
        <v>43944</v>
      </c>
      <c r="G1027" s="1" t="s">
        <v>167</v>
      </c>
      <c r="H1027">
        <v>30</v>
      </c>
      <c r="I1027" s="7">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5">
        <f>DATE(2020,4,3+INT(ROWS($1:141)/7))</f>
        <v>43944</v>
      </c>
      <c r="G1028" s="1" t="s">
        <v>167</v>
      </c>
      <c r="H1028">
        <v>27</v>
      </c>
      <c r="I1028" s="7">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5">
        <f>DATE(2020,4,3+INT(ROWS($1:142)/7))</f>
        <v>43944</v>
      </c>
      <c r="G1029" s="1" t="s">
        <v>167</v>
      </c>
      <c r="H1029">
        <v>44</v>
      </c>
      <c r="I1029" s="7">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5">
        <f>DATE(2020,4,3+INT(ROWS($1:143)/7))</f>
        <v>43944</v>
      </c>
      <c r="G1030" s="1" t="s">
        <v>167</v>
      </c>
      <c r="H1030">
        <v>30</v>
      </c>
      <c r="I1030" s="7"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5">
        <f>DATE(2020,4,3+INT(ROWS($1:144)/7))</f>
        <v>43944</v>
      </c>
      <c r="G1031" s="1" t="s">
        <v>167</v>
      </c>
      <c r="H1031">
        <v>41</v>
      </c>
      <c r="I1031" s="7">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5">
        <f>DATE(2020,4,3+INT(ROWS($1:145)/7))</f>
        <v>43944</v>
      </c>
      <c r="G1032" s="1" t="s">
        <v>167</v>
      </c>
      <c r="H1032">
        <v>28</v>
      </c>
      <c r="I1032" s="7">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5">
        <f>DATE(2020,4,3+INT(ROWS($1:146)/7))</f>
        <v>43944</v>
      </c>
      <c r="G1033" s="1" t="s">
        <v>167</v>
      </c>
      <c r="H1033">
        <v>30</v>
      </c>
      <c r="I1033" s="7">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5">
        <f>DATE(2020,4,3+INT(ROWS($1:147)/7))</f>
        <v>43945</v>
      </c>
      <c r="G1034" s="1" t="s">
        <v>167</v>
      </c>
      <c r="H1034">
        <v>43</v>
      </c>
      <c r="I1034" s="7">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5">
        <f>DATE(2020,4,3+INT(ROWS($1:148)/7))</f>
        <v>43945</v>
      </c>
      <c r="G1035" s="1" t="s">
        <v>167</v>
      </c>
      <c r="H1035">
        <v>32</v>
      </c>
      <c r="I1035" s="7">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5">
        <f>DATE(2020,4,3+INT(ROWS($1:149)/7))</f>
        <v>43945</v>
      </c>
      <c r="G1036" s="1" t="s">
        <v>167</v>
      </c>
      <c r="H1036">
        <v>41</v>
      </c>
      <c r="I1036" s="7">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5">
        <f>DATE(2020,4,3+INT(ROWS($1:150)/7))</f>
        <v>43945</v>
      </c>
      <c r="G1037" s="1" t="s">
        <v>167</v>
      </c>
      <c r="H1037">
        <v>46</v>
      </c>
      <c r="I1037" s="7"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5">
        <f>DATE(2020,4,3+INT(ROWS($1:151)/7))</f>
        <v>43945</v>
      </c>
      <c r="G1038" s="1" t="s">
        <v>167</v>
      </c>
      <c r="H1038">
        <v>37</v>
      </c>
      <c r="I1038" s="7">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5">
        <f>DATE(2020,4,3+INT(ROWS($1:152)/7))</f>
        <v>43945</v>
      </c>
      <c r="G1039" s="1" t="s">
        <v>167</v>
      </c>
      <c r="H1039">
        <v>31</v>
      </c>
      <c r="I1039" s="7">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5">
        <f>DATE(2020,4,3+INT(ROWS($1:153)/7))</f>
        <v>43945</v>
      </c>
      <c r="G1040" s="1" t="s">
        <v>167</v>
      </c>
      <c r="H1040">
        <v>40</v>
      </c>
      <c r="I1040" s="7">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5">
        <f>DATE(2020,4,3+INT(ROWS($1:154)/7))</f>
        <v>43946</v>
      </c>
      <c r="G1041" s="1" t="s">
        <v>167</v>
      </c>
      <c r="H1041">
        <v>33</v>
      </c>
      <c r="I1041" s="7">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5">
        <f>DATE(2020,4,3+INT(ROWS($1:155)/7))</f>
        <v>43946</v>
      </c>
      <c r="G1042" s="1" t="s">
        <v>167</v>
      </c>
      <c r="H1042">
        <v>30</v>
      </c>
      <c r="I1042" s="7">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5">
        <f>DATE(2020,4,3+INT(ROWS($1:156)/7))</f>
        <v>43946</v>
      </c>
      <c r="G1043" s="1" t="s">
        <v>167</v>
      </c>
      <c r="H1043">
        <v>43</v>
      </c>
      <c r="I1043" s="7">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5">
        <f>DATE(2020,4,3+INT(ROWS($1:157)/7))</f>
        <v>43946</v>
      </c>
      <c r="G1044" s="1" t="s">
        <v>167</v>
      </c>
      <c r="H1044">
        <v>32</v>
      </c>
      <c r="I1044" s="7">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5">
        <f>DATE(2020,4,3+INT(ROWS($1:158)/7))</f>
        <v>43946</v>
      </c>
      <c r="G1045" s="1" t="s">
        <v>167</v>
      </c>
      <c r="H1045">
        <v>30</v>
      </c>
      <c r="I1045" s="7">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5">
        <f>DATE(2020,4,3+INT(ROWS($1:159)/7))</f>
        <v>43946</v>
      </c>
      <c r="G1046" s="1" t="s">
        <v>167</v>
      </c>
      <c r="H1046">
        <v>36</v>
      </c>
      <c r="I1046" s="7">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5">
        <f>DATE(2020,4,3+INT(ROWS($1:160)/7))</f>
        <v>43946</v>
      </c>
      <c r="G1047" s="1" t="s">
        <v>167</v>
      </c>
      <c r="H1047">
        <v>42</v>
      </c>
      <c r="I1047" s="7">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5">
        <f>DATE(2020,4,3+INT(ROWS($1:161)/7))</f>
        <v>43947</v>
      </c>
      <c r="G1048" s="1" t="s">
        <v>167</v>
      </c>
      <c r="H1048">
        <v>33</v>
      </c>
      <c r="I1048" s="7">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5">
        <f>DATE(2020,4,3+INT(ROWS($1:162)/7))</f>
        <v>43947</v>
      </c>
      <c r="G1049" s="1" t="s">
        <v>167</v>
      </c>
      <c r="H1049">
        <v>34</v>
      </c>
      <c r="I1049" s="7">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5">
        <f>DATE(2020,4,3+INT(ROWS($1:163)/7))</f>
        <v>43947</v>
      </c>
      <c r="G1050" s="1" t="s">
        <v>167</v>
      </c>
      <c r="H1050">
        <v>45</v>
      </c>
      <c r="I1050" s="7">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5">
        <f>DATE(2020,4,3+INT(ROWS($1:164)/7))</f>
        <v>43947</v>
      </c>
      <c r="G1051" s="1" t="s">
        <v>167</v>
      </c>
      <c r="H1051">
        <v>29</v>
      </c>
      <c r="I1051" s="7">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5">
        <f>DATE(2020,4,3+INT(ROWS($1:165)/7))</f>
        <v>43947</v>
      </c>
      <c r="G1052" s="1" t="s">
        <v>167</v>
      </c>
      <c r="H1052">
        <v>32</v>
      </c>
      <c r="I1052" s="7"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5">
        <f>DATE(2020,4,3+INT(ROWS($1:166)/7))</f>
        <v>43947</v>
      </c>
      <c r="G1053" s="1" t="s">
        <v>167</v>
      </c>
      <c r="H1053">
        <v>49</v>
      </c>
      <c r="I1053" s="7">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5">
        <f>DATE(2020,4,3+INT(ROWS($1:167)/7))</f>
        <v>43947</v>
      </c>
      <c r="G1054" s="1" t="s">
        <v>167</v>
      </c>
      <c r="H1054">
        <v>41</v>
      </c>
      <c r="I1054" s="7">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5">
        <f>DATE(2020,4,3+INT(ROWS($1:168)/7))</f>
        <v>43948</v>
      </c>
      <c r="G1055" s="1" t="s">
        <v>167</v>
      </c>
      <c r="H1055">
        <v>48</v>
      </c>
      <c r="I1055" s="7">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5">
        <f>DATE(2020,4,3+INT(ROWS($1:169)/7))</f>
        <v>43948</v>
      </c>
      <c r="G1056" s="1" t="s">
        <v>167</v>
      </c>
      <c r="H1056">
        <v>39</v>
      </c>
      <c r="I1056" s="7">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5">
        <f>DATE(2020,4,3+INT(ROWS($1:170)/7))</f>
        <v>43948</v>
      </c>
      <c r="G1057" s="1" t="s">
        <v>167</v>
      </c>
      <c r="H1057">
        <v>21</v>
      </c>
      <c r="I1057" s="7">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5">
        <f>DATE(2020,4,3+INT(ROWS($1:171)/7))</f>
        <v>43948</v>
      </c>
      <c r="G1058" s="1" t="s">
        <v>167</v>
      </c>
      <c r="H1058">
        <v>48</v>
      </c>
      <c r="I1058" s="7"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5">
        <f>DATE(2020,4,3+INT(ROWS($1:172)/7))</f>
        <v>43948</v>
      </c>
      <c r="G1059" s="1" t="s">
        <v>167</v>
      </c>
      <c r="H1059">
        <v>46</v>
      </c>
      <c r="I1059" s="7">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5">
        <f>DATE(2020,4,3+INT(ROWS($1:173)/7))</f>
        <v>43948</v>
      </c>
      <c r="G1060" s="1" t="s">
        <v>167</v>
      </c>
      <c r="H1060">
        <v>44</v>
      </c>
      <c r="I1060" s="7"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5">
        <f>DATE(2020,4,3+INT(ROWS($1:174)/7))</f>
        <v>43948</v>
      </c>
      <c r="G1061" s="1" t="s">
        <v>167</v>
      </c>
      <c r="H1061">
        <v>48</v>
      </c>
      <c r="I1061" s="7"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5">
        <f>DATE(2020,4,3+INT(ROWS($1:175)/7))</f>
        <v>43949</v>
      </c>
      <c r="G1062" s="1" t="s">
        <v>167</v>
      </c>
      <c r="H1062">
        <v>36</v>
      </c>
      <c r="I1062" s="7">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5">
        <f>DATE(2020,4,3+INT(ROWS($1:176)/7))</f>
        <v>43949</v>
      </c>
      <c r="G1063" s="1" t="s">
        <v>167</v>
      </c>
      <c r="H1063">
        <v>29</v>
      </c>
      <c r="I1063" s="7">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5">
        <f>DATE(2020,4,3+INT(ROWS($1:177)/7))</f>
        <v>43949</v>
      </c>
      <c r="G1064" s="1" t="s">
        <v>167</v>
      </c>
      <c r="H1064">
        <v>33</v>
      </c>
      <c r="I1064" s="7">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5">
        <f>DATE(2020,4,3+INT(ROWS($1:178)/7))</f>
        <v>43949</v>
      </c>
      <c r="G1065" s="1" t="s">
        <v>167</v>
      </c>
      <c r="H1065">
        <v>45</v>
      </c>
      <c r="I1065" s="7">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5">
        <f>DATE(2020,4,3+INT(ROWS($1:179)/7))</f>
        <v>43949</v>
      </c>
      <c r="G1066" s="1" t="s">
        <v>167</v>
      </c>
      <c r="H1066">
        <v>38</v>
      </c>
      <c r="I1066" s="7">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5">
        <f>DATE(2020,4,3+INT(ROWS($1:180)/7))</f>
        <v>43949</v>
      </c>
      <c r="G1067" s="1" t="s">
        <v>167</v>
      </c>
      <c r="H1067">
        <v>48</v>
      </c>
      <c r="I1067" s="7">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5">
        <f>DATE(2020,4,3+INT(ROWS($1:181)/7))</f>
        <v>43949</v>
      </c>
      <c r="G1068" s="1" t="s">
        <v>167</v>
      </c>
      <c r="H1068">
        <v>23</v>
      </c>
      <c r="I1068" s="7">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5">
        <f>DATE(2020,4,3+INT(ROWS($1:182)/7))</f>
        <v>43950</v>
      </c>
      <c r="G1069" s="1" t="s">
        <v>167</v>
      </c>
      <c r="H1069">
        <v>24</v>
      </c>
      <c r="I1069" s="7">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5">
        <f>DATE(2020,4,3+INT(ROWS($1:183)/7))</f>
        <v>43950</v>
      </c>
      <c r="G1070" s="1" t="s">
        <v>167</v>
      </c>
      <c r="H1070">
        <v>30</v>
      </c>
      <c r="I1070" s="7">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5">
        <f>DATE(2020,4,3+INT(ROWS($1:184)/7))</f>
        <v>43950</v>
      </c>
      <c r="G1071" s="1" t="s">
        <v>167</v>
      </c>
      <c r="H1071">
        <v>39</v>
      </c>
      <c r="I1071" s="7">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5">
        <f>DATE(2020,4,3+INT(ROWS($1:185)/7))</f>
        <v>43950</v>
      </c>
      <c r="G1072" s="1" t="s">
        <v>167</v>
      </c>
      <c r="H1072">
        <v>49</v>
      </c>
      <c r="I1072" s="7">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5">
        <f>DATE(2020,4,3+INT(ROWS($1:186)/7))</f>
        <v>43950</v>
      </c>
      <c r="G1073" s="1" t="s">
        <v>167</v>
      </c>
      <c r="H1073">
        <v>43</v>
      </c>
      <c r="I1073" s="7">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5">
        <f>DATE(2020,4,3+INT(ROWS($1:187)/7))</f>
        <v>43950</v>
      </c>
      <c r="G1074" s="1" t="s">
        <v>167</v>
      </c>
      <c r="H1074">
        <v>46</v>
      </c>
      <c r="I1074" s="7">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5">
        <f>DATE(2020,4,3+INT(ROWS($1:188)/7))</f>
        <v>43950</v>
      </c>
      <c r="G1075" s="1" t="s">
        <v>167</v>
      </c>
      <c r="H1075">
        <v>42</v>
      </c>
      <c r="I1075" s="7">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5">
        <f>DATE(2020,4,3+INT(ROWS($1:189)/7))</f>
        <v>43951</v>
      </c>
      <c r="G1076" s="1" t="s">
        <v>167</v>
      </c>
      <c r="H1076">
        <v>31</v>
      </c>
      <c r="I1076" s="7">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5">
        <f>DATE(2020,4,3+INT(ROWS($1:190)/7))</f>
        <v>43951</v>
      </c>
      <c r="G1077" s="1" t="s">
        <v>167</v>
      </c>
      <c r="H1077">
        <v>26</v>
      </c>
      <c r="I1077" s="7">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5">
        <f>DATE(2020,4,3+INT(ROWS($1:191)/7))</f>
        <v>43951</v>
      </c>
      <c r="G1078" s="1" t="s">
        <v>167</v>
      </c>
      <c r="H1078">
        <v>23</v>
      </c>
      <c r="I1078" s="7">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5">
        <f>DATE(2020,4,3+INT(ROWS($1:192)/7))</f>
        <v>43951</v>
      </c>
      <c r="G1079" s="1" t="s">
        <v>167</v>
      </c>
      <c r="H1079">
        <v>23</v>
      </c>
      <c r="I1079" s="7">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5">
        <f>DATE(2020,4,3+INT(ROWS($1:193)/7))</f>
        <v>43951</v>
      </c>
      <c r="G1080" s="1" t="s">
        <v>167</v>
      </c>
      <c r="H1080">
        <v>45</v>
      </c>
      <c r="I1080" s="7"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5">
        <f>DATE(2020,4,3+INT(ROWS($1:194)/7))</f>
        <v>43951</v>
      </c>
      <c r="G1081" s="1" t="s">
        <v>167</v>
      </c>
      <c r="H1081">
        <v>41</v>
      </c>
      <c r="I1081" s="7">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5">
        <f>DATE(2020,4,3+INT(ROWS($1:195)/7))</f>
        <v>43951</v>
      </c>
      <c r="G1082" s="1" t="s">
        <v>167</v>
      </c>
      <c r="H1082">
        <v>24</v>
      </c>
      <c r="I1082" s="7"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5">
        <f>DATE(2020,4,3+INT(ROWS($1:196)/7))</f>
        <v>43952</v>
      </c>
      <c r="G1083" s="1" t="s">
        <v>167</v>
      </c>
      <c r="H1083">
        <v>43</v>
      </c>
      <c r="I1083" s="7">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5">
        <f>DATE(2020,4,3+INT(ROWS($1:197)/7))</f>
        <v>43952</v>
      </c>
      <c r="G1084" s="1" t="s">
        <v>167</v>
      </c>
      <c r="H1084">
        <v>24</v>
      </c>
      <c r="I1084" s="7">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5">
        <f>DATE(2020,4,3+INT(ROWS($1:198)/7))</f>
        <v>43952</v>
      </c>
      <c r="G1085" s="1" t="s">
        <v>167</v>
      </c>
      <c r="H1085">
        <v>45</v>
      </c>
      <c r="I1085" s="7">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5">
        <f>DATE(2020,4,3+INT(ROWS($1:199)/7))</f>
        <v>43952</v>
      </c>
      <c r="G1086" s="1" t="s">
        <v>167</v>
      </c>
      <c r="H1086">
        <v>33</v>
      </c>
      <c r="I1086" s="7">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5">
        <f>DATE(2020,4,3+INT(ROWS($1:200)/7))</f>
        <v>43952</v>
      </c>
      <c r="G1087" s="1" t="s">
        <v>167</v>
      </c>
      <c r="H1087">
        <v>42</v>
      </c>
      <c r="I1087" s="7">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5">
        <f>DATE(2020,4,3+INT(ROWS($1:201)/7))</f>
        <v>43952</v>
      </c>
      <c r="G1088" s="1" t="s">
        <v>167</v>
      </c>
      <c r="H1088">
        <v>49</v>
      </c>
      <c r="I1088" s="7">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5">
        <f>DATE(2020,4,3+INT(ROWS($1:202)/7))</f>
        <v>43952</v>
      </c>
      <c r="G1089" s="1" t="s">
        <v>167</v>
      </c>
      <c r="H1089">
        <v>22</v>
      </c>
      <c r="I1089" s="7"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5">
        <f>DATE(2020,4,3+INT(ROWS($1:203)/7))</f>
        <v>43953</v>
      </c>
      <c r="G1090" s="1" t="s">
        <v>167</v>
      </c>
      <c r="H1090">
        <v>28</v>
      </c>
      <c r="I1090" s="7">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5">
        <f>DATE(2020,4,3+INT(ROWS($1:204)/7))</f>
        <v>43953</v>
      </c>
      <c r="G1091" s="1" t="s">
        <v>168</v>
      </c>
      <c r="H1091">
        <v>-10</v>
      </c>
      <c r="I1091" s="7">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5">
        <f>DATE(2020,4,3+INT(ROWS($1:205)/7))</f>
        <v>43953</v>
      </c>
      <c r="G1092" s="1" t="s">
        <v>168</v>
      </c>
      <c r="H1092">
        <v>-3</v>
      </c>
      <c r="I1092" s="7">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5">
        <f>DATE(2020,4,3+INT(ROWS($1:206)/7))</f>
        <v>43953</v>
      </c>
      <c r="G1093" s="1" t="s">
        <v>168</v>
      </c>
      <c r="H1093">
        <v>-4</v>
      </c>
      <c r="I1093" s="7">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5">
        <f>DATE(2020,4,3+INT(ROWS($1:207)/7))</f>
        <v>43953</v>
      </c>
      <c r="G1094" s="1" t="s">
        <v>168</v>
      </c>
      <c r="H1094">
        <v>-7</v>
      </c>
      <c r="I1094" s="7">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5">
        <f>DATE(2020,4,3+INT(ROWS($1:208)/7))</f>
        <v>43953</v>
      </c>
      <c r="G1095" s="1" t="s">
        <v>168</v>
      </c>
      <c r="H1095">
        <v>-9</v>
      </c>
      <c r="I1095" s="7">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5">
        <f>DATE(2020,4,3+INT(ROWS($1:209)/7))</f>
        <v>43953</v>
      </c>
      <c r="G1096" s="1" t="s">
        <v>168</v>
      </c>
      <c r="H1096">
        <v>-9</v>
      </c>
      <c r="I1096" s="7">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5">
        <f>DATE(2020,4,3+INT(ROWS($1:210)/7))</f>
        <v>43954</v>
      </c>
      <c r="G1097" s="1" t="s">
        <v>168</v>
      </c>
      <c r="H1097">
        <v>-7</v>
      </c>
      <c r="I1097" s="7">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5">
        <f>DATE(2020,4,3+INT(ROWS($1:211)/7))</f>
        <v>43954</v>
      </c>
      <c r="G1098" s="1" t="s">
        <v>168</v>
      </c>
      <c r="H1098">
        <v>-10</v>
      </c>
      <c r="I1098" s="7">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5">
        <f>DATE(2020,4,3+INT(ROWS($1:212)/7))</f>
        <v>43954</v>
      </c>
      <c r="G1099" s="1" t="s">
        <v>168</v>
      </c>
      <c r="H1099">
        <v>-3</v>
      </c>
      <c r="I1099" s="7">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5">
        <f>DATE(2020,4,3+INT(ROWS($1:213)/7))</f>
        <v>43954</v>
      </c>
      <c r="G1100" s="1" t="s">
        <v>168</v>
      </c>
      <c r="H1100">
        <v>-4</v>
      </c>
      <c r="I1100" s="7">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5">
        <f>DATE(2020,4,3+INT(ROWS($1:214)/7))</f>
        <v>43954</v>
      </c>
      <c r="G1101" s="1" t="s">
        <v>168</v>
      </c>
      <c r="H1101">
        <v>-1</v>
      </c>
      <c r="I1101" s="7">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5">
        <f>DATE(2020,4,3+INT(ROWS($1:215)/7))</f>
        <v>43954</v>
      </c>
      <c r="G1102" s="1" t="s">
        <v>168</v>
      </c>
      <c r="H1102">
        <v>-6</v>
      </c>
      <c r="I1102" s="7">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5">
        <f>DATE(2020,4,3+INT(ROWS($1:216)/7))</f>
        <v>43954</v>
      </c>
      <c r="G1103" s="1" t="s">
        <v>168</v>
      </c>
      <c r="H1103">
        <v>-3</v>
      </c>
      <c r="I1103" s="7">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5">
        <f>DATE(2020,4,3+INT(ROWS($1:217)/7))</f>
        <v>43955</v>
      </c>
      <c r="G1104" s="1" t="s">
        <v>168</v>
      </c>
      <c r="H1104">
        <v>-3</v>
      </c>
      <c r="I1104" s="7">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5">
        <f>DATE(2020,4,3+INT(ROWS($1:218)/7))</f>
        <v>43955</v>
      </c>
      <c r="G1105" s="1" t="s">
        <v>168</v>
      </c>
      <c r="H1105">
        <v>-5</v>
      </c>
      <c r="I1105" s="7">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5">
        <f>DATE(2020,4,3+INT(ROWS($1:219)/7))</f>
        <v>43955</v>
      </c>
      <c r="G1106" s="1" t="s">
        <v>168</v>
      </c>
      <c r="H1106">
        <v>-8</v>
      </c>
      <c r="I1106" s="7">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5">
        <f>DATE(2020,4,3+INT(ROWS($1:220)/7))</f>
        <v>43955</v>
      </c>
      <c r="G1107" s="1" t="s">
        <v>168</v>
      </c>
      <c r="H1107">
        <v>-10</v>
      </c>
      <c r="I1107" s="7">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5">
        <f>DATE(2020,4,3+INT(ROWS($1:221)/7))</f>
        <v>43955</v>
      </c>
      <c r="G1108" s="1" t="s">
        <v>168</v>
      </c>
      <c r="H1108">
        <v>-7</v>
      </c>
      <c r="I1108" s="7">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5">
        <f>DATE(2020,4,3+INT(ROWS($1:222)/7))</f>
        <v>43955</v>
      </c>
      <c r="G1109" s="1" t="s">
        <v>168</v>
      </c>
      <c r="H1109">
        <v>-9</v>
      </c>
      <c r="I1109" s="7">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5">
        <f>DATE(2020,4,3+INT(ROWS($1:223)/7))</f>
        <v>43955</v>
      </c>
      <c r="G1110" s="1" t="s">
        <v>168</v>
      </c>
      <c r="H1110">
        <v>-19</v>
      </c>
      <c r="I1110" s="7">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5">
        <f>DATE(2020,4,3+INT(ROWS($1:224)/7))</f>
        <v>43956</v>
      </c>
      <c r="G1111" s="1" t="s">
        <v>168</v>
      </c>
      <c r="H1111">
        <v>-14</v>
      </c>
      <c r="I1111" s="7">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5">
        <f>DATE(2020,4,3+INT(ROWS($1:225)/7))</f>
        <v>43956</v>
      </c>
      <c r="G1112" s="1" t="s">
        <v>168</v>
      </c>
      <c r="H1112">
        <v>-1</v>
      </c>
      <c r="I1112" s="7">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5">
        <f>DATE(2020,4,3+INT(ROWS($1:226)/7))</f>
        <v>43956</v>
      </c>
      <c r="G1113" s="1" t="s">
        <v>168</v>
      </c>
      <c r="H1113">
        <v>-16</v>
      </c>
      <c r="I1113" s="7">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5">
        <f>DATE(2020,4,3+INT(ROWS($1:227)/7))</f>
        <v>43956</v>
      </c>
      <c r="G1114" s="1" t="s">
        <v>168</v>
      </c>
      <c r="H1114">
        <v>-2</v>
      </c>
      <c r="I1114" s="7">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5">
        <f>DATE(2020,4,3+INT(ROWS($1:228)/7))</f>
        <v>43956</v>
      </c>
      <c r="G1115" s="1" t="s">
        <v>168</v>
      </c>
      <c r="H1115">
        <v>-1</v>
      </c>
      <c r="I1115" s="7">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5">
        <f>DATE(2020,4,3+INT(ROWS($1:229)/7))</f>
        <v>43956</v>
      </c>
      <c r="G1116" s="1" t="s">
        <v>168</v>
      </c>
      <c r="H1116">
        <v>-3</v>
      </c>
      <c r="I1116" s="7">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5">
        <f>DATE(2020,4,3+INT(ROWS($1:230)/7))</f>
        <v>43956</v>
      </c>
      <c r="G1117" s="1" t="s">
        <v>168</v>
      </c>
      <c r="H1117">
        <v>-6</v>
      </c>
      <c r="I1117" s="7">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5">
        <f>DATE(2020,4,3+INT(ROWS($1:231)/7))</f>
        <v>43957</v>
      </c>
      <c r="G1118" s="1" t="s">
        <v>168</v>
      </c>
      <c r="H1118">
        <v>-9</v>
      </c>
      <c r="I1118" s="7">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5">
        <f>DATE(2020,4,3+INT(ROWS($1:232)/7))</f>
        <v>43957</v>
      </c>
      <c r="G1119" s="1" t="s">
        <v>168</v>
      </c>
      <c r="H1119">
        <v>-5</v>
      </c>
      <c r="I1119" s="7">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5">
        <f>DATE(2020,4,3+INT(ROWS($1:233)/7))</f>
        <v>43957</v>
      </c>
      <c r="G1120" s="1" t="s">
        <v>168</v>
      </c>
      <c r="H1120">
        <v>-9</v>
      </c>
      <c r="I1120" s="7">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5">
        <f>DATE(2020,4,3+INT(ROWS($1:234)/7))</f>
        <v>43957</v>
      </c>
      <c r="G1121" s="1" t="s">
        <v>168</v>
      </c>
      <c r="H1121">
        <v>-5</v>
      </c>
      <c r="I1121" s="7">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5">
        <f>DATE(2020,4,3+INT(ROWS($1:235)/7))</f>
        <v>43957</v>
      </c>
      <c r="G1122" s="1" t="s">
        <v>168</v>
      </c>
      <c r="H1122">
        <v>-4</v>
      </c>
      <c r="I1122" s="7">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5">
        <f>DATE(2020,4,3+INT(ROWS($1:236)/7))</f>
        <v>43957</v>
      </c>
      <c r="G1123" s="1" t="s">
        <v>168</v>
      </c>
      <c r="H1123">
        <v>-4</v>
      </c>
      <c r="I1123" s="7">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5">
        <f>DATE(2020,4,3+INT(ROWS($1:237)/7))</f>
        <v>43957</v>
      </c>
      <c r="G1124" s="1" t="s">
        <v>168</v>
      </c>
      <c r="H1124">
        <v>-5</v>
      </c>
      <c r="I1124" s="7">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5">
        <f>DATE(2020,4,3+INT(ROWS($1:238)/7))</f>
        <v>43958</v>
      </c>
      <c r="G1125" s="1" t="s">
        <v>168</v>
      </c>
      <c r="H1125">
        <v>-6</v>
      </c>
      <c r="I1125" s="7">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5">
        <f>DATE(2020,4,3+INT(ROWS($1:239)/7))</f>
        <v>43958</v>
      </c>
      <c r="G1126" s="1" t="s">
        <v>168</v>
      </c>
      <c r="H1126">
        <v>-8</v>
      </c>
      <c r="I1126" s="7">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5">
        <f>DATE(2020,4,3+INT(ROWS($1:240)/7))</f>
        <v>43958</v>
      </c>
      <c r="G1127" s="1" t="s">
        <v>168</v>
      </c>
      <c r="H1127">
        <v>-3</v>
      </c>
      <c r="I1127" s="7">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5">
        <f>DATE(2020,4,3+INT(ROWS($1:241)/7))</f>
        <v>43958</v>
      </c>
      <c r="G1128" s="1" t="s">
        <v>168</v>
      </c>
      <c r="H1128">
        <v>-7</v>
      </c>
      <c r="I1128" s="7">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5">
        <f>DATE(2020,4,3+INT(ROWS($1:242)/7))</f>
        <v>43958</v>
      </c>
      <c r="G1129" s="1" t="s">
        <v>168</v>
      </c>
      <c r="H1129">
        <v>-9</v>
      </c>
      <c r="I1129" s="7">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5">
        <f>DATE(2020,4,3+INT(ROWS($1:243)/7))</f>
        <v>43958</v>
      </c>
      <c r="G1130" s="1" t="s">
        <v>168</v>
      </c>
      <c r="H1130">
        <v>-6</v>
      </c>
      <c r="I1130" s="7">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5">
        <f>DATE(2020,4,3+INT(ROWS($1:244)/7))</f>
        <v>43958</v>
      </c>
      <c r="G1131" s="1" t="s">
        <v>168</v>
      </c>
      <c r="H1131">
        <v>-4</v>
      </c>
      <c r="I1131" s="7">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5">
        <f>DATE(2020,4,3+INT(ROWS($1:245)/7))</f>
        <v>43959</v>
      </c>
      <c r="G1132" s="1" t="s">
        <v>168</v>
      </c>
      <c r="H1132">
        <v>-10</v>
      </c>
      <c r="I1132" s="7">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5">
        <f>DATE(2020,4,3+INT(ROWS($1:246)/7))</f>
        <v>43959</v>
      </c>
      <c r="G1133" s="1" t="s">
        <v>168</v>
      </c>
      <c r="H1133">
        <v>-9</v>
      </c>
      <c r="I1133" s="7">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5">
        <f>DATE(2020,4,3+INT(ROWS($1:247)/7))</f>
        <v>43959</v>
      </c>
      <c r="G1134" s="1" t="s">
        <v>168</v>
      </c>
      <c r="H1134">
        <v>-5</v>
      </c>
      <c r="I1134" s="7">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5">
        <f>DATE(2020,4,3+INT(ROWS($1:248)/7))</f>
        <v>43959</v>
      </c>
      <c r="G1135" s="1" t="s">
        <v>168</v>
      </c>
      <c r="H1135">
        <v>-2</v>
      </c>
      <c r="I1135" s="7">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5">
        <f>DATE(2020,4,3+INT(ROWS($1:249)/7))</f>
        <v>43959</v>
      </c>
      <c r="G1136" s="1" t="s">
        <v>168</v>
      </c>
      <c r="H1136">
        <v>-6</v>
      </c>
      <c r="I1136" s="7">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5">
        <f>DATE(2020,4,3+INT(ROWS($1:250)/7))</f>
        <v>43959</v>
      </c>
      <c r="G1137" s="1" t="s">
        <v>168</v>
      </c>
      <c r="H1137">
        <v>-5</v>
      </c>
      <c r="I1137" s="7">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5">
        <f>DATE(2020,4,3+INT(ROWS($1:251)/7))</f>
        <v>43959</v>
      </c>
      <c r="G1138" s="1" t="s">
        <v>168</v>
      </c>
      <c r="H1138">
        <v>-9</v>
      </c>
      <c r="I1138" s="7">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5">
        <f>DATE(2020,4,3+INT(ROWS($1:252)/7))</f>
        <v>43960</v>
      </c>
      <c r="G1139" s="1" t="s">
        <v>168</v>
      </c>
      <c r="H1139">
        <v>-5</v>
      </c>
      <c r="I1139" s="7">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5">
        <f>DATE(2020,4,3+INT(ROWS($1:253)/7))</f>
        <v>43960</v>
      </c>
      <c r="G1140" s="1" t="s">
        <v>168</v>
      </c>
      <c r="H1140">
        <v>-2</v>
      </c>
      <c r="I1140" s="7">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5">
        <f>DATE(2020,4,3+INT(ROWS($1:254)/7))</f>
        <v>43960</v>
      </c>
      <c r="G1141" s="1" t="s">
        <v>168</v>
      </c>
      <c r="H1141">
        <v>-10</v>
      </c>
      <c r="I1141" s="7">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5">
        <f>DATE(2020,4,3+INT(ROWS($1:255)/7))</f>
        <v>43960</v>
      </c>
      <c r="G1142" s="1" t="s">
        <v>168</v>
      </c>
      <c r="H1142">
        <v>-1</v>
      </c>
      <c r="I1142" s="7">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5">
        <f>DATE(2020,4,3+INT(ROWS($1:256)/7))</f>
        <v>43960</v>
      </c>
      <c r="G1143" s="1" t="s">
        <v>168</v>
      </c>
      <c r="H1143">
        <v>-30</v>
      </c>
      <c r="I1143" s="7">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5">
        <f>DATE(2020,4,3+INT(ROWS($1:257)/7))</f>
        <v>43960</v>
      </c>
      <c r="G1144" s="1" t="s">
        <v>168</v>
      </c>
      <c r="H1144">
        <v>-3</v>
      </c>
      <c r="I1144" s="7">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5">
        <f>DATE(2020,5,9+INT(ROWS($1:1)/9))</f>
        <v>43960</v>
      </c>
      <c r="G1145" s="1" t="s">
        <v>168</v>
      </c>
      <c r="H1145">
        <v>-2</v>
      </c>
      <c r="I1145" s="7">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5">
        <f>DATE(2020,5,9+INT(ROWS($1:2)/9))</f>
        <v>43960</v>
      </c>
      <c r="G1146" s="1" t="s">
        <v>168</v>
      </c>
      <c r="H1146">
        <v>-3</v>
      </c>
      <c r="I1146" s="7">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5">
        <f>DATE(2020,5,9+INT(ROWS($1:3)/9))</f>
        <v>43960</v>
      </c>
      <c r="G1147" s="1" t="s">
        <v>168</v>
      </c>
      <c r="H1147">
        <v>-9</v>
      </c>
      <c r="I1147" s="7">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5">
        <f>DATE(2020,5,9+INT(ROWS($1:4)/9))</f>
        <v>43960</v>
      </c>
      <c r="G1148" s="1" t="s">
        <v>168</v>
      </c>
      <c r="H1148">
        <v>-3</v>
      </c>
      <c r="I1148" s="7">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5">
        <f>DATE(2020,5,9+INT(ROWS($1:5)/9))</f>
        <v>43960</v>
      </c>
      <c r="G1149" s="1" t="s">
        <v>168</v>
      </c>
      <c r="H1149">
        <v>-3</v>
      </c>
      <c r="I1149" s="7">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5">
        <f>DATE(2020,5,9+INT(ROWS($1:6)/9))</f>
        <v>43960</v>
      </c>
      <c r="G1150" s="1" t="s">
        <v>168</v>
      </c>
      <c r="H1150">
        <v>-4</v>
      </c>
      <c r="I1150" s="7">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5">
        <f>DATE(2020,5,9+INT(ROWS($1:7)/9))</f>
        <v>43960</v>
      </c>
      <c r="G1151" s="1" t="s">
        <v>168</v>
      </c>
      <c r="H1151">
        <v>-10</v>
      </c>
      <c r="I1151" s="7">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5">
        <f>DATE(2020,5,9+INT(ROWS($1:8)/9))</f>
        <v>43960</v>
      </c>
      <c r="G1152" s="1" t="s">
        <v>168</v>
      </c>
      <c r="H1152">
        <v>-7</v>
      </c>
      <c r="I1152" s="7">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5">
        <f>DATE(2020,5,9+INT(ROWS($1:9)/9))</f>
        <v>43961</v>
      </c>
      <c r="G1153" s="1" t="s">
        <v>168</v>
      </c>
      <c r="H1153">
        <v>-2</v>
      </c>
      <c r="I1153" s="7">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5">
        <f>DATE(2020,5,9+INT(ROWS($1:10)/9))</f>
        <v>43961</v>
      </c>
      <c r="G1154" s="1" t="s">
        <v>168</v>
      </c>
      <c r="H1154">
        <v>-2</v>
      </c>
      <c r="I1154" s="7">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5">
        <f>DATE(2020,5,9+INT(ROWS($1:11)/9))</f>
        <v>43961</v>
      </c>
      <c r="G1155" s="1" t="s">
        <v>168</v>
      </c>
      <c r="H1155">
        <v>-2</v>
      </c>
      <c r="I1155" s="7">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5">
        <f>DATE(2020,5,9+INT(ROWS($1:12)/9))</f>
        <v>43961</v>
      </c>
      <c r="G1156" s="1" t="s">
        <v>168</v>
      </c>
      <c r="H1156">
        <v>-3</v>
      </c>
      <c r="I1156" s="7">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5">
        <f>DATE(2020,5,9+INT(ROWS($1:13)/9))</f>
        <v>43961</v>
      </c>
      <c r="G1157" s="1" t="s">
        <v>168</v>
      </c>
      <c r="H1157">
        <v>-10</v>
      </c>
      <c r="I1157" s="7">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5">
        <f>DATE(2020,5,9+INT(ROWS($1:14)/9))</f>
        <v>43961</v>
      </c>
      <c r="G1158" s="1" t="s">
        <v>168</v>
      </c>
      <c r="H1158">
        <v>-2</v>
      </c>
      <c r="I1158" s="7">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5">
        <f>DATE(2020,5,9+INT(ROWS($1:15)/9))</f>
        <v>43961</v>
      </c>
      <c r="G1159" s="1" t="s">
        <v>168</v>
      </c>
      <c r="H1159">
        <v>-3</v>
      </c>
      <c r="I1159" s="7">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5">
        <f>DATE(2020,5,9+INT(ROWS($1:16)/9))</f>
        <v>43961</v>
      </c>
      <c r="G1160" s="1" t="s">
        <v>168</v>
      </c>
      <c r="H1160">
        <v>-6</v>
      </c>
      <c r="I1160" s="7">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5">
        <f>DATE(2020,5,9+INT(ROWS($1:17)/9))</f>
        <v>43961</v>
      </c>
      <c r="G1161" s="1" t="s">
        <v>168</v>
      </c>
      <c r="H1161">
        <v>-4</v>
      </c>
      <c r="I1161" s="7">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5">
        <f>DATE(2020,5,9+INT(ROWS($1:18)/9))</f>
        <v>43962</v>
      </c>
      <c r="G1162" s="1" t="s">
        <v>168</v>
      </c>
      <c r="H1162">
        <v>-7</v>
      </c>
      <c r="I1162" s="7">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5">
        <f>DATE(2020,5,9+INT(ROWS($1:19)/9))</f>
        <v>43962</v>
      </c>
      <c r="G1163" s="1" t="s">
        <v>168</v>
      </c>
      <c r="H1163">
        <v>-6</v>
      </c>
      <c r="I1163" s="7">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5">
        <f>DATE(2020,5,9+INT(ROWS($1:20)/9))</f>
        <v>43962</v>
      </c>
      <c r="G1164" s="1" t="s">
        <v>168</v>
      </c>
      <c r="H1164">
        <v>-9</v>
      </c>
      <c r="I1164" s="7">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5">
        <f>DATE(2020,5,9+INT(ROWS($1:21)/9))</f>
        <v>43962</v>
      </c>
      <c r="G1165" s="1" t="s">
        <v>168</v>
      </c>
      <c r="H1165">
        <v>-1</v>
      </c>
      <c r="I1165" s="7">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5">
        <f>DATE(2020,5,9+INT(ROWS($1:22)/9))</f>
        <v>43962</v>
      </c>
      <c r="G1166" s="1" t="s">
        <v>168</v>
      </c>
      <c r="H1166">
        <v>-7</v>
      </c>
      <c r="I1166" s="7">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5">
        <f>DATE(2020,5,9+INT(ROWS($1:23)/9))</f>
        <v>43962</v>
      </c>
      <c r="G1167" s="1" t="s">
        <v>168</v>
      </c>
      <c r="H1167">
        <v>-3</v>
      </c>
      <c r="I1167" s="7">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5">
        <f>DATE(2020,5,9+INT(ROWS($1:24)/9))</f>
        <v>43962</v>
      </c>
      <c r="G1168" s="1" t="s">
        <v>168</v>
      </c>
      <c r="H1168">
        <v>-6</v>
      </c>
      <c r="I1168" s="7">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5">
        <f>DATE(2020,5,9+INT(ROWS($1:25)/9))</f>
        <v>43962</v>
      </c>
      <c r="G1169" s="1" t="s">
        <v>168</v>
      </c>
      <c r="H1169">
        <v>-9</v>
      </c>
      <c r="I1169" s="7">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5">
        <f>DATE(2020,5,9+INT(ROWS($1:26)/9))</f>
        <v>43962</v>
      </c>
      <c r="G1170" s="1" t="s">
        <v>168</v>
      </c>
      <c r="H1170">
        <v>-1</v>
      </c>
      <c r="I1170" s="7">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5">
        <f>DATE(2020,5,9+INT(ROWS($1:27)/9))</f>
        <v>43963</v>
      </c>
      <c r="G1171" s="1" t="s">
        <v>168</v>
      </c>
      <c r="H1171">
        <v>-1</v>
      </c>
      <c r="I1171" s="7">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5">
        <f>DATE(2020,5,9+INT(ROWS($1:28)/9))</f>
        <v>43963</v>
      </c>
      <c r="G1172" s="1" t="s">
        <v>168</v>
      </c>
      <c r="H1172">
        <v>-7</v>
      </c>
      <c r="I1172" s="7">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5">
        <f>DATE(2020,5,9+INT(ROWS($1:29)/9))</f>
        <v>43963</v>
      </c>
      <c r="G1173" s="1" t="s">
        <v>168</v>
      </c>
      <c r="H1173">
        <v>-5</v>
      </c>
      <c r="I1173" s="7">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5">
        <f>DATE(2020,5,9+INT(ROWS($1:30)/9))</f>
        <v>43963</v>
      </c>
      <c r="G1174" s="1" t="s">
        <v>168</v>
      </c>
      <c r="H1174">
        <v>-60</v>
      </c>
      <c r="I1174" s="7">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5">
        <f>DATE(2020,5,9+INT(ROWS($1:31)/9))</f>
        <v>43963</v>
      </c>
      <c r="G1175" s="1" t="s">
        <v>168</v>
      </c>
      <c r="H1175">
        <v>-1</v>
      </c>
      <c r="I1175" s="7">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5">
        <f>DATE(2020,5,9+INT(ROWS($1:32)/9))</f>
        <v>43963</v>
      </c>
      <c r="G1176" s="1" t="s">
        <v>168</v>
      </c>
      <c r="H1176">
        <v>-2</v>
      </c>
      <c r="I1176" s="7">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5">
        <f>DATE(2020,5,9+INT(ROWS($1:33)/9))</f>
        <v>43963</v>
      </c>
      <c r="G1177" s="1" t="s">
        <v>168</v>
      </c>
      <c r="H1177">
        <v>-3</v>
      </c>
      <c r="I1177" s="7">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5">
        <f>DATE(2020,5,9+INT(ROWS($1:34)/9))</f>
        <v>43963</v>
      </c>
      <c r="G1178" s="1" t="s">
        <v>168</v>
      </c>
      <c r="H1178">
        <v>-6</v>
      </c>
      <c r="I1178" s="7">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5">
        <f>DATE(2020,5,9+INT(ROWS($1:35)/9))</f>
        <v>43963</v>
      </c>
      <c r="G1179" s="1" t="s">
        <v>168</v>
      </c>
      <c r="H1179">
        <v>-8</v>
      </c>
      <c r="I1179" s="7">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5">
        <f>DATE(2020,5,9+INT(ROWS($1:36)/9))</f>
        <v>43964</v>
      </c>
      <c r="G1180" s="1" t="s">
        <v>168</v>
      </c>
      <c r="H1180">
        <v>-3</v>
      </c>
      <c r="I1180" s="7">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5">
        <f>DATE(2020,5,9+INT(ROWS($1:37)/9))</f>
        <v>43964</v>
      </c>
      <c r="G1181" s="1" t="s">
        <v>168</v>
      </c>
      <c r="H1181">
        <v>-5</v>
      </c>
      <c r="I1181" s="7">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5">
        <f>DATE(2020,5,9+INT(ROWS($1:38)/9))</f>
        <v>43964</v>
      </c>
      <c r="G1182" s="1" t="s">
        <v>168</v>
      </c>
      <c r="H1182">
        <v>-6</v>
      </c>
      <c r="I1182" s="7">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5">
        <f>DATE(2020,5,13+INT(ROWS($1:1)/5))</f>
        <v>43964</v>
      </c>
      <c r="G1183" s="1" t="s">
        <v>168</v>
      </c>
      <c r="H1183">
        <v>-9</v>
      </c>
      <c r="I1183" s="7">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5">
        <f>DATE(2020,5,13+INT(ROWS($1:2)/5))</f>
        <v>43964</v>
      </c>
      <c r="G1184" s="1" t="s">
        <v>168</v>
      </c>
      <c r="H1184">
        <v>-4</v>
      </c>
      <c r="I1184" s="7">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5">
        <f>DATE(2020,5,13+INT(ROWS($1:3)/5))</f>
        <v>43964</v>
      </c>
      <c r="G1185" s="1" t="s">
        <v>168</v>
      </c>
      <c r="H1185">
        <v>-1</v>
      </c>
      <c r="I1185" s="7">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5">
        <f>DATE(2020,5,13+INT(ROWS($1:4)/5))</f>
        <v>43964</v>
      </c>
      <c r="G1186" s="1" t="s">
        <v>168</v>
      </c>
      <c r="H1186">
        <v>-7</v>
      </c>
      <c r="I1186" s="7">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5">
        <f>DATE(2020,5,13+INT(ROWS($1:5)/5))</f>
        <v>43965</v>
      </c>
      <c r="G1187" s="1" t="s">
        <v>168</v>
      </c>
      <c r="H1187">
        <v>-7</v>
      </c>
      <c r="I1187" s="7">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5">
        <f>DATE(2020,5,13+INT(ROWS($1:6)/5))</f>
        <v>43965</v>
      </c>
      <c r="G1188" s="1" t="s">
        <v>168</v>
      </c>
      <c r="H1188">
        <v>-7</v>
      </c>
      <c r="I1188" s="7">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5">
        <f>DATE(2020,5,13+INT(ROWS($1:7)/5))</f>
        <v>43965</v>
      </c>
      <c r="G1189" s="1" t="s">
        <v>168</v>
      </c>
      <c r="H1189">
        <v>-10</v>
      </c>
      <c r="I1189" s="7">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5">
        <f>DATE(2020,5,13+INT(ROWS($1:8)/5))</f>
        <v>43965</v>
      </c>
      <c r="G1190" s="1" t="s">
        <v>168</v>
      </c>
      <c r="H1190">
        <v>-1</v>
      </c>
      <c r="I1190" s="7">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5">
        <f>DATE(2020,5,13+INT(ROWS($1:9)/5))</f>
        <v>43965</v>
      </c>
      <c r="G1191" s="1" t="s">
        <v>168</v>
      </c>
      <c r="H1191">
        <v>-8</v>
      </c>
      <c r="I1191" s="7">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5">
        <f>DATE(2020,5,13+INT(ROWS($1:10)/5))</f>
        <v>43966</v>
      </c>
      <c r="G1192" s="1" t="s">
        <v>168</v>
      </c>
      <c r="H1192">
        <v>-5</v>
      </c>
      <c r="I1192" s="7">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5">
        <f>DATE(2020,5,13+INT(ROWS($1:11)/5))</f>
        <v>43966</v>
      </c>
      <c r="G1193" s="1" t="s">
        <v>168</v>
      </c>
      <c r="H1193">
        <v>-5</v>
      </c>
      <c r="I1193" s="7">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5">
        <f>DATE(2020,5,13+INT(ROWS($1:12)/5))</f>
        <v>43966</v>
      </c>
      <c r="G1194" s="1" t="s">
        <v>168</v>
      </c>
      <c r="H1194">
        <v>-5</v>
      </c>
      <c r="I1194" s="7">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5">
        <f>DATE(2020,5,13+INT(ROWS($1:13)/5))</f>
        <v>43966</v>
      </c>
      <c r="G1195" s="1" t="s">
        <v>168</v>
      </c>
      <c r="H1195">
        <v>-3</v>
      </c>
      <c r="I1195" s="7">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5">
        <f>DATE(2020,5,13+INT(ROWS($1:14)/5))</f>
        <v>43966</v>
      </c>
      <c r="G1196" s="1" t="s">
        <v>168</v>
      </c>
      <c r="H1196">
        <v>-9</v>
      </c>
      <c r="I1196" s="7">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5">
        <f>DATE(2020,5,13+INT(ROWS($1:15)/5))</f>
        <v>43967</v>
      </c>
      <c r="G1197" s="1" t="s">
        <v>168</v>
      </c>
      <c r="H1197">
        <v>-1</v>
      </c>
      <c r="I1197" s="7">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5">
        <f>DATE(2020,5,13+INT(ROWS($1:16)/5))</f>
        <v>43967</v>
      </c>
      <c r="G1198" s="1" t="s">
        <v>168</v>
      </c>
      <c r="H1198">
        <v>-2</v>
      </c>
      <c r="I1198" s="7">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5">
        <f>DATE(2020,5,13+INT(ROWS($1:17)/5))</f>
        <v>43967</v>
      </c>
      <c r="G1199" s="1" t="s">
        <v>168</v>
      </c>
      <c r="H1199">
        <v>-9</v>
      </c>
      <c r="I1199" s="7">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5">
        <f>DATE(2020,5,13+INT(ROWS($1:18)/5))</f>
        <v>43967</v>
      </c>
      <c r="G1200" s="1" t="s">
        <v>168</v>
      </c>
      <c r="H1200">
        <v>-10</v>
      </c>
      <c r="I1200" s="7">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5">
        <f>DATE(2020,5,13+INT(ROWS($1:19)/5))</f>
        <v>43967</v>
      </c>
      <c r="G1201" s="1" t="s">
        <v>168</v>
      </c>
      <c r="H1201">
        <v>-4</v>
      </c>
      <c r="I1201" s="7">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5">
        <f>DATE(2020,5,13+INT(ROWS($1:20)/5))</f>
        <v>43968</v>
      </c>
      <c r="G1202" s="1" t="s">
        <v>168</v>
      </c>
      <c r="H1202">
        <v>-7</v>
      </c>
      <c r="I1202" s="7">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5">
        <f>DATE(2020,5,13+INT(ROWS($1:21)/5))</f>
        <v>43968</v>
      </c>
      <c r="G1203" s="1" t="s">
        <v>168</v>
      </c>
      <c r="H1203">
        <v>-1</v>
      </c>
      <c r="I1203" s="7">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5">
        <f>DATE(2020,5,13+INT(ROWS($1:22)/5))</f>
        <v>43968</v>
      </c>
      <c r="G1204" s="1" t="s">
        <v>168</v>
      </c>
      <c r="H1204">
        <v>-9</v>
      </c>
      <c r="I1204" s="7">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5">
        <f>DATE(2020,5,13+INT(ROWS($1:23)/5))</f>
        <v>43968</v>
      </c>
      <c r="G1205" s="1" t="s">
        <v>168</v>
      </c>
      <c r="H1205">
        <v>-70</v>
      </c>
      <c r="I1205" s="7">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5">
        <f>DATE(2020,5,13+INT(ROWS($1:24)/5))</f>
        <v>43968</v>
      </c>
      <c r="G1206" s="1" t="s">
        <v>168</v>
      </c>
      <c r="H1206">
        <v>-60</v>
      </c>
      <c r="I1206" s="7">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5">
        <f>DATE(2020,5,13+INT(ROWS($1:25)/5))</f>
        <v>43969</v>
      </c>
      <c r="G1207" s="1" t="s">
        <v>168</v>
      </c>
      <c r="H1207">
        <v>-2</v>
      </c>
      <c r="I1207" s="7">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5">
        <f>DATE(2020,5,13+INT(ROWS($1:26)/5))</f>
        <v>43969</v>
      </c>
      <c r="G1208" s="1" t="s">
        <v>168</v>
      </c>
      <c r="H1208">
        <v>-9</v>
      </c>
      <c r="I1208" s="7">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5">
        <f>DATE(2020,5,13+INT(ROWS($1:27)/5))</f>
        <v>43969</v>
      </c>
      <c r="G1209" s="1" t="s">
        <v>168</v>
      </c>
      <c r="H1209">
        <v>-1</v>
      </c>
      <c r="I1209" s="7">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5">
        <f>DATE(2020,5,13+INT(ROWS($1:28)/5))</f>
        <v>43969</v>
      </c>
      <c r="G1210" s="1" t="s">
        <v>168</v>
      </c>
      <c r="H1210">
        <v>-30</v>
      </c>
      <c r="I1210" s="7">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5">
        <f>DATE(2020,5,13+INT(ROWS($1:29)/5))</f>
        <v>43969</v>
      </c>
      <c r="G1211" s="1" t="s">
        <v>168</v>
      </c>
      <c r="H1211">
        <v>-8</v>
      </c>
      <c r="I1211" s="7">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5">
        <f>DATE(2020,5,13+INT(ROWS($1:30)/5))</f>
        <v>43970</v>
      </c>
      <c r="G1212" s="1" t="s">
        <v>168</v>
      </c>
      <c r="H1212">
        <v>-40</v>
      </c>
      <c r="I1212" s="7">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5">
        <f>DATE(2020,5,13+INT(ROWS($1:31)/5))</f>
        <v>43970</v>
      </c>
      <c r="G1213" s="1" t="s">
        <v>168</v>
      </c>
      <c r="H1213">
        <v>-40</v>
      </c>
      <c r="I1213" s="7">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5">
        <f>DATE(2020,5,13+INT(ROWS($1:32)/5))</f>
        <v>43970</v>
      </c>
      <c r="G1214" s="1" t="s">
        <v>168</v>
      </c>
      <c r="H1214">
        <v>-9</v>
      </c>
      <c r="I1214" s="7">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5">
        <f>DATE(2020,5,13+INT(ROWS($1:33)/5))</f>
        <v>43970</v>
      </c>
      <c r="G1215" s="1" t="s">
        <v>168</v>
      </c>
      <c r="H1215">
        <v>-4</v>
      </c>
      <c r="I1215" s="7">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5">
        <f>DATE(2020,5,13+INT(ROWS($1:34)/5))</f>
        <v>43970</v>
      </c>
      <c r="G1216" s="1" t="s">
        <v>168</v>
      </c>
      <c r="H1216">
        <v>-18</v>
      </c>
      <c r="I1216" s="7">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5">
        <f>DATE(2020,5,13+INT(ROWS($1:35)/5))</f>
        <v>43971</v>
      </c>
      <c r="G1217" s="1" t="s">
        <v>168</v>
      </c>
      <c r="H1217">
        <v>-6</v>
      </c>
      <c r="I1217" s="7">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5">
        <f>DATE(2020,5,13+INT(ROWS($1:36)/5))</f>
        <v>43971</v>
      </c>
      <c r="G1218" s="1" t="s">
        <v>168</v>
      </c>
      <c r="H1218">
        <v>-8</v>
      </c>
      <c r="I1218" s="7">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5">
        <f>DATE(2020,5,13+INT(ROWS($1:37)/5))</f>
        <v>43971</v>
      </c>
      <c r="G1219" s="1" t="s">
        <v>168</v>
      </c>
      <c r="H1219">
        <v>-20</v>
      </c>
      <c r="I1219" s="7">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5">
        <f>DATE(2020,5,13+INT(ROWS($1:38)/5))</f>
        <v>43971</v>
      </c>
      <c r="G1220" s="1" t="s">
        <v>168</v>
      </c>
      <c r="H1220">
        <v>-10</v>
      </c>
      <c r="I1220" s="7">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5">
        <f>DATE(2020,5,13+INT(ROWS($1:39)/5))</f>
        <v>43971</v>
      </c>
      <c r="G1221" s="1" t="s">
        <v>168</v>
      </c>
      <c r="H1221">
        <v>-9</v>
      </c>
      <c r="I1221" s="7">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5">
        <f>DATE(2020,5,13+INT(ROWS($1:40)/5))</f>
        <v>43972</v>
      </c>
      <c r="G1222" s="1" t="s">
        <v>168</v>
      </c>
      <c r="H1222">
        <v>-9</v>
      </c>
      <c r="I1222" s="7">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5">
        <f>DATE(2020,5,13+INT(ROWS($1:41)/5))</f>
        <v>43972</v>
      </c>
      <c r="G1223" s="1" t="s">
        <v>168</v>
      </c>
      <c r="H1223">
        <v>-3</v>
      </c>
      <c r="I1223" s="7">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5">
        <f>DATE(2020,5,13+INT(ROWS($1:42)/5))</f>
        <v>43972</v>
      </c>
      <c r="G1224" s="1" t="s">
        <v>168</v>
      </c>
      <c r="H1224">
        <v>-4</v>
      </c>
      <c r="I1224" s="7">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5">
        <f>DATE(2020,5,13+INT(ROWS($1:43)/5))</f>
        <v>43972</v>
      </c>
      <c r="G1225" s="1" t="s">
        <v>168</v>
      </c>
      <c r="H1225">
        <v>-10</v>
      </c>
      <c r="I1225" s="7">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5">
        <f>DATE(2020,5,13+INT(ROWS($1:44)/5))</f>
        <v>43972</v>
      </c>
      <c r="G1226" s="1" t="s">
        <v>168</v>
      </c>
      <c r="H1226">
        <v>-2</v>
      </c>
      <c r="I1226" s="7">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5">
        <f>DATE(2020,5,13+INT(ROWS($1:45)/5))</f>
        <v>43973</v>
      </c>
      <c r="G1227" s="1" t="s">
        <v>168</v>
      </c>
      <c r="H1227">
        <v>-7</v>
      </c>
      <c r="I1227" s="7">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5">
        <f>DATE(2020,5,13+INT(ROWS($1:46)/5))</f>
        <v>43973</v>
      </c>
      <c r="G1228" s="1" t="s">
        <v>168</v>
      </c>
      <c r="H1228">
        <v>-4</v>
      </c>
      <c r="I1228" s="7">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5">
        <f>DATE(2020,5,13+INT(ROWS($1:47)/5))</f>
        <v>43973</v>
      </c>
      <c r="G1229" s="1" t="s">
        <v>168</v>
      </c>
      <c r="H1229">
        <v>-5</v>
      </c>
      <c r="I1229" s="7">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5">
        <f>DATE(2020,5,13+INT(ROWS($1:48)/5))</f>
        <v>43973</v>
      </c>
      <c r="G1230" s="1" t="s">
        <v>168</v>
      </c>
      <c r="H1230">
        <v>-4</v>
      </c>
      <c r="I1230" s="7">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5">
        <f>DATE(2020,5,13+INT(ROWS($1:49)/5))</f>
        <v>43973</v>
      </c>
      <c r="G1231" s="1" t="s">
        <v>168</v>
      </c>
      <c r="H1231">
        <v>-2</v>
      </c>
      <c r="I1231" s="7">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5">
        <f>DATE(2020,5,13+INT(ROWS($1:50)/5))</f>
        <v>43974</v>
      </c>
      <c r="G1232" s="1" t="s">
        <v>168</v>
      </c>
      <c r="H1232">
        <v>-3</v>
      </c>
      <c r="I1232" s="7">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5">
        <f>DATE(2020,5,13+INT(ROWS($1:51)/5))</f>
        <v>43974</v>
      </c>
      <c r="G1233" s="1" t="s">
        <v>168</v>
      </c>
      <c r="H1233">
        <v>-5</v>
      </c>
      <c r="I1233" s="7">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5">
        <f>DATE(2020,5,13+INT(ROWS($1:52)/5))</f>
        <v>43974</v>
      </c>
      <c r="G1234" s="1" t="s">
        <v>168</v>
      </c>
      <c r="H1234">
        <v>-8</v>
      </c>
      <c r="I1234" s="7">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5">
        <f>DATE(2020,5,13+INT(ROWS($1:53)/5))</f>
        <v>43974</v>
      </c>
      <c r="G1235" s="1" t="s">
        <v>168</v>
      </c>
      <c r="H1235">
        <v>-6</v>
      </c>
      <c r="I1235" s="7">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5">
        <f>DATE(2020,5,13+INT(ROWS($1:54)/5))</f>
        <v>43974</v>
      </c>
      <c r="G1236" s="1" t="s">
        <v>168</v>
      </c>
      <c r="H1236">
        <v>-5</v>
      </c>
      <c r="I1236" s="7">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5">
        <f>DATE(2020,5,13+INT(ROWS($1:55)/5))</f>
        <v>43975</v>
      </c>
      <c r="G1237" s="1" t="s">
        <v>168</v>
      </c>
      <c r="H1237">
        <v>-8</v>
      </c>
      <c r="I1237" s="7">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5">
        <f>DATE(2020,5,13+INT(ROWS($1:56)/5))</f>
        <v>43975</v>
      </c>
      <c r="G1238" s="1" t="s">
        <v>168</v>
      </c>
      <c r="H1238">
        <v>-7</v>
      </c>
      <c r="I1238" s="7">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5">
        <f>DATE(2020,5,13+INT(ROWS($1:57)/5))</f>
        <v>43975</v>
      </c>
      <c r="G1239" s="1" t="s">
        <v>168</v>
      </c>
      <c r="H1239">
        <v>-4</v>
      </c>
      <c r="I1239" s="7">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5">
        <f>DATE(2020,5,13+INT(ROWS($1:58)/5))</f>
        <v>43975</v>
      </c>
      <c r="G1240" s="1" t="s">
        <v>168</v>
      </c>
      <c r="H1240">
        <v>-9</v>
      </c>
      <c r="I1240" s="7">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5">
        <f>DATE(2020,5,13+INT(ROWS($1:59)/5))</f>
        <v>43975</v>
      </c>
      <c r="G1241" s="1" t="s">
        <v>168</v>
      </c>
      <c r="H1241">
        <v>-2</v>
      </c>
      <c r="I1241" s="7">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5">
        <f>DATE(2020,5,13+INT(ROWS($1:60)/5))</f>
        <v>43976</v>
      </c>
      <c r="G1242" s="1" t="s">
        <v>168</v>
      </c>
      <c r="H1242">
        <v>-9</v>
      </c>
      <c r="I1242" s="7">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5">
        <f>DATE(2020,5,13+INT(ROWS($1:61)/5))</f>
        <v>43976</v>
      </c>
      <c r="G1243" s="1" t="s">
        <v>168</v>
      </c>
      <c r="H1243">
        <v>-2</v>
      </c>
      <c r="I1243" s="7">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5">
        <f>DATE(2020,5,13+INT(ROWS($1:62)/5))</f>
        <v>43976</v>
      </c>
      <c r="G1244" s="1" t="s">
        <v>168</v>
      </c>
      <c r="H1244">
        <v>-9</v>
      </c>
      <c r="I1244" s="7">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5">
        <f>DATE(2020,5,13+INT(ROWS($1:63)/5))</f>
        <v>43976</v>
      </c>
      <c r="G1245" s="1" t="s">
        <v>168</v>
      </c>
      <c r="H1245">
        <v>-2</v>
      </c>
      <c r="I1245" s="7">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5">
        <f>DATE(2020,5,13+INT(ROWS($1:64)/5))</f>
        <v>43976</v>
      </c>
      <c r="G1246" s="1" t="s">
        <v>168</v>
      </c>
      <c r="H1246">
        <v>-6</v>
      </c>
      <c r="I1246" s="7">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5">
        <f>DATE(2020,5,13+INT(ROWS($1:65)/5))</f>
        <v>43977</v>
      </c>
      <c r="G1247" s="1" t="s">
        <v>168</v>
      </c>
      <c r="H1247">
        <v>-4</v>
      </c>
      <c r="I1247" s="7">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5">
        <f>DATE(2020,5,13+INT(ROWS($1:66)/5))</f>
        <v>43977</v>
      </c>
      <c r="G1248" s="1" t="s">
        <v>168</v>
      </c>
      <c r="H1248">
        <v>-8</v>
      </c>
      <c r="I1248" s="7">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5">
        <f>DATE(2020,5,13+INT(ROWS($1:67)/5))</f>
        <v>43977</v>
      </c>
      <c r="G1249" s="1" t="s">
        <v>168</v>
      </c>
      <c r="H1249">
        <v>-9</v>
      </c>
      <c r="I1249" s="7">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5">
        <f>DATE(2020,5,13+INT(ROWS($1:68)/5))</f>
        <v>43977</v>
      </c>
      <c r="G1250" s="1" t="s">
        <v>168</v>
      </c>
      <c r="H1250">
        <v>-1</v>
      </c>
      <c r="I1250" s="7">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5">
        <f>DATE(2020,5,13+INT(ROWS($1:69)/5))</f>
        <v>43977</v>
      </c>
      <c r="G1251" s="1" t="s">
        <v>168</v>
      </c>
      <c r="H1251">
        <v>-6</v>
      </c>
      <c r="I1251" s="7">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5">
        <f>DATE(2020,5,13+INT(ROWS($1:70)/5))</f>
        <v>43978</v>
      </c>
      <c r="G1252" s="1" t="s">
        <v>168</v>
      </c>
      <c r="H1252">
        <v>-5</v>
      </c>
      <c r="I1252" s="7">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5">
        <f>DATE(2020,5,13+INT(ROWS($1:71)/5))</f>
        <v>43978</v>
      </c>
      <c r="G1253" s="1" t="s">
        <v>168</v>
      </c>
      <c r="H1253">
        <v>-1</v>
      </c>
      <c r="I1253" s="7">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5">
        <f>DATE(2020,5,13+INT(ROWS($1:72)/5))</f>
        <v>43978</v>
      </c>
      <c r="G1254" s="1" t="s">
        <v>168</v>
      </c>
      <c r="H1254">
        <v>-10</v>
      </c>
      <c r="I1254" s="7">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5">
        <f>DATE(2020,5,13+INT(ROWS($1:73)/5))</f>
        <v>43978</v>
      </c>
      <c r="G1255" s="1" t="s">
        <v>168</v>
      </c>
      <c r="H1255">
        <v>-4</v>
      </c>
      <c r="I1255" s="7">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5">
        <f>DATE(2020,5,13+INT(ROWS($1:74)/5))</f>
        <v>43978</v>
      </c>
      <c r="G1256" s="1" t="s">
        <v>168</v>
      </c>
      <c r="H1256">
        <v>-3</v>
      </c>
      <c r="I1256" s="7">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5">
        <f>DATE(2020,5,13+INT(ROWS($1:75)/5))</f>
        <v>43979</v>
      </c>
      <c r="G1257" s="1" t="s">
        <v>168</v>
      </c>
      <c r="H1257">
        <v>-7</v>
      </c>
      <c r="I1257" s="7">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5">
        <f>DATE(2020,5,13+INT(ROWS($1:76)/5))</f>
        <v>43979</v>
      </c>
      <c r="G1258" s="1" t="s">
        <v>168</v>
      </c>
      <c r="H1258">
        <v>-9</v>
      </c>
      <c r="I1258" s="7">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5">
        <f>DATE(2020,5,13+INT(ROWS($1:77)/5))</f>
        <v>43979</v>
      </c>
      <c r="G1259" s="1" t="s">
        <v>168</v>
      </c>
      <c r="H1259">
        <v>-5</v>
      </c>
      <c r="I1259" s="7">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5">
        <f>DATE(2020,5,13+INT(ROWS($1:78)/5))</f>
        <v>43979</v>
      </c>
      <c r="G1260" s="1" t="s">
        <v>168</v>
      </c>
      <c r="H1260">
        <v>-1</v>
      </c>
      <c r="I1260" s="7">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5">
        <f>DATE(2020,5,13+INT(ROWS($1:79)/5))</f>
        <v>43979</v>
      </c>
      <c r="G1261" s="1" t="s">
        <v>168</v>
      </c>
      <c r="H1261">
        <v>-9</v>
      </c>
      <c r="I1261" s="7">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5">
        <f>DATE(2020,5,13+INT(ROWS($1:80)/5))</f>
        <v>43980</v>
      </c>
      <c r="G1262" s="1" t="s">
        <v>168</v>
      </c>
      <c r="H1262">
        <v>-7</v>
      </c>
      <c r="I1262" s="7">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5">
        <f>DATE(2020,5,13+INT(ROWS($1:81)/5))</f>
        <v>43980</v>
      </c>
      <c r="G1263" s="1" t="s">
        <v>168</v>
      </c>
      <c r="H1263">
        <v>-6</v>
      </c>
      <c r="I1263" s="7">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5">
        <f>DATE(2020,5,13+INT(ROWS($1:82)/5))</f>
        <v>43980</v>
      </c>
      <c r="G1264" s="1" t="s">
        <v>168</v>
      </c>
      <c r="H1264">
        <v>-2</v>
      </c>
      <c r="I1264" s="7">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5">
        <f>DATE(2020,5,13+INT(ROWS($1:83)/5))</f>
        <v>43980</v>
      </c>
      <c r="G1265" s="1" t="s">
        <v>168</v>
      </c>
      <c r="H1265">
        <v>-6</v>
      </c>
      <c r="I1265" s="7">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5">
        <f>DATE(2020,5,13+INT(ROWS($1:84)/5))</f>
        <v>43980</v>
      </c>
      <c r="G1266" s="1" t="s">
        <v>168</v>
      </c>
      <c r="H1266">
        <v>-8</v>
      </c>
      <c r="I1266" s="7">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5">
        <f>DATE(2020,5,13+INT(ROWS($1:85)/5))</f>
        <v>43981</v>
      </c>
      <c r="G1267" s="1" t="s">
        <v>168</v>
      </c>
      <c r="H1267">
        <v>-9</v>
      </c>
      <c r="I1267" s="7">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5">
        <f>DATE(2020,5,13+INT(ROWS($1:86)/5))</f>
        <v>43981</v>
      </c>
      <c r="G1268" s="1" t="s">
        <v>168</v>
      </c>
      <c r="H1268">
        <v>-8</v>
      </c>
      <c r="I1268" s="7">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5">
        <f>DATE(2020,5,13+INT(ROWS($1:87)/5))</f>
        <v>43981</v>
      </c>
      <c r="G1269" s="1" t="s">
        <v>168</v>
      </c>
      <c r="H1269">
        <v>-9</v>
      </c>
      <c r="I1269" s="7">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5">
        <f>DATE(2020,5,13+INT(ROWS($1:88)/5))</f>
        <v>43981</v>
      </c>
      <c r="G1270" s="1" t="s">
        <v>168</v>
      </c>
      <c r="H1270">
        <v>-8</v>
      </c>
      <c r="I1270" s="7">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5">
        <f>DATE(2020,5,13+INT(ROWS($1:89)/5))</f>
        <v>43981</v>
      </c>
      <c r="G1271" s="1" t="s">
        <v>168</v>
      </c>
      <c r="H1271">
        <v>-1</v>
      </c>
      <c r="I1271" s="7">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5">
        <f>DATE(2020,5,13+INT(ROWS($1:90)/5))</f>
        <v>43982</v>
      </c>
      <c r="G1272" s="1" t="s">
        <v>168</v>
      </c>
      <c r="H1272">
        <v>-7</v>
      </c>
      <c r="I1272" s="7">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5">
        <f>DATE(2020,5,13+INT(ROWS($1:91)/5))</f>
        <v>43982</v>
      </c>
      <c r="G1273" s="1" t="s">
        <v>168</v>
      </c>
      <c r="H1273">
        <v>-6</v>
      </c>
      <c r="I1273" s="7">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5">
        <f>DATE(2020,5,13+INT(ROWS($1:92)/5))</f>
        <v>43982</v>
      </c>
      <c r="G1274" s="1" t="s">
        <v>168</v>
      </c>
      <c r="H1274">
        <v>-5</v>
      </c>
      <c r="I1274" s="7">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5">
        <f>DATE(2020,5,13+INT(ROWS($1:93)/5))</f>
        <v>43982</v>
      </c>
      <c r="G1275" s="1" t="s">
        <v>168</v>
      </c>
      <c r="H1275">
        <v>-2</v>
      </c>
      <c r="I1275" s="7">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5">
        <f>DATE(2020,5,13+INT(ROWS($1:94)/5))</f>
        <v>43982</v>
      </c>
      <c r="G1276" s="1" t="s">
        <v>168</v>
      </c>
      <c r="H1276">
        <v>-1</v>
      </c>
      <c r="I1276" s="7">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5">
        <f>DATE(2020,5,13+INT(ROWS($1:95)/5))</f>
        <v>43983</v>
      </c>
      <c r="G1277" s="1" t="s">
        <v>168</v>
      </c>
      <c r="H1277">
        <v>-10</v>
      </c>
      <c r="I1277" s="7">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5">
        <f>DATE(2020,5,13+INT(ROWS($1:96)/5))</f>
        <v>43983</v>
      </c>
      <c r="G1278" s="1" t="s">
        <v>168</v>
      </c>
      <c r="H1278">
        <v>-4</v>
      </c>
      <c r="I1278" s="7">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5">
        <f>DATE(2020,5,13+INT(ROWS($1:97)/5))</f>
        <v>43983</v>
      </c>
      <c r="G1279" s="1" t="s">
        <v>168</v>
      </c>
      <c r="H1279">
        <v>-5</v>
      </c>
      <c r="I1279" s="7">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5">
        <f>DATE(2020,5,13+INT(ROWS($1:98)/5))</f>
        <v>43983</v>
      </c>
      <c r="G1280" s="1" t="s">
        <v>168</v>
      </c>
      <c r="H1280">
        <v>-10</v>
      </c>
      <c r="I1280" s="7">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5">
        <f>DATE(2020,5,13+INT(ROWS($1:99)/5))</f>
        <v>43983</v>
      </c>
      <c r="G1281" s="1" t="s">
        <v>168</v>
      </c>
      <c r="H1281">
        <v>-9</v>
      </c>
      <c r="I1281" s="7">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5">
        <f>DATE(2020,5,13+INT(ROWS($1:100)/5))</f>
        <v>43984</v>
      </c>
      <c r="G1282" s="1" t="s">
        <v>168</v>
      </c>
      <c r="H1282">
        <v>-7</v>
      </c>
      <c r="I1282" s="7">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5">
        <f>DATE(2020,5,13+INT(ROWS($1:101)/5))</f>
        <v>43984</v>
      </c>
      <c r="G1283" s="1" t="s">
        <v>168</v>
      </c>
      <c r="H1283">
        <v>-1</v>
      </c>
      <c r="I1283" s="7">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5">
        <f>DATE(2020,5,13+INT(ROWS($1:102)/5))</f>
        <v>43984</v>
      </c>
      <c r="G1284" s="1" t="s">
        <v>168</v>
      </c>
      <c r="H1284">
        <v>-10</v>
      </c>
      <c r="I1284" s="7">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5">
        <f>DATE(2020,5,13+INT(ROWS($1:103)/5))</f>
        <v>43984</v>
      </c>
      <c r="G1285" s="1" t="s">
        <v>168</v>
      </c>
      <c r="H1285">
        <v>-7</v>
      </c>
      <c r="I1285" s="7">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5">
        <f>DATE(2020,5,13+INT(ROWS($1:104)/5))</f>
        <v>43984</v>
      </c>
      <c r="G1286" s="1" t="s">
        <v>168</v>
      </c>
      <c r="H1286">
        <v>-4</v>
      </c>
      <c r="I1286" s="7">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5">
        <f>DATE(2020,5,13+INT(ROWS($1:105)/5))</f>
        <v>43985</v>
      </c>
      <c r="G1287" s="1" t="s">
        <v>168</v>
      </c>
      <c r="H1287">
        <v>-1</v>
      </c>
      <c r="I1287" s="7">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5">
        <f>DATE(2020,5,13+INT(ROWS($1:106)/5))</f>
        <v>43985</v>
      </c>
      <c r="G1288" s="1" t="s">
        <v>168</v>
      </c>
      <c r="H1288">
        <v>-6</v>
      </c>
      <c r="I1288" s="7">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5">
        <f>DATE(2020,5,13+INT(ROWS($1:107)/5))</f>
        <v>43985</v>
      </c>
      <c r="G1289" s="1" t="s">
        <v>168</v>
      </c>
      <c r="H1289">
        <v>-4</v>
      </c>
      <c r="I1289" s="7">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5">
        <f>DATE(2020,5,13+INT(ROWS($1:108)/5))</f>
        <v>43985</v>
      </c>
      <c r="G1290" s="1" t="s">
        <v>168</v>
      </c>
      <c r="H1290">
        <v>-3</v>
      </c>
      <c r="I1290" s="7">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5">
        <f>DATE(2020,5,13+INT(ROWS($1:109)/5))</f>
        <v>43985</v>
      </c>
      <c r="G1291" s="1" t="s">
        <v>168</v>
      </c>
      <c r="H1291">
        <v>-5</v>
      </c>
      <c r="I1291" s="7">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5">
        <f>DATE(2020,5,13+INT(ROWS($1:110)/5))</f>
        <v>43986</v>
      </c>
      <c r="G1292" s="1" t="s">
        <v>168</v>
      </c>
      <c r="H1292">
        <v>-3</v>
      </c>
      <c r="I1292" s="7">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5">
        <f>DATE(2020,5,13+INT(ROWS($1:111)/5))</f>
        <v>43986</v>
      </c>
      <c r="G1293" s="1" t="s">
        <v>168</v>
      </c>
      <c r="H1293">
        <v>-7</v>
      </c>
      <c r="I1293" s="7">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5">
        <f>DATE(2020,5,13+INT(ROWS($1:112)/5))</f>
        <v>43986</v>
      </c>
      <c r="G1294" s="1" t="s">
        <v>168</v>
      </c>
      <c r="H1294">
        <v>-5</v>
      </c>
      <c r="I1294" s="7">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5">
        <f>DATE(2020,5,13+INT(ROWS($1:113)/5))</f>
        <v>43986</v>
      </c>
      <c r="G1295" s="1" t="s">
        <v>168</v>
      </c>
      <c r="H1295">
        <v>-3</v>
      </c>
      <c r="I1295" s="7">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5">
        <f>DATE(2020,5,13+INT(ROWS($1:114)/5))</f>
        <v>43986</v>
      </c>
      <c r="G1296" s="1" t="s">
        <v>168</v>
      </c>
      <c r="H1296">
        <v>-7</v>
      </c>
      <c r="I1296" s="7">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5">
        <f>DATE(2020,5,13+INT(ROWS($1:115)/5))</f>
        <v>43987</v>
      </c>
      <c r="G1297" s="1" t="s">
        <v>168</v>
      </c>
      <c r="H1297">
        <v>-1</v>
      </c>
      <c r="I1297" s="7">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5">
        <f>DATE(2020,5,13+INT(ROWS($1:116)/5))</f>
        <v>43987</v>
      </c>
      <c r="G1298" s="1" t="s">
        <v>168</v>
      </c>
      <c r="H1298">
        <v>-9</v>
      </c>
      <c r="I1298" s="7">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5">
        <f>DATE(2020,5,13+INT(ROWS($1:117)/5))</f>
        <v>43987</v>
      </c>
      <c r="G1299" s="1" t="s">
        <v>168</v>
      </c>
      <c r="H1299">
        <v>-9</v>
      </c>
      <c r="I1299" s="7">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5">
        <f>DATE(2020,5,13+INT(ROWS($1:118)/5))</f>
        <v>43987</v>
      </c>
      <c r="G1300" s="1" t="s">
        <v>168</v>
      </c>
      <c r="H1300">
        <v>-5</v>
      </c>
      <c r="I1300" s="7">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5">
        <f>DATE(2020,5,13+INT(ROWS($1:119)/5))</f>
        <v>43987</v>
      </c>
      <c r="G1301" s="1" t="s">
        <v>168</v>
      </c>
      <c r="H1301">
        <v>-10</v>
      </c>
      <c r="I1301" s="7">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5">
        <f>DATE(2020,5,13+INT(ROWS($1:120)/5))</f>
        <v>43988</v>
      </c>
      <c r="G1302" s="1" t="s">
        <v>168</v>
      </c>
      <c r="H1302">
        <v>-8</v>
      </c>
      <c r="I1302" s="7">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5">
        <f>DATE(2020,5,13+INT(ROWS($1:121)/5))</f>
        <v>43988</v>
      </c>
      <c r="G1303" s="1" t="s">
        <v>168</v>
      </c>
      <c r="H1303">
        <v>-7</v>
      </c>
      <c r="I1303" s="7">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5">
        <f>DATE(2020,5,13+INT(ROWS($1:122)/5))</f>
        <v>43988</v>
      </c>
      <c r="G1304" s="1" t="s">
        <v>168</v>
      </c>
      <c r="H1304">
        <v>-1</v>
      </c>
      <c r="I1304" s="7">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5">
        <f>DATE(2020,5,13+INT(ROWS($1:123)/5))</f>
        <v>43988</v>
      </c>
      <c r="G1305" s="1" t="s">
        <v>168</v>
      </c>
      <c r="H1305">
        <v>-1</v>
      </c>
      <c r="I1305" s="7">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5">
        <f>DATE(2020,5,13+INT(ROWS($1:124)/5))</f>
        <v>43988</v>
      </c>
      <c r="G1306" s="1" t="s">
        <v>168</v>
      </c>
      <c r="H1306">
        <v>-3</v>
      </c>
      <c r="I1306" s="7">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5">
        <f>DATE(2020,5,13+INT(ROWS($1:125)/5))</f>
        <v>43989</v>
      </c>
      <c r="G1307" s="1" t="s">
        <v>168</v>
      </c>
      <c r="H1307">
        <v>-3</v>
      </c>
      <c r="I1307" s="7">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5">
        <f>DATE(2020,5,13+INT(ROWS($1:126)/5))</f>
        <v>43989</v>
      </c>
      <c r="G1308" s="1" t="s">
        <v>168</v>
      </c>
      <c r="H1308">
        <v>-1</v>
      </c>
      <c r="I1308" s="7">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5">
        <f>DATE(2020,5,13+INT(ROWS($1:127)/5))</f>
        <v>43989</v>
      </c>
      <c r="G1309" s="1" t="s">
        <v>168</v>
      </c>
      <c r="H1309">
        <v>-10</v>
      </c>
      <c r="I1309" s="7">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5">
        <f>DATE(2020,5,13+INT(ROWS($1:128)/5))</f>
        <v>43989</v>
      </c>
      <c r="G1310" s="1" t="s">
        <v>168</v>
      </c>
      <c r="H1310">
        <v>-8</v>
      </c>
      <c r="I1310" s="7">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5">
        <f>DATE(2020,5,13+INT(ROWS($1:129)/5))</f>
        <v>43989</v>
      </c>
      <c r="G1311" s="1" t="s">
        <v>168</v>
      </c>
      <c r="H1311">
        <v>-9</v>
      </c>
      <c r="I1311" s="7">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5">
        <f>DATE(2020,5,13+INT(ROWS($1:130)/5))</f>
        <v>43990</v>
      </c>
      <c r="G1312" s="1" t="s">
        <v>168</v>
      </c>
      <c r="H1312">
        <v>-8</v>
      </c>
      <c r="I1312" s="7">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5">
        <f>DATE(2020,5,13+INT(ROWS($1:131)/5))</f>
        <v>43990</v>
      </c>
      <c r="G1313" s="1" t="s">
        <v>168</v>
      </c>
      <c r="H1313">
        <v>-7</v>
      </c>
      <c r="I1313" s="7">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5">
        <f>DATE(2020,5,13+INT(ROWS($1:132)/5))</f>
        <v>43990</v>
      </c>
      <c r="G1314" s="1" t="s">
        <v>168</v>
      </c>
      <c r="H1314">
        <v>-9</v>
      </c>
      <c r="I1314" s="7">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5">
        <f>DATE(2020,5,13+INT(ROWS($1:133)/5))</f>
        <v>43990</v>
      </c>
      <c r="G1315" s="1" t="s">
        <v>168</v>
      </c>
      <c r="H1315">
        <v>-7</v>
      </c>
      <c r="I1315" s="7">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5">
        <f>DATE(2020,5,13+INT(ROWS($1:134)/5))</f>
        <v>43990</v>
      </c>
      <c r="G1316" s="1" t="s">
        <v>168</v>
      </c>
      <c r="H1316">
        <v>-4</v>
      </c>
      <c r="I1316" s="7">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5">
        <f>DATE(2020,5,13+INT(ROWS($1:135)/5))</f>
        <v>43991</v>
      </c>
      <c r="G1317" s="1" t="s">
        <v>168</v>
      </c>
      <c r="H1317">
        <v>-6</v>
      </c>
      <c r="I1317" s="7">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5">
        <f>DATE(2020,5,13+INT(ROWS($1:136)/5))</f>
        <v>43991</v>
      </c>
      <c r="G1318" s="1" t="s">
        <v>168</v>
      </c>
      <c r="H1318">
        <v>-2</v>
      </c>
      <c r="I1318" s="7">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5">
        <f>DATE(2020,5,13+INT(ROWS($1:137)/5))</f>
        <v>43991</v>
      </c>
      <c r="G1319" s="1" t="s">
        <v>168</v>
      </c>
      <c r="H1319">
        <v>-4</v>
      </c>
      <c r="I1319" s="7">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5">
        <f>DATE(2020,5,13+INT(ROWS($1:138)/5))</f>
        <v>43991</v>
      </c>
      <c r="G1320" s="1" t="s">
        <v>168</v>
      </c>
      <c r="H1320">
        <v>-4</v>
      </c>
      <c r="I1320" s="7">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5">
        <f>DATE(2020,5,13+INT(ROWS($1:139)/5))</f>
        <v>43991</v>
      </c>
      <c r="G1321" s="1" t="s">
        <v>168</v>
      </c>
      <c r="H1321">
        <v>-1</v>
      </c>
      <c r="I1321" s="7">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5">
        <f>DATE(2020,5,13+INT(ROWS($1:140)/5))</f>
        <v>43992</v>
      </c>
      <c r="G1322" s="1" t="s">
        <v>168</v>
      </c>
      <c r="H1322">
        <v>-1</v>
      </c>
      <c r="I1322" s="7">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5">
        <f>DATE(2020,5,13+INT(ROWS($1:141)/5))</f>
        <v>43992</v>
      </c>
      <c r="G1323" s="1" t="s">
        <v>168</v>
      </c>
      <c r="H1323">
        <v>-10</v>
      </c>
      <c r="I1323" s="7">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5">
        <f>DATE(2020,5,13+INT(ROWS($1:142)/5))</f>
        <v>43992</v>
      </c>
      <c r="G1324" s="1" t="s">
        <v>168</v>
      </c>
      <c r="H1324">
        <v>-3</v>
      </c>
      <c r="I1324" s="7">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5">
        <f>DATE(2020,5,13+INT(ROWS($1:143)/5))</f>
        <v>43992</v>
      </c>
      <c r="G1325" s="1" t="s">
        <v>168</v>
      </c>
      <c r="H1325">
        <v>-7</v>
      </c>
      <c r="I1325" s="7">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5">
        <f>DATE(2020,5,13+INT(ROWS($1:144)/5))</f>
        <v>43992</v>
      </c>
      <c r="G1326" s="1" t="s">
        <v>168</v>
      </c>
      <c r="H1326">
        <v>-8</v>
      </c>
      <c r="I1326" s="7">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5">
        <f>DATE(2020,5,13+INT(ROWS($1:145)/5))</f>
        <v>43993</v>
      </c>
      <c r="G1327" s="1" t="s">
        <v>168</v>
      </c>
      <c r="H1327">
        <v>-7</v>
      </c>
      <c r="I1327" s="7">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5">
        <f>DATE(2020,5,13+INT(ROWS($1:146)/5))</f>
        <v>43993</v>
      </c>
      <c r="G1328" s="1" t="s">
        <v>168</v>
      </c>
      <c r="H1328">
        <v>-1</v>
      </c>
      <c r="I1328" s="7">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5">
        <f>DATE(2020,5,13+INT(ROWS($1:147)/5))</f>
        <v>43993</v>
      </c>
      <c r="G1329" s="1" t="s">
        <v>168</v>
      </c>
      <c r="H1329">
        <v>-9</v>
      </c>
      <c r="I1329" s="7">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5">
        <f>DATE(2020,5,13+INT(ROWS($1:148)/5))</f>
        <v>43993</v>
      </c>
      <c r="G1330" s="1" t="s">
        <v>168</v>
      </c>
      <c r="H1330">
        <v>-10</v>
      </c>
      <c r="I1330" s="7">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5">
        <f>DATE(2020,5,13+INT(ROWS($1:149)/5))</f>
        <v>43993</v>
      </c>
      <c r="G1331" s="1" t="s">
        <v>168</v>
      </c>
      <c r="H1331">
        <v>-3</v>
      </c>
      <c r="I1331" s="7">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5">
        <f>DATE(2020,5,13+INT(ROWS($1:150)/5))</f>
        <v>43994</v>
      </c>
      <c r="G1332" s="1" t="s">
        <v>168</v>
      </c>
      <c r="H1332">
        <v>-6</v>
      </c>
      <c r="I1332" s="7">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5">
        <f>DATE(2020,5,13+INT(ROWS($1:151)/5))</f>
        <v>43994</v>
      </c>
      <c r="G1333" s="1" t="s">
        <v>168</v>
      </c>
      <c r="H1333">
        <v>-10</v>
      </c>
      <c r="I1333" s="7">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5">
        <f>DATE(2020,5,13+INT(ROWS($1:152)/5))</f>
        <v>43994</v>
      </c>
      <c r="G1334" s="1" t="s">
        <v>168</v>
      </c>
      <c r="H1334">
        <v>-10</v>
      </c>
      <c r="I1334" s="7">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5">
        <f>DATE(2020,5,13+INT(ROWS($1:153)/5))</f>
        <v>43994</v>
      </c>
      <c r="G1335" s="1" t="s">
        <v>168</v>
      </c>
      <c r="H1335">
        <v>-6</v>
      </c>
      <c r="I1335" s="7">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5">
        <f>DATE(2020,5,13+INT(ROWS($1:154)/5))</f>
        <v>43994</v>
      </c>
      <c r="G1336" s="1" t="s">
        <v>168</v>
      </c>
      <c r="H1336">
        <v>-10</v>
      </c>
      <c r="I1336" s="7">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5">
        <f>DATE(2020,5,13+INT(ROWS($1:155)/5))</f>
        <v>43995</v>
      </c>
      <c r="G1337" s="1" t="s">
        <v>168</v>
      </c>
      <c r="H1337">
        <v>-5</v>
      </c>
      <c r="I1337" s="7">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5">
        <f>DATE(2020,5,13+INT(ROWS($1:156)/5))</f>
        <v>43995</v>
      </c>
      <c r="G1338" s="1" t="s">
        <v>168</v>
      </c>
      <c r="H1338">
        <v>-5</v>
      </c>
      <c r="I1338" s="7">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5">
        <f>DATE(2020,5,13+INT(ROWS($1:157)/5))</f>
        <v>43995</v>
      </c>
      <c r="G1339" s="1" t="s">
        <v>168</v>
      </c>
      <c r="H1339">
        <v>-3</v>
      </c>
      <c r="I1339" s="7">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5">
        <f>DATE(2020,5,13+INT(ROWS($1:158)/5))</f>
        <v>43995</v>
      </c>
      <c r="G1340" s="1" t="s">
        <v>168</v>
      </c>
      <c r="H1340">
        <v>-6</v>
      </c>
      <c r="I1340" s="7">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5">
        <f>DATE(2020,5,13+INT(ROWS($1:159)/5))</f>
        <v>43995</v>
      </c>
      <c r="G1341" s="1" t="s">
        <v>168</v>
      </c>
      <c r="H1341">
        <v>-8</v>
      </c>
      <c r="I1341" s="7">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5">
        <f>DATE(2020,5,13+INT(ROWS($1:160)/5))</f>
        <v>43996</v>
      </c>
      <c r="G1342" s="1" t="s">
        <v>168</v>
      </c>
      <c r="H1342">
        <v>-10</v>
      </c>
      <c r="I1342" s="7">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5">
        <f>DATE(2020,5,13+INT(ROWS($1:161)/5))</f>
        <v>43996</v>
      </c>
      <c r="G1343" s="1" t="s">
        <v>168</v>
      </c>
      <c r="H1343">
        <v>-9</v>
      </c>
      <c r="I1343" s="7">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5">
        <f>DATE(2020,5,13+INT(ROWS($1:162)/5))</f>
        <v>43996</v>
      </c>
      <c r="G1344" s="1" t="s">
        <v>168</v>
      </c>
      <c r="H1344">
        <v>-4</v>
      </c>
      <c r="I1344" s="7">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5">
        <f>DATE(2020,5,13+INT(ROWS($1:163)/5))</f>
        <v>43996</v>
      </c>
      <c r="G1345" s="1" t="s">
        <v>168</v>
      </c>
      <c r="H1345">
        <v>-4</v>
      </c>
      <c r="I1345" s="7">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5">
        <f>DATE(2020,5,13+INT(ROWS($1:164)/5))</f>
        <v>43996</v>
      </c>
      <c r="G1346" s="1" t="s">
        <v>168</v>
      </c>
      <c r="H1346">
        <v>-5</v>
      </c>
      <c r="I1346" s="7">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5">
        <f>DATE(2020,5,13+INT(ROWS($1:165)/5))</f>
        <v>43997</v>
      </c>
      <c r="G1347" s="1" t="s">
        <v>168</v>
      </c>
      <c r="H1347">
        <v>-10</v>
      </c>
      <c r="I1347" s="7">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5">
        <f>DATE(2020,5,13+INT(ROWS($1:166)/5))</f>
        <v>43997</v>
      </c>
      <c r="G1348" s="1" t="s">
        <v>167</v>
      </c>
      <c r="H1348">
        <v>31</v>
      </c>
      <c r="I1348" s="7">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5">
        <f>DATE(2020,5,13+INT(ROWS($1:167)/5))</f>
        <v>43997</v>
      </c>
      <c r="G1349" s="1" t="s">
        <v>167</v>
      </c>
      <c r="H1349">
        <v>50</v>
      </c>
      <c r="I1349" s="7">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5">
        <f>DATE(2020,5,13+INT(ROWS($1:168)/5))</f>
        <v>43997</v>
      </c>
      <c r="G1350" s="1" t="s">
        <v>167</v>
      </c>
      <c r="H1350">
        <v>45</v>
      </c>
      <c r="I1350" s="7">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5">
        <f>DATE(2020,5,13+INT(ROWS($1:169)/5))</f>
        <v>43997</v>
      </c>
      <c r="G1351" s="1" t="s">
        <v>167</v>
      </c>
      <c r="H1351">
        <v>24</v>
      </c>
      <c r="I1351" s="7">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5">
        <f>DATE(2020,5,13+INT(ROWS($1:170)/5))</f>
        <v>43998</v>
      </c>
      <c r="G1352" s="1" t="s">
        <v>167</v>
      </c>
      <c r="H1352">
        <v>49</v>
      </c>
      <c r="I1352" s="7"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5">
        <f>DATE(2020,5,13+INT(ROWS($1:171)/5))</f>
        <v>43998</v>
      </c>
      <c r="G1353" s="1" t="s">
        <v>167</v>
      </c>
      <c r="H1353">
        <v>37</v>
      </c>
      <c r="I1353" s="7">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5">
        <f>DATE(2020,5,13+INT(ROWS($1:172)/5))</f>
        <v>43998</v>
      </c>
      <c r="G1354" s="1" t="s">
        <v>167</v>
      </c>
      <c r="H1354">
        <v>39</v>
      </c>
      <c r="I1354" s="7">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5">
        <f>DATE(2020,5,13+INT(ROWS($1:173)/5))</f>
        <v>43998</v>
      </c>
      <c r="G1355" s="1" t="s">
        <v>168</v>
      </c>
      <c r="H1355">
        <v>-7</v>
      </c>
      <c r="I1355" s="7">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5">
        <f>DATE(2020,5,13+INT(ROWS($1:174)/5))</f>
        <v>43998</v>
      </c>
      <c r="G1356" s="1" t="s">
        <v>168</v>
      </c>
      <c r="H1356">
        <v>-6</v>
      </c>
      <c r="I1356" s="7">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5">
        <f>DATE(2020,5,13+INT(ROWS($1:175)/5))</f>
        <v>43999</v>
      </c>
      <c r="G1357" s="1" t="s">
        <v>168</v>
      </c>
      <c r="H1357">
        <v>-8</v>
      </c>
      <c r="I1357" s="7">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5">
        <f>DATE(2020,5,13+INT(ROWS($1:176)/5))</f>
        <v>43999</v>
      </c>
      <c r="G1358" s="1" t="s">
        <v>168</v>
      </c>
      <c r="H1358">
        <v>-9</v>
      </c>
      <c r="I1358" s="7">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5">
        <f>DATE(2020,5,13+INT(ROWS($1:177)/5))</f>
        <v>43999</v>
      </c>
      <c r="G1359" s="1" t="s">
        <v>168</v>
      </c>
      <c r="H1359">
        <v>-10</v>
      </c>
      <c r="I1359" s="7">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5">
        <f>DATE(2020,5,13+INT(ROWS($1:178)/5))</f>
        <v>43999</v>
      </c>
      <c r="G1360" s="1" t="s">
        <v>168</v>
      </c>
      <c r="H1360">
        <v>-10</v>
      </c>
      <c r="I1360" s="7">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5">
        <f>DATE(2020,5,13+INT(ROWS($1:179)/5))</f>
        <v>43999</v>
      </c>
      <c r="G1361" s="1" t="s">
        <v>168</v>
      </c>
      <c r="H1361">
        <v>-9</v>
      </c>
      <c r="I1361" s="7">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5">
        <f>DATE(2020,5,13+INT(ROWS($1:180)/5))</f>
        <v>44000</v>
      </c>
      <c r="G1362" s="1" t="s">
        <v>168</v>
      </c>
      <c r="H1362">
        <v>-4</v>
      </c>
      <c r="I1362" s="7">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5">
        <f>DATE(2020,5,13+INT(ROWS($1:181)/5))</f>
        <v>44000</v>
      </c>
      <c r="G1363" s="1" t="s">
        <v>168</v>
      </c>
      <c r="H1363">
        <v>-6</v>
      </c>
      <c r="I1363" s="7">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5">
        <f>DATE(2020,5,13+INT(ROWS($1:182)/5))</f>
        <v>44000</v>
      </c>
      <c r="G1364" s="1" t="s">
        <v>168</v>
      </c>
      <c r="H1364">
        <v>-3</v>
      </c>
      <c r="I1364" s="7">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5">
        <f>DATE(2020,5,13+INT(ROWS($1:183)/5))</f>
        <v>44000</v>
      </c>
      <c r="G1365" s="1" t="s">
        <v>168</v>
      </c>
      <c r="H1365">
        <v>-6</v>
      </c>
      <c r="I1365" s="7">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5">
        <f>DATE(2020,5,13+INT(ROWS($1:184)/5))</f>
        <v>44000</v>
      </c>
      <c r="G1366" s="1" t="s">
        <v>168</v>
      </c>
      <c r="H1366">
        <v>-10</v>
      </c>
      <c r="I1366" s="7">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5">
        <f>DATE(2020,5,13+INT(ROWS($1:185)/5))</f>
        <v>44001</v>
      </c>
      <c r="G1367" s="1" t="s">
        <v>168</v>
      </c>
      <c r="H1367">
        <v>-7</v>
      </c>
      <c r="I1367" s="7">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5">
        <f>DATE(2020,5,13+INT(ROWS($1:186)/5))</f>
        <v>44001</v>
      </c>
      <c r="G1368" s="1" t="s">
        <v>168</v>
      </c>
      <c r="H1368">
        <v>-5</v>
      </c>
      <c r="I1368" s="7">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5">
        <f>DATE(2020,5,13+INT(ROWS($1:187)/5))</f>
        <v>44001</v>
      </c>
      <c r="G1369" s="1" t="s">
        <v>168</v>
      </c>
      <c r="H1369">
        <v>-6</v>
      </c>
      <c r="I1369" s="7">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5">
        <f>DATE(2020,5,13+INT(ROWS($1:188)/5))</f>
        <v>44001</v>
      </c>
      <c r="G1370" s="1" t="s">
        <v>168</v>
      </c>
      <c r="H1370">
        <v>-10</v>
      </c>
      <c r="I1370" s="7">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5">
        <f>DATE(2020,5,13+INT(ROWS($1:189)/5))</f>
        <v>44001</v>
      </c>
      <c r="G1371" s="1" t="s">
        <v>168</v>
      </c>
      <c r="H1371">
        <v>-9</v>
      </c>
      <c r="I1371" s="7">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5">
        <f>DATE(2020,5,13+INT(ROWS($1:190)/5))</f>
        <v>44002</v>
      </c>
      <c r="G1372" s="1" t="s">
        <v>168</v>
      </c>
      <c r="H1372">
        <v>-5</v>
      </c>
      <c r="I1372" s="7">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5">
        <f>DATE(2020,5,13+INT(ROWS($1:191)/5))</f>
        <v>44002</v>
      </c>
      <c r="G1373" s="1" t="s">
        <v>168</v>
      </c>
      <c r="H1373">
        <v>-4</v>
      </c>
      <c r="I1373" s="7">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5">
        <f>DATE(2020,5,13+INT(ROWS($1:192)/5))</f>
        <v>44002</v>
      </c>
      <c r="G1374" s="1" t="s">
        <v>168</v>
      </c>
      <c r="H1374">
        <v>-5</v>
      </c>
      <c r="I1374" s="7">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5">
        <f>DATE(2020,5,13+INT(ROWS($1:193)/5))</f>
        <v>44002</v>
      </c>
      <c r="G1375" s="1" t="s">
        <v>168</v>
      </c>
      <c r="H1375">
        <v>-9</v>
      </c>
      <c r="I1375" s="7">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5">
        <f>DATE(2020,5,13+INT(ROWS($1:194)/5))</f>
        <v>44002</v>
      </c>
      <c r="G1376" s="1" t="s">
        <v>168</v>
      </c>
      <c r="H1376">
        <v>-3</v>
      </c>
      <c r="I1376" s="7">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5">
        <f>DATE(2020,5,13+INT(ROWS($1:195)/5))</f>
        <v>44003</v>
      </c>
      <c r="G1377" s="1" t="s">
        <v>168</v>
      </c>
      <c r="H1377">
        <v>-1</v>
      </c>
      <c r="I1377" s="7">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5">
        <f>DATE(2020,5,13+INT(ROWS($1:196)/5))</f>
        <v>44003</v>
      </c>
      <c r="G1378" s="1" t="s">
        <v>168</v>
      </c>
      <c r="H1378">
        <v>-1</v>
      </c>
      <c r="I1378" s="7">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5">
        <f>DATE(2020,5,13+INT(ROWS($1:197)/5))</f>
        <v>44003</v>
      </c>
      <c r="G1379" s="1" t="s">
        <v>168</v>
      </c>
      <c r="H1379">
        <v>-10</v>
      </c>
      <c r="I1379" s="7">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5">
        <f>DATE(2020,5,13+INT(ROWS($1:198)/5))</f>
        <v>44003</v>
      </c>
      <c r="G1380" s="1" t="s">
        <v>168</v>
      </c>
      <c r="H1380">
        <v>-4</v>
      </c>
      <c r="I1380" s="7">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5">
        <f>DATE(2020,5,13+INT(ROWS($1:199)/5))</f>
        <v>44003</v>
      </c>
      <c r="G1381" s="1" t="s">
        <v>168</v>
      </c>
      <c r="H1381">
        <v>-5</v>
      </c>
      <c r="I1381" s="7">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5">
        <f>DATE(2020,5,13+INT(ROWS($1:200)/5))</f>
        <v>44004</v>
      </c>
      <c r="G1382" s="1" t="s">
        <v>168</v>
      </c>
      <c r="H1382">
        <v>-1</v>
      </c>
      <c r="I1382" s="7">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5">
        <f>DATE(2020,5,13+INT(ROWS($1:201)/5))</f>
        <v>44004</v>
      </c>
      <c r="G1383" s="1" t="s">
        <v>168</v>
      </c>
      <c r="H1383">
        <v>-9</v>
      </c>
      <c r="I1383" s="7">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5">
        <f>DATE(2020,5,13+INT(ROWS($1:202)/5))</f>
        <v>44004</v>
      </c>
      <c r="G1384" s="1" t="s">
        <v>168</v>
      </c>
      <c r="H1384">
        <v>-4</v>
      </c>
      <c r="I1384" s="7">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5">
        <f>DATE(2020,5,13+INT(ROWS($1:203)/5))</f>
        <v>44004</v>
      </c>
      <c r="G1385" s="1" t="s">
        <v>168</v>
      </c>
      <c r="H1385">
        <v>-2</v>
      </c>
      <c r="I1385" s="7">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5">
        <f>DATE(2020,5,13+INT(ROWS($1:204)/5))</f>
        <v>44004</v>
      </c>
      <c r="G1386" s="1" t="s">
        <v>168</v>
      </c>
      <c r="H1386">
        <v>-6</v>
      </c>
      <c r="I1386" s="7">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5">
        <f>DATE(2020,5,13+INT(ROWS($1:205)/5))</f>
        <v>44005</v>
      </c>
      <c r="G1387" s="1" t="s">
        <v>168</v>
      </c>
      <c r="H1387">
        <v>-6</v>
      </c>
      <c r="I1387" s="7">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5">
        <f>DATE(2020,5,13+INT(ROWS($1:206)/5))</f>
        <v>44005</v>
      </c>
      <c r="G1388" s="1" t="s">
        <v>168</v>
      </c>
      <c r="H1388">
        <v>-5</v>
      </c>
      <c r="I1388" s="7">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5">
        <f>DATE(2020,5,13+INT(ROWS($1:207)/5))</f>
        <v>44005</v>
      </c>
      <c r="G1389" s="1" t="s">
        <v>168</v>
      </c>
      <c r="H1389">
        <v>-8</v>
      </c>
      <c r="I1389" s="7">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5">
        <f>DATE(2020,5,13+INT(ROWS($1:208)/5))</f>
        <v>44005</v>
      </c>
      <c r="G1390" s="1" t="s">
        <v>168</v>
      </c>
      <c r="H1390">
        <v>-2</v>
      </c>
      <c r="I1390" s="7">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5">
        <f>DATE(2020,5,13+INT(ROWS($1:209)/5))</f>
        <v>44005</v>
      </c>
      <c r="G1391" s="1" t="s">
        <v>168</v>
      </c>
      <c r="H1391">
        <v>-9</v>
      </c>
      <c r="I1391" s="7">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5">
        <f>DATE(2020,5,13+INT(ROWS($1:210)/5))</f>
        <v>44006</v>
      </c>
      <c r="G1392" s="1" t="s">
        <v>168</v>
      </c>
      <c r="H1392">
        <v>-7</v>
      </c>
      <c r="I1392" s="7">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5">
        <f>DATE(2020,5,13+INT(ROWS($1:211)/5))</f>
        <v>44006</v>
      </c>
      <c r="G1393" s="1" t="s">
        <v>168</v>
      </c>
      <c r="H1393">
        <v>-7</v>
      </c>
      <c r="I1393" s="7">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5">
        <f>DATE(2020,5,13+INT(ROWS($1:212)/5))</f>
        <v>44006</v>
      </c>
      <c r="G1394" s="1" t="s">
        <v>168</v>
      </c>
      <c r="H1394">
        <v>-4</v>
      </c>
      <c r="I1394" s="7">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5">
        <f>DATE(2020,5,13+INT(ROWS($1:213)/5))</f>
        <v>44006</v>
      </c>
      <c r="G1395" s="1" t="s">
        <v>168</v>
      </c>
      <c r="H1395">
        <v>-1</v>
      </c>
      <c r="I1395" s="7">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5">
        <f>DATE(2020,5,13+INT(ROWS($1:214)/5))</f>
        <v>44006</v>
      </c>
      <c r="G1396" s="1" t="s">
        <v>168</v>
      </c>
      <c r="H1396">
        <v>-4</v>
      </c>
      <c r="I1396" s="7">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5">
        <f>DATE(2020,5,13+INT(ROWS($1:215)/5))</f>
        <v>44007</v>
      </c>
      <c r="G1397" s="1" t="s">
        <v>168</v>
      </c>
      <c r="H1397">
        <v>-5</v>
      </c>
      <c r="I1397" s="7">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5">
        <f>DATE(2020,5,13+INT(ROWS($1:216)/5))</f>
        <v>44007</v>
      </c>
      <c r="G1398" s="1" t="s">
        <v>168</v>
      </c>
      <c r="H1398">
        <v>-1</v>
      </c>
      <c r="I1398" s="7">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5">
        <f>DATE(2020,5,13+INT(ROWS($1:217)/5))</f>
        <v>44007</v>
      </c>
      <c r="G1399" s="1" t="s">
        <v>168</v>
      </c>
      <c r="H1399">
        <v>-1</v>
      </c>
      <c r="I1399" s="7">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5">
        <f>DATE(2020,5,13+INT(ROWS($1:218)/5))</f>
        <v>44007</v>
      </c>
      <c r="G1400" s="1" t="s">
        <v>168</v>
      </c>
      <c r="H1400">
        <v>-10</v>
      </c>
      <c r="I1400" s="7">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5">
        <f>DATE(2020,5,13+INT(ROWS($1:219)/5))</f>
        <v>44007</v>
      </c>
      <c r="G1401" s="1" t="s">
        <v>168</v>
      </c>
      <c r="H1401">
        <v>-4</v>
      </c>
      <c r="I1401" s="7">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5">
        <f>DATE(2020,5,13+INT(ROWS($1:220)/5))</f>
        <v>44008</v>
      </c>
      <c r="G1402" s="1" t="s">
        <v>168</v>
      </c>
      <c r="H1402">
        <v>-2</v>
      </c>
      <c r="I1402" s="7">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5">
        <f>DATE(2020,5,13+INT(ROWS($1:221)/5))</f>
        <v>44008</v>
      </c>
      <c r="G1403" s="1" t="s">
        <v>168</v>
      </c>
      <c r="H1403">
        <v>-1</v>
      </c>
      <c r="I1403" s="7">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5">
        <f>DATE(2020,5,13+INT(ROWS($1:222)/5))</f>
        <v>44008</v>
      </c>
      <c r="G1404" s="1" t="s">
        <v>168</v>
      </c>
      <c r="H1404">
        <v>-2</v>
      </c>
      <c r="I1404" s="7">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5">
        <f>DATE(2020,5,13+INT(ROWS($1:223)/5))</f>
        <v>44008</v>
      </c>
      <c r="G1405" s="1" t="s">
        <v>168</v>
      </c>
      <c r="H1405">
        <v>-6</v>
      </c>
      <c r="I1405" s="7">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5">
        <f>DATE(2020,5,13+INT(ROWS($1:224)/5))</f>
        <v>44008</v>
      </c>
      <c r="G1406" s="1" t="s">
        <v>168</v>
      </c>
      <c r="H1406">
        <v>-7</v>
      </c>
      <c r="I1406" s="7">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5">
        <f>DATE(2020,5,13+INT(ROWS($1:225)/5))</f>
        <v>44009</v>
      </c>
      <c r="G1407" s="1" t="s">
        <v>168</v>
      </c>
      <c r="H1407">
        <v>-9</v>
      </c>
      <c r="I1407" s="7">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5">
        <f>DATE(2020,5,13+INT(ROWS($1:226)/5))</f>
        <v>44009</v>
      </c>
      <c r="G1408" s="1" t="s">
        <v>168</v>
      </c>
      <c r="H1408">
        <v>-2</v>
      </c>
      <c r="I1408" s="7">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5">
        <f>DATE(2020,5,13+INT(ROWS($1:227)/5))</f>
        <v>44009</v>
      </c>
      <c r="G1409" s="1" t="s">
        <v>168</v>
      </c>
      <c r="H1409">
        <v>-8</v>
      </c>
      <c r="I1409" s="7">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5">
        <f>DATE(2020,5,13+INT(ROWS($1:228)/5))</f>
        <v>44009</v>
      </c>
      <c r="G1410" s="1" t="s">
        <v>168</v>
      </c>
      <c r="H1410">
        <v>-8</v>
      </c>
      <c r="I1410" s="7">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5">
        <f>DATE(2020,5,13+INT(ROWS($1:229)/5))</f>
        <v>44009</v>
      </c>
      <c r="G1411" s="1" t="s">
        <v>168</v>
      </c>
      <c r="H1411">
        <v>-10</v>
      </c>
      <c r="I1411" s="7">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5">
        <f>DATE(2020,5,13+INT(ROWS($1:230)/5))</f>
        <v>44010</v>
      </c>
      <c r="G1412" s="1" t="s">
        <v>168</v>
      </c>
      <c r="H1412">
        <v>-4</v>
      </c>
      <c r="I1412" s="7">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5">
        <f>DATE(2020,5,13+INT(ROWS($1:231)/5))</f>
        <v>44010</v>
      </c>
      <c r="G1413" s="1" t="s">
        <v>168</v>
      </c>
      <c r="H1413">
        <v>-3</v>
      </c>
      <c r="I1413" s="7">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5">
        <f>DATE(2020,5,13+INT(ROWS($1:232)/5))</f>
        <v>44010</v>
      </c>
      <c r="G1414" s="1" t="s">
        <v>168</v>
      </c>
      <c r="H1414">
        <v>-4</v>
      </c>
      <c r="I1414" s="7">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5">
        <f>DATE(2020,5,13+INT(ROWS($1:233)/5))</f>
        <v>44010</v>
      </c>
      <c r="G1415" s="1" t="s">
        <v>168</v>
      </c>
      <c r="H1415">
        <v>-3</v>
      </c>
      <c r="I1415" s="7">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5">
        <f>DATE(2020,5,13+INT(ROWS($1:234)/5))</f>
        <v>44010</v>
      </c>
      <c r="G1416" s="1" t="s">
        <v>168</v>
      </c>
      <c r="H1416">
        <v>-8</v>
      </c>
      <c r="I1416" s="7">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5">
        <f>DATE(2020,5,13+INT(ROWS($1:235)/5))</f>
        <v>44011</v>
      </c>
      <c r="G1417" s="1" t="s">
        <v>168</v>
      </c>
      <c r="H1417">
        <v>-8</v>
      </c>
      <c r="I1417" s="7">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5">
        <f>DATE(2020,5,13+INT(ROWS($1:236)/5))</f>
        <v>44011</v>
      </c>
      <c r="G1418" s="1" t="s">
        <v>168</v>
      </c>
      <c r="H1418">
        <v>-7</v>
      </c>
      <c r="I1418" s="7">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5">
        <f>DATE(2020,5,13+INT(ROWS($1:237)/5))</f>
        <v>44011</v>
      </c>
      <c r="G1419" s="1" t="s">
        <v>168</v>
      </c>
      <c r="H1419">
        <v>-5</v>
      </c>
      <c r="I1419" s="7">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5">
        <f>DATE(2020,5,13+INT(ROWS($1:238)/5))</f>
        <v>44011</v>
      </c>
      <c r="G1420" s="1" t="s">
        <v>168</v>
      </c>
      <c r="H1420">
        <v>-7</v>
      </c>
      <c r="I1420" s="7">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5">
        <f>DATE(2020,5,13+INT(ROWS($1:239)/5))</f>
        <v>44011</v>
      </c>
      <c r="G1421" s="1" t="s">
        <v>168</v>
      </c>
      <c r="H1421">
        <v>-8</v>
      </c>
      <c r="I1421" s="7">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5">
        <f>DATE(2020,5,13+INT(ROWS($1:240)/5))</f>
        <v>44012</v>
      </c>
      <c r="G1422" s="1" t="s">
        <v>168</v>
      </c>
      <c r="H1422">
        <v>-2</v>
      </c>
      <c r="I1422" s="7">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5">
        <f>DATE(2020,5,13+INT(ROWS($1:241)/5))</f>
        <v>44012</v>
      </c>
      <c r="G1423" s="1" t="s">
        <v>168</v>
      </c>
      <c r="H1423">
        <v>-6</v>
      </c>
      <c r="I1423" s="7">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5">
        <f>DATE(2020,5,13+INT(ROWS($1:242)/5))</f>
        <v>44012</v>
      </c>
      <c r="G1424" s="1" t="s">
        <v>168</v>
      </c>
      <c r="H1424">
        <v>-1</v>
      </c>
      <c r="I1424" s="7">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5">
        <f>DATE(2020,5,13+INT(ROWS($1:243)/5))</f>
        <v>44012</v>
      </c>
      <c r="G1425" s="1" t="s">
        <v>168</v>
      </c>
      <c r="H1425">
        <v>-8</v>
      </c>
      <c r="I1425" s="7">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5">
        <f>DATE(2020,5,13+INT(ROWS($1:244)/5))</f>
        <v>44012</v>
      </c>
      <c r="G1426" s="1" t="s">
        <v>168</v>
      </c>
      <c r="H1426">
        <v>-7</v>
      </c>
      <c r="I1426" s="7">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5">
        <f>DATE(2020,5,13+INT(ROWS($1:245)/5))</f>
        <v>44013</v>
      </c>
      <c r="G1427" s="1" t="s">
        <v>168</v>
      </c>
      <c r="H1427">
        <v>-10</v>
      </c>
      <c r="I1427" s="7">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5">
        <f>DATE(2020,5,13+INT(ROWS($1:246)/5))</f>
        <v>44013</v>
      </c>
      <c r="G1428" s="1" t="s">
        <v>168</v>
      </c>
      <c r="H1428">
        <v>-1</v>
      </c>
      <c r="I1428" s="7">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5">
        <f>DATE(2020,5,13+INT(ROWS($1:247)/5))</f>
        <v>44013</v>
      </c>
      <c r="G1429" s="1" t="s">
        <v>168</v>
      </c>
      <c r="H1429">
        <v>-1</v>
      </c>
      <c r="I1429" s="7">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5">
        <f>DATE(2020,5,13+INT(ROWS($1:248)/5))</f>
        <v>44013</v>
      </c>
      <c r="G1430" s="1" t="s">
        <v>168</v>
      </c>
      <c r="H1430">
        <v>-9</v>
      </c>
      <c r="I1430" s="7">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5">
        <f>DATE(2020,5,13+INT(ROWS($1:249)/5))</f>
        <v>44013</v>
      </c>
      <c r="G1431" s="1" t="s">
        <v>168</v>
      </c>
      <c r="H1431">
        <v>-1</v>
      </c>
      <c r="I1431" s="7">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5">
        <f>DATE(2020,5,13+INT(ROWS($1:250)/5))</f>
        <v>44014</v>
      </c>
      <c r="G1432" s="1" t="s">
        <v>168</v>
      </c>
      <c r="H1432">
        <v>-1</v>
      </c>
      <c r="I1432" s="7">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5">
        <f>DATE(2020,5,13+INT(ROWS($1:251)/5))</f>
        <v>44014</v>
      </c>
      <c r="G1433" s="1" t="s">
        <v>168</v>
      </c>
      <c r="H1433">
        <v>-1</v>
      </c>
      <c r="I1433" s="7">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5">
        <f>DATE(2020,5,13+INT(ROWS($1:252)/5))</f>
        <v>44014</v>
      </c>
      <c r="G1434" s="1" t="s">
        <v>167</v>
      </c>
      <c r="H1434">
        <v>22</v>
      </c>
      <c r="I1434" s="7">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5">
        <f>DATE(2020,5,13+INT(ROWS($1:253)/5))</f>
        <v>44014</v>
      </c>
      <c r="G1435" s="1" t="s">
        <v>167</v>
      </c>
      <c r="H1435">
        <v>38</v>
      </c>
      <c r="I1435" s="7">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5">
        <f>DATE(2020,5,13+INT(ROWS($1:254)/5))</f>
        <v>44014</v>
      </c>
      <c r="G1436" s="1" t="s">
        <v>167</v>
      </c>
      <c r="H1436">
        <v>22</v>
      </c>
      <c r="I1436" s="7">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5">
        <f>DATE(2020,5,13+INT(ROWS($1:255)/5))</f>
        <v>44015</v>
      </c>
      <c r="G1437" s="1" t="s">
        <v>167</v>
      </c>
      <c r="H1437">
        <v>46</v>
      </c>
      <c r="I1437" s="7"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5">
        <f>DATE(2020,5,13+INT(ROWS($1:256)/5))</f>
        <v>44015</v>
      </c>
      <c r="G1438" s="1" t="s">
        <v>167</v>
      </c>
      <c r="H1438">
        <v>40</v>
      </c>
      <c r="I1438" s="7">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5">
        <f>DATE(2020,5,13+INT(ROWS($1:257)/5))</f>
        <v>44015</v>
      </c>
      <c r="G1439" s="1" t="s">
        <v>167</v>
      </c>
      <c r="H1439">
        <v>20</v>
      </c>
      <c r="I1439" s="7">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5">
        <f>DATE(2020,5,13+INT(ROWS($1:258)/5))</f>
        <v>44015</v>
      </c>
      <c r="G1440" s="1" t="s">
        <v>167</v>
      </c>
      <c r="H1440">
        <v>34</v>
      </c>
      <c r="I1440" s="7">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5">
        <f>DATE(2020,5,13+INT(ROWS($1:259)/5))</f>
        <v>44015</v>
      </c>
      <c r="G1441" s="1" t="s">
        <v>167</v>
      </c>
      <c r="H1441">
        <v>37</v>
      </c>
      <c r="I1441" s="7">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5">
        <f>DATE(2020,5,13+INT(ROWS($1:260)/5))</f>
        <v>44016</v>
      </c>
      <c r="G1442" s="1" t="s">
        <v>167</v>
      </c>
      <c r="H1442">
        <v>40</v>
      </c>
      <c r="I1442" s="7">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5">
        <f>DATE(2020,5,13+INT(ROWS($1:261)/5))</f>
        <v>44016</v>
      </c>
      <c r="G1443" s="1" t="s">
        <v>167</v>
      </c>
      <c r="H1443">
        <v>44</v>
      </c>
      <c r="I1443" s="7">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5">
        <f>DATE(2020,5,13+INT(ROWS($1:262)/5))</f>
        <v>44016</v>
      </c>
      <c r="G1444" s="1" t="s">
        <v>167</v>
      </c>
      <c r="H1444">
        <v>21</v>
      </c>
      <c r="I1444" s="7">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5">
        <f>DATE(2020,5,13+INT(ROWS($1:263)/5))</f>
        <v>44016</v>
      </c>
      <c r="G1445" s="1" t="s">
        <v>167</v>
      </c>
      <c r="H1445">
        <v>44</v>
      </c>
      <c r="I1445" s="7">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5">
        <f>DATE(2020,5,13+INT(ROWS($1:264)/5))</f>
        <v>44016</v>
      </c>
      <c r="G1446" s="1" t="s">
        <v>167</v>
      </c>
      <c r="H1446">
        <v>46</v>
      </c>
      <c r="I1446" s="7">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5">
        <f>DATE(2020,5,13+INT(ROWS($1:265)/5))</f>
        <v>44017</v>
      </c>
      <c r="G1447" s="1" t="s">
        <v>167</v>
      </c>
      <c r="H1447">
        <v>49</v>
      </c>
      <c r="I1447" s="7">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5">
        <f>DATE(2020,5,13+INT(ROWS($1:266)/5))</f>
        <v>44017</v>
      </c>
      <c r="G1448" s="1" t="s">
        <v>167</v>
      </c>
      <c r="H1448">
        <v>38</v>
      </c>
      <c r="I1448" s="7">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5">
        <f>DATE(2020,5,13+INT(ROWS($1:267)/5))</f>
        <v>44017</v>
      </c>
      <c r="G1449" s="1" t="s">
        <v>167</v>
      </c>
      <c r="H1449">
        <v>39</v>
      </c>
      <c r="I1449" s="7"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5">
        <f>DATE(2020,5,13+INT(ROWS($1:268)/5))</f>
        <v>44017</v>
      </c>
      <c r="G1450" s="1" t="s">
        <v>167</v>
      </c>
      <c r="H1450">
        <v>34</v>
      </c>
      <c r="I1450" s="7">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5">
        <f>DATE(2020,5,13+INT(ROWS($1:269)/5))</f>
        <v>44017</v>
      </c>
      <c r="G1451" s="1" t="s">
        <v>168</v>
      </c>
      <c r="H1451">
        <v>-6</v>
      </c>
      <c r="I1451" s="7">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5">
        <f>DATE(2020,5,13+INT(ROWS($1:270)/5))</f>
        <v>44018</v>
      </c>
      <c r="G1452" s="1" t="s">
        <v>168</v>
      </c>
      <c r="H1452">
        <v>-3</v>
      </c>
      <c r="I1452" s="7">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5">
        <f>DATE(2020,5,13+INT(ROWS($1:271)/5))</f>
        <v>44018</v>
      </c>
      <c r="G1453" s="1" t="s">
        <v>168</v>
      </c>
      <c r="H1453">
        <v>-9</v>
      </c>
      <c r="I1453" s="7">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5">
        <f>DATE(2020,5,13+INT(ROWS($1:272)/5))</f>
        <v>44018</v>
      </c>
      <c r="G1454" s="1" t="s">
        <v>168</v>
      </c>
      <c r="H1454">
        <v>-9</v>
      </c>
      <c r="I1454" s="7">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5">
        <f>DATE(2020,5,13+INT(ROWS($1:273)/5))</f>
        <v>44018</v>
      </c>
      <c r="G1455" s="1" t="s">
        <v>168</v>
      </c>
      <c r="H1455">
        <v>-2</v>
      </c>
      <c r="I1455" s="7">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5">
        <f>DATE(2020,5,13+INT(ROWS($1:274)/5))</f>
        <v>44018</v>
      </c>
      <c r="G1456" s="1" t="s">
        <v>168</v>
      </c>
      <c r="H1456">
        <v>-9</v>
      </c>
      <c r="I1456" s="7">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5">
        <f>DATE(2020,5,13+INT(ROWS($1:275)/5))</f>
        <v>44019</v>
      </c>
      <c r="G1457" s="1" t="s">
        <v>168</v>
      </c>
      <c r="H1457">
        <v>-6</v>
      </c>
      <c r="I1457" s="7">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5">
        <f>DATE(2020,5,13+INT(ROWS($1:276)/5))</f>
        <v>44019</v>
      </c>
      <c r="G1458" s="1" t="s">
        <v>168</v>
      </c>
      <c r="H1458">
        <v>-3</v>
      </c>
      <c r="I1458" s="7">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5">
        <f>DATE(2020,5,13+INT(ROWS($1:277)/5))</f>
        <v>44019</v>
      </c>
      <c r="G1459" s="1" t="s">
        <v>168</v>
      </c>
      <c r="H1459">
        <v>-3</v>
      </c>
      <c r="I1459" s="7">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5">
        <f>DATE(2020,5,13+INT(ROWS($1:278)/5))</f>
        <v>44019</v>
      </c>
      <c r="G1460" s="1" t="s">
        <v>168</v>
      </c>
      <c r="H1460">
        <v>-5</v>
      </c>
      <c r="I1460" s="7">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5">
        <f>DATE(2020,5,13+INT(ROWS($1:279)/5))</f>
        <v>44019</v>
      </c>
      <c r="G1461" s="1" t="s">
        <v>168</v>
      </c>
      <c r="H1461">
        <v>-8</v>
      </c>
      <c r="I1461" s="7">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5">
        <f>DATE(2020,5,13+INT(ROWS($1:280)/5))</f>
        <v>44020</v>
      </c>
      <c r="G1462" s="1" t="s">
        <v>168</v>
      </c>
      <c r="H1462">
        <v>-2</v>
      </c>
      <c r="I1462" s="7">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5">
        <f>DATE(2020,5,13+INT(ROWS($1:281)/5))</f>
        <v>44020</v>
      </c>
      <c r="G1463" s="1" t="s">
        <v>168</v>
      </c>
      <c r="H1463">
        <v>-9</v>
      </c>
      <c r="I1463" s="7">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5">
        <f>DATE(2020,5,13+INT(ROWS($1:282)/5))</f>
        <v>44020</v>
      </c>
      <c r="G1464" s="1" t="s">
        <v>168</v>
      </c>
      <c r="H1464">
        <v>-3</v>
      </c>
      <c r="I1464" s="7">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5">
        <f>DATE(2020,5,13+INT(ROWS($1:283)/5))</f>
        <v>44020</v>
      </c>
      <c r="G1465" s="1" t="s">
        <v>168</v>
      </c>
      <c r="H1465">
        <v>-6</v>
      </c>
      <c r="I1465" s="7">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5">
        <f>DATE(2020,5,13+INT(ROWS($1:284)/5))</f>
        <v>44020</v>
      </c>
      <c r="G1466" s="1" t="s">
        <v>168</v>
      </c>
      <c r="H1466">
        <v>-1</v>
      </c>
      <c r="I1466" s="7">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5">
        <f>DATE(2020,5,13+INT(ROWS($1:285)/5))</f>
        <v>44021</v>
      </c>
      <c r="G1467" s="1" t="s">
        <v>168</v>
      </c>
      <c r="H1467">
        <v>-1</v>
      </c>
      <c r="I1467" s="7">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5">
        <f>DATE(2020,5,13+INT(ROWS($1:286)/5))</f>
        <v>44021</v>
      </c>
      <c r="G1468" s="1" t="s">
        <v>168</v>
      </c>
      <c r="H1468">
        <v>-4</v>
      </c>
      <c r="I1468" s="7">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5">
        <f>DATE(2020,5,13+INT(ROWS($1:287)/5))</f>
        <v>44021</v>
      </c>
      <c r="G1469" s="1" t="s">
        <v>168</v>
      </c>
      <c r="H1469">
        <v>-4</v>
      </c>
      <c r="I1469" s="7">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5">
        <f>DATE(2020,5,13+INT(ROWS($1:288)/5))</f>
        <v>44021</v>
      </c>
      <c r="G1470" s="1" t="s">
        <v>168</v>
      </c>
      <c r="H1470">
        <v>-1</v>
      </c>
      <c r="I1470" s="7">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5">
        <f>DATE(2020,5,13+INT(ROWS($1:289)/5))</f>
        <v>44021</v>
      </c>
      <c r="G1471" s="1" t="s">
        <v>168</v>
      </c>
      <c r="H1471">
        <v>-8</v>
      </c>
      <c r="I1471" s="7">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5">
        <f>DATE(2020,5,13+INT(ROWS($1:290)/5))</f>
        <v>44022</v>
      </c>
      <c r="G1472" s="1" t="s">
        <v>168</v>
      </c>
      <c r="H1472">
        <v>-5</v>
      </c>
      <c r="I1472" s="7">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5">
        <f>DATE(2020,5,13+INT(ROWS($1:291)/5))</f>
        <v>44022</v>
      </c>
      <c r="G1473" s="1" t="s">
        <v>168</v>
      </c>
      <c r="H1473">
        <v>-10</v>
      </c>
      <c r="I1473" s="7">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5">
        <f>DATE(2020,5,13+INT(ROWS($1:292)/5))</f>
        <v>44022</v>
      </c>
      <c r="G1474" s="1" t="s">
        <v>168</v>
      </c>
      <c r="H1474">
        <v>-3</v>
      </c>
      <c r="I1474" s="7">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5">
        <f>DATE(2020,5,13+INT(ROWS($1:293)/5))</f>
        <v>44022</v>
      </c>
      <c r="G1475" s="1" t="s">
        <v>168</v>
      </c>
      <c r="H1475">
        <v>-9</v>
      </c>
      <c r="I1475" s="7">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5">
        <f>DATE(2020,5,13+INT(ROWS($1:294)/5))</f>
        <v>44022</v>
      </c>
      <c r="G1476" s="1" t="s">
        <v>168</v>
      </c>
      <c r="H1476">
        <v>-7</v>
      </c>
      <c r="I1476" s="7">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5">
        <f>DATE(2020,5,13+INT(ROWS($1:295)/5))</f>
        <v>44023</v>
      </c>
      <c r="G1477" s="1" t="s">
        <v>168</v>
      </c>
      <c r="H1477">
        <v>-8</v>
      </c>
      <c r="I1477" s="7">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5">
        <f>DATE(2020,5,13+INT(ROWS($1:296)/5))</f>
        <v>44023</v>
      </c>
      <c r="G1478" s="1" t="s">
        <v>168</v>
      </c>
      <c r="H1478">
        <v>-6</v>
      </c>
      <c r="I1478" s="7">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5">
        <f>DATE(2020,5,13+INT(ROWS($1:297)/5))</f>
        <v>44023</v>
      </c>
      <c r="G1479" s="1" t="s">
        <v>168</v>
      </c>
      <c r="H1479">
        <v>-3</v>
      </c>
      <c r="I1479" s="7">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5">
        <f>DATE(2020,5,13+INT(ROWS($1:298)/5))</f>
        <v>44023</v>
      </c>
      <c r="G1480" s="1" t="s">
        <v>168</v>
      </c>
      <c r="H1480">
        <v>-2</v>
      </c>
      <c r="I1480" s="7">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5">
        <f>DATE(2020,5,13+INT(ROWS($1:299)/5))</f>
        <v>44023</v>
      </c>
      <c r="G1481" s="1" t="s">
        <v>168</v>
      </c>
      <c r="H1481">
        <v>-1</v>
      </c>
      <c r="I1481" s="7">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5">
        <f>DATE(2020,5,13+INT(ROWS($1:300)/5))</f>
        <v>44024</v>
      </c>
      <c r="G1482" s="1" t="s">
        <v>168</v>
      </c>
      <c r="H1482">
        <v>-7</v>
      </c>
      <c r="I1482" s="7">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5">
        <f>DATE(2020,5,13+INT(ROWS($1:301)/5))</f>
        <v>44024</v>
      </c>
      <c r="G1483" s="1" t="s">
        <v>168</v>
      </c>
      <c r="H1483">
        <v>-1</v>
      </c>
      <c r="I1483" s="7">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5">
        <f>DATE(2020,5,13+INT(ROWS($1:302)/5))</f>
        <v>44024</v>
      </c>
      <c r="G1484" s="1" t="s">
        <v>168</v>
      </c>
      <c r="H1484">
        <v>-3</v>
      </c>
      <c r="I1484" s="7">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5">
        <f>DATE(2020,5,13+INT(ROWS($1:303)/5))</f>
        <v>44024</v>
      </c>
      <c r="G1485" s="1" t="s">
        <v>168</v>
      </c>
      <c r="H1485">
        <v>-4</v>
      </c>
      <c r="I1485" s="7">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5">
        <f>DATE(2020,5,13+INT(ROWS($1:304)/5))</f>
        <v>44024</v>
      </c>
      <c r="G1486" s="1" t="s">
        <v>168</v>
      </c>
      <c r="H1486">
        <v>-3</v>
      </c>
      <c r="I1486" s="7">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5">
        <f>DATE(2020,5,13+INT(ROWS($1:305)/5))</f>
        <v>44025</v>
      </c>
      <c r="G1487" s="1" t="s">
        <v>168</v>
      </c>
      <c r="H1487">
        <v>-7</v>
      </c>
      <c r="I1487" s="7">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5">
        <f>DATE(2020,5,13+INT(ROWS($1:306)/5))</f>
        <v>44025</v>
      </c>
      <c r="G1488" s="1" t="s">
        <v>168</v>
      </c>
      <c r="H1488">
        <v>-2</v>
      </c>
      <c r="I1488" s="7">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5">
        <f>DATE(2020,5,13+INT(ROWS($1:307)/5))</f>
        <v>44025</v>
      </c>
      <c r="G1489" s="1" t="s">
        <v>168</v>
      </c>
      <c r="H1489">
        <v>-1</v>
      </c>
      <c r="I1489" s="7">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5">
        <f>DATE(2020,5,13+INT(ROWS($1:308)/5))</f>
        <v>44025</v>
      </c>
      <c r="G1490" s="1" t="s">
        <v>168</v>
      </c>
      <c r="H1490">
        <v>-2</v>
      </c>
      <c r="I1490" s="7">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5">
        <f>DATE(2020,5,13+INT(ROWS($1:309)/5))</f>
        <v>44025</v>
      </c>
      <c r="G1491" s="1" t="s">
        <v>168</v>
      </c>
      <c r="H1491">
        <v>-4</v>
      </c>
      <c r="I1491" s="7">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5">
        <f>DATE(2020,5,13+INT(ROWS($1:310)/5))</f>
        <v>44026</v>
      </c>
      <c r="G1492" s="1" t="s">
        <v>167</v>
      </c>
      <c r="H1492">
        <v>44</v>
      </c>
      <c r="I1492" s="7">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5">
        <f>DATE(2020,5,13+INT(ROWS($1:311)/5))</f>
        <v>44026</v>
      </c>
      <c r="G1493" s="1" t="s">
        <v>167</v>
      </c>
      <c r="H1493">
        <v>25</v>
      </c>
      <c r="I1493" s="7">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5">
        <f>DATE(2020,5,13+INT(ROWS($1:312)/5))</f>
        <v>44026</v>
      </c>
      <c r="G1494" s="1" t="s">
        <v>167</v>
      </c>
      <c r="H1494">
        <v>49</v>
      </c>
      <c r="I1494" s="7">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5">
        <f>DATE(2020,5,13+INT(ROWS($1:313)/5))</f>
        <v>44026</v>
      </c>
      <c r="G1495" s="1" t="s">
        <v>167</v>
      </c>
      <c r="H1495">
        <v>42</v>
      </c>
      <c r="I1495" s="7"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5">
        <f>DATE(2020,5,13+INT(ROWS($1:314)/5))</f>
        <v>44026</v>
      </c>
      <c r="G1496" s="1" t="s">
        <v>167</v>
      </c>
      <c r="H1496">
        <v>48</v>
      </c>
      <c r="I1496" s="7"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5">
        <f>DATE(2020,5,13+INT(ROWS($1:315)/5))</f>
        <v>44027</v>
      </c>
      <c r="G1497" s="1" t="s">
        <v>167</v>
      </c>
      <c r="H1497">
        <v>24</v>
      </c>
      <c r="I1497" s="7">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5">
        <f>DATE(2020,5,13+INT(ROWS($1:316)/5))</f>
        <v>44027</v>
      </c>
      <c r="G1498" s="1" t="s">
        <v>167</v>
      </c>
      <c r="H1498">
        <v>21</v>
      </c>
      <c r="I1498" s="7">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5">
        <f>DATE(2020,5,13+INT(ROWS($1:317)/5))</f>
        <v>44027</v>
      </c>
      <c r="G1499" s="1" t="s">
        <v>167</v>
      </c>
      <c r="H1499">
        <v>45</v>
      </c>
      <c r="I1499" s="7">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5">
        <f>DATE(2020,5,13+INT(ROWS($1:318)/5))</f>
        <v>44027</v>
      </c>
      <c r="G1500" s="1" t="s">
        <v>167</v>
      </c>
      <c r="H1500">
        <v>34</v>
      </c>
      <c r="I1500" s="7">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5">
        <f>DATE(2020,5,13+INT(ROWS($1:319)/5))</f>
        <v>44027</v>
      </c>
      <c r="G1501" s="1" t="s">
        <v>167</v>
      </c>
      <c r="H1501">
        <v>32</v>
      </c>
      <c r="I1501" s="7">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5">
        <f>DATE(2020,5,13+INT(ROWS($1:320)/5))</f>
        <v>44028</v>
      </c>
      <c r="G1502" s="1" t="s">
        <v>167</v>
      </c>
      <c r="H1502">
        <v>29</v>
      </c>
      <c r="I1502" s="7">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5">
        <f>DATE(2020,5,13+INT(ROWS($1:321)/5))</f>
        <v>44028</v>
      </c>
      <c r="G1503" s="1" t="s">
        <v>167</v>
      </c>
      <c r="H1503">
        <v>23</v>
      </c>
      <c r="I1503" s="7">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5">
        <f>DATE(2020,5,13+INT(ROWS($1:322)/5))</f>
        <v>44028</v>
      </c>
      <c r="G1504" s="1" t="s">
        <v>167</v>
      </c>
      <c r="H1504">
        <v>20</v>
      </c>
      <c r="I1504" s="7">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5">
        <f>DATE(2020,5,13+INT(ROWS($1:323)/5))</f>
        <v>44028</v>
      </c>
      <c r="G1505" s="1" t="s">
        <v>167</v>
      </c>
      <c r="H1505">
        <v>39</v>
      </c>
      <c r="I1505" s="7">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5">
        <f>DATE(2020,5,13+INT(ROWS($1:324)/5))</f>
        <v>44028</v>
      </c>
      <c r="G1506" s="1" t="s">
        <v>167</v>
      </c>
      <c r="H1506">
        <v>40</v>
      </c>
      <c r="I1506" s="7">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5">
        <f>DATE(2020,5,13+INT(ROWS($1:325)/5))</f>
        <v>44029</v>
      </c>
      <c r="G1507" s="1" t="s">
        <v>167</v>
      </c>
      <c r="H1507">
        <v>26</v>
      </c>
      <c r="I1507" s="7">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5">
        <f>DATE(2020,5,13+INT(ROWS($1:326)/5))</f>
        <v>44029</v>
      </c>
      <c r="G1508" s="1" t="s">
        <v>167</v>
      </c>
      <c r="H1508">
        <v>43</v>
      </c>
      <c r="I1508" s="7">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5">
        <f>DATE(2020,5,13+INT(ROWS($1:327)/5))</f>
        <v>44029</v>
      </c>
      <c r="G1509" s="1" t="s">
        <v>168</v>
      </c>
      <c r="H1509">
        <v>-7</v>
      </c>
      <c r="I1509" s="7">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5">
        <f>DATE(2020,5,13+INT(ROWS($1:328)/5))</f>
        <v>44029</v>
      </c>
      <c r="G1510" s="1" t="s">
        <v>168</v>
      </c>
      <c r="H1510">
        <v>-5</v>
      </c>
      <c r="I1510" s="7">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5">
        <f>DATE(2020,5,13+INT(ROWS($1:329)/5))</f>
        <v>44029</v>
      </c>
      <c r="G1511" s="1" t="s">
        <v>168</v>
      </c>
      <c r="H1511">
        <v>-1</v>
      </c>
      <c r="I1511" s="7">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5">
        <f>DATE(2020,5,13+INT(ROWS($1:330)/5))</f>
        <v>44030</v>
      </c>
      <c r="G1512" s="1" t="s">
        <v>168</v>
      </c>
      <c r="H1512">
        <v>-5</v>
      </c>
      <c r="I1512" s="7">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5">
        <f>DATE(2020,5,13+INT(ROWS($1:331)/5))</f>
        <v>44030</v>
      </c>
      <c r="G1513" s="1" t="s">
        <v>168</v>
      </c>
      <c r="H1513">
        <v>-6</v>
      </c>
      <c r="I1513" s="7">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5">
        <f>DATE(2020,5,13+INT(ROWS($1:332)/5))</f>
        <v>44030</v>
      </c>
      <c r="G1514" s="1" t="s">
        <v>168</v>
      </c>
      <c r="H1514">
        <v>-3</v>
      </c>
      <c r="I1514" s="7">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5">
        <f>DATE(2020,5,13+INT(ROWS($1:333)/5))</f>
        <v>44030</v>
      </c>
      <c r="G1515" s="1" t="s">
        <v>168</v>
      </c>
      <c r="H1515">
        <v>-10</v>
      </c>
      <c r="I1515" s="7">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5">
        <f>DATE(2020,5,13+INT(ROWS($1:334)/5))</f>
        <v>44030</v>
      </c>
      <c r="G1516" s="1" t="s">
        <v>168</v>
      </c>
      <c r="H1516">
        <v>-1</v>
      </c>
      <c r="I1516" s="7">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5">
        <f>DATE(2020,5,13+INT(ROWS($1:335)/5))</f>
        <v>44031</v>
      </c>
      <c r="G1517" s="1" t="s">
        <v>168</v>
      </c>
      <c r="H1517">
        <v>-2</v>
      </c>
      <c r="I1517" s="7">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5">
        <f>DATE(2020,5,13+INT(ROWS($1:336)/5))</f>
        <v>44031</v>
      </c>
      <c r="G1518" s="1" t="s">
        <v>168</v>
      </c>
      <c r="H1518">
        <v>-1</v>
      </c>
      <c r="I1518" s="7">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5">
        <f>DATE(2020,5,13+INT(ROWS($1:337)/5))</f>
        <v>44031</v>
      </c>
      <c r="G1519" s="1" t="s">
        <v>168</v>
      </c>
      <c r="H1519">
        <v>-6</v>
      </c>
      <c r="I1519" s="7">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5">
        <f>DATE(2020,5,13+INT(ROWS($1:338)/5))</f>
        <v>44031</v>
      </c>
      <c r="G1520" s="1" t="s">
        <v>168</v>
      </c>
      <c r="H1520">
        <v>-5</v>
      </c>
      <c r="I1520" s="7">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5">
        <f>DATE(2020,5,13+INT(ROWS($1:339)/5))</f>
        <v>44031</v>
      </c>
      <c r="G1521" s="1" t="s">
        <v>168</v>
      </c>
      <c r="H1521">
        <v>-3</v>
      </c>
      <c r="I1521" s="7">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5">
        <f>DATE(2020,5,13+INT(ROWS($1:340)/5))</f>
        <v>44032</v>
      </c>
      <c r="G1522" s="1" t="s">
        <v>168</v>
      </c>
      <c r="H1522">
        <v>-4</v>
      </c>
      <c r="I1522" s="7">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5">
        <f>DATE(2020,5,13+INT(ROWS($1:341)/5))</f>
        <v>44032</v>
      </c>
      <c r="G1523" s="1" t="s">
        <v>168</v>
      </c>
      <c r="H1523">
        <v>-4</v>
      </c>
      <c r="I1523" s="7">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5">
        <f>DATE(2020,5,13+INT(ROWS($1:342)/5))</f>
        <v>44032</v>
      </c>
      <c r="G1524" s="1" t="s">
        <v>168</v>
      </c>
      <c r="H1524">
        <v>-3</v>
      </c>
      <c r="I1524" s="7">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5">
        <f>DATE(2020,5,13+INT(ROWS($1:343)/5))</f>
        <v>44032</v>
      </c>
      <c r="G1525" s="1" t="s">
        <v>168</v>
      </c>
      <c r="H1525">
        <v>-1</v>
      </c>
      <c r="I1525" s="7">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5">
        <f>DATE(2020,5,13+INT(ROWS($1:344)/5))</f>
        <v>44032</v>
      </c>
      <c r="G1526" s="1" t="s">
        <v>168</v>
      </c>
      <c r="H1526">
        <v>-3</v>
      </c>
      <c r="I1526" s="7">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5">
        <f>DATE(2020,5,13+INT(ROWS($1:345)/5))</f>
        <v>44033</v>
      </c>
      <c r="G1527" s="1" t="s">
        <v>168</v>
      </c>
      <c r="H1527">
        <v>-6</v>
      </c>
      <c r="I1527" s="7">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5">
        <f>DATE(2020,5,13+INT(ROWS($1:346)/5))</f>
        <v>44033</v>
      </c>
      <c r="G1528" s="1" t="s">
        <v>168</v>
      </c>
      <c r="H1528">
        <v>-1</v>
      </c>
      <c r="I1528" s="7">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5">
        <f>DATE(2020,5,13+INT(ROWS($1:347)/5))</f>
        <v>44033</v>
      </c>
      <c r="G1529" s="1" t="s">
        <v>168</v>
      </c>
      <c r="H1529">
        <v>-2</v>
      </c>
      <c r="I1529" s="7">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5">
        <f>DATE(2020,5,13+INT(ROWS($1:348)/5))</f>
        <v>44033</v>
      </c>
      <c r="G1530" s="1" t="s">
        <v>168</v>
      </c>
      <c r="H1530">
        <v>-2</v>
      </c>
      <c r="I1530" s="7">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5">
        <f>DATE(2020,5,13+INT(ROWS($1:349)/5))</f>
        <v>44033</v>
      </c>
      <c r="G1531" s="1" t="s">
        <v>168</v>
      </c>
      <c r="H1531">
        <v>-5</v>
      </c>
      <c r="I1531" s="7">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5">
        <f>DATE(2020,5,13+INT(ROWS($1:350)/5))</f>
        <v>44034</v>
      </c>
      <c r="G1532" s="1" t="s">
        <v>168</v>
      </c>
      <c r="H1532">
        <v>-1</v>
      </c>
      <c r="I1532" s="7">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5">
        <f>DATE(2020,5,13+INT(ROWS($1:351)/5))</f>
        <v>44034</v>
      </c>
      <c r="G1533" s="1" t="s">
        <v>168</v>
      </c>
      <c r="H1533">
        <v>-10</v>
      </c>
      <c r="I1533" s="7">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5">
        <f>DATE(2020,5,13+INT(ROWS($1:352)/5))</f>
        <v>44034</v>
      </c>
      <c r="G1534" s="1" t="s">
        <v>168</v>
      </c>
      <c r="H1534">
        <v>-3</v>
      </c>
      <c r="I1534" s="7">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5">
        <f>DATE(2020,5,13+INT(ROWS($1:353)/5))</f>
        <v>44034</v>
      </c>
      <c r="G1535" s="1" t="s">
        <v>168</v>
      </c>
      <c r="H1535">
        <v>-2</v>
      </c>
      <c r="I1535" s="7">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5">
        <f>DATE(2020,5,13+INT(ROWS($1:354)/5))</f>
        <v>44034</v>
      </c>
      <c r="G1536" s="1" t="s">
        <v>168</v>
      </c>
      <c r="H1536">
        <v>-8</v>
      </c>
      <c r="I1536" s="7">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5">
        <f>DATE(2020,5,13+INT(ROWS($1:355)/5))</f>
        <v>44035</v>
      </c>
      <c r="G1537" s="1" t="s">
        <v>168</v>
      </c>
      <c r="H1537">
        <v>-3</v>
      </c>
      <c r="I1537" s="7">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5">
        <f>DATE(2020,5,13+INT(ROWS($1:356)/5))</f>
        <v>44035</v>
      </c>
      <c r="G1538" s="1" t="s">
        <v>168</v>
      </c>
      <c r="H1538">
        <v>-7</v>
      </c>
      <c r="I1538" s="7">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5">
        <f>DATE(2020,5,13+INT(ROWS($1:357)/5))</f>
        <v>44035</v>
      </c>
      <c r="G1539" s="1" t="s">
        <v>168</v>
      </c>
      <c r="H1539">
        <v>-1</v>
      </c>
      <c r="I1539" s="7">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5">
        <f>DATE(2020,5,13+INT(ROWS($1:358)/5))</f>
        <v>44035</v>
      </c>
      <c r="G1540" s="1" t="s">
        <v>168</v>
      </c>
      <c r="H1540">
        <v>-9</v>
      </c>
      <c r="I1540" s="7">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5">
        <f>DATE(2020,5,13+INT(ROWS($1:359)/5))</f>
        <v>44035</v>
      </c>
      <c r="G1541" s="1" t="s">
        <v>168</v>
      </c>
      <c r="H1541">
        <v>-6</v>
      </c>
      <c r="I1541" s="7">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5">
        <f>DATE(2020,5,13+INT(ROWS($1:360)/5))</f>
        <v>44036</v>
      </c>
      <c r="G1542" s="1" t="s">
        <v>168</v>
      </c>
      <c r="H1542">
        <v>-1</v>
      </c>
      <c r="I1542" s="7">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5">
        <f>DATE(2020,5,13+INT(ROWS($1:361)/5))</f>
        <v>44036</v>
      </c>
      <c r="G1543" s="1" t="s">
        <v>168</v>
      </c>
      <c r="H1543">
        <v>-3</v>
      </c>
      <c r="I1543" s="7">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5">
        <f>DATE(2020,5,13+INT(ROWS($1:362)/5))</f>
        <v>44036</v>
      </c>
      <c r="G1544" s="1" t="s">
        <v>168</v>
      </c>
      <c r="H1544">
        <v>-8</v>
      </c>
      <c r="I1544" s="7">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5">
        <f>DATE(2020,5,13+INT(ROWS($1:363)/5))</f>
        <v>44036</v>
      </c>
      <c r="G1545" s="1" t="s">
        <v>168</v>
      </c>
      <c r="H1545">
        <v>-4</v>
      </c>
      <c r="I1545" s="7">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5">
        <f>DATE(2020,5,13+INT(ROWS($1:364)/5))</f>
        <v>44036</v>
      </c>
      <c r="G1546" s="1" t="s">
        <v>168</v>
      </c>
      <c r="H1546">
        <v>-3</v>
      </c>
      <c r="I1546" s="7">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5">
        <f>DATE(2020,5,13+INT(ROWS($1:365)/5))</f>
        <v>44037</v>
      </c>
      <c r="G1547" s="1" t="s">
        <v>168</v>
      </c>
      <c r="H1547">
        <v>-3</v>
      </c>
      <c r="I1547" s="7">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5">
        <f>DATE(2020,5,13+INT(ROWS($1:366)/5))</f>
        <v>44037</v>
      </c>
      <c r="G1548" s="1" t="s">
        <v>168</v>
      </c>
      <c r="H1548">
        <v>-6</v>
      </c>
      <c r="I1548" s="7">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5">
        <f>DATE(2020,5,13+INT(ROWS($1:367)/5))</f>
        <v>44037</v>
      </c>
      <c r="G1549" s="1" t="s">
        <v>168</v>
      </c>
      <c r="H1549">
        <v>-3</v>
      </c>
      <c r="I1549" s="7">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5">
        <f>DATE(2020,5,13+INT(ROWS($1:368)/5))</f>
        <v>44037</v>
      </c>
      <c r="G1550" s="1" t="s">
        <v>168</v>
      </c>
      <c r="H1550">
        <v>-3</v>
      </c>
      <c r="I1550" s="7">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5">
        <f>DATE(2020,5,13+INT(ROWS($1:369)/5))</f>
        <v>44037</v>
      </c>
      <c r="G1551" s="1" t="s">
        <v>168</v>
      </c>
      <c r="H1551">
        <v>-10</v>
      </c>
      <c r="I1551" s="7">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5">
        <f>DATE(2020,5,13+INT(ROWS($1:370)/5))</f>
        <v>44038</v>
      </c>
      <c r="G1552" s="1" t="s">
        <v>168</v>
      </c>
      <c r="H1552">
        <v>-4</v>
      </c>
      <c r="I1552" s="7">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5">
        <f>DATE(2020,5,13+INT(ROWS($1:371)/5))</f>
        <v>44038</v>
      </c>
      <c r="G1553" s="1" t="s">
        <v>168</v>
      </c>
      <c r="H1553">
        <v>-8</v>
      </c>
      <c r="I1553" s="7">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5">
        <f>DATE(2020,5,13+INT(ROWS($1:372)/5))</f>
        <v>44038</v>
      </c>
      <c r="G1554" s="1" t="s">
        <v>168</v>
      </c>
      <c r="H1554">
        <v>-8</v>
      </c>
      <c r="I1554" s="7">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5">
        <f>DATE(2020,5,13+INT(ROWS($1:373)/5))</f>
        <v>44038</v>
      </c>
      <c r="G1555" s="1" t="s">
        <v>168</v>
      </c>
      <c r="H1555">
        <v>-5</v>
      </c>
      <c r="I1555" s="7">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5">
        <f>DATE(2020,5,13+INT(ROWS($1:374)/5))</f>
        <v>44038</v>
      </c>
      <c r="G1556" s="1" t="s">
        <v>168</v>
      </c>
      <c r="H1556">
        <v>-8</v>
      </c>
      <c r="I1556" s="7">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5">
        <f>DATE(2020,5,13+INT(ROWS($1:375)/5))</f>
        <v>44039</v>
      </c>
      <c r="G1557" s="1" t="s">
        <v>168</v>
      </c>
      <c r="H1557">
        <v>-4</v>
      </c>
      <c r="I1557" s="7">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5">
        <f>DATE(2020,5,13+INT(ROWS($1:376)/5))</f>
        <v>44039</v>
      </c>
      <c r="G1558" s="1" t="s">
        <v>168</v>
      </c>
      <c r="H1558">
        <v>-10</v>
      </c>
      <c r="I1558" s="7">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5">
        <f>DATE(2020,5,13+INT(ROWS($1:377)/5))</f>
        <v>44039</v>
      </c>
      <c r="G1559" s="1" t="s">
        <v>168</v>
      </c>
      <c r="H1559">
        <v>-2</v>
      </c>
      <c r="I1559" s="7">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5">
        <f>DATE(2020,5,13+INT(ROWS($1:378)/5))</f>
        <v>44039</v>
      </c>
      <c r="G1560" s="1" t="s">
        <v>168</v>
      </c>
      <c r="H1560">
        <v>-2</v>
      </c>
      <c r="I1560" s="7">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5">
        <f>DATE(2020,5,13+INT(ROWS($1:379)/5))</f>
        <v>44039</v>
      </c>
      <c r="G1561" s="1" t="s">
        <v>168</v>
      </c>
      <c r="H1561">
        <v>-1</v>
      </c>
      <c r="I1561" s="7">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5">
        <f>DATE(2020,5,13+INT(ROWS($1:380)/5))</f>
        <v>44040</v>
      </c>
      <c r="G1562" s="1" t="s">
        <v>168</v>
      </c>
      <c r="H1562">
        <v>-2</v>
      </c>
      <c r="I1562" s="7">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5">
        <f>DATE(2020,5,13+INT(ROWS($1:381)/5))</f>
        <v>44040</v>
      </c>
      <c r="G1563" s="1" t="s">
        <v>168</v>
      </c>
      <c r="H1563">
        <v>-6</v>
      </c>
      <c r="I1563" s="7">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5">
        <f>DATE(2020,5,13+INT(ROWS($1:382)/5))</f>
        <v>44040</v>
      </c>
      <c r="G1564" s="1" t="s">
        <v>168</v>
      </c>
      <c r="H1564">
        <v>-1</v>
      </c>
      <c r="I1564" s="7">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5">
        <f>DATE(2020,5,13+INT(ROWS($1:383)/5))</f>
        <v>44040</v>
      </c>
      <c r="G1565" s="1" t="s">
        <v>168</v>
      </c>
      <c r="H1565">
        <v>-5</v>
      </c>
      <c r="I1565" s="7">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5">
        <f>DATE(2020,5,13+INT(ROWS($1:384)/5))</f>
        <v>44040</v>
      </c>
      <c r="G1566" s="1" t="s">
        <v>168</v>
      </c>
      <c r="H1566">
        <v>-7</v>
      </c>
      <c r="I1566" s="7">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5">
        <f>DATE(2020,5,13+INT(ROWS($1:385)/5))</f>
        <v>44041</v>
      </c>
      <c r="G1567" s="1" t="s">
        <v>168</v>
      </c>
      <c r="H1567">
        <v>-10</v>
      </c>
      <c r="I1567" s="7">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5">
        <f>DATE(2020,5,13+INT(ROWS($1:386)/5))</f>
        <v>44041</v>
      </c>
      <c r="G1568" s="1" t="s">
        <v>168</v>
      </c>
      <c r="H1568">
        <v>-10</v>
      </c>
      <c r="I1568" s="7">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5">
        <f>DATE(2020,5,13+INT(ROWS($1:387)/5))</f>
        <v>44041</v>
      </c>
      <c r="G1569" s="1" t="s">
        <v>168</v>
      </c>
      <c r="H1569">
        <v>-5</v>
      </c>
      <c r="I1569" s="7">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5">
        <f>DATE(2020,5,13+INT(ROWS($1:388)/5))</f>
        <v>44041</v>
      </c>
      <c r="G1570" s="1" t="s">
        <v>168</v>
      </c>
      <c r="H1570">
        <v>-1</v>
      </c>
      <c r="I1570" s="7">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5">
        <f>DATE(2020,5,13+INT(ROWS($1:389)/5))</f>
        <v>44041</v>
      </c>
      <c r="G1571" s="1" t="s">
        <v>168</v>
      </c>
      <c r="H1571">
        <v>-6</v>
      </c>
      <c r="I1571" s="7">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5">
        <f>DATE(2020,5,13+INT(ROWS($1:390)/5))</f>
        <v>44042</v>
      </c>
      <c r="G1572" s="1" t="s">
        <v>168</v>
      </c>
      <c r="H1572">
        <v>-8</v>
      </c>
      <c r="I1572" s="7">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5">
        <f>DATE(2020,5,13+INT(ROWS($1:391)/5))</f>
        <v>44042</v>
      </c>
      <c r="G1573" s="1" t="s">
        <v>168</v>
      </c>
      <c r="H1573">
        <v>-7</v>
      </c>
      <c r="I1573" s="7">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5">
        <f>DATE(2020,5,13+INT(ROWS($1:392)/5))</f>
        <v>44042</v>
      </c>
      <c r="G1574" s="1" t="s">
        <v>168</v>
      </c>
      <c r="H1574">
        <v>-4</v>
      </c>
      <c r="I1574" s="7">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5">
        <f>DATE(2020,5,13+INT(ROWS($1:393)/5))</f>
        <v>44042</v>
      </c>
      <c r="G1575" s="1" t="s">
        <v>168</v>
      </c>
      <c r="H1575">
        <v>-5</v>
      </c>
      <c r="I1575" s="7">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5">
        <f>DATE(2020,5,13+INT(ROWS($1:394)/5))</f>
        <v>44042</v>
      </c>
      <c r="G1576" s="1" t="s">
        <v>168</v>
      </c>
      <c r="H1576">
        <v>-2</v>
      </c>
      <c r="I1576" s="7">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5">
        <f>DATE(2020,5,13+INT(ROWS($1:395)/5))</f>
        <v>44043</v>
      </c>
      <c r="G1577" s="1" t="s">
        <v>168</v>
      </c>
      <c r="H1577">
        <v>-4</v>
      </c>
      <c r="I1577" s="7">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5">
        <f>DATE(2020,5,13+INT(ROWS($1:396)/5))</f>
        <v>44043</v>
      </c>
      <c r="G1578" s="1" t="s">
        <v>168</v>
      </c>
      <c r="H1578">
        <v>-6</v>
      </c>
      <c r="I1578" s="7">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5">
        <f>DATE(2020,5,13+INT(ROWS($1:397)/5))</f>
        <v>44043</v>
      </c>
      <c r="G1579" s="1" t="s">
        <v>168</v>
      </c>
      <c r="H1579">
        <v>-4</v>
      </c>
      <c r="I1579" s="7">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5">
        <f>DATE(2020,5,13+INT(ROWS($1:398)/5))</f>
        <v>44043</v>
      </c>
      <c r="G1580" s="1" t="s">
        <v>168</v>
      </c>
      <c r="H1580">
        <v>-5</v>
      </c>
      <c r="I1580" s="7">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5">
        <f>DATE(2020,5,13+INT(ROWS($1:399)/5))</f>
        <v>44043</v>
      </c>
      <c r="G1581" s="1" t="s">
        <v>168</v>
      </c>
      <c r="H1581">
        <v>-9</v>
      </c>
      <c r="I1581" s="7">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5">
        <f>DATE(2020,5,13+INT(ROWS($1:400)/5))</f>
        <v>44044</v>
      </c>
      <c r="G1582" s="1" t="s">
        <v>167</v>
      </c>
      <c r="H1582">
        <v>33</v>
      </c>
      <c r="I1582" s="7">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5">
        <f>DATE(2020,5,13+INT(ROWS($1:401)/5))</f>
        <v>44044</v>
      </c>
      <c r="G1583" s="1" t="s">
        <v>167</v>
      </c>
      <c r="H1583">
        <v>32</v>
      </c>
      <c r="I1583" s="7">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5">
        <f>DATE(2020,5,13+INT(ROWS($1:402)/5))</f>
        <v>44044</v>
      </c>
      <c r="G1584" s="1" t="s">
        <v>167</v>
      </c>
      <c r="H1584">
        <v>50</v>
      </c>
      <c r="I1584" s="7">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5">
        <f>DATE(2020,5,13+INT(ROWS($1:403)/5))</f>
        <v>44044</v>
      </c>
      <c r="G1585" s="1" t="s">
        <v>167</v>
      </c>
      <c r="H1585">
        <v>27</v>
      </c>
      <c r="I1585" s="7"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5">
        <f>DATE(2020,5,13+INT(ROWS($1:404)/5))</f>
        <v>44044</v>
      </c>
      <c r="G1586" s="1" t="s">
        <v>167</v>
      </c>
      <c r="H1586">
        <v>26</v>
      </c>
      <c r="I1586" s="7"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5">
        <f>DATE(2020,5,13+INT(ROWS($1:405)/5))</f>
        <v>44045</v>
      </c>
      <c r="G1587" s="1" t="s">
        <v>167</v>
      </c>
      <c r="H1587">
        <v>49</v>
      </c>
      <c r="I1587" s="7"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5">
        <f>DATE(2020,5,13+INT(ROWS($1:406)/5))</f>
        <v>44045</v>
      </c>
      <c r="G1588" s="1" t="s">
        <v>167</v>
      </c>
      <c r="H1588">
        <v>31</v>
      </c>
      <c r="I1588" s="7">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5">
        <f>DATE(2020,5,13+INT(ROWS($1:407)/5))</f>
        <v>44045</v>
      </c>
      <c r="G1589" s="1" t="s">
        <v>167</v>
      </c>
      <c r="H1589">
        <v>27</v>
      </c>
      <c r="I1589" s="7">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5">
        <f>DATE(2020,5,13+INT(ROWS($1:408)/5))</f>
        <v>44045</v>
      </c>
      <c r="G1590" s="1" t="s">
        <v>167</v>
      </c>
      <c r="H1590">
        <v>29</v>
      </c>
      <c r="I1590" s="7">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5">
        <f>DATE(2020,5,13+INT(ROWS($1:409)/5))</f>
        <v>44045</v>
      </c>
      <c r="G1591" s="1" t="s">
        <v>167</v>
      </c>
      <c r="H1591">
        <v>24</v>
      </c>
      <c r="I1591" s="7">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5">
        <f>DATE(2020,5,13+INT(ROWS($1:410)/5))</f>
        <v>44046</v>
      </c>
      <c r="G1592" s="1" t="s">
        <v>167</v>
      </c>
      <c r="H1592">
        <v>31</v>
      </c>
      <c r="I1592" s="7"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5">
        <f>DATE(2020,5,13+INT(ROWS($1:411)/5))</f>
        <v>44046</v>
      </c>
      <c r="G1593" s="1" t="s">
        <v>167</v>
      </c>
      <c r="H1593">
        <v>20</v>
      </c>
      <c r="I1593" s="7">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5">
        <f>DATE(2020,5,13+INT(ROWS($1:412)/5))</f>
        <v>44046</v>
      </c>
      <c r="G1594" s="1" t="s">
        <v>167</v>
      </c>
      <c r="H1594">
        <v>28</v>
      </c>
      <c r="I1594" s="7">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5">
        <f>DATE(2020,5,13+INT(ROWS($1:413)/5))</f>
        <v>44046</v>
      </c>
      <c r="G1595" s="1" t="s">
        <v>167</v>
      </c>
      <c r="H1595">
        <v>22</v>
      </c>
      <c r="I1595" s="7">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5">
        <f>DATE(2020,5,13+INT(ROWS($1:414)/5))</f>
        <v>44046</v>
      </c>
      <c r="G1596" s="1" t="s">
        <v>168</v>
      </c>
      <c r="H1596">
        <v>-3</v>
      </c>
      <c r="I1596" s="7">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5">
        <f>DATE(2020,5,13+INT(ROWS($1:415)/5))</f>
        <v>44047</v>
      </c>
      <c r="G1597" s="1" t="s">
        <v>168</v>
      </c>
      <c r="H1597">
        <v>-4</v>
      </c>
      <c r="I1597" s="7">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5">
        <f>DATE(2020,5,13+INT(ROWS($1:416)/5))</f>
        <v>44047</v>
      </c>
      <c r="G1598" s="1" t="s">
        <v>168</v>
      </c>
      <c r="H1598">
        <v>-3</v>
      </c>
      <c r="I1598" s="7">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5">
        <f>DATE(2020,5,13+INT(ROWS($1:417)/5))</f>
        <v>44047</v>
      </c>
      <c r="G1599" s="1" t="s">
        <v>168</v>
      </c>
      <c r="H1599">
        <v>-3</v>
      </c>
      <c r="I1599" s="7">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5">
        <f>DATE(2020,5,13+INT(ROWS($1:418)/5))</f>
        <v>44047</v>
      </c>
      <c r="G1600" s="1" t="s">
        <v>168</v>
      </c>
      <c r="H1600">
        <v>-10</v>
      </c>
      <c r="I1600" s="7">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5">
        <f>DATE(2020,5,13+INT(ROWS($1:419)/5))</f>
        <v>44047</v>
      </c>
      <c r="G1601" s="1" t="s">
        <v>168</v>
      </c>
      <c r="H1601">
        <v>-4</v>
      </c>
      <c r="I1601" s="7">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5">
        <f>DATE(2020,5,13+INT(ROWS($1:420)/5))</f>
        <v>44048</v>
      </c>
      <c r="G1602" s="1" t="s">
        <v>168</v>
      </c>
      <c r="H1602">
        <v>-10</v>
      </c>
      <c r="I1602" s="7">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5">
        <f>DATE(2020,5,13+INT(ROWS($1:421)/5))</f>
        <v>44048</v>
      </c>
      <c r="G1603" s="1" t="s">
        <v>168</v>
      </c>
      <c r="H1603">
        <v>-7</v>
      </c>
      <c r="I1603" s="7">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5">
        <f>DATE(2020,5,13+INT(ROWS($1:422)/5))</f>
        <v>44048</v>
      </c>
      <c r="G1604" s="1" t="s">
        <v>168</v>
      </c>
      <c r="H1604">
        <v>-4</v>
      </c>
      <c r="I1604" s="7">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5">
        <f>DATE(2020,5,13+INT(ROWS($1:423)/5))</f>
        <v>44048</v>
      </c>
      <c r="G1605" s="1" t="s">
        <v>168</v>
      </c>
      <c r="H1605">
        <v>-3</v>
      </c>
      <c r="I1605" s="7">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5">
        <f>DATE(2020,5,13+INT(ROWS($1:424)/5))</f>
        <v>44048</v>
      </c>
      <c r="G1606" s="1" t="s">
        <v>168</v>
      </c>
      <c r="H1606">
        <v>-3</v>
      </c>
      <c r="I1606" s="7">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5">
        <f>DATE(2020,5,13+INT(ROWS($1:425)/5))</f>
        <v>44049</v>
      </c>
      <c r="G1607" s="1" t="s">
        <v>168</v>
      </c>
      <c r="H1607">
        <v>-4</v>
      </c>
      <c r="I1607" s="7">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5">
        <f>DATE(2020,5,13+INT(ROWS($1:426)/5))</f>
        <v>44049</v>
      </c>
      <c r="G1608" s="1" t="s">
        <v>168</v>
      </c>
      <c r="H1608">
        <v>-8</v>
      </c>
      <c r="I1608" s="7">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5">
        <f>DATE(2020,5,13+INT(ROWS($1:427)/5))</f>
        <v>44049</v>
      </c>
      <c r="G1609" s="1" t="s">
        <v>168</v>
      </c>
      <c r="H1609">
        <v>-5</v>
      </c>
      <c r="I1609" s="7">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5">
        <f>DATE(2020,5,13+INT(ROWS($1:428)/5))</f>
        <v>44049</v>
      </c>
      <c r="G1610" s="1" t="s">
        <v>168</v>
      </c>
      <c r="H1610">
        <v>-3</v>
      </c>
      <c r="I1610" s="7">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5">
        <f>DATE(2020,5,13+INT(ROWS($1:429)/5))</f>
        <v>44049</v>
      </c>
      <c r="G1611" s="1" t="s">
        <v>168</v>
      </c>
      <c r="H1611">
        <v>-5</v>
      </c>
      <c r="I1611" s="7">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5">
        <f>DATE(2020,5,13+INT(ROWS($1:430)/5))</f>
        <v>44050</v>
      </c>
      <c r="G1612" s="1" t="s">
        <v>168</v>
      </c>
      <c r="H1612">
        <v>-10</v>
      </c>
      <c r="I1612" s="7">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5">
        <f>DATE(2020,5,13+INT(ROWS($1:431)/5))</f>
        <v>44050</v>
      </c>
      <c r="G1613" s="1" t="s">
        <v>168</v>
      </c>
      <c r="H1613">
        <v>-9</v>
      </c>
      <c r="I1613" s="7">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5">
        <f>DATE(2020,5,13+INT(ROWS($1:432)/5))</f>
        <v>44050</v>
      </c>
      <c r="G1614" s="1" t="s">
        <v>168</v>
      </c>
      <c r="H1614">
        <v>-3</v>
      </c>
      <c r="I1614" s="7">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5">
        <f>DATE(2020,5,13+INT(ROWS($1:433)/5))</f>
        <v>44050</v>
      </c>
      <c r="G1615" s="1" t="s">
        <v>168</v>
      </c>
      <c r="H1615">
        <v>-5</v>
      </c>
      <c r="I1615" s="7">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5">
        <f>DATE(2020,5,13+INT(ROWS($1:434)/5))</f>
        <v>44050</v>
      </c>
      <c r="G1616" s="1" t="s">
        <v>168</v>
      </c>
      <c r="H1616">
        <v>-3</v>
      </c>
      <c r="I1616" s="7">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5">
        <f>DATE(2020,5,13+INT(ROWS($1:435)/5))</f>
        <v>44051</v>
      </c>
      <c r="G1617" s="1" t="s">
        <v>168</v>
      </c>
      <c r="H1617">
        <v>-3</v>
      </c>
      <c r="I1617" s="7">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5">
        <f>DATE(2020,5,13+INT(ROWS($1:436)/5))</f>
        <v>44051</v>
      </c>
      <c r="G1618" s="1" t="s">
        <v>168</v>
      </c>
      <c r="H1618">
        <v>-7</v>
      </c>
      <c r="I1618" s="7">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5">
        <f>DATE(2020,5,13+INT(ROWS($1:437)/5))</f>
        <v>44051</v>
      </c>
      <c r="G1619" s="1" t="s">
        <v>168</v>
      </c>
      <c r="H1619">
        <v>-6</v>
      </c>
      <c r="I1619" s="7">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5">
        <f>DATE(2020,5,13+INT(ROWS($1:438)/5))</f>
        <v>44051</v>
      </c>
      <c r="G1620" s="1" t="s">
        <v>168</v>
      </c>
      <c r="H1620">
        <v>-4</v>
      </c>
      <c r="I1620" s="7">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5">
        <f>DATE(2020,5,13+INT(ROWS($1:439)/5))</f>
        <v>44051</v>
      </c>
      <c r="G1621" s="1" t="s">
        <v>168</v>
      </c>
      <c r="H1621">
        <v>-5</v>
      </c>
      <c r="I1621" s="7">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5">
        <f>DATE(2020,5,13+INT(ROWS($1:440)/5))</f>
        <v>44052</v>
      </c>
      <c r="G1622" s="1" t="s">
        <v>168</v>
      </c>
      <c r="H1622">
        <v>-9</v>
      </c>
      <c r="I1622" s="7">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5">
        <f>DATE(2020,5,13+INT(ROWS($1:441)/5))</f>
        <v>44052</v>
      </c>
      <c r="G1623" s="1" t="s">
        <v>168</v>
      </c>
      <c r="H1623">
        <v>-4</v>
      </c>
      <c r="I1623" s="7">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5">
        <f>DATE(2020,5,13+INT(ROWS($1:442)/5))</f>
        <v>44052</v>
      </c>
      <c r="G1624" s="1" t="s">
        <v>168</v>
      </c>
      <c r="H1624">
        <v>-4</v>
      </c>
      <c r="I1624" s="7">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5">
        <f>DATE(2020,5,13+INT(ROWS($1:443)/5))</f>
        <v>44052</v>
      </c>
      <c r="G1625" s="1" t="s">
        <v>168</v>
      </c>
      <c r="H1625">
        <v>-2</v>
      </c>
      <c r="I1625" s="7">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5">
        <f>DATE(2020,5,13+INT(ROWS($1:444)/5))</f>
        <v>44052</v>
      </c>
      <c r="G1626" s="1" t="s">
        <v>168</v>
      </c>
      <c r="H1626">
        <v>-7</v>
      </c>
      <c r="I1626" s="7">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5">
        <f>DATE(2020,5,13+INT(ROWS($1:445)/5))</f>
        <v>44053</v>
      </c>
      <c r="G1627" s="1" t="s">
        <v>168</v>
      </c>
      <c r="H1627">
        <v>-1</v>
      </c>
      <c r="I1627" s="7">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5">
        <f>DATE(2020,5,13+INT(ROWS($1:446)/5))</f>
        <v>44053</v>
      </c>
      <c r="G1628" s="1" t="s">
        <v>168</v>
      </c>
      <c r="H1628">
        <v>-5</v>
      </c>
      <c r="I1628" s="7">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5">
        <f>DATE(2020,5,13+INT(ROWS($1:447)/5))</f>
        <v>44053</v>
      </c>
      <c r="G1629" s="1" t="s">
        <v>168</v>
      </c>
      <c r="H1629">
        <v>-5</v>
      </c>
      <c r="I1629" s="7">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5">
        <f>DATE(2020,5,13+INT(ROWS($1:448)/5))</f>
        <v>44053</v>
      </c>
      <c r="G1630" s="1" t="s">
        <v>168</v>
      </c>
      <c r="H1630">
        <v>-6</v>
      </c>
      <c r="I1630" s="7">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5">
        <f>DATE(2020,5,13+INT(ROWS($1:449)/5))</f>
        <v>44053</v>
      </c>
      <c r="G1631" s="1" t="s">
        <v>168</v>
      </c>
      <c r="H1631">
        <v>-5</v>
      </c>
      <c r="I1631" s="7">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5">
        <f>DATE(2020,5,13+INT(ROWS($1:450)/5))</f>
        <v>44054</v>
      </c>
      <c r="G1632" s="1" t="s">
        <v>168</v>
      </c>
      <c r="H1632">
        <v>-3</v>
      </c>
      <c r="I1632" s="7">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5">
        <f>DATE(2020,5,13+INT(ROWS($1:451)/5))</f>
        <v>44054</v>
      </c>
      <c r="G1633" s="1" t="s">
        <v>168</v>
      </c>
      <c r="H1633">
        <v>-2</v>
      </c>
      <c r="I1633" s="7">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5">
        <f>DATE(2020,5,13+INT(ROWS($1:452)/5))</f>
        <v>44054</v>
      </c>
      <c r="G1634" s="1" t="s">
        <v>168</v>
      </c>
      <c r="H1634">
        <v>-2</v>
      </c>
      <c r="I1634" s="7">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5">
        <f>DATE(2020,5,13+INT(ROWS($1:453)/5))</f>
        <v>44054</v>
      </c>
      <c r="G1635" s="1" t="s">
        <v>168</v>
      </c>
      <c r="H1635">
        <v>-3</v>
      </c>
      <c r="I1635" s="7">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5">
        <f>DATE(2020,5,13+INT(ROWS($1:454)/5))</f>
        <v>44054</v>
      </c>
      <c r="G1636" s="1" t="s">
        <v>168</v>
      </c>
      <c r="H1636">
        <v>-9</v>
      </c>
      <c r="I1636" s="7">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5">
        <f>DATE(2020,5,13+INT(ROWS($1:455)/5))</f>
        <v>44055</v>
      </c>
      <c r="G1637" s="1" t="s">
        <v>168</v>
      </c>
      <c r="H1637">
        <v>-6</v>
      </c>
      <c r="I1637" s="7">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5">
        <f>DATE(2020,5,13+INT(ROWS($1:456)/5))</f>
        <v>44055</v>
      </c>
      <c r="G1638" s="1" t="s">
        <v>168</v>
      </c>
      <c r="H1638">
        <v>-4</v>
      </c>
      <c r="I1638" s="7">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5">
        <f>DATE(2020,5,13+INT(ROWS($1:457)/5))</f>
        <v>44055</v>
      </c>
      <c r="G1639" s="1" t="s">
        <v>168</v>
      </c>
      <c r="H1639">
        <v>-10</v>
      </c>
      <c r="I1639" s="7">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5">
        <f>DATE(2020,5,13+INT(ROWS($1:458)/5))</f>
        <v>44055</v>
      </c>
      <c r="G1640" s="1" t="s">
        <v>168</v>
      </c>
      <c r="H1640">
        <v>-6</v>
      </c>
      <c r="I1640" s="7">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5">
        <f>DATE(2020,5,13+INT(ROWS($1:459)/5))</f>
        <v>44055</v>
      </c>
      <c r="G1641" s="1" t="s">
        <v>168</v>
      </c>
      <c r="H1641">
        <v>-2</v>
      </c>
      <c r="I1641" s="7">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5">
        <f>DATE(2020,5,13+INT(ROWS($1:460)/5))</f>
        <v>44056</v>
      </c>
      <c r="G1642" s="1" t="s">
        <v>168</v>
      </c>
      <c r="H1642">
        <v>-7</v>
      </c>
      <c r="I1642" s="7">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5">
        <f>DATE(2020,5,13+INT(ROWS($1:461)/5))</f>
        <v>44056</v>
      </c>
      <c r="G1643" s="1" t="s">
        <v>168</v>
      </c>
      <c r="H1643">
        <v>-3</v>
      </c>
      <c r="I1643" s="7">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5">
        <f>DATE(2020,5,13+INT(ROWS($1:462)/5))</f>
        <v>44056</v>
      </c>
      <c r="G1644" s="1" t="s">
        <v>168</v>
      </c>
      <c r="H1644">
        <v>-5</v>
      </c>
      <c r="I1644" s="7">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5">
        <f>DATE(2020,5,13+INT(ROWS($1:463)/5))</f>
        <v>44056</v>
      </c>
      <c r="G1645" s="1" t="s">
        <v>167</v>
      </c>
      <c r="H1645">
        <v>10</v>
      </c>
      <c r="I1645" s="7">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5">
        <f>DATE(2020,5,13+INT(ROWS($1:464)/5))</f>
        <v>44056</v>
      </c>
      <c r="G1646" s="1" t="s">
        <v>168</v>
      </c>
      <c r="H1646">
        <v>-10</v>
      </c>
      <c r="I1646" s="7">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5">
        <f>DATE(2020,5,13+INT(ROWS($1:465)/5))</f>
        <v>44057</v>
      </c>
      <c r="G1647" s="1" t="s">
        <v>168</v>
      </c>
      <c r="H1647">
        <v>-8</v>
      </c>
      <c r="I1647" s="7">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5">
        <f>DATE(2020,5,13+INT(ROWS($1:466)/5))</f>
        <v>44057</v>
      </c>
      <c r="G1648" s="1" t="s">
        <v>168</v>
      </c>
      <c r="H1648">
        <v>-2</v>
      </c>
      <c r="I1648" s="7">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5">
        <f>DATE(2020,5,13+INT(ROWS($1:467)/5))</f>
        <v>44057</v>
      </c>
      <c r="G1649" s="1" t="s">
        <v>168</v>
      </c>
      <c r="H1649">
        <v>-8</v>
      </c>
      <c r="I1649" s="7">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5">
        <f>DATE(2020,5,13+INT(ROWS($1:468)/5))</f>
        <v>44057</v>
      </c>
      <c r="G1650" s="1" t="s">
        <v>168</v>
      </c>
      <c r="H1650">
        <v>-1</v>
      </c>
      <c r="I1650" s="7">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5">
        <f>DATE(2020,5,13+INT(ROWS($1:469)/5))</f>
        <v>44057</v>
      </c>
      <c r="G1651" s="1" t="s">
        <v>168</v>
      </c>
      <c r="H1651">
        <v>-8</v>
      </c>
      <c r="I1651" s="7">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5">
        <f>DATE(2020,5,13+INT(ROWS($1:470)/5))</f>
        <v>44058</v>
      </c>
      <c r="G1652" s="1" t="s">
        <v>168</v>
      </c>
      <c r="H1652">
        <v>-2</v>
      </c>
      <c r="I1652" s="7">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5">
        <f>DATE(2020,5,13+INT(ROWS($1:471)/5))</f>
        <v>44058</v>
      </c>
      <c r="G1653" s="1" t="s">
        <v>168</v>
      </c>
      <c r="H1653">
        <v>-8</v>
      </c>
      <c r="I1653" s="7">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5">
        <f>DATE(2020,5,13+INT(ROWS($1:472)/5))</f>
        <v>44058</v>
      </c>
      <c r="G1654" s="1" t="s">
        <v>168</v>
      </c>
      <c r="H1654">
        <v>-4</v>
      </c>
      <c r="I1654" s="7">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5">
        <f>DATE(2020,5,13+INT(ROWS($1:473)/5))</f>
        <v>44058</v>
      </c>
      <c r="G1655" s="1" t="s">
        <v>168</v>
      </c>
      <c r="H1655">
        <v>-8</v>
      </c>
      <c r="I1655" s="7">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5">
        <f>DATE(2020,5,13+INT(ROWS($1:474)/5))</f>
        <v>44058</v>
      </c>
      <c r="G1656" s="1" t="s">
        <v>168</v>
      </c>
      <c r="H1656">
        <v>-10</v>
      </c>
      <c r="I1656" s="7">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5">
        <f>DATE(2020,5,13+INT(ROWS($1:475)/5))</f>
        <v>44059</v>
      </c>
      <c r="G1657" s="1" t="s">
        <v>168</v>
      </c>
      <c r="H1657">
        <v>-1</v>
      </c>
      <c r="I1657" s="7">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5">
        <f>DATE(2020,5,13+INT(ROWS($1:476)/5))</f>
        <v>44059</v>
      </c>
      <c r="G1658" s="1" t="s">
        <v>168</v>
      </c>
      <c r="H1658">
        <v>-6</v>
      </c>
      <c r="I1658" s="7">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5">
        <f>DATE(2020,5,13+INT(ROWS($1:477)/5))</f>
        <v>44059</v>
      </c>
      <c r="G1659" s="1" t="s">
        <v>168</v>
      </c>
      <c r="H1659">
        <v>-7</v>
      </c>
      <c r="I1659" s="7">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5">
        <f>DATE(2020,5,13+INT(ROWS($1:478)/5))</f>
        <v>44059</v>
      </c>
      <c r="G1660" s="1" t="s">
        <v>168</v>
      </c>
      <c r="H1660">
        <v>-6</v>
      </c>
      <c r="I1660" s="7">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5">
        <f>DATE(2020,5,13+INT(ROWS($1:479)/5))</f>
        <v>44059</v>
      </c>
      <c r="G1661" s="1" t="s">
        <v>168</v>
      </c>
      <c r="H1661">
        <v>-10</v>
      </c>
      <c r="I1661" s="7">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5">
        <f>DATE(2020,5,13+INT(ROWS($1:480)/5))</f>
        <v>44060</v>
      </c>
      <c r="G1662" s="1" t="s">
        <v>168</v>
      </c>
      <c r="H1662">
        <v>-7</v>
      </c>
      <c r="I1662" s="7">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5">
        <f>DATE(2020,5,13+INT(ROWS($1:481)/5))</f>
        <v>44060</v>
      </c>
      <c r="G1663" s="1" t="s">
        <v>168</v>
      </c>
      <c r="H1663">
        <v>-10</v>
      </c>
      <c r="I1663" s="7">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5">
        <f>DATE(2020,5,13+INT(ROWS($1:482)/5))</f>
        <v>44060</v>
      </c>
      <c r="G1664" s="1" t="s">
        <v>168</v>
      </c>
      <c r="H1664">
        <v>-7</v>
      </c>
      <c r="I1664" s="7">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5">
        <f>DATE(2020,5,13+INT(ROWS($1:483)/5))</f>
        <v>44060</v>
      </c>
      <c r="G1665" s="1" t="s">
        <v>168</v>
      </c>
      <c r="H1665">
        <v>-4</v>
      </c>
      <c r="I1665" s="7">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5">
        <f>DATE(2020,5,13+INT(ROWS($1:484)/5))</f>
        <v>44060</v>
      </c>
      <c r="G1666" s="1" t="s">
        <v>168</v>
      </c>
      <c r="H1666">
        <v>-4</v>
      </c>
      <c r="I1666" s="7">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5">
        <f>DATE(2020,5,13+INT(ROWS($1:485)/5))</f>
        <v>44061</v>
      </c>
      <c r="G1667" s="1" t="s">
        <v>168</v>
      </c>
      <c r="H1667">
        <v>-5</v>
      </c>
      <c r="I1667" s="7">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5">
        <f>DATE(2020,5,13+INT(ROWS($1:486)/5))</f>
        <v>44061</v>
      </c>
      <c r="G1668" s="1" t="s">
        <v>168</v>
      </c>
      <c r="H1668">
        <v>-6</v>
      </c>
      <c r="I1668" s="7">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5">
        <f>DATE(2020,5,13+INT(ROWS($1:487)/5))</f>
        <v>44061</v>
      </c>
      <c r="G1669" s="1" t="s">
        <v>168</v>
      </c>
      <c r="H1669">
        <v>-7</v>
      </c>
      <c r="I1669" s="7">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5">
        <f>DATE(2020,5,13+INT(ROWS($1:488)/5))</f>
        <v>44061</v>
      </c>
      <c r="G1670" s="1" t="s">
        <v>168</v>
      </c>
      <c r="H1670">
        <v>-7</v>
      </c>
      <c r="I1670" s="7">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5">
        <f>DATE(2020,5,13+INT(ROWS($1:489)/5))</f>
        <v>44061</v>
      </c>
      <c r="G1671" s="1" t="s">
        <v>167</v>
      </c>
      <c r="H1671">
        <v>10</v>
      </c>
      <c r="I1671" s="7">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5">
        <f>DATE(2020,5,13+INT(ROWS($1:490)/5))</f>
        <v>44062</v>
      </c>
      <c r="G1672" s="1" t="s">
        <v>168</v>
      </c>
      <c r="H1672">
        <v>-4</v>
      </c>
      <c r="I1672" s="7">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5">
        <f>DATE(2020,5,13+INT(ROWS($1:491)/5))</f>
        <v>44062</v>
      </c>
      <c r="G1673" s="1" t="s">
        <v>168</v>
      </c>
      <c r="H1673">
        <v>-10</v>
      </c>
      <c r="I1673" s="7">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5">
        <f>DATE(2020,5,13+INT(ROWS($1:492)/5))</f>
        <v>44062</v>
      </c>
      <c r="G1674" s="1" t="s">
        <v>168</v>
      </c>
      <c r="H1674">
        <v>-8</v>
      </c>
      <c r="I1674" s="7">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5">
        <f>DATE(2020,5,13+INT(ROWS($1:493)/5))</f>
        <v>44062</v>
      </c>
      <c r="G1675" s="1" t="s">
        <v>168</v>
      </c>
      <c r="H1675">
        <v>-7</v>
      </c>
      <c r="I1675" s="7">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5">
        <f>DATE(2020,5,13+INT(ROWS($1:494)/5))</f>
        <v>44062</v>
      </c>
      <c r="G1676" s="1" t="s">
        <v>168</v>
      </c>
      <c r="H1676">
        <v>-3</v>
      </c>
      <c r="I1676" s="7">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5">
        <f>DATE(2020,5,13+INT(ROWS($1:495)/5))</f>
        <v>44063</v>
      </c>
      <c r="G1677" s="1" t="s">
        <v>167</v>
      </c>
      <c r="H1677">
        <v>20</v>
      </c>
      <c r="I1677" s="7">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5">
        <f>DATE(2020,5,13+INT(ROWS($1:496)/5))</f>
        <v>44063</v>
      </c>
      <c r="G1678" s="1" t="s">
        <v>168</v>
      </c>
      <c r="H1678">
        <v>-8</v>
      </c>
      <c r="I1678" s="7">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5">
        <f>DATE(2020,5,13+INT(ROWS($1:497)/5))</f>
        <v>44063</v>
      </c>
      <c r="G1679" s="1" t="s">
        <v>168</v>
      </c>
      <c r="H1679">
        <v>-5</v>
      </c>
      <c r="I1679" s="7">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5">
        <f>DATE(2020,5,13+INT(ROWS($1:498)/5))</f>
        <v>44063</v>
      </c>
      <c r="G1680" s="1" t="s">
        <v>168</v>
      </c>
      <c r="H1680">
        <v>-3</v>
      </c>
      <c r="I1680" s="7">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5">
        <f>DATE(2020,5,13+INT(ROWS($1:499)/5))</f>
        <v>44063</v>
      </c>
      <c r="G1681" s="1" t="s">
        <v>168</v>
      </c>
      <c r="H1681">
        <v>-1</v>
      </c>
      <c r="I1681" s="7">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5">
        <f>DATE(2020,5,13+INT(ROWS($1:500)/5))</f>
        <v>44064</v>
      </c>
      <c r="G1682" s="1" t="s">
        <v>168</v>
      </c>
      <c r="H1682">
        <v>-7</v>
      </c>
      <c r="I1682" s="7">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5">
        <f>DATE(2020,5,13+INT(ROWS($1:501)/5))</f>
        <v>44064</v>
      </c>
      <c r="G1683" s="1" t="s">
        <v>168</v>
      </c>
      <c r="H1683">
        <v>-7</v>
      </c>
      <c r="I1683" s="7">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5">
        <f>DATE(2020,5,13+INT(ROWS($1:502)/5))</f>
        <v>44064</v>
      </c>
      <c r="G1684" s="1" t="s">
        <v>168</v>
      </c>
      <c r="H1684">
        <v>-7</v>
      </c>
      <c r="I1684" s="7">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5">
        <f>DATE(2020,5,13+INT(ROWS($1:503)/5))</f>
        <v>44064</v>
      </c>
      <c r="G1685" s="1" t="s">
        <v>168</v>
      </c>
      <c r="H1685">
        <v>-3</v>
      </c>
      <c r="I1685" s="7">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5">
        <f>DATE(2020,5,13+INT(ROWS($1:504)/5))</f>
        <v>44064</v>
      </c>
      <c r="G1686" s="1" t="s">
        <v>168</v>
      </c>
      <c r="H1686">
        <v>-6</v>
      </c>
      <c r="I1686" s="7">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5">
        <f>DATE(2020,5,13+INT(ROWS($1:505)/5))</f>
        <v>44065</v>
      </c>
      <c r="G1687" s="1" t="s">
        <v>168</v>
      </c>
      <c r="H1687">
        <v>-7</v>
      </c>
      <c r="I1687" s="7">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5">
        <f>DATE(2020,5,13+INT(ROWS($1:506)/5))</f>
        <v>44065</v>
      </c>
      <c r="G1688" s="1" t="s">
        <v>168</v>
      </c>
      <c r="H1688">
        <v>-4</v>
      </c>
      <c r="I1688" s="7">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5">
        <f>DATE(2020,5,13+INT(ROWS($1:507)/5))</f>
        <v>44065</v>
      </c>
      <c r="G1689" s="1" t="s">
        <v>168</v>
      </c>
      <c r="H1689">
        <v>-1</v>
      </c>
      <c r="I1689" s="7">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5">
        <f>DATE(2020,5,13+INT(ROWS($1:508)/5))</f>
        <v>44065</v>
      </c>
      <c r="G1690" s="1" t="s">
        <v>168</v>
      </c>
      <c r="H1690">
        <v>-1</v>
      </c>
      <c r="I1690" s="7">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5">
        <f>DATE(2020,5,13+INT(ROWS($1:509)/5))</f>
        <v>44065</v>
      </c>
      <c r="G1691" s="1" t="s">
        <v>168</v>
      </c>
      <c r="H1691">
        <v>-3</v>
      </c>
      <c r="I1691" s="7">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5">
        <f>DATE(2020,5,13+INT(ROWS($1:510)/5))</f>
        <v>44066</v>
      </c>
      <c r="G1692" s="1" t="s">
        <v>168</v>
      </c>
      <c r="H1692">
        <v>-8</v>
      </c>
      <c r="I1692" s="7">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5">
        <f>DATE(2020,5,13+INT(ROWS($1:511)/5))</f>
        <v>44066</v>
      </c>
      <c r="G1693" s="1" t="s">
        <v>168</v>
      </c>
      <c r="H1693">
        <v>-3</v>
      </c>
      <c r="I1693" s="7">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5">
        <f>DATE(2020,5,13+INT(ROWS($1:512)/5))</f>
        <v>44066</v>
      </c>
      <c r="G1694" s="1" t="s">
        <v>168</v>
      </c>
      <c r="H1694">
        <v>-7</v>
      </c>
      <c r="I1694" s="7">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5">
        <f>DATE(2020,5,13+INT(ROWS($1:513)/5))</f>
        <v>44066</v>
      </c>
      <c r="G1695" s="1" t="s">
        <v>168</v>
      </c>
      <c r="H1695">
        <v>-1</v>
      </c>
      <c r="I1695" s="7">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5">
        <f>DATE(2020,5,13+INT(ROWS($1:514)/5))</f>
        <v>44066</v>
      </c>
      <c r="G1696" s="1" t="s">
        <v>168</v>
      </c>
      <c r="H1696">
        <v>-9</v>
      </c>
      <c r="I1696" s="7">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5">
        <f>DATE(2020,5,13+INT(ROWS($1:515)/5))</f>
        <v>44067</v>
      </c>
      <c r="G1697" s="1" t="s">
        <v>168</v>
      </c>
      <c r="H1697">
        <v>-5</v>
      </c>
      <c r="I1697" s="7">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5">
        <f>DATE(2020,5,13+INT(ROWS($1:516)/5))</f>
        <v>44067</v>
      </c>
      <c r="G1698" s="1" t="s">
        <v>168</v>
      </c>
      <c r="H1698">
        <v>-7</v>
      </c>
      <c r="I1698" s="7">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5">
        <f>DATE(2020,5,13+INT(ROWS($1:517)/5))</f>
        <v>44067</v>
      </c>
      <c r="G1699" s="1" t="s">
        <v>168</v>
      </c>
      <c r="H1699">
        <v>-6</v>
      </c>
      <c r="I1699" s="7">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5">
        <f>DATE(2020,5,13+INT(ROWS($1:518)/5))</f>
        <v>44067</v>
      </c>
      <c r="G1700" s="1" t="s">
        <v>168</v>
      </c>
      <c r="H1700">
        <v>-8</v>
      </c>
      <c r="I1700" s="7">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5">
        <f>DATE(2020,5,13+INT(ROWS($1:519)/5))</f>
        <v>44067</v>
      </c>
      <c r="G1701" s="1" t="s">
        <v>168</v>
      </c>
      <c r="H1701">
        <v>-1</v>
      </c>
      <c r="I1701" s="7">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5">
        <f>DATE(2020,5,13+INT(ROWS($1:520)/5))</f>
        <v>44068</v>
      </c>
      <c r="G1702" s="1" t="s">
        <v>168</v>
      </c>
      <c r="H1702">
        <v>-8</v>
      </c>
      <c r="I1702" s="7">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5">
        <f>DATE(2020,5,13+INT(ROWS($1:521)/5))</f>
        <v>44068</v>
      </c>
      <c r="G1703" s="1" t="s">
        <v>168</v>
      </c>
      <c r="H1703">
        <v>-8</v>
      </c>
      <c r="I1703" s="7">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5">
        <f>DATE(2020,5,13+INT(ROWS($1:522)/5))</f>
        <v>44068</v>
      </c>
      <c r="G1704" s="1" t="s">
        <v>168</v>
      </c>
      <c r="H1704">
        <v>-10</v>
      </c>
      <c r="I1704" s="7">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5">
        <f>DATE(2020,5,13+INT(ROWS($1:523)/5))</f>
        <v>44068</v>
      </c>
      <c r="G1705" s="1" t="s">
        <v>168</v>
      </c>
      <c r="H1705">
        <v>-8</v>
      </c>
      <c r="I1705" s="7">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5">
        <f>DATE(2020,5,13+INT(ROWS($1:524)/5))</f>
        <v>44068</v>
      </c>
      <c r="G1706" s="1" t="s">
        <v>168</v>
      </c>
      <c r="H1706">
        <v>-5</v>
      </c>
      <c r="I1706" s="7">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5">
        <f>DATE(2020,5,13+INT(ROWS($1:525)/5))</f>
        <v>44069</v>
      </c>
      <c r="G1707" s="1" t="s">
        <v>168</v>
      </c>
      <c r="H1707">
        <v>-3</v>
      </c>
      <c r="I1707" s="7">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5">
        <f>DATE(2020,5,13+INT(ROWS($1:526)/5))</f>
        <v>44069</v>
      </c>
      <c r="G1708" s="1" t="s">
        <v>168</v>
      </c>
      <c r="H1708">
        <v>-4</v>
      </c>
      <c r="I1708" s="7">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5">
        <f>DATE(2020,5,13+INT(ROWS($1:527)/5))</f>
        <v>44069</v>
      </c>
      <c r="G1709" s="1" t="s">
        <v>168</v>
      </c>
      <c r="H1709">
        <v>-7</v>
      </c>
      <c r="I1709" s="7">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5">
        <f>DATE(2020,5,13+INT(ROWS($1:528)/5))</f>
        <v>44069</v>
      </c>
      <c r="G1710" s="1" t="s">
        <v>168</v>
      </c>
      <c r="H1710">
        <v>-5</v>
      </c>
      <c r="I1710" s="7">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5">
        <f>DATE(2020,5,13+INT(ROWS($1:529)/5))</f>
        <v>44069</v>
      </c>
      <c r="G1711" s="1" t="s">
        <v>168</v>
      </c>
      <c r="H1711">
        <v>-4</v>
      </c>
      <c r="I1711" s="7">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5">
        <f>DATE(2020,5,13+INT(ROWS($1:530)/5))</f>
        <v>44070</v>
      </c>
      <c r="G1712" s="1" t="s">
        <v>168</v>
      </c>
      <c r="H1712">
        <v>-10</v>
      </c>
      <c r="I1712" s="7">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5">
        <f>DATE(2020,5,13+INT(ROWS($1:531)/5))</f>
        <v>44070</v>
      </c>
      <c r="G1713" s="1" t="s">
        <v>168</v>
      </c>
      <c r="H1713">
        <v>-9</v>
      </c>
      <c r="I1713" s="7">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5">
        <f>DATE(2020,5,13+INT(ROWS($1:532)/5))</f>
        <v>44070</v>
      </c>
      <c r="G1714" s="1" t="s">
        <v>168</v>
      </c>
      <c r="H1714">
        <v>-9</v>
      </c>
      <c r="I1714" s="7">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5">
        <f>DATE(2020,5,13+INT(ROWS($1:533)/5))</f>
        <v>44070</v>
      </c>
      <c r="G1715" s="1" t="s">
        <v>168</v>
      </c>
      <c r="H1715">
        <v>-8</v>
      </c>
      <c r="I1715" s="7">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5">
        <f>DATE(2020,5,13+INT(ROWS($1:534)/5))</f>
        <v>44070</v>
      </c>
      <c r="G1716" s="1" t="s">
        <v>168</v>
      </c>
      <c r="H1716">
        <v>-3</v>
      </c>
      <c r="I1716" s="7">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5">
        <f>DATE(2020,5,13+INT(ROWS($1:535)/5))</f>
        <v>44071</v>
      </c>
      <c r="G1717" s="1" t="s">
        <v>168</v>
      </c>
      <c r="H1717">
        <v>-10</v>
      </c>
      <c r="I1717" s="7">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5">
        <f>DATE(2020,5,13+INT(ROWS($1:536)/5))</f>
        <v>44071</v>
      </c>
      <c r="G1718" s="1" t="s">
        <v>168</v>
      </c>
      <c r="H1718">
        <v>-9</v>
      </c>
      <c r="I1718" s="7">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5">
        <f>DATE(2020,5,13+INT(ROWS($1:537)/5))</f>
        <v>44071</v>
      </c>
      <c r="G1719" s="1" t="s">
        <v>168</v>
      </c>
      <c r="H1719">
        <v>-8</v>
      </c>
      <c r="I1719" s="7">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5">
        <f>DATE(2020,5,13+INT(ROWS($1:538)/5))</f>
        <v>44071</v>
      </c>
      <c r="G1720" s="1" t="s">
        <v>168</v>
      </c>
      <c r="H1720">
        <v>-1</v>
      </c>
      <c r="I1720" s="7">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5">
        <f>DATE(2020,5,13+INT(ROWS($1:539)/5))</f>
        <v>44071</v>
      </c>
      <c r="G1721" s="1" t="s">
        <v>168</v>
      </c>
      <c r="H1721">
        <v>-7</v>
      </c>
      <c r="I1721" s="7">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5">
        <f>DATE(2020,5,13+INT(ROWS($1:540)/5))</f>
        <v>44072</v>
      </c>
      <c r="G1722" s="1" t="s">
        <v>168</v>
      </c>
      <c r="H1722">
        <v>-6</v>
      </c>
      <c r="I1722" s="7">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5">
        <f>DATE(2020,5,13+INT(ROWS($1:541)/5))</f>
        <v>44072</v>
      </c>
      <c r="G1723" s="1" t="s">
        <v>168</v>
      </c>
      <c r="H1723">
        <v>-1</v>
      </c>
      <c r="I1723" s="7">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5">
        <f>DATE(2020,5,13+INT(ROWS($1:542)/5))</f>
        <v>44072</v>
      </c>
      <c r="G1724" s="1" t="s">
        <v>168</v>
      </c>
      <c r="H1724">
        <v>-6</v>
      </c>
      <c r="I1724" s="7">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5">
        <f>DATE(2020,5,13+INT(ROWS($1:543)/5))</f>
        <v>44072</v>
      </c>
      <c r="G1725" s="1" t="s">
        <v>168</v>
      </c>
      <c r="H1725">
        <v>-1</v>
      </c>
      <c r="I1725" s="7">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5">
        <f>DATE(2020,5,13+INT(ROWS($1:544)/5))</f>
        <v>44072</v>
      </c>
      <c r="G1726" s="1" t="s">
        <v>168</v>
      </c>
      <c r="H1726">
        <v>-9</v>
      </c>
      <c r="I1726" s="7">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5">
        <f>DATE(2020,5,13+INT(ROWS($1:545)/5))</f>
        <v>44073</v>
      </c>
      <c r="G1727" s="1" t="s">
        <v>168</v>
      </c>
      <c r="H1727">
        <v>-1</v>
      </c>
      <c r="I1727" s="7">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5">
        <f>DATE(2020,5,13+INT(ROWS($1:546)/5))</f>
        <v>44073</v>
      </c>
      <c r="G1728" s="1" t="s">
        <v>168</v>
      </c>
      <c r="H1728">
        <v>-5</v>
      </c>
      <c r="I1728" s="7">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5">
        <f>DATE(2020,5,13+INT(ROWS($1:547)/5))</f>
        <v>44073</v>
      </c>
      <c r="G1729" s="1" t="s">
        <v>168</v>
      </c>
      <c r="H1729">
        <v>-6</v>
      </c>
      <c r="I1729" s="7">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5">
        <f>DATE(2020,5,13+INT(ROWS($1:548)/5))</f>
        <v>44073</v>
      </c>
      <c r="G1730" s="1" t="s">
        <v>168</v>
      </c>
      <c r="H1730">
        <v>-9</v>
      </c>
      <c r="I1730" s="7">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5">
        <f>DATE(2020,5,13+INT(ROWS($1:549)/5))</f>
        <v>44073</v>
      </c>
      <c r="G1731" s="1" t="s">
        <v>168</v>
      </c>
      <c r="H1731">
        <v>-9</v>
      </c>
      <c r="I1731" s="7">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5">
        <f>DATE(2020,5,13+INT(ROWS($1:550)/5))</f>
        <v>44074</v>
      </c>
      <c r="G1732" s="1" t="s">
        <v>168</v>
      </c>
      <c r="H1732">
        <v>-2</v>
      </c>
      <c r="I1732" s="7">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5">
        <f>DATE(2020,5,13+INT(ROWS($1:551)/5))</f>
        <v>44074</v>
      </c>
      <c r="G1733" s="1" t="s">
        <v>168</v>
      </c>
      <c r="H1733">
        <v>-1</v>
      </c>
      <c r="I1733" s="7">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5">
        <f>DATE(2020,5,13+INT(ROWS($1:552)/5))</f>
        <v>44074</v>
      </c>
      <c r="G1734" s="1" t="s">
        <v>168</v>
      </c>
      <c r="H1734">
        <v>-2</v>
      </c>
      <c r="I1734" s="7">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5">
        <f>DATE(2020,5,13+INT(ROWS($1:553)/5))</f>
        <v>44074</v>
      </c>
      <c r="G1735" s="1" t="s">
        <v>168</v>
      </c>
      <c r="H1735">
        <v>-4</v>
      </c>
      <c r="I1735" s="7">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5">
        <f>DATE(2020,5,13+INT(ROWS($1:554)/5))</f>
        <v>44074</v>
      </c>
      <c r="G1736" s="1" t="s">
        <v>168</v>
      </c>
      <c r="H1736">
        <v>-4</v>
      </c>
      <c r="I1736" s="7">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5">
        <f>DATE(2020,5,13+INT(ROWS($1:555)/5))</f>
        <v>44075</v>
      </c>
      <c r="G1737" s="1" t="s">
        <v>168</v>
      </c>
      <c r="H1737">
        <v>-8</v>
      </c>
      <c r="I1737" s="7">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5">
        <f>DATE(2020,5,13+INT(ROWS($1:556)/5))</f>
        <v>44075</v>
      </c>
      <c r="G1738" s="1" t="s">
        <v>168</v>
      </c>
      <c r="H1738">
        <v>-2</v>
      </c>
      <c r="I1738" s="7">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5">
        <f>DATE(2020,5,13+INT(ROWS($1:557)/5))</f>
        <v>44075</v>
      </c>
      <c r="G1739" s="1" t="s">
        <v>168</v>
      </c>
      <c r="H1739">
        <v>-6</v>
      </c>
      <c r="I1739" s="7">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5">
        <f>DATE(2020,5,13+INT(ROWS($1:558)/5))</f>
        <v>44075</v>
      </c>
      <c r="G1740" s="1" t="s">
        <v>168</v>
      </c>
      <c r="H1740">
        <v>-7</v>
      </c>
      <c r="I1740" s="7">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5">
        <f>DATE(2020,5,13+INT(ROWS($1:559)/5))</f>
        <v>44075</v>
      </c>
      <c r="G1741" s="1" t="s">
        <v>168</v>
      </c>
      <c r="H1741">
        <v>-7</v>
      </c>
      <c r="I1741" s="7">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5">
        <f>DATE(2020,5,13+INT(ROWS($1:560)/5))</f>
        <v>44076</v>
      </c>
      <c r="G1742" s="1" t="s">
        <v>168</v>
      </c>
      <c r="H1742">
        <v>-5</v>
      </c>
      <c r="I1742" s="7">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5">
        <f>DATE(2020,5,13+INT(ROWS($1:561)/5))</f>
        <v>44076</v>
      </c>
      <c r="G1743" s="1" t="s">
        <v>168</v>
      </c>
      <c r="H1743">
        <v>-8</v>
      </c>
      <c r="I1743" s="7">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5">
        <f>DATE(2020,5,13+INT(ROWS($1:562)/5))</f>
        <v>44076</v>
      </c>
      <c r="G1744" s="1" t="s">
        <v>168</v>
      </c>
      <c r="H1744">
        <v>-4</v>
      </c>
      <c r="I1744" s="7">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5">
        <f>DATE(2020,5,13+INT(ROWS($1:563)/5))</f>
        <v>44076</v>
      </c>
      <c r="G1745" s="1" t="s">
        <v>167</v>
      </c>
      <c r="H1745">
        <v>42</v>
      </c>
      <c r="I1745" s="7">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5">
        <f>DATE(2020,5,13+INT(ROWS($1:564)/5))</f>
        <v>44076</v>
      </c>
      <c r="G1746" s="1" t="s">
        <v>167</v>
      </c>
      <c r="H1746">
        <v>23</v>
      </c>
      <c r="I1746" s="7">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5">
        <f>DATE(2020,5,13+INT(ROWS($1:565)/5))</f>
        <v>44077</v>
      </c>
      <c r="G1747" s="1" t="s">
        <v>167</v>
      </c>
      <c r="H1747">
        <v>50</v>
      </c>
      <c r="I1747" s="7">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5">
        <f>DATE(2020,5,13+INT(ROWS($1:566)/5))</f>
        <v>44077</v>
      </c>
      <c r="G1748" s="1" t="s">
        <v>167</v>
      </c>
      <c r="H1748">
        <v>50</v>
      </c>
      <c r="I1748" s="7">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5">
        <f>DATE(2020,5,13+INT(ROWS($1:567)/5))</f>
        <v>44077</v>
      </c>
      <c r="G1749" s="1" t="s">
        <v>167</v>
      </c>
      <c r="H1749">
        <v>30</v>
      </c>
      <c r="I1749" s="7">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5">
        <f>DATE(2020,5,13+INT(ROWS($1:568)/5))</f>
        <v>44077</v>
      </c>
      <c r="G1750" s="1" t="s">
        <v>167</v>
      </c>
      <c r="H1750">
        <v>41</v>
      </c>
      <c r="I1750" s="7">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5">
        <f>DATE(2020,5,13+INT(ROWS($1:569)/5))</f>
        <v>44077</v>
      </c>
      <c r="G1751" s="1" t="s">
        <v>167</v>
      </c>
      <c r="H1751">
        <v>48</v>
      </c>
      <c r="I1751" s="7"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5">
        <f>DATE(2020,5,13+INT(ROWS($1:570)/5))</f>
        <v>44078</v>
      </c>
      <c r="G1752" s="1" t="s">
        <v>167</v>
      </c>
      <c r="H1752">
        <v>47</v>
      </c>
      <c r="I1752" s="7">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5">
        <f>DATE(2020,5,13+INT(ROWS($1:571)/5))</f>
        <v>44078</v>
      </c>
      <c r="G1753" s="1" t="s">
        <v>167</v>
      </c>
      <c r="H1753">
        <v>29</v>
      </c>
      <c r="I1753" s="7">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5">
        <f>DATE(2020,5,13+INT(ROWS($1:572)/5))</f>
        <v>44078</v>
      </c>
      <c r="G1754" s="1" t="s">
        <v>167</v>
      </c>
      <c r="H1754">
        <v>22</v>
      </c>
      <c r="I1754" s="7">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5">
        <f>DATE(2020,5,13+INT(ROWS($1:573)/5))</f>
        <v>44078</v>
      </c>
      <c r="G1755" s="1" t="s">
        <v>167</v>
      </c>
      <c r="H1755">
        <v>38</v>
      </c>
      <c r="I1755" s="7">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5">
        <f>DATE(2020,5,13+INT(ROWS($1:574)/5))</f>
        <v>44078</v>
      </c>
      <c r="G1756" s="1" t="s">
        <v>167</v>
      </c>
      <c r="H1756">
        <v>29</v>
      </c>
      <c r="I1756" s="7">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5">
        <f>DATE(2020,5,13+INT(ROWS($1:575)/5))</f>
        <v>44079</v>
      </c>
      <c r="G1757" s="1" t="s">
        <v>167</v>
      </c>
      <c r="H1757">
        <v>33</v>
      </c>
      <c r="I1757" s="7">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5">
        <f>DATE(2020,5,13+INT(ROWS($1:576)/5))</f>
        <v>44079</v>
      </c>
      <c r="G1758" s="1" t="s">
        <v>167</v>
      </c>
      <c r="H1758">
        <v>50</v>
      </c>
      <c r="I1758" s="7">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5">
        <f>DATE(2020,5,13+INT(ROWS($1:577)/5))</f>
        <v>44079</v>
      </c>
      <c r="G1759" s="1" t="s">
        <v>167</v>
      </c>
      <c r="H1759">
        <v>33</v>
      </c>
      <c r="I1759" s="7">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5">
        <f>DATE(2020,5,13+INT(ROWS($1:578)/5))</f>
        <v>44079</v>
      </c>
      <c r="G1760" s="1" t="s">
        <v>167</v>
      </c>
      <c r="H1760">
        <v>38</v>
      </c>
      <c r="I1760" s="7"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5">
        <f>DATE(2020,5,13+INT(ROWS($1:579)/5))</f>
        <v>44079</v>
      </c>
      <c r="G1761" s="1" t="s">
        <v>167</v>
      </c>
      <c r="H1761">
        <v>44</v>
      </c>
      <c r="I1761" s="7">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5">
        <f>DATE(2020,5,13+INT(ROWS($1:580)/5))</f>
        <v>44080</v>
      </c>
      <c r="G1762" s="1" t="s">
        <v>167</v>
      </c>
      <c r="H1762">
        <v>50</v>
      </c>
      <c r="I1762" s="7">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5">
        <f>DATE(2020,5,13+INT(ROWS($1:581)/5))</f>
        <v>44080</v>
      </c>
      <c r="G1763" s="1" t="s">
        <v>168</v>
      </c>
      <c r="H1763">
        <v>-5</v>
      </c>
      <c r="I1763" s="7">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5">
        <f>DATE(2020,5,13+INT(ROWS($1:582)/5))</f>
        <v>44080</v>
      </c>
      <c r="G1764" s="1" t="s">
        <v>168</v>
      </c>
      <c r="H1764">
        <v>-1</v>
      </c>
      <c r="I1764" s="7">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5">
        <f>DATE(2020,5,13+INT(ROWS($1:583)/5))</f>
        <v>44080</v>
      </c>
      <c r="G1765" s="1" t="s">
        <v>168</v>
      </c>
      <c r="H1765">
        <v>-9</v>
      </c>
      <c r="I1765" s="7">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5">
        <f>DATE(2020,5,13+INT(ROWS($1:584)/5))</f>
        <v>44080</v>
      </c>
      <c r="G1766" s="1" t="s">
        <v>168</v>
      </c>
      <c r="H1766">
        <v>-10</v>
      </c>
      <c r="I1766" s="7">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5">
        <f>DATE(2020,5,13+INT(ROWS($1:585)/5))</f>
        <v>44081</v>
      </c>
      <c r="G1767" s="1" t="s">
        <v>168</v>
      </c>
      <c r="H1767">
        <v>-10</v>
      </c>
      <c r="I1767" s="7">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5">
        <f>DATE(2020,5,13+INT(ROWS($1:586)/5))</f>
        <v>44081</v>
      </c>
      <c r="G1768" s="1" t="s">
        <v>168</v>
      </c>
      <c r="H1768">
        <v>-2</v>
      </c>
      <c r="I1768" s="7">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5">
        <f>DATE(2020,5,13+INT(ROWS($1:587)/5))</f>
        <v>44081</v>
      </c>
      <c r="G1769" s="1" t="s">
        <v>168</v>
      </c>
      <c r="H1769">
        <v>-8</v>
      </c>
      <c r="I1769" s="7">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5">
        <f>DATE(2020,5,13+INT(ROWS($1:588)/5))</f>
        <v>44081</v>
      </c>
      <c r="G1770" s="1" t="s">
        <v>168</v>
      </c>
      <c r="H1770">
        <v>-7</v>
      </c>
      <c r="I1770" s="7">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5">
        <f>DATE(2020,5,13+INT(ROWS($1:589)/5))</f>
        <v>44081</v>
      </c>
      <c r="G1771" s="1" t="s">
        <v>168</v>
      </c>
      <c r="H1771">
        <v>-5</v>
      </c>
      <c r="I1771" s="7">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5">
        <f>DATE(2020,5,13+INT(ROWS($1:590)/5))</f>
        <v>44082</v>
      </c>
      <c r="G1772" s="1" t="s">
        <v>168</v>
      </c>
      <c r="H1772">
        <v>-10</v>
      </c>
      <c r="I1772" s="7">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5">
        <f>DATE(2020,5,13+INT(ROWS($1:591)/5))</f>
        <v>44082</v>
      </c>
      <c r="G1773" s="1" t="s">
        <v>168</v>
      </c>
      <c r="H1773">
        <v>-7</v>
      </c>
      <c r="I1773" s="7">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5">
        <f>DATE(2020,5,13+INT(ROWS($1:592)/5))</f>
        <v>44082</v>
      </c>
      <c r="G1774" s="1" t="s">
        <v>168</v>
      </c>
      <c r="H1774">
        <v>-4</v>
      </c>
      <c r="I1774" s="7">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5">
        <f>DATE(2020,5,13+INT(ROWS($1:593)/5))</f>
        <v>44082</v>
      </c>
      <c r="G1775" s="1" t="s">
        <v>168</v>
      </c>
      <c r="H1775">
        <v>-7</v>
      </c>
      <c r="I1775" s="7">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5">
        <f>DATE(2020,5,13+INT(ROWS($1:594)/5))</f>
        <v>44082</v>
      </c>
      <c r="G1776" s="1" t="s">
        <v>168</v>
      </c>
      <c r="H1776">
        <v>-9</v>
      </c>
      <c r="I1776" s="7">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5">
        <f>DATE(2020,5,13+INT(ROWS($1:595)/5))</f>
        <v>44083</v>
      </c>
      <c r="G1777" s="1" t="s">
        <v>168</v>
      </c>
      <c r="H1777">
        <v>-1</v>
      </c>
      <c r="I1777" s="7">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5">
        <f>DATE(2020,5,13+INT(ROWS($1:596)/5))</f>
        <v>44083</v>
      </c>
      <c r="G1778" s="1" t="s">
        <v>168</v>
      </c>
      <c r="H1778">
        <v>-1</v>
      </c>
      <c r="I1778" s="7">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5">
        <f>DATE(2020,5,13+INT(ROWS($1:597)/5))</f>
        <v>44083</v>
      </c>
      <c r="G1779" s="1" t="s">
        <v>168</v>
      </c>
      <c r="H1779">
        <v>-5</v>
      </c>
      <c r="I1779" s="7">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5">
        <f>DATE(2020,5,13+INT(ROWS($1:598)/5))</f>
        <v>44083</v>
      </c>
      <c r="G1780" s="1" t="s">
        <v>168</v>
      </c>
      <c r="H1780">
        <v>-1</v>
      </c>
      <c r="I1780" s="7">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5">
        <f>DATE(2020,5,13+INT(ROWS($1:599)/5))</f>
        <v>44083</v>
      </c>
      <c r="G1781" s="1" t="s">
        <v>168</v>
      </c>
      <c r="H1781">
        <v>-9</v>
      </c>
      <c r="I1781" s="7">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5">
        <f>DATE(2020,5,13+INT(ROWS($1:600)/5))</f>
        <v>44084</v>
      </c>
      <c r="G1782" s="1" t="s">
        <v>168</v>
      </c>
      <c r="H1782">
        <v>-3</v>
      </c>
      <c r="I1782" s="7">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5">
        <f>DATE(2020,5,13+INT(ROWS($1:601)/5))</f>
        <v>44084</v>
      </c>
      <c r="G1783" s="1" t="s">
        <v>168</v>
      </c>
      <c r="H1783">
        <v>-6</v>
      </c>
      <c r="I1783" s="7">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5">
        <f>DATE(2020,5,13+INT(ROWS($1:602)/5))</f>
        <v>44084</v>
      </c>
      <c r="G1784" s="1" t="s">
        <v>168</v>
      </c>
      <c r="H1784">
        <v>-6</v>
      </c>
      <c r="I1784" s="7">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5">
        <f>DATE(2020,5,13+INT(ROWS($1:603)/5))</f>
        <v>44084</v>
      </c>
      <c r="G1785" s="1" t="s">
        <v>168</v>
      </c>
      <c r="H1785">
        <v>-9</v>
      </c>
      <c r="I1785" s="7">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5">
        <f>DATE(2020,5,13+INT(ROWS($1:604)/5))</f>
        <v>44084</v>
      </c>
      <c r="G1786" s="1" t="s">
        <v>168</v>
      </c>
      <c r="H1786">
        <v>-9</v>
      </c>
      <c r="I1786" s="7">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5">
        <f>DATE(2020,5,13+INT(ROWS($1:605)/5))</f>
        <v>44085</v>
      </c>
      <c r="G1787" s="1" t="s">
        <v>168</v>
      </c>
      <c r="H1787">
        <v>-1</v>
      </c>
      <c r="I1787" s="7">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5">
        <f>DATE(2020,5,13+INT(ROWS($1:606)/5))</f>
        <v>44085</v>
      </c>
      <c r="G1788" s="1" t="s">
        <v>168</v>
      </c>
      <c r="H1788">
        <v>-8</v>
      </c>
      <c r="I1788" s="7">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5">
        <f>DATE(2020,5,13+INT(ROWS($1:607)/5))</f>
        <v>44085</v>
      </c>
      <c r="G1789" s="1" t="s">
        <v>168</v>
      </c>
      <c r="H1789">
        <v>-7</v>
      </c>
      <c r="I1789" s="7">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5">
        <f>DATE(2020,5,13+INT(ROWS($1:608)/5))</f>
        <v>44085</v>
      </c>
      <c r="G1790" s="1" t="s">
        <v>168</v>
      </c>
      <c r="H1790">
        <v>-5</v>
      </c>
      <c r="I1790" s="7">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5">
        <f>DATE(2020,5,13+INT(ROWS($1:609)/5))</f>
        <v>44085</v>
      </c>
      <c r="G1791" s="1" t="s">
        <v>168</v>
      </c>
      <c r="H1791">
        <v>-4</v>
      </c>
      <c r="I1791" s="7">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5">
        <f>DATE(2020,5,13+INT(ROWS($1:610)/5))</f>
        <v>44086</v>
      </c>
      <c r="G1792" s="1" t="s">
        <v>168</v>
      </c>
      <c r="H1792">
        <v>-10</v>
      </c>
      <c r="I1792" s="7">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5">
        <f>DATE(2020,5,13+INT(ROWS($1:611)/5))</f>
        <v>44086</v>
      </c>
      <c r="G1793" s="1" t="s">
        <v>168</v>
      </c>
      <c r="H1793">
        <v>-3</v>
      </c>
      <c r="I1793" s="7">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5">
        <f>DATE(2020,5,13+INT(ROWS($1:612)/5))</f>
        <v>44086</v>
      </c>
      <c r="G1794" s="1" t="s">
        <v>168</v>
      </c>
      <c r="H1794">
        <v>-4</v>
      </c>
      <c r="I1794" s="7">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5">
        <f>DATE(2020,5,13+INT(ROWS($1:613)/5))</f>
        <v>44086</v>
      </c>
      <c r="G1795" s="1" t="s">
        <v>168</v>
      </c>
      <c r="H1795">
        <v>-3</v>
      </c>
      <c r="I1795" s="7">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5">
        <f>DATE(2020,5,13+INT(ROWS($1:614)/5))</f>
        <v>44086</v>
      </c>
      <c r="G1796" s="1" t="s">
        <v>168</v>
      </c>
      <c r="H1796">
        <v>-7</v>
      </c>
      <c r="I1796" s="7">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5">
        <f>DATE(2020,5,13+INT(ROWS($1:615)/5))</f>
        <v>44087</v>
      </c>
      <c r="G1797" s="1" t="s">
        <v>168</v>
      </c>
      <c r="H1797">
        <v>-6</v>
      </c>
      <c r="I1797" s="7">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5">
        <f>DATE(2020,5,13+INT(ROWS($1:616)/5))</f>
        <v>44087</v>
      </c>
      <c r="G1798" s="1" t="s">
        <v>168</v>
      </c>
      <c r="H1798">
        <v>-5</v>
      </c>
      <c r="I1798" s="7">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5">
        <f>DATE(2020,5,13+INT(ROWS($1:617)/5))</f>
        <v>44087</v>
      </c>
      <c r="G1799" s="1" t="s">
        <v>168</v>
      </c>
      <c r="H1799">
        <v>-8</v>
      </c>
      <c r="I1799" s="7">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5">
        <f>DATE(2020,5,13+INT(ROWS($1:618)/5))</f>
        <v>44087</v>
      </c>
      <c r="G1800" s="1" t="s">
        <v>167</v>
      </c>
      <c r="H1800">
        <v>3</v>
      </c>
      <c r="I1800" s="7">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5">
        <f>DATE(2020,5,13+INT(ROWS($1:619)/5))</f>
        <v>44087</v>
      </c>
      <c r="G1801" s="1" t="s">
        <v>168</v>
      </c>
      <c r="H1801">
        <v>-7</v>
      </c>
      <c r="I1801" s="7">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5">
        <f>DATE(2020,5,13+INT(ROWS($1:620)/5))</f>
        <v>44088</v>
      </c>
      <c r="G1802" s="1" t="s">
        <v>168</v>
      </c>
      <c r="H1802">
        <v>-4</v>
      </c>
      <c r="I1802" s="7">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5">
        <f>DATE(2020,5,13+INT(ROWS($1:621)/5))</f>
        <v>44088</v>
      </c>
      <c r="G1803" s="1" t="s">
        <v>168</v>
      </c>
      <c r="H1803">
        <v>-10</v>
      </c>
      <c r="I1803" s="7">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5">
        <f>DATE(2020,5,13+INT(ROWS($1:622)/5))</f>
        <v>44088</v>
      </c>
      <c r="G1804" s="1" t="s">
        <v>168</v>
      </c>
      <c r="H1804">
        <v>-5</v>
      </c>
      <c r="I1804" s="7">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5">
        <f>DATE(2020,5,13+INT(ROWS($1:623)/5))</f>
        <v>44088</v>
      </c>
      <c r="G1805" s="1" t="s">
        <v>168</v>
      </c>
      <c r="H1805">
        <v>-3</v>
      </c>
      <c r="I1805" s="7">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5">
        <f>DATE(2020,5,13+INT(ROWS($1:624)/5))</f>
        <v>44088</v>
      </c>
      <c r="G1806" s="1" t="s">
        <v>168</v>
      </c>
      <c r="H1806">
        <v>-7</v>
      </c>
      <c r="I1806" s="7">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5">
        <f>DATE(2020,5,13+INT(ROWS($1:625)/5))</f>
        <v>44089</v>
      </c>
      <c r="G1807" s="1" t="s">
        <v>168</v>
      </c>
      <c r="H1807">
        <v>-3</v>
      </c>
      <c r="I1807" s="7">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5">
        <f>DATE(2020,5,13+INT(ROWS($1:626)/5))</f>
        <v>44089</v>
      </c>
      <c r="G1808" s="1" t="s">
        <v>168</v>
      </c>
      <c r="H1808">
        <v>-1</v>
      </c>
      <c r="I1808" s="7">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5">
        <f>DATE(2020,5,13+INT(ROWS($1:627)/5))</f>
        <v>44089</v>
      </c>
      <c r="G1809" s="1" t="s">
        <v>168</v>
      </c>
      <c r="H1809">
        <v>-5</v>
      </c>
      <c r="I1809" s="7">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5">
        <f>DATE(2020,5,13+INT(ROWS($1:628)/5))</f>
        <v>44089</v>
      </c>
      <c r="G1810" s="1" t="s">
        <v>168</v>
      </c>
      <c r="H1810">
        <v>-9</v>
      </c>
      <c r="I1810" s="7">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5">
        <f>DATE(2020,5,13+INT(ROWS($1:629)/5))</f>
        <v>44089</v>
      </c>
      <c r="G1811" s="1" t="s">
        <v>168</v>
      </c>
      <c r="H1811">
        <v>-7</v>
      </c>
      <c r="I1811" s="7">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5">
        <f>DATE(2020,5,13+INT(ROWS($1:630)/5))</f>
        <v>44090</v>
      </c>
      <c r="G1812" s="1" t="s">
        <v>168</v>
      </c>
      <c r="H1812">
        <v>-3</v>
      </c>
      <c r="I1812" s="7">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5">
        <f>DATE(2020,5,13+INT(ROWS($1:631)/5))</f>
        <v>44090</v>
      </c>
      <c r="G1813" s="1" t="s">
        <v>168</v>
      </c>
      <c r="H1813">
        <v>-2</v>
      </c>
      <c r="I1813" s="7">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5">
        <f>DATE(2020,5,13+INT(ROWS($1:632)/5))</f>
        <v>44090</v>
      </c>
      <c r="G1814" s="1" t="s">
        <v>168</v>
      </c>
      <c r="H1814">
        <v>-9</v>
      </c>
      <c r="I1814" s="7">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5">
        <f>DATE(2020,5,13+INT(ROWS($1:633)/5))</f>
        <v>44090</v>
      </c>
      <c r="G1815" s="1" t="s">
        <v>168</v>
      </c>
      <c r="H1815">
        <v>-8</v>
      </c>
      <c r="I1815" s="7">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5">
        <f>DATE(2020,5,13+INT(ROWS($1:634)/5))</f>
        <v>44090</v>
      </c>
      <c r="G1816" s="1" t="s">
        <v>168</v>
      </c>
      <c r="H1816">
        <v>-9</v>
      </c>
      <c r="I1816" s="7">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5">
        <f>DATE(2020,5,13+INT(ROWS($1:635)/5))</f>
        <v>44091</v>
      </c>
      <c r="G1817" s="1" t="s">
        <v>168</v>
      </c>
      <c r="H1817">
        <v>-4</v>
      </c>
      <c r="I1817" s="7">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5">
        <f>DATE(2020,5,13+INT(ROWS($1:636)/5))</f>
        <v>44091</v>
      </c>
      <c r="G1818" s="1" t="s">
        <v>168</v>
      </c>
      <c r="H1818">
        <v>-6</v>
      </c>
      <c r="I1818" s="7">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5">
        <f>DATE(2020,5,13+INT(ROWS($1:637)/5))</f>
        <v>44091</v>
      </c>
      <c r="G1819" s="1" t="s">
        <v>168</v>
      </c>
      <c r="H1819">
        <v>-3</v>
      </c>
      <c r="I1819" s="7">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5">
        <f>DATE(2020,5,13+INT(ROWS($1:638)/5))</f>
        <v>44091</v>
      </c>
      <c r="G1820" s="1" t="s">
        <v>168</v>
      </c>
      <c r="H1820">
        <v>-2</v>
      </c>
      <c r="I1820" s="7">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5">
        <f>DATE(2020,5,13+INT(ROWS($1:639)/5))</f>
        <v>44091</v>
      </c>
      <c r="G1821" s="1" t="s">
        <v>168</v>
      </c>
      <c r="H1821">
        <v>-5</v>
      </c>
      <c r="I1821" s="7">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5">
        <f>DATE(2020,5,13+INT(ROWS($1:640)/5))</f>
        <v>44092</v>
      </c>
      <c r="G1822" s="1" t="s">
        <v>168</v>
      </c>
      <c r="H1822">
        <v>-1</v>
      </c>
      <c r="I1822" s="7">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5">
        <f>DATE(2020,5,13+INT(ROWS($1:641)/5))</f>
        <v>44092</v>
      </c>
      <c r="G1823" s="1" t="s">
        <v>167</v>
      </c>
      <c r="H1823">
        <v>3</v>
      </c>
      <c r="I1823" s="7">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5">
        <f>DATE(2020,5,13+INT(ROWS($1:642)/5))</f>
        <v>44092</v>
      </c>
      <c r="G1824" s="1" t="s">
        <v>168</v>
      </c>
      <c r="H1824">
        <v>-8</v>
      </c>
      <c r="I1824" s="7">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5">
        <f>DATE(2020,5,13+INT(ROWS($1:643)/5))</f>
        <v>44092</v>
      </c>
      <c r="G1825" s="1" t="s">
        <v>168</v>
      </c>
      <c r="H1825">
        <v>-2</v>
      </c>
      <c r="I1825" s="7">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5">
        <f>DATE(2020,5,13+INT(ROWS($1:644)/5))</f>
        <v>44092</v>
      </c>
      <c r="G1826" s="1" t="s">
        <v>168</v>
      </c>
      <c r="H1826">
        <v>-3</v>
      </c>
      <c r="I1826" s="7">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5">
        <f>DATE(2020,5,13+INT(ROWS($1:645)/5))</f>
        <v>44093</v>
      </c>
      <c r="G1827" s="1" t="s">
        <v>168</v>
      </c>
      <c r="H1827">
        <v>-4</v>
      </c>
      <c r="I1827" s="7">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5">
        <f>DATE(2020,5,13+INT(ROWS($1:646)/5))</f>
        <v>44093</v>
      </c>
      <c r="G1828" s="1" t="s">
        <v>168</v>
      </c>
      <c r="H1828">
        <v>-10</v>
      </c>
      <c r="I1828" s="7">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5">
        <f>DATE(2020,5,13+INT(ROWS($1:647)/5))</f>
        <v>44093</v>
      </c>
      <c r="G1829" s="1" t="s">
        <v>168</v>
      </c>
      <c r="H1829">
        <v>-1</v>
      </c>
      <c r="I1829" s="7">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5">
        <f>DATE(2020,5,13+INT(ROWS($1:648)/5))</f>
        <v>44093</v>
      </c>
      <c r="G1830" s="1" t="s">
        <v>168</v>
      </c>
      <c r="H1830">
        <v>-6</v>
      </c>
      <c r="I1830" s="7">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5">
        <f>DATE(2020,5,13+INT(ROWS($1:649)/5))</f>
        <v>44093</v>
      </c>
      <c r="G1831" s="1" t="s">
        <v>168</v>
      </c>
      <c r="H1831">
        <v>-4</v>
      </c>
      <c r="I1831" s="7">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5">
        <f>DATE(2020,5,13+INT(ROWS($1:650)/5))</f>
        <v>44094</v>
      </c>
      <c r="G1832" s="1" t="s">
        <v>168</v>
      </c>
      <c r="H1832">
        <v>-1</v>
      </c>
      <c r="I1832" s="7">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5">
        <f>DATE(2020,5,13+INT(ROWS($1:651)/5))</f>
        <v>44094</v>
      </c>
      <c r="G1833" s="1" t="s">
        <v>168</v>
      </c>
      <c r="H1833">
        <v>-7</v>
      </c>
      <c r="I1833" s="7">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5">
        <f>DATE(2020,5,13+INT(ROWS($1:652)/5))</f>
        <v>44094</v>
      </c>
      <c r="G1834" s="1" t="s">
        <v>168</v>
      </c>
      <c r="H1834">
        <v>-2</v>
      </c>
      <c r="I1834" s="7">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5">
        <f>DATE(2020,5,13+INT(ROWS($1:653)/5))</f>
        <v>44094</v>
      </c>
      <c r="G1835" s="1" t="s">
        <v>168</v>
      </c>
      <c r="H1835">
        <v>-1</v>
      </c>
      <c r="I1835" s="7">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5">
        <f>DATE(2020,5,13+INT(ROWS($1:654)/5))</f>
        <v>44094</v>
      </c>
      <c r="G1836" s="1" t="s">
        <v>168</v>
      </c>
      <c r="H1836">
        <v>-5</v>
      </c>
      <c r="I1836" s="7">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5">
        <f>DATE(2020,5,13+INT(ROWS($1:655)/5))</f>
        <v>44095</v>
      </c>
      <c r="G1837" s="1" t="s">
        <v>168</v>
      </c>
      <c r="H1837">
        <v>-9</v>
      </c>
      <c r="I1837" s="7">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5">
        <f>DATE(2020,5,13+INT(ROWS($1:656)/5))</f>
        <v>44095</v>
      </c>
      <c r="G1838" s="1" t="s">
        <v>168</v>
      </c>
      <c r="H1838">
        <v>-9</v>
      </c>
      <c r="I1838" s="7">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5">
        <f>DATE(2020,5,13+INT(ROWS($1:657)/5))</f>
        <v>44095</v>
      </c>
      <c r="G1839" s="1" t="s">
        <v>168</v>
      </c>
      <c r="H1839">
        <v>-10</v>
      </c>
      <c r="I1839" s="7">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5">
        <f>DATE(2020,5,13+INT(ROWS($1:658)/5))</f>
        <v>44095</v>
      </c>
      <c r="G1840" s="1" t="s">
        <v>168</v>
      </c>
      <c r="H1840">
        <v>-9</v>
      </c>
      <c r="I1840" s="7">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5">
        <f>DATE(2020,5,13+INT(ROWS($1:659)/5))</f>
        <v>44095</v>
      </c>
      <c r="G1841" s="1" t="s">
        <v>168</v>
      </c>
      <c r="H1841">
        <v>-1</v>
      </c>
      <c r="I1841" s="7">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5">
        <f>DATE(2020,5,13+INT(ROWS($1:660)/5))</f>
        <v>44096</v>
      </c>
      <c r="G1842" s="1" t="s">
        <v>168</v>
      </c>
      <c r="H1842">
        <v>-6</v>
      </c>
      <c r="I1842" s="7">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5">
        <f>DATE(2020,5,13+INT(ROWS($1:661)/5))</f>
        <v>44096</v>
      </c>
      <c r="G1843" s="1" t="s">
        <v>168</v>
      </c>
      <c r="H1843">
        <v>-2</v>
      </c>
      <c r="I1843" s="7">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5">
        <f>DATE(2020,5,13+INT(ROWS($1:662)/5))</f>
        <v>44096</v>
      </c>
      <c r="G1844" s="1" t="s">
        <v>168</v>
      </c>
      <c r="H1844">
        <v>-4</v>
      </c>
      <c r="I1844" s="7">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5">
        <f>DATE(2020,5,13+INT(ROWS($1:663)/5))</f>
        <v>44096</v>
      </c>
      <c r="G1845" s="1" t="s">
        <v>168</v>
      </c>
      <c r="H1845">
        <v>-9</v>
      </c>
      <c r="I1845" s="7">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5">
        <f>DATE(2020,5,13+INT(ROWS($1:664)/5))</f>
        <v>44096</v>
      </c>
      <c r="G1846" s="1" t="s">
        <v>168</v>
      </c>
      <c r="H1846">
        <v>-2</v>
      </c>
      <c r="I1846" s="7">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5">
        <f>DATE(2020,5,13+INT(ROWS($1:665)/5))</f>
        <v>44097</v>
      </c>
      <c r="G1847" s="1" t="s">
        <v>168</v>
      </c>
      <c r="H1847">
        <v>-9</v>
      </c>
      <c r="I1847" s="7">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5">
        <f>DATE(2020,5,13+INT(ROWS($1:666)/5))</f>
        <v>44097</v>
      </c>
      <c r="G1848" s="1" t="s">
        <v>168</v>
      </c>
      <c r="H1848">
        <v>-4</v>
      </c>
      <c r="I1848" s="7">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5">
        <f>DATE(2020,5,13+INT(ROWS($1:667)/5))</f>
        <v>44097</v>
      </c>
      <c r="G1849" s="1" t="s">
        <v>168</v>
      </c>
      <c r="H1849">
        <v>-9</v>
      </c>
      <c r="I1849" s="7">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5">
        <f>DATE(2020,5,13+INT(ROWS($1:668)/5))</f>
        <v>44097</v>
      </c>
      <c r="G1850" s="1" t="s">
        <v>168</v>
      </c>
      <c r="H1850">
        <v>-5</v>
      </c>
      <c r="I1850" s="7">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5">
        <f>DATE(2020,5,13+INT(ROWS($1:669)/5))</f>
        <v>44097</v>
      </c>
      <c r="G1851" s="1" t="s">
        <v>168</v>
      </c>
      <c r="H1851">
        <v>-4</v>
      </c>
      <c r="I1851" s="7">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5">
        <f>DATE(2020,5,13+INT(ROWS($1:670)/5))</f>
        <v>44098</v>
      </c>
      <c r="G1852" s="1" t="s">
        <v>168</v>
      </c>
      <c r="H1852">
        <v>-7</v>
      </c>
      <c r="I1852" s="7">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5">
        <f>DATE(2020,5,13+INT(ROWS($1:671)/5))</f>
        <v>44098</v>
      </c>
      <c r="G1853" s="1" t="s">
        <v>168</v>
      </c>
      <c r="H1853">
        <v>-1</v>
      </c>
      <c r="I1853" s="7">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5">
        <f>DATE(2020,5,13+INT(ROWS($1:672)/5))</f>
        <v>44098</v>
      </c>
      <c r="G1854" s="1" t="s">
        <v>168</v>
      </c>
      <c r="H1854">
        <v>-9</v>
      </c>
      <c r="I1854" s="7">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5">
        <f>DATE(2020,5,13+INT(ROWS($1:673)/5))</f>
        <v>44098</v>
      </c>
      <c r="G1855" s="1" t="s">
        <v>168</v>
      </c>
      <c r="H1855">
        <v>-9</v>
      </c>
      <c r="I1855" s="7">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5">
        <f>DATE(2020,5,13+INT(ROWS($1:674)/5))</f>
        <v>44098</v>
      </c>
      <c r="G1856" s="1" t="s">
        <v>168</v>
      </c>
      <c r="H1856">
        <v>-7</v>
      </c>
      <c r="I1856" s="7">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5">
        <f>DATE(2020,5,13+INT(ROWS($1:675)/5))</f>
        <v>44099</v>
      </c>
      <c r="G1857" s="1" t="s">
        <v>168</v>
      </c>
      <c r="H1857">
        <v>-9</v>
      </c>
      <c r="I1857" s="7">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5">
        <f>DATE(2020,5,13+INT(ROWS($1:676)/5))</f>
        <v>44099</v>
      </c>
      <c r="G1858" s="1" t="s">
        <v>168</v>
      </c>
      <c r="H1858">
        <v>-6</v>
      </c>
      <c r="I1858" s="7">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5">
        <f>DATE(2020,5,13+INT(ROWS($1:677)/5))</f>
        <v>44099</v>
      </c>
      <c r="G1859" s="1" t="s">
        <v>168</v>
      </c>
      <c r="H1859">
        <v>-6</v>
      </c>
      <c r="I1859" s="7">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5">
        <f>DATE(2020,5,13+INT(ROWS($1:678)/5))</f>
        <v>44099</v>
      </c>
      <c r="G1860" s="1" t="s">
        <v>168</v>
      </c>
      <c r="H1860">
        <v>-6</v>
      </c>
      <c r="I1860" s="7">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5">
        <f>DATE(2020,5,13+INT(ROWS($1:679)/5))</f>
        <v>44099</v>
      </c>
      <c r="G1861" s="1" t="s">
        <v>168</v>
      </c>
      <c r="H1861">
        <v>-5</v>
      </c>
      <c r="I1861" s="7">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5">
        <f>DATE(2020,5,13+INT(ROWS($1:680)/5))</f>
        <v>44100</v>
      </c>
      <c r="G1862" s="1" t="s">
        <v>168</v>
      </c>
      <c r="H1862">
        <v>-1</v>
      </c>
      <c r="I1862" s="7">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5">
        <f>DATE(2020,5,13+INT(ROWS($1:681)/5))</f>
        <v>44100</v>
      </c>
      <c r="G1863" s="1" t="s">
        <v>168</v>
      </c>
      <c r="H1863">
        <v>-9</v>
      </c>
      <c r="I1863" s="7">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5">
        <f>DATE(2020,5,13+INT(ROWS($1:682)/5))</f>
        <v>44100</v>
      </c>
      <c r="G1864" s="1" t="s">
        <v>167</v>
      </c>
      <c r="H1864">
        <v>20</v>
      </c>
      <c r="I1864" s="7">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5">
        <f>DATE(2020,5,13+INT(ROWS($1:683)/5))</f>
        <v>44100</v>
      </c>
      <c r="G1865" s="1" t="s">
        <v>168</v>
      </c>
      <c r="H1865">
        <v>-2</v>
      </c>
      <c r="I1865" s="7">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5">
        <f>DATE(2020,5,13+INT(ROWS($1:684)/5))</f>
        <v>44100</v>
      </c>
      <c r="G1866" s="1" t="s">
        <v>168</v>
      </c>
      <c r="H1866">
        <v>-4</v>
      </c>
      <c r="I1866" s="7">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5">
        <f>DATE(2020,5,13+INT(ROWS($1:685)/5))</f>
        <v>44101</v>
      </c>
      <c r="G1867" s="1" t="s">
        <v>168</v>
      </c>
      <c r="H1867">
        <v>-7</v>
      </c>
      <c r="I1867" s="7">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5">
        <f>DATE(2020,5,13+INT(ROWS($1:686)/5))</f>
        <v>44101</v>
      </c>
      <c r="G1868" s="1" t="s">
        <v>168</v>
      </c>
      <c r="H1868">
        <v>-5</v>
      </c>
      <c r="I1868" s="7">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5">
        <f>DATE(2020,5,13+INT(ROWS($1:687)/5))</f>
        <v>44101</v>
      </c>
      <c r="G1869" s="1" t="s">
        <v>168</v>
      </c>
      <c r="H1869">
        <v>-6</v>
      </c>
      <c r="I1869" s="7">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5">
        <f>DATE(2020,5,13+INT(ROWS($1:688)/5))</f>
        <v>44101</v>
      </c>
      <c r="G1870" s="1" t="s">
        <v>168</v>
      </c>
      <c r="H1870">
        <v>-8</v>
      </c>
      <c r="I1870" s="7">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5">
        <f>DATE(2020,5,13+INT(ROWS($1:689)/5))</f>
        <v>44101</v>
      </c>
      <c r="G1871" s="1" t="s">
        <v>168</v>
      </c>
      <c r="H1871">
        <v>-1</v>
      </c>
      <c r="I1871" s="7">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5">
        <f>DATE(2020,5,13+INT(ROWS($1:690)/5))</f>
        <v>44102</v>
      </c>
      <c r="G1872" s="1" t="s">
        <v>168</v>
      </c>
      <c r="H1872">
        <v>-1</v>
      </c>
      <c r="I1872" s="7">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5">
        <f>DATE(2020,5,13+INT(ROWS($1:691)/5))</f>
        <v>44102</v>
      </c>
      <c r="G1873" s="1" t="s">
        <v>168</v>
      </c>
      <c r="H1873">
        <v>-6</v>
      </c>
      <c r="I1873" s="7">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5">
        <f>DATE(2020,5,13+INT(ROWS($1:692)/5))</f>
        <v>44102</v>
      </c>
      <c r="G1874" s="1" t="s">
        <v>168</v>
      </c>
      <c r="H1874">
        <v>-5</v>
      </c>
      <c r="I1874" s="7">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5">
        <f>DATE(2020,5,13+INT(ROWS($1:693)/5))</f>
        <v>44102</v>
      </c>
      <c r="G1875" s="1" t="s">
        <v>168</v>
      </c>
      <c r="H1875">
        <v>-3</v>
      </c>
      <c r="I1875" s="7">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5">
        <f>DATE(2020,5,13+INT(ROWS($1:694)/5))</f>
        <v>44102</v>
      </c>
      <c r="G1876" s="1" t="s">
        <v>168</v>
      </c>
      <c r="H1876">
        <v>-2</v>
      </c>
      <c r="I1876" s="7">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5">
        <f>DATE(2020,5,13+INT(ROWS($1:695)/5))</f>
        <v>44103</v>
      </c>
      <c r="G1877" s="1" t="s">
        <v>168</v>
      </c>
      <c r="H1877">
        <v>-3</v>
      </c>
      <c r="I1877" s="7">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5">
        <f>DATE(2020,5,13+INT(ROWS($1:696)/5))</f>
        <v>44103</v>
      </c>
      <c r="G1878" s="1" t="s">
        <v>168</v>
      </c>
      <c r="H1878">
        <v>-10</v>
      </c>
      <c r="I1878" s="7">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5">
        <f>DATE(2020,5,13+INT(ROWS($1:697)/5))</f>
        <v>44103</v>
      </c>
      <c r="G1879" s="1" t="s">
        <v>168</v>
      </c>
      <c r="H1879">
        <v>-4</v>
      </c>
      <c r="I1879" s="7">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5">
        <f>DATE(2020,5,13+INT(ROWS($1:698)/5))</f>
        <v>44103</v>
      </c>
      <c r="G1880" s="1" t="s">
        <v>168</v>
      </c>
      <c r="H1880">
        <v>-10</v>
      </c>
      <c r="I1880" s="7">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5">
        <f>DATE(2020,5,13+INT(ROWS($1:699)/5))</f>
        <v>44103</v>
      </c>
      <c r="G1881" s="1" t="s">
        <v>168</v>
      </c>
      <c r="H1881">
        <v>-6</v>
      </c>
      <c r="I1881" s="7">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5">
        <f>DATE(2020,5,13+INT(ROWS($1:700)/5))</f>
        <v>44104</v>
      </c>
      <c r="G1882" s="1" t="s">
        <v>168</v>
      </c>
      <c r="H1882">
        <v>-7</v>
      </c>
      <c r="I1882" s="7">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5">
        <f>DATE(2020,5,13+INT(ROWS($1:701)/5))</f>
        <v>44104</v>
      </c>
      <c r="G1883" s="1" t="s">
        <v>168</v>
      </c>
      <c r="H1883">
        <v>-5</v>
      </c>
      <c r="I1883" s="7">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5">
        <f>DATE(2020,5,13+INT(ROWS($1:702)/5))</f>
        <v>44104</v>
      </c>
      <c r="G1884" s="1" t="s">
        <v>168</v>
      </c>
      <c r="H1884">
        <v>-8</v>
      </c>
      <c r="I1884" s="7">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5">
        <f>DATE(2020,5,13+INT(ROWS($1:703)/5))</f>
        <v>44104</v>
      </c>
      <c r="G1885" s="1" t="s">
        <v>168</v>
      </c>
      <c r="H1885">
        <v>-2</v>
      </c>
      <c r="I1885" s="7">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5">
        <f>DATE(2020,5,13+INT(ROWS($1:704)/5))</f>
        <v>44104</v>
      </c>
      <c r="G1886" s="1" t="s">
        <v>168</v>
      </c>
      <c r="H1886">
        <v>-7</v>
      </c>
      <c r="I1886" s="7">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5">
        <f>DATE(2020,5,13+INT(ROWS($1:705)/5))</f>
        <v>44105</v>
      </c>
      <c r="G1887" s="1" t="s">
        <v>168</v>
      </c>
      <c r="H1887">
        <v>-10</v>
      </c>
      <c r="I1887" s="7">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5">
        <f>DATE(2020,5,13+INT(ROWS($1:706)/5))</f>
        <v>44105</v>
      </c>
      <c r="G1888" s="1" t="s">
        <v>168</v>
      </c>
      <c r="H1888">
        <v>-8</v>
      </c>
      <c r="I1888" s="7">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5">
        <f>DATE(2020,5,13+INT(ROWS($1:707)/5))</f>
        <v>44105</v>
      </c>
      <c r="G1889" s="1" t="s">
        <v>168</v>
      </c>
      <c r="H1889">
        <v>-10</v>
      </c>
      <c r="I1889" s="7">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5">
        <f>DATE(2020,5,13+INT(ROWS($1:708)/5))</f>
        <v>44105</v>
      </c>
      <c r="G1890" s="1" t="s">
        <v>168</v>
      </c>
      <c r="H1890">
        <v>-4</v>
      </c>
      <c r="I1890" s="7">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5">
        <f>DATE(2020,5,13+INT(ROWS($1:709)/5))</f>
        <v>44105</v>
      </c>
      <c r="G1891" s="1" t="s">
        <v>168</v>
      </c>
      <c r="H1891">
        <v>-6</v>
      </c>
      <c r="I1891" s="7">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5">
        <f>DATE(2020,5,13+INT(ROWS($1:710)/5))</f>
        <v>44106</v>
      </c>
      <c r="G1892" s="1" t="s">
        <v>168</v>
      </c>
      <c r="H1892">
        <v>-1</v>
      </c>
      <c r="I1892" s="7">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5">
        <f>DATE(2020,5,13+INT(ROWS($1:711)/5))</f>
        <v>44106</v>
      </c>
      <c r="G1893" s="1" t="s">
        <v>168</v>
      </c>
      <c r="H1893">
        <v>-4</v>
      </c>
      <c r="I1893" s="7">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5">
        <f>DATE(2020,5,13+INT(ROWS($1:712)/5))</f>
        <v>44106</v>
      </c>
      <c r="G1894" s="1" t="s">
        <v>168</v>
      </c>
      <c r="H1894">
        <v>-10</v>
      </c>
      <c r="I1894" s="7">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5">
        <f>DATE(2020,5,13+INT(ROWS($1:713)/5))</f>
        <v>44106</v>
      </c>
      <c r="G1895" s="1" t="s">
        <v>168</v>
      </c>
      <c r="H1895">
        <v>-3</v>
      </c>
      <c r="I1895" s="7">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5">
        <f>DATE(2020,5,13+INT(ROWS($1:714)/5))</f>
        <v>44106</v>
      </c>
      <c r="G1896" s="1" t="s">
        <v>168</v>
      </c>
      <c r="H1896">
        <v>-2</v>
      </c>
      <c r="I1896" s="7">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5">
        <f>DATE(2020,5,13+INT(ROWS($1:715)/5))</f>
        <v>44107</v>
      </c>
      <c r="G1897" s="1" t="s">
        <v>168</v>
      </c>
      <c r="H1897">
        <v>-2</v>
      </c>
      <c r="I1897" s="7">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5">
        <f>DATE(2020,5,13+INT(ROWS($1:716)/5))</f>
        <v>44107</v>
      </c>
      <c r="G1898" s="1" t="s">
        <v>168</v>
      </c>
      <c r="H1898">
        <v>-2</v>
      </c>
      <c r="I1898" s="7">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5">
        <f>DATE(2020,5,13+INT(ROWS($1:717)/5))</f>
        <v>44107</v>
      </c>
      <c r="G1899" s="1" t="s">
        <v>168</v>
      </c>
      <c r="H1899">
        <v>-1</v>
      </c>
      <c r="I1899" s="7">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5">
        <f>DATE(2020,5,13+INT(ROWS($1:718)/5))</f>
        <v>44107</v>
      </c>
      <c r="G1900" s="1" t="s">
        <v>167</v>
      </c>
      <c r="H1900">
        <v>20</v>
      </c>
      <c r="I1900" s="7">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5">
        <f>DATE(2020,5,13+INT(ROWS($1:719)/5))</f>
        <v>44107</v>
      </c>
      <c r="G1901" s="1" t="s">
        <v>168</v>
      </c>
      <c r="H1901">
        <v>-3</v>
      </c>
      <c r="I1901" s="7">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5">
        <f>DATE(2020,5,13+INT(ROWS($1:720)/5))</f>
        <v>44108</v>
      </c>
      <c r="G1902" s="1" t="s">
        <v>168</v>
      </c>
      <c r="H1902">
        <v>-8</v>
      </c>
      <c r="I1902" s="7">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5">
        <f>DATE(2020,5,13+INT(ROWS($1:721)/5))</f>
        <v>44108</v>
      </c>
      <c r="G1903" s="1" t="s">
        <v>168</v>
      </c>
      <c r="H1903">
        <v>-10</v>
      </c>
      <c r="I1903" s="7">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5">
        <f>DATE(2020,5,13+INT(ROWS($1:722)/5))</f>
        <v>44108</v>
      </c>
      <c r="G1904" s="1" t="s">
        <v>168</v>
      </c>
      <c r="H1904">
        <v>-9</v>
      </c>
      <c r="I1904" s="7">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5">
        <f>DATE(2020,5,13+INT(ROWS($1:723)/5))</f>
        <v>44108</v>
      </c>
      <c r="G1905" s="1" t="s">
        <v>168</v>
      </c>
      <c r="H1905">
        <v>-9</v>
      </c>
      <c r="I1905" s="7">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5">
        <f>DATE(2020,5,13+INT(ROWS($1:724)/5))</f>
        <v>44108</v>
      </c>
      <c r="G1906" s="1" t="s">
        <v>168</v>
      </c>
      <c r="H1906">
        <v>-10</v>
      </c>
      <c r="I1906" s="7">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5">
        <f>DATE(2020,5,13+INT(ROWS($1:725)/5))</f>
        <v>44109</v>
      </c>
      <c r="G1907" s="1" t="s">
        <v>168</v>
      </c>
      <c r="H1907">
        <v>-1</v>
      </c>
      <c r="I1907" s="7">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5">
        <f>DATE(2020,5,13+INT(ROWS($1:726)/5))</f>
        <v>44109</v>
      </c>
      <c r="G1908" s="1" t="s">
        <v>168</v>
      </c>
      <c r="H1908">
        <v>-4</v>
      </c>
      <c r="I1908" s="7">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5">
        <f>DATE(2020,5,13+INT(ROWS($1:727)/5))</f>
        <v>44109</v>
      </c>
      <c r="G1909" s="1" t="s">
        <v>168</v>
      </c>
      <c r="H1909">
        <v>-3</v>
      </c>
      <c r="I1909" s="7">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5">
        <f>DATE(2020,5,13+INT(ROWS($1:728)/5))</f>
        <v>44109</v>
      </c>
      <c r="G1910" s="1" t="s">
        <v>168</v>
      </c>
      <c r="H1910">
        <v>-4</v>
      </c>
      <c r="I1910" s="7">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5">
        <f>DATE(2020,5,13+INT(ROWS($1:729)/5))</f>
        <v>44109</v>
      </c>
      <c r="G1911" s="1" t="s">
        <v>168</v>
      </c>
      <c r="H1911">
        <v>-5</v>
      </c>
      <c r="I1911" s="7">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5">
        <f>DATE(2020,5,13+INT(ROWS($1:730)/5))</f>
        <v>44110</v>
      </c>
      <c r="G1912" s="1" t="s">
        <v>168</v>
      </c>
      <c r="H1912">
        <v>-4</v>
      </c>
      <c r="I1912" s="7">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5">
        <f>DATE(2020,5,13+INT(ROWS($1:731)/5))</f>
        <v>44110</v>
      </c>
      <c r="G1913" s="1" t="s">
        <v>168</v>
      </c>
      <c r="H1913">
        <v>-1</v>
      </c>
      <c r="I1913" s="7">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5">
        <f>DATE(2020,5,13+INT(ROWS($1:732)/5))</f>
        <v>44110</v>
      </c>
      <c r="G1914" s="1" t="s">
        <v>168</v>
      </c>
      <c r="H1914">
        <v>-10</v>
      </c>
      <c r="I1914" s="7">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5">
        <f>DATE(2020,5,13+INT(ROWS($1:733)/5))</f>
        <v>44110</v>
      </c>
      <c r="G1915" s="1" t="s">
        <v>168</v>
      </c>
      <c r="H1915">
        <v>-10</v>
      </c>
      <c r="I1915" s="7">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5">
        <f>DATE(2020,5,13+INT(ROWS($1:734)/5))</f>
        <v>44110</v>
      </c>
      <c r="G1916" s="1" t="s">
        <v>168</v>
      </c>
      <c r="H1916">
        <v>-8</v>
      </c>
      <c r="I1916" s="7">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5">
        <f>DATE(2020,5,13+INT(ROWS($1:735)/5))</f>
        <v>44111</v>
      </c>
      <c r="G1917" s="1" t="s">
        <v>168</v>
      </c>
      <c r="H1917">
        <v>-8</v>
      </c>
      <c r="I1917" s="7">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5">
        <f>DATE(2020,5,13+INT(ROWS($1:736)/5))</f>
        <v>44111</v>
      </c>
      <c r="G1918" s="1" t="s">
        <v>168</v>
      </c>
      <c r="H1918">
        <v>-1</v>
      </c>
      <c r="I1918" s="7">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5">
        <f>DATE(2020,5,13+INT(ROWS($1:737)/5))</f>
        <v>44111</v>
      </c>
      <c r="G1919" s="1" t="s">
        <v>168</v>
      </c>
      <c r="H1919">
        <v>-3</v>
      </c>
      <c r="I1919" s="7">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5">
        <f>DATE(2020,5,13+INT(ROWS($1:738)/5))</f>
        <v>44111</v>
      </c>
      <c r="G1920" s="1" t="s">
        <v>168</v>
      </c>
      <c r="H1920">
        <v>-5</v>
      </c>
      <c r="I1920" s="7">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5">
        <f>DATE(2020,5,13+INT(ROWS($1:739)/5))</f>
        <v>44111</v>
      </c>
      <c r="G1921" s="1" t="s">
        <v>168</v>
      </c>
      <c r="H1921">
        <v>-4</v>
      </c>
      <c r="I1921" s="7">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5">
        <f>DATE(2020,5,13+INT(ROWS($1:740)/5))</f>
        <v>44112</v>
      </c>
      <c r="G1922" s="1" t="s">
        <v>168</v>
      </c>
      <c r="H1922">
        <v>-4</v>
      </c>
      <c r="I1922" s="7">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5">
        <f>DATE(2020,5,13+INT(ROWS($1:741)/5))</f>
        <v>44112</v>
      </c>
      <c r="G1923" s="1" t="s">
        <v>168</v>
      </c>
      <c r="H1923">
        <v>-7</v>
      </c>
      <c r="I1923" s="7">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5">
        <f>DATE(2020,5,13+INT(ROWS($1:742)/5))</f>
        <v>44112</v>
      </c>
      <c r="G1924" s="1" t="s">
        <v>168</v>
      </c>
      <c r="H1924">
        <v>-4</v>
      </c>
      <c r="I1924" s="7">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5">
        <f>DATE(2020,5,13+INT(ROWS($1:743)/5))</f>
        <v>44112</v>
      </c>
      <c r="G1925" s="1" t="s">
        <v>168</v>
      </c>
      <c r="H1925">
        <v>-6</v>
      </c>
      <c r="I1925" s="7">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5">
        <f>DATE(2020,5,13+INT(ROWS($1:744)/5))</f>
        <v>44112</v>
      </c>
      <c r="G1926" s="1" t="s">
        <v>168</v>
      </c>
      <c r="H1926">
        <v>-2</v>
      </c>
      <c r="I1926" s="7">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5">
        <f>DATE(2020,5,13+INT(ROWS($1:745)/5))</f>
        <v>44113</v>
      </c>
      <c r="G1927" s="1" t="s">
        <v>168</v>
      </c>
      <c r="H1927">
        <v>-7</v>
      </c>
      <c r="I1927" s="7">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5">
        <f>DATE(2020,5,13+INT(ROWS($1:746)/5))</f>
        <v>44113</v>
      </c>
      <c r="G1928" s="1" t="s">
        <v>168</v>
      </c>
      <c r="H1928">
        <v>-6</v>
      </c>
      <c r="I1928" s="7">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5">
        <f>DATE(2020,5,13+INT(ROWS($1:747)/5))</f>
        <v>44113</v>
      </c>
      <c r="G1929" s="1" t="s">
        <v>167</v>
      </c>
      <c r="H1929">
        <v>21</v>
      </c>
      <c r="I1929" s="7">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5">
        <f>DATE(2020,5,13+INT(ROWS($1:748)/5))</f>
        <v>44113</v>
      </c>
      <c r="G1930" s="1" t="s">
        <v>167</v>
      </c>
      <c r="H1930">
        <v>31</v>
      </c>
      <c r="I1930" s="7">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5">
        <f>DATE(2020,5,13+INT(ROWS($1:749)/5))</f>
        <v>44113</v>
      </c>
      <c r="G1931" s="1" t="s">
        <v>167</v>
      </c>
      <c r="H1931">
        <v>46</v>
      </c>
      <c r="I1931" s="7">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5">
        <f>DATE(2020,5,13+INT(ROWS($1:750)/5))</f>
        <v>44114</v>
      </c>
      <c r="G1932" s="1" t="s">
        <v>167</v>
      </c>
      <c r="H1932">
        <v>43</v>
      </c>
      <c r="I1932" s="7">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5">
        <f>DATE(2020,5,13+INT(ROWS($1:751)/5))</f>
        <v>44114</v>
      </c>
      <c r="G1933" s="1" t="s">
        <v>167</v>
      </c>
      <c r="H1933">
        <v>50</v>
      </c>
      <c r="I1933" s="7">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5">
        <f>DATE(2020,5,13+INT(ROWS($1:752)/5))</f>
        <v>44114</v>
      </c>
      <c r="G1934" s="1" t="s">
        <v>167</v>
      </c>
      <c r="H1934">
        <v>42</v>
      </c>
      <c r="I1934" s="7"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5">
        <f>DATE(2020,5,13+INT(ROWS($1:753)/5))</f>
        <v>44114</v>
      </c>
      <c r="G1935" s="1" t="s">
        <v>167</v>
      </c>
      <c r="H1935">
        <v>35</v>
      </c>
      <c r="I1935" s="7">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5">
        <f>DATE(2020,5,13+INT(ROWS($1:754)/5))</f>
        <v>44114</v>
      </c>
      <c r="G1936" s="1" t="s">
        <v>167</v>
      </c>
      <c r="H1936">
        <v>40</v>
      </c>
      <c r="I1936" s="7">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5">
        <f>DATE(2020,5,13+INT(ROWS($1:755)/5))</f>
        <v>44115</v>
      </c>
      <c r="G1937" s="1" t="s">
        <v>167</v>
      </c>
      <c r="H1937">
        <v>28</v>
      </c>
      <c r="I1937" s="7">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5">
        <f>DATE(2020,5,13+INT(ROWS($1:756)/5))</f>
        <v>44115</v>
      </c>
      <c r="G1938" s="1" t="s">
        <v>167</v>
      </c>
      <c r="H1938">
        <v>24</v>
      </c>
      <c r="I1938" s="7">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5">
        <f>DATE(2020,5,13+INT(ROWS($1:757)/5))</f>
        <v>44115</v>
      </c>
      <c r="G1939" s="1" t="s">
        <v>167</v>
      </c>
      <c r="H1939">
        <v>31</v>
      </c>
      <c r="I1939" s="7">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5">
        <f>DATE(2020,5,13+INT(ROWS($1:758)/5))</f>
        <v>44115</v>
      </c>
      <c r="G1940" s="1" t="s">
        <v>167</v>
      </c>
      <c r="H1940">
        <v>40</v>
      </c>
      <c r="I1940" s="7">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5">
        <f>DATE(2020,5,13+INT(ROWS($1:759)/5))</f>
        <v>44115</v>
      </c>
      <c r="G1941" s="1" t="s">
        <v>167</v>
      </c>
      <c r="H1941">
        <v>39</v>
      </c>
      <c r="I1941" s="7"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5">
        <f>DATE(2020,5,13+INT(ROWS($1:760)/5))</f>
        <v>44116</v>
      </c>
      <c r="G1942" s="1" t="s">
        <v>167</v>
      </c>
      <c r="H1942">
        <v>44</v>
      </c>
      <c r="I1942" s="7">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5">
        <f>DATE(2020,5,13+INT(ROWS($1:761)/5))</f>
        <v>44116</v>
      </c>
      <c r="G1943" s="1" t="s">
        <v>167</v>
      </c>
      <c r="H1943">
        <v>30</v>
      </c>
      <c r="I1943" s="7">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5">
        <f>DATE(2020,5,13+INT(ROWS($1:762)/5))</f>
        <v>44116</v>
      </c>
      <c r="G1944" s="1" t="s">
        <v>168</v>
      </c>
      <c r="H1944">
        <v>-10</v>
      </c>
      <c r="I1944" s="7">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5">
        <f>DATE(2020,5,13+INT(ROWS($1:763)/5))</f>
        <v>44116</v>
      </c>
      <c r="G1945" s="1" t="s">
        <v>168</v>
      </c>
      <c r="H1945">
        <v>-1</v>
      </c>
      <c r="I1945" s="7">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5">
        <f>DATE(2020,5,13+INT(ROWS($1:764)/5))</f>
        <v>44116</v>
      </c>
      <c r="G1946" s="1" t="s">
        <v>168</v>
      </c>
      <c r="H1946">
        <v>-8</v>
      </c>
      <c r="I1946" s="7">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5">
        <f>DATE(2020,5,13+INT(ROWS($1:765)/5))</f>
        <v>44117</v>
      </c>
      <c r="G1947" s="1" t="s">
        <v>168</v>
      </c>
      <c r="H1947">
        <v>-4</v>
      </c>
      <c r="I1947" s="7">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5">
        <f>DATE(2020,5,13+INT(ROWS($1:766)/5))</f>
        <v>44117</v>
      </c>
      <c r="G1948" s="1" t="s">
        <v>168</v>
      </c>
      <c r="H1948">
        <v>-4</v>
      </c>
      <c r="I1948" s="7">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5">
        <f>DATE(2020,5,13+INT(ROWS($1:767)/5))</f>
        <v>44117</v>
      </c>
      <c r="G1949" s="1" t="s">
        <v>168</v>
      </c>
      <c r="H1949">
        <v>-6</v>
      </c>
      <c r="I1949" s="7">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5">
        <f>DATE(2020,5,13+INT(ROWS($1:768)/5))</f>
        <v>44117</v>
      </c>
      <c r="G1950" s="1" t="s">
        <v>168</v>
      </c>
      <c r="H1950">
        <v>-8</v>
      </c>
      <c r="I1950" s="7">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5">
        <f>DATE(2020,5,13+INT(ROWS($1:769)/5))</f>
        <v>44117</v>
      </c>
      <c r="G1951" s="1" t="s">
        <v>168</v>
      </c>
      <c r="H1951">
        <v>-4</v>
      </c>
      <c r="I1951" s="7">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5">
        <f>DATE(2020,5,13+INT(ROWS($1:770)/5))</f>
        <v>44118</v>
      </c>
      <c r="G1952" s="1" t="s">
        <v>168</v>
      </c>
      <c r="H1952">
        <v>-5</v>
      </c>
      <c r="I1952" s="7">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5">
        <f>DATE(2020,5,13+INT(ROWS($1:771)/5))</f>
        <v>44118</v>
      </c>
      <c r="G1953" s="1" t="s">
        <v>168</v>
      </c>
      <c r="H1953">
        <v>-7</v>
      </c>
      <c r="I1953" s="7">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5">
        <f>DATE(2020,5,13+INT(ROWS($1:772)/5))</f>
        <v>44118</v>
      </c>
      <c r="G1954" s="1" t="s">
        <v>168</v>
      </c>
      <c r="H1954">
        <v>-3</v>
      </c>
      <c r="I1954" s="7">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5">
        <f>DATE(2020,5,13+INT(ROWS($1:773)/5))</f>
        <v>44118</v>
      </c>
      <c r="G1955" s="1" t="s">
        <v>168</v>
      </c>
      <c r="H1955">
        <v>-2</v>
      </c>
      <c r="I1955" s="7">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5">
        <f>DATE(2020,5,13+INT(ROWS($1:774)/5))</f>
        <v>44118</v>
      </c>
      <c r="G1956" s="1" t="s">
        <v>168</v>
      </c>
      <c r="H1956">
        <v>-1</v>
      </c>
      <c r="I1956" s="7">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5">
        <f>DATE(2020,5,13+INT(ROWS($1:775)/5))</f>
        <v>44119</v>
      </c>
      <c r="G1957" s="1" t="s">
        <v>168</v>
      </c>
      <c r="H1957">
        <v>-4</v>
      </c>
      <c r="I1957" s="7">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5">
        <f>DATE(2020,5,13+INT(ROWS($1:776)/5))</f>
        <v>44119</v>
      </c>
      <c r="G1958" s="1" t="s">
        <v>168</v>
      </c>
      <c r="H1958">
        <v>-8</v>
      </c>
      <c r="I1958" s="7">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5">
        <f>DATE(2020,5,13+INT(ROWS($1:777)/5))</f>
        <v>44119</v>
      </c>
      <c r="G1959" s="1" t="s">
        <v>168</v>
      </c>
      <c r="H1959">
        <v>-1</v>
      </c>
      <c r="I1959" s="7">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5">
        <f>DATE(2020,5,13+INT(ROWS($1:778)/5))</f>
        <v>44119</v>
      </c>
      <c r="G1960" s="1" t="s">
        <v>168</v>
      </c>
      <c r="H1960">
        <v>-3</v>
      </c>
      <c r="I1960" s="7">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5">
        <f>DATE(2020,5,13+INT(ROWS($1:779)/5))</f>
        <v>44119</v>
      </c>
      <c r="G1961" s="1" t="s">
        <v>168</v>
      </c>
      <c r="H1961">
        <v>-3</v>
      </c>
      <c r="I1961" s="7">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5">
        <f>DATE(2020,5,13+INT(ROWS($1:780)/5))</f>
        <v>44120</v>
      </c>
      <c r="G1962" s="1" t="s">
        <v>168</v>
      </c>
      <c r="H1962">
        <v>-1</v>
      </c>
      <c r="I1962" s="7">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5">
        <f>DATE(2020,5,13+INT(ROWS($1:781)/5))</f>
        <v>44120</v>
      </c>
      <c r="G1963" s="1" t="s">
        <v>168</v>
      </c>
      <c r="H1963">
        <v>-6</v>
      </c>
      <c r="I1963" s="7">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5">
        <f>DATE(2020,5,13+INT(ROWS($1:782)/5))</f>
        <v>44120</v>
      </c>
      <c r="G1964" s="1" t="s">
        <v>168</v>
      </c>
      <c r="H1964">
        <v>-9</v>
      </c>
      <c r="I1964" s="7">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5">
        <f>DATE(2020,5,13+INT(ROWS($1:783)/5))</f>
        <v>44120</v>
      </c>
      <c r="G1965" s="1" t="s">
        <v>168</v>
      </c>
      <c r="H1965">
        <v>-6</v>
      </c>
      <c r="I1965" s="7">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5">
        <f>DATE(2020,5,13+INT(ROWS($1:784)/5))</f>
        <v>44120</v>
      </c>
      <c r="G1966" s="1" t="s">
        <v>168</v>
      </c>
      <c r="H1966">
        <v>-5</v>
      </c>
      <c r="I1966" s="7">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5">
        <f>DATE(2020,5,13+INT(ROWS($1:785)/5))</f>
        <v>44121</v>
      </c>
      <c r="G1967" s="1" t="s">
        <v>168</v>
      </c>
      <c r="H1967">
        <v>-5</v>
      </c>
      <c r="I1967" s="7">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5">
        <f>DATE(2020,5,13+INT(ROWS($1:786)/5))</f>
        <v>44121</v>
      </c>
      <c r="G1968" s="1" t="s">
        <v>168</v>
      </c>
      <c r="H1968">
        <v>-3</v>
      </c>
      <c r="I1968" s="7">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5">
        <f>DATE(2020,5,13+INT(ROWS($1:787)/5))</f>
        <v>44121</v>
      </c>
      <c r="G1969" s="1" t="s">
        <v>168</v>
      </c>
      <c r="H1969">
        <v>-1</v>
      </c>
      <c r="I1969" s="7">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5">
        <f>DATE(2020,5,13+INT(ROWS($1:788)/5))</f>
        <v>44121</v>
      </c>
      <c r="G1970" s="1" t="s">
        <v>168</v>
      </c>
      <c r="H1970">
        <v>-8</v>
      </c>
      <c r="I1970" s="7">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5">
        <f>DATE(2020,5,13+INT(ROWS($1:789)/5))</f>
        <v>44121</v>
      </c>
      <c r="G1971" s="1" t="s">
        <v>168</v>
      </c>
      <c r="H1971">
        <v>-3</v>
      </c>
      <c r="I1971" s="7">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5">
        <f>DATE(2020,5,13+INT(ROWS($1:790)/5))</f>
        <v>44122</v>
      </c>
      <c r="G1972" s="1" t="s">
        <v>168</v>
      </c>
      <c r="H1972">
        <v>-3</v>
      </c>
      <c r="I1972" s="7">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5">
        <f>DATE(2020,5,13+INT(ROWS($1:791)/5))</f>
        <v>44122</v>
      </c>
      <c r="G1973" s="1" t="s">
        <v>168</v>
      </c>
      <c r="H1973">
        <v>-7</v>
      </c>
      <c r="I1973" s="7">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5">
        <f>DATE(2020,5,13+INT(ROWS($1:792)/5))</f>
        <v>44122</v>
      </c>
      <c r="G1974" s="1" t="s">
        <v>168</v>
      </c>
      <c r="H1974">
        <v>-1</v>
      </c>
      <c r="I1974" s="7">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5">
        <f>DATE(2020,5,13+INT(ROWS($1:793)/5))</f>
        <v>44122</v>
      </c>
      <c r="G1975" s="1" t="s">
        <v>168</v>
      </c>
      <c r="H1975">
        <v>-1</v>
      </c>
      <c r="I1975" s="7">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5">
        <f>DATE(2020,5,13+INT(ROWS($1:794)/5))</f>
        <v>44122</v>
      </c>
      <c r="G1976" s="1" t="s">
        <v>168</v>
      </c>
      <c r="H1976">
        <v>-3</v>
      </c>
      <c r="I1976" s="7">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5">
        <f>DATE(2020,5,13+INT(ROWS($1:795)/5))</f>
        <v>44123</v>
      </c>
      <c r="G1977" s="1" t="s">
        <v>168</v>
      </c>
      <c r="H1977">
        <v>-10</v>
      </c>
      <c r="I1977" s="7">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5">
        <f>DATE(2020,5,13+INT(ROWS($1:796)/5))</f>
        <v>44123</v>
      </c>
      <c r="G1978" s="1" t="s">
        <v>168</v>
      </c>
      <c r="H1978">
        <v>-7</v>
      </c>
      <c r="I1978" s="7">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5">
        <f>DATE(2020,5,13+INT(ROWS($1:797)/5))</f>
        <v>44123</v>
      </c>
      <c r="G1979" s="1" t="s">
        <v>168</v>
      </c>
      <c r="H1979">
        <v>-4</v>
      </c>
      <c r="I1979" s="7">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5">
        <f>DATE(2020,5,13+INT(ROWS($1:798)/5))</f>
        <v>44123</v>
      </c>
      <c r="G1980" s="1" t="s">
        <v>168</v>
      </c>
      <c r="H1980">
        <v>-6</v>
      </c>
      <c r="I1980" s="7">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5">
        <f>DATE(2020,5,13+INT(ROWS($1:799)/5))</f>
        <v>44123</v>
      </c>
      <c r="G1981" s="1" t="s">
        <v>168</v>
      </c>
      <c r="H1981">
        <v>-7</v>
      </c>
      <c r="I1981" s="7">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5">
        <f>DATE(2020,5,13+INT(ROWS($1:800)/5))</f>
        <v>44124</v>
      </c>
      <c r="G1982" s="1" t="s">
        <v>168</v>
      </c>
      <c r="H1982">
        <v>-9</v>
      </c>
      <c r="I1982" s="7">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5">
        <f>DATE(2020,5,13+INT(ROWS($1:801)/5))</f>
        <v>44124</v>
      </c>
      <c r="G1983" s="1" t="s">
        <v>168</v>
      </c>
      <c r="H1983">
        <v>-1</v>
      </c>
      <c r="I1983" s="7">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5">
        <f>DATE(2020,5,13+INT(ROWS($1:802)/5))</f>
        <v>44124</v>
      </c>
      <c r="G1984" s="1" t="s">
        <v>168</v>
      </c>
      <c r="H1984">
        <v>-7</v>
      </c>
      <c r="I1984" s="7">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5">
        <f>DATE(2020,5,13+INT(ROWS($1:803)/5))</f>
        <v>44124</v>
      </c>
      <c r="G1985" s="1" t="s">
        <v>168</v>
      </c>
      <c r="H1985">
        <v>-3</v>
      </c>
      <c r="I1985" s="7">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5">
        <f>DATE(2020,5,13+INT(ROWS($1:804)/5))</f>
        <v>44124</v>
      </c>
      <c r="G1986" s="1" t="s">
        <v>168</v>
      </c>
      <c r="H1986">
        <v>-9</v>
      </c>
      <c r="I1986" s="7">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5">
        <f>DATE(2020,5,13+INT(ROWS($1:805)/5))</f>
        <v>44125</v>
      </c>
      <c r="G1987" s="1" t="s">
        <v>168</v>
      </c>
      <c r="H1987">
        <v>-2</v>
      </c>
      <c r="I1987" s="7">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5">
        <f>DATE(2020,5,13+INT(ROWS($1:806)/5))</f>
        <v>44125</v>
      </c>
      <c r="G1988" s="1" t="s">
        <v>168</v>
      </c>
      <c r="H1988">
        <v>-5</v>
      </c>
      <c r="I1988" s="7">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5">
        <f>DATE(2020,5,13+INT(ROWS($1:807)/5))</f>
        <v>44125</v>
      </c>
      <c r="G1989" s="1" t="s">
        <v>168</v>
      </c>
      <c r="H1989">
        <v>-1</v>
      </c>
      <c r="I1989" s="7">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5">
        <f>DATE(2020,5,13+INT(ROWS($1:808)/5))</f>
        <v>44125</v>
      </c>
      <c r="G1990" s="1" t="s">
        <v>168</v>
      </c>
      <c r="H1990">
        <v>-9</v>
      </c>
      <c r="I1990" s="7">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5">
        <f>DATE(2020,5,13+INT(ROWS($1:809)/5))</f>
        <v>44125</v>
      </c>
      <c r="G1991" s="1" t="s">
        <v>168</v>
      </c>
      <c r="H1991">
        <v>-3</v>
      </c>
      <c r="I1991" s="7">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5">
        <f>DATE(2020,5,13+INT(ROWS($1:810)/5))</f>
        <v>44126</v>
      </c>
      <c r="G1992" s="1" t="s">
        <v>168</v>
      </c>
      <c r="H1992">
        <v>-5</v>
      </c>
      <c r="I1992" s="7">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5">
        <f>DATE(2020,5,13+INT(ROWS($1:811)/5))</f>
        <v>44126</v>
      </c>
      <c r="G1993" s="1" t="s">
        <v>168</v>
      </c>
      <c r="H1993">
        <v>-2</v>
      </c>
      <c r="I1993" s="7">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5">
        <f>DATE(2020,5,13+INT(ROWS($1:812)/5))</f>
        <v>44126</v>
      </c>
      <c r="G1994" s="1" t="s">
        <v>168</v>
      </c>
      <c r="H1994">
        <v>-9</v>
      </c>
      <c r="I1994" s="7">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5">
        <f>DATE(2020,5,13+INT(ROWS($1:813)/5))</f>
        <v>44126</v>
      </c>
      <c r="G1995" s="1" t="s">
        <v>168</v>
      </c>
      <c r="H1995">
        <v>-1</v>
      </c>
      <c r="I1995" s="7">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5">
        <f>DATE(2020,5,13+INT(ROWS($1:814)/5))</f>
        <v>44126</v>
      </c>
      <c r="G1996" s="1" t="s">
        <v>168</v>
      </c>
      <c r="H1996">
        <v>-5</v>
      </c>
      <c r="I1996" s="7">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5">
        <f>DATE(2020,5,13+INT(ROWS($1:815)/5))</f>
        <v>44127</v>
      </c>
      <c r="G1997" s="1" t="s">
        <v>168</v>
      </c>
      <c r="H1997">
        <v>-6</v>
      </c>
      <c r="I1997" s="7">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5">
        <f>DATE(2020,5,13+INT(ROWS($1:816)/5))</f>
        <v>44127</v>
      </c>
      <c r="G1998" s="1" t="s">
        <v>168</v>
      </c>
      <c r="H1998">
        <v>-10</v>
      </c>
      <c r="I1998" s="7">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5">
        <f>DATE(2020,5,13+INT(ROWS($1:817)/5))</f>
        <v>44127</v>
      </c>
      <c r="G1999" s="1" t="s">
        <v>168</v>
      </c>
      <c r="H1999">
        <v>-9</v>
      </c>
      <c r="I1999" s="7">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5">
        <f>DATE(2020,5,13+INT(ROWS($1:818)/5))</f>
        <v>44127</v>
      </c>
      <c r="G2000" s="1" t="s">
        <v>168</v>
      </c>
      <c r="H2000">
        <v>-4</v>
      </c>
      <c r="I2000" s="7">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5">
        <f>DATE(2020,5,13+INT(ROWS($1:819)/5))</f>
        <v>44127</v>
      </c>
      <c r="G2001" s="1" t="s">
        <v>168</v>
      </c>
      <c r="H2001">
        <v>-1</v>
      </c>
      <c r="I2001" s="7">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5">
        <f>DATE(2020,5,13+INT(ROWS($1:820)/5))</f>
        <v>44128</v>
      </c>
      <c r="G2002" s="1" t="s">
        <v>168</v>
      </c>
      <c r="H2002">
        <v>-9</v>
      </c>
      <c r="I2002" s="7">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5">
        <f>DATE(2020,5,13+INT(ROWS($1:821)/5))</f>
        <v>44128</v>
      </c>
      <c r="G2003" s="1" t="s">
        <v>168</v>
      </c>
      <c r="H2003">
        <v>-1</v>
      </c>
      <c r="I2003" s="7">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5">
        <f>DATE(2020,5,13+INT(ROWS($1:822)/5))</f>
        <v>44128</v>
      </c>
      <c r="G2004" s="1" t="s">
        <v>168</v>
      </c>
      <c r="H2004">
        <v>-10</v>
      </c>
      <c r="I2004" s="7">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5">
        <f>DATE(2020,5,13+INT(ROWS($1:823)/5))</f>
        <v>44128</v>
      </c>
      <c r="G2005" s="1" t="s">
        <v>168</v>
      </c>
      <c r="H2005">
        <v>-4</v>
      </c>
      <c r="I2005" s="7">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5">
        <f>DATE(2020,5,13+INT(ROWS($1:824)/5))</f>
        <v>44128</v>
      </c>
      <c r="G2006" s="1" t="s">
        <v>168</v>
      </c>
      <c r="H2006">
        <v>-8</v>
      </c>
      <c r="I2006" s="7">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5">
        <f>DATE(2020,5,13+INT(ROWS($1:825)/5))</f>
        <v>44129</v>
      </c>
      <c r="G2007" s="1" t="s">
        <v>168</v>
      </c>
      <c r="H2007">
        <v>-4</v>
      </c>
      <c r="I2007" s="7">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5">
        <f>DATE(2020,5,13+INT(ROWS($1:826)/5))</f>
        <v>44129</v>
      </c>
      <c r="G2008" s="1" t="s">
        <v>168</v>
      </c>
      <c r="H2008">
        <v>-3</v>
      </c>
      <c r="I2008" s="7">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5">
        <f>DATE(2020,5,13+INT(ROWS($1:827)/5))</f>
        <v>44129</v>
      </c>
      <c r="G2009" s="1" t="s">
        <v>168</v>
      </c>
      <c r="H2009">
        <v>-4</v>
      </c>
      <c r="I2009" s="7">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5">
        <f>DATE(2020,5,13+INT(ROWS($1:828)/5))</f>
        <v>44129</v>
      </c>
      <c r="G2010" s="1" t="s">
        <v>168</v>
      </c>
      <c r="H2010">
        <v>-8</v>
      </c>
      <c r="I2010" s="7">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5">
        <f>DATE(2020,5,13+INT(ROWS($1:829)/5))</f>
        <v>44129</v>
      </c>
      <c r="G2011" s="1" t="s">
        <v>168</v>
      </c>
      <c r="H2011">
        <v>-1</v>
      </c>
      <c r="I2011" s="7">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5">
        <f>DATE(2020,5,13+INT(ROWS($1:830)/5))</f>
        <v>44130</v>
      </c>
      <c r="G2012" s="1" t="s">
        <v>168</v>
      </c>
      <c r="H2012">
        <v>-9</v>
      </c>
      <c r="I2012" s="7">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5">
        <f>DATE(2020,5,13+INT(ROWS($1:831)/5))</f>
        <v>44130</v>
      </c>
      <c r="G2013" s="1" t="s">
        <v>167</v>
      </c>
      <c r="H2013">
        <v>20</v>
      </c>
      <c r="I2013" s="7">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5">
        <f>DATE(2020,5,13+INT(ROWS($1:832)/5))</f>
        <v>44130</v>
      </c>
      <c r="G2014" s="1" t="s">
        <v>168</v>
      </c>
      <c r="H2014">
        <v>-10</v>
      </c>
      <c r="I2014" s="7">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5">
        <f>DATE(2020,5,13+INT(ROWS($1:833)/5))</f>
        <v>44130</v>
      </c>
      <c r="G2015" s="1" t="s">
        <v>168</v>
      </c>
      <c r="H2015">
        <v>-2</v>
      </c>
      <c r="I2015" s="7">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5">
        <f>DATE(2020,5,13+INT(ROWS($1:834)/5))</f>
        <v>44130</v>
      </c>
      <c r="G2016" s="1" t="s">
        <v>168</v>
      </c>
      <c r="H2016">
        <v>-8</v>
      </c>
      <c r="I2016" s="7">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5">
        <f>DATE(2020,5,13+INT(ROWS($1:835)/5))</f>
        <v>44131</v>
      </c>
      <c r="G2017" s="1" t="s">
        <v>168</v>
      </c>
      <c r="H2017">
        <v>-5</v>
      </c>
      <c r="I2017" s="7">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5">
        <f>DATE(2020,5,13+INT(ROWS($1:836)/5))</f>
        <v>44131</v>
      </c>
      <c r="G2018" s="1" t="s">
        <v>168</v>
      </c>
      <c r="H2018">
        <v>-9</v>
      </c>
      <c r="I2018" s="7">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5">
        <f>DATE(2020,5,13+INT(ROWS($1:837)/5))</f>
        <v>44131</v>
      </c>
      <c r="G2019" s="1" t="s">
        <v>168</v>
      </c>
      <c r="H2019">
        <v>-10</v>
      </c>
      <c r="I2019" s="7">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5">
        <f>DATE(2020,5,13+INT(ROWS($1:838)/5))</f>
        <v>44131</v>
      </c>
      <c r="G2020" s="1" t="s">
        <v>168</v>
      </c>
      <c r="H2020">
        <v>-5</v>
      </c>
      <c r="I2020" s="7">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5">
        <f>DATE(2020,5,13+INT(ROWS($1:839)/5))</f>
        <v>44131</v>
      </c>
      <c r="G2021" s="1" t="s">
        <v>168</v>
      </c>
      <c r="H2021">
        <v>-3</v>
      </c>
      <c r="I2021" s="7">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5">
        <f>DATE(2020,5,13+INT(ROWS($1:840)/5))</f>
        <v>44132</v>
      </c>
      <c r="G2022" s="1" t="s">
        <v>168</v>
      </c>
      <c r="H2022">
        <v>-9</v>
      </c>
      <c r="I2022" s="7">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5">
        <f>DATE(2020,5,13+INT(ROWS($1:841)/5))</f>
        <v>44132</v>
      </c>
      <c r="G2023" s="1" t="s">
        <v>168</v>
      </c>
      <c r="H2023">
        <v>-6</v>
      </c>
      <c r="I2023" s="7">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5">
        <f>DATE(2020,5,13+INT(ROWS($1:842)/5))</f>
        <v>44132</v>
      </c>
      <c r="G2024" s="1" t="s">
        <v>168</v>
      </c>
      <c r="H2024">
        <v>-3</v>
      </c>
      <c r="I2024" s="7">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5">
        <f>DATE(2020,5,13+INT(ROWS($1:843)/5))</f>
        <v>44132</v>
      </c>
      <c r="G2025" s="1" t="s">
        <v>168</v>
      </c>
      <c r="H2025">
        <v>-6</v>
      </c>
      <c r="I2025" s="7">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5">
        <f>DATE(2020,5,13+INT(ROWS($1:844)/5))</f>
        <v>44132</v>
      </c>
      <c r="G2026" s="1" t="s">
        <v>168</v>
      </c>
      <c r="H2026">
        <v>-10</v>
      </c>
      <c r="I2026" s="7">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5">
        <f>DATE(2020,5,13+INT(ROWS($1:845)/5))</f>
        <v>44133</v>
      </c>
      <c r="G2027" s="1" t="s">
        <v>168</v>
      </c>
      <c r="H2027">
        <v>-1</v>
      </c>
      <c r="I2027" s="7">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5">
        <f>DATE(2020,5,13+INT(ROWS($1:846)/5))</f>
        <v>44133</v>
      </c>
      <c r="G2028" s="1" t="s">
        <v>168</v>
      </c>
      <c r="H2028">
        <v>-8</v>
      </c>
      <c r="I2028" s="7">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5">
        <f>DATE(2020,5,13+INT(ROWS($1:847)/5))</f>
        <v>44133</v>
      </c>
      <c r="G2029" s="1" t="s">
        <v>168</v>
      </c>
      <c r="H2029">
        <v>-3</v>
      </c>
      <c r="I2029" s="7">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5">
        <f>DATE(2020,5,13+INT(ROWS($1:848)/5))</f>
        <v>44133</v>
      </c>
      <c r="G2030" s="1" t="s">
        <v>168</v>
      </c>
      <c r="H2030">
        <v>-10</v>
      </c>
      <c r="I2030" s="7">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5">
        <f>DATE(2020,5,13+INT(ROWS($1:849)/5))</f>
        <v>44133</v>
      </c>
      <c r="G2031" s="1" t="s">
        <v>168</v>
      </c>
      <c r="H2031">
        <v>-1</v>
      </c>
      <c r="I2031" s="7">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5">
        <f>DATE(2020,5,13+INT(ROWS($1:850)/5))</f>
        <v>44134</v>
      </c>
      <c r="G2032" s="1" t="s">
        <v>168</v>
      </c>
      <c r="H2032">
        <v>-6</v>
      </c>
      <c r="I2032" s="7">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5">
        <f>DATE(2020,5,13+INT(ROWS($1:851)/5))</f>
        <v>44134</v>
      </c>
      <c r="G2033" s="1" t="s">
        <v>168</v>
      </c>
      <c r="H2033">
        <v>-8</v>
      </c>
      <c r="I2033" s="7">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5">
        <f>DATE(2020,5,13+INT(ROWS($1:852)/5))</f>
        <v>44134</v>
      </c>
      <c r="G2034" s="1" t="s">
        <v>168</v>
      </c>
      <c r="H2034">
        <v>-5</v>
      </c>
      <c r="I2034" s="7">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5">
        <f>DATE(2020,5,13+INT(ROWS($1:853)/5))</f>
        <v>44134</v>
      </c>
      <c r="G2035" s="1" t="s">
        <v>168</v>
      </c>
      <c r="H2035">
        <v>-2</v>
      </c>
      <c r="I2035" s="7">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5">
        <f>DATE(2020,5,13+INT(ROWS($1:854)/5))</f>
        <v>44134</v>
      </c>
      <c r="G2036" s="1" t="s">
        <v>168</v>
      </c>
      <c r="H2036">
        <v>-8</v>
      </c>
      <c r="I2036" s="7">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5">
        <f>DATE(2020,5,13+INT(ROWS($1:855)/5))</f>
        <v>44135</v>
      </c>
      <c r="G2037" s="1" t="s">
        <v>168</v>
      </c>
      <c r="H2037">
        <v>-8</v>
      </c>
      <c r="I2037" s="7">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5">
        <f>DATE(2020,5,13+INT(ROWS($1:856)/5))</f>
        <v>44135</v>
      </c>
      <c r="G2038" s="1" t="s">
        <v>168</v>
      </c>
      <c r="H2038">
        <v>-10</v>
      </c>
      <c r="I2038" s="7">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5">
        <f>DATE(2020,5,13+INT(ROWS($1:857)/5))</f>
        <v>44135</v>
      </c>
      <c r="G2039" s="1" t="s">
        <v>168</v>
      </c>
      <c r="H2039">
        <v>-6</v>
      </c>
      <c r="I2039" s="7">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5">
        <f>DATE(2020,5,13+INT(ROWS($1:858)/5))</f>
        <v>44135</v>
      </c>
      <c r="G2040" s="1" t="s">
        <v>168</v>
      </c>
      <c r="H2040">
        <v>-1</v>
      </c>
      <c r="I2040" s="7">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5">
        <f>DATE(2020,5,13+INT(ROWS($1:859)/5))</f>
        <v>44135</v>
      </c>
      <c r="G2041" s="1" t="s">
        <v>168</v>
      </c>
      <c r="H2041">
        <v>-4</v>
      </c>
      <c r="I2041" s="7">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5">
        <f>DATE(2020,5,13+INT(ROWS($1:860)/5))</f>
        <v>44136</v>
      </c>
      <c r="G2042" s="1" t="s">
        <v>168</v>
      </c>
      <c r="H2042">
        <v>-9</v>
      </c>
      <c r="I2042" s="7">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5">
        <f>DATE(2020,5,13+INT(ROWS($1:861)/5))</f>
        <v>44136</v>
      </c>
      <c r="G2043" s="1" t="s">
        <v>168</v>
      </c>
      <c r="H2043">
        <v>-5</v>
      </c>
      <c r="I2043" s="7">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5">
        <f>DATE(2020,5,13+INT(ROWS($1:862)/5))</f>
        <v>44136</v>
      </c>
      <c r="G2044" s="1" t="s">
        <v>168</v>
      </c>
      <c r="H2044">
        <v>-4</v>
      </c>
      <c r="I2044" s="7">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5">
        <f>DATE(2020,5,13+INT(ROWS($1:863)/5))</f>
        <v>44136</v>
      </c>
      <c r="G2045" s="1" t="s">
        <v>168</v>
      </c>
      <c r="H2045">
        <v>-3</v>
      </c>
      <c r="I2045" s="7">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5">
        <f>DATE(2020,5,13+INT(ROWS($1:864)/5))</f>
        <v>44136</v>
      </c>
      <c r="G2046" s="1" t="s">
        <v>168</v>
      </c>
      <c r="H2046">
        <v>-3</v>
      </c>
      <c r="I2046" s="7">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5">
        <f>DATE(2020,5,13+INT(ROWS($1:865)/5))</f>
        <v>44137</v>
      </c>
      <c r="G2047" s="1" t="s">
        <v>168</v>
      </c>
      <c r="H2047">
        <v>-3</v>
      </c>
      <c r="I2047" s="7">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5">
        <f>DATE(2020,5,13+INT(ROWS($1:866)/5))</f>
        <v>44137</v>
      </c>
      <c r="G2048" s="1" t="s">
        <v>168</v>
      </c>
      <c r="H2048">
        <v>-1</v>
      </c>
      <c r="I2048" s="7">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5">
        <f>DATE(2020,5,13+INT(ROWS($1:867)/5))</f>
        <v>44137</v>
      </c>
      <c r="G2049" s="1" t="s">
        <v>168</v>
      </c>
      <c r="H2049">
        <v>-5</v>
      </c>
      <c r="I2049" s="7">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5">
        <f>DATE(2020,5,13+INT(ROWS($1:868)/5))</f>
        <v>44137</v>
      </c>
      <c r="G2050" s="1" t="s">
        <v>168</v>
      </c>
      <c r="H2050">
        <v>-10</v>
      </c>
      <c r="I2050" s="7">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5">
        <f>DATE(2020,5,13+INT(ROWS($1:869)/5))</f>
        <v>44137</v>
      </c>
      <c r="G2051" s="1" t="s">
        <v>168</v>
      </c>
      <c r="H2051">
        <v>-3</v>
      </c>
      <c r="I2051" s="7">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5">
        <f>DATE(2020,5,13+INT(ROWS($1:870)/5))</f>
        <v>44138</v>
      </c>
      <c r="G2052" s="1" t="s">
        <v>168</v>
      </c>
      <c r="H2052">
        <v>-3</v>
      </c>
      <c r="I2052" s="7">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5">
        <f>DATE(2020,5,13+INT(ROWS($1:871)/5))</f>
        <v>44138</v>
      </c>
      <c r="G2053" s="1" t="s">
        <v>168</v>
      </c>
      <c r="H2053">
        <v>-9</v>
      </c>
      <c r="I2053" s="7">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5">
        <f>DATE(2020,5,13+INT(ROWS($1:872)/5))</f>
        <v>44138</v>
      </c>
      <c r="G2054" s="1" t="s">
        <v>168</v>
      </c>
      <c r="H2054">
        <v>-6</v>
      </c>
      <c r="I2054" s="7">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5">
        <f>DATE(2020,5,13+INT(ROWS($1:873)/5))</f>
        <v>44138</v>
      </c>
      <c r="G2055" s="1" t="s">
        <v>168</v>
      </c>
      <c r="H2055">
        <v>-10</v>
      </c>
      <c r="I2055" s="7">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5">
        <f>DATE(2020,5,13+INT(ROWS($1:874)/5))</f>
        <v>44138</v>
      </c>
      <c r="G2056" s="1" t="s">
        <v>168</v>
      </c>
      <c r="H2056">
        <v>-9</v>
      </c>
      <c r="I2056" s="7">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5">
        <f>DATE(2020,5,13+INT(ROWS($1:875)/5))</f>
        <v>44139</v>
      </c>
      <c r="G2057" s="1" t="s">
        <v>168</v>
      </c>
      <c r="H2057">
        <v>-7</v>
      </c>
      <c r="I2057" s="7">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5">
        <f>DATE(2020,5,13+INT(ROWS($1:876)/5))</f>
        <v>44139</v>
      </c>
      <c r="G2058" s="1" t="s">
        <v>168</v>
      </c>
      <c r="H2058">
        <v>-2</v>
      </c>
      <c r="I2058" s="7">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5">
        <f>DATE(2020,5,13+INT(ROWS($1:877)/5))</f>
        <v>44139</v>
      </c>
      <c r="G2059" s="1" t="s">
        <v>168</v>
      </c>
      <c r="H2059">
        <v>-3</v>
      </c>
      <c r="I2059" s="7">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5">
        <f>DATE(2020,5,13+INT(ROWS($1:878)/5))</f>
        <v>44139</v>
      </c>
      <c r="G2060" s="1" t="s">
        <v>168</v>
      </c>
      <c r="H2060">
        <v>-9</v>
      </c>
      <c r="I2060" s="7">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5">
        <f>DATE(2020,5,13+INT(ROWS($1:879)/5))</f>
        <v>44139</v>
      </c>
      <c r="G2061" s="1" t="s">
        <v>168</v>
      </c>
      <c r="H2061">
        <v>-8</v>
      </c>
      <c r="I2061" s="7">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5">
        <f>DATE(2020,5,13+INT(ROWS($1:880)/5))</f>
        <v>44140</v>
      </c>
      <c r="G2062" s="1" t="s">
        <v>168</v>
      </c>
      <c r="H2062">
        <v>-8</v>
      </c>
      <c r="I2062" s="7">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5">
        <f>DATE(2020,5,13+INT(ROWS($1:881)/5))</f>
        <v>44140</v>
      </c>
      <c r="G2063" s="1" t="s">
        <v>168</v>
      </c>
      <c r="H2063">
        <v>-9</v>
      </c>
      <c r="I2063" s="7">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5">
        <f>DATE(2020,5,13+INT(ROWS($1:882)/5))</f>
        <v>44140</v>
      </c>
      <c r="G2064" s="1" t="s">
        <v>168</v>
      </c>
      <c r="H2064">
        <v>-9</v>
      </c>
      <c r="I2064" s="7">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5">
        <f>DATE(2020,5,13+INT(ROWS($1:883)/5))</f>
        <v>44140</v>
      </c>
      <c r="G2065" s="1" t="s">
        <v>168</v>
      </c>
      <c r="H2065">
        <v>-6</v>
      </c>
      <c r="I2065" s="7">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5">
        <f>DATE(2020,5,13+INT(ROWS($1:884)/5))</f>
        <v>44140</v>
      </c>
      <c r="G2066" s="1" t="s">
        <v>168</v>
      </c>
      <c r="H2066">
        <v>-3</v>
      </c>
      <c r="I2066" s="7">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5">
        <f>DATE(2020,5,13+INT(ROWS($1:885)/5))</f>
        <v>44141</v>
      </c>
      <c r="G2067" s="1" t="s">
        <v>168</v>
      </c>
      <c r="H2067">
        <v>-2</v>
      </c>
      <c r="I2067" s="7">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5">
        <f>DATE(2020,5,13+INT(ROWS($1:886)/5))</f>
        <v>44141</v>
      </c>
      <c r="G2068" s="1" t="s">
        <v>168</v>
      </c>
      <c r="H2068">
        <v>-3</v>
      </c>
      <c r="I2068" s="7">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5">
        <f>DATE(2020,5,13+INT(ROWS($1:887)/5))</f>
        <v>44141</v>
      </c>
      <c r="G2069" s="1" t="s">
        <v>168</v>
      </c>
      <c r="H2069">
        <v>-1</v>
      </c>
      <c r="I2069" s="7">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5">
        <f>DATE(2020,5,13+INT(ROWS($1:888)/5))</f>
        <v>44141</v>
      </c>
      <c r="G2070" s="1" t="s">
        <v>168</v>
      </c>
      <c r="H2070">
        <v>-10</v>
      </c>
      <c r="I2070" s="7">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5">
        <f>DATE(2020,5,13+INT(ROWS($1:889)/5))</f>
        <v>44141</v>
      </c>
      <c r="G2071" s="1" t="s">
        <v>168</v>
      </c>
      <c r="H2071">
        <v>-10</v>
      </c>
      <c r="I2071" s="7">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5">
        <f>DATE(2020,5,13+INT(ROWS($1:890)/5))</f>
        <v>44142</v>
      </c>
      <c r="G2072" s="1" t="s">
        <v>168</v>
      </c>
      <c r="H2072">
        <v>-6</v>
      </c>
      <c r="I2072" s="7">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5">
        <f>DATE(2020,5,13+INT(ROWS($1:891)/5))</f>
        <v>44142</v>
      </c>
      <c r="G2073" s="1" t="s">
        <v>168</v>
      </c>
      <c r="H2073">
        <v>-4</v>
      </c>
      <c r="I2073" s="7">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5">
        <f>DATE(2020,5,13+INT(ROWS($1:892)/5))</f>
        <v>44142</v>
      </c>
      <c r="G2074" s="1" t="s">
        <v>168</v>
      </c>
      <c r="H2074">
        <v>-5</v>
      </c>
      <c r="I2074" s="7">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5">
        <f>DATE(2020,5,13+INT(ROWS($1:893)/5))</f>
        <v>44142</v>
      </c>
      <c r="G2075" s="1" t="s">
        <v>168</v>
      </c>
      <c r="H2075">
        <v>-10</v>
      </c>
      <c r="I2075" s="7">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5">
        <f>DATE(2020,5,13+INT(ROWS($1:894)/5))</f>
        <v>44142</v>
      </c>
      <c r="G2076" s="1" t="s">
        <v>168</v>
      </c>
      <c r="H2076">
        <v>-1</v>
      </c>
      <c r="I2076" s="7">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5">
        <f>DATE(2020,5,13+INT(ROWS($1:895)/5))</f>
        <v>44143</v>
      </c>
      <c r="G2077" s="1" t="s">
        <v>168</v>
      </c>
      <c r="H2077">
        <v>-5</v>
      </c>
      <c r="I2077" s="7">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5">
        <f>DATE(2020,5,13+INT(ROWS($1:896)/5))</f>
        <v>44143</v>
      </c>
      <c r="G2078" s="1" t="s">
        <v>168</v>
      </c>
      <c r="H2078">
        <v>-5</v>
      </c>
      <c r="I2078" s="7">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5">
        <f>DATE(2020,5,13+INT(ROWS($1:897)/5))</f>
        <v>44143</v>
      </c>
      <c r="G2079" s="1" t="s">
        <v>168</v>
      </c>
      <c r="H2079">
        <v>-3</v>
      </c>
      <c r="I2079" s="7">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5">
        <f>DATE(2020,5,13+INT(ROWS($1:898)/5))</f>
        <v>44143</v>
      </c>
      <c r="G2080" s="1" t="s">
        <v>168</v>
      </c>
      <c r="H2080">
        <v>-3</v>
      </c>
      <c r="I2080" s="7">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5">
        <f>DATE(2020,5,13+INT(ROWS($1:899)/5))</f>
        <v>44143</v>
      </c>
      <c r="G2081" s="1" t="s">
        <v>168</v>
      </c>
      <c r="H2081">
        <v>-7</v>
      </c>
      <c r="I2081" s="7">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5">
        <f>DATE(2020,5,13+INT(ROWS($1:900)/5))</f>
        <v>44144</v>
      </c>
      <c r="G2082" s="1" t="s">
        <v>168</v>
      </c>
      <c r="H2082">
        <v>-7</v>
      </c>
      <c r="I2082" s="7">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5">
        <f>DATE(2020,5,13+INT(ROWS($1:901)/5))</f>
        <v>44144</v>
      </c>
      <c r="G2083" s="1" t="s">
        <v>168</v>
      </c>
      <c r="H2083">
        <v>-4</v>
      </c>
      <c r="I2083" s="7">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5">
        <f>DATE(2020,5,13+INT(ROWS($1:902)/5))</f>
        <v>44144</v>
      </c>
      <c r="G2084" s="1" t="s">
        <v>168</v>
      </c>
      <c r="H2084">
        <v>-5</v>
      </c>
      <c r="I2084" s="7">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5">
        <f>DATE(2020,5,13+INT(ROWS($1:903)/5))</f>
        <v>44144</v>
      </c>
      <c r="G2085" s="1" t="s">
        <v>168</v>
      </c>
      <c r="H2085">
        <v>-5</v>
      </c>
      <c r="I2085" s="7">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5">
        <f>DATE(2020,5,13+INT(ROWS($1:904)/5))</f>
        <v>44144</v>
      </c>
      <c r="G2086" s="1" t="s">
        <v>168</v>
      </c>
      <c r="H2086">
        <v>-4</v>
      </c>
      <c r="I2086" s="7">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5">
        <f>DATE(2020,5,13+INT(ROWS($1:905)/5))</f>
        <v>44145</v>
      </c>
      <c r="G2087" s="1" t="s">
        <v>168</v>
      </c>
      <c r="H2087">
        <v>-5</v>
      </c>
      <c r="I2087" s="7">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5">
        <f>DATE(2020,5,13+INT(ROWS($1:906)/5))</f>
        <v>44145</v>
      </c>
      <c r="G2088" s="1" t="s">
        <v>168</v>
      </c>
      <c r="H2088">
        <v>-6</v>
      </c>
      <c r="I2088" s="7">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5">
        <f>DATE(2020,5,13+INT(ROWS($1:907)/5))</f>
        <v>44145</v>
      </c>
      <c r="G2089" s="1" t="s">
        <v>168</v>
      </c>
      <c r="H2089">
        <v>-10</v>
      </c>
      <c r="I2089" s="7">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5">
        <f>DATE(2020,5,13+INT(ROWS($1:908)/5))</f>
        <v>44145</v>
      </c>
      <c r="G2090" s="1" t="s">
        <v>168</v>
      </c>
      <c r="H2090">
        <v>-3</v>
      </c>
      <c r="I2090" s="7">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5">
        <f>DATE(2020,5,13+INT(ROWS($1:909)/5))</f>
        <v>44145</v>
      </c>
      <c r="G2091" s="1" t="s">
        <v>168</v>
      </c>
      <c r="H2091">
        <v>-5</v>
      </c>
      <c r="I2091" s="7">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5">
        <f>DATE(2020,5,13+INT(ROWS($1:910)/5))</f>
        <v>44146</v>
      </c>
      <c r="G2092" s="1" t="s">
        <v>168</v>
      </c>
      <c r="H2092">
        <v>-7</v>
      </c>
      <c r="I2092" s="7">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5">
        <f>DATE(2020,5,13+INT(ROWS($1:911)/5))</f>
        <v>44146</v>
      </c>
      <c r="G2093" s="1" t="s">
        <v>168</v>
      </c>
      <c r="H2093">
        <v>-7</v>
      </c>
      <c r="I2093" s="7">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5">
        <f>DATE(2020,5,13+INT(ROWS($1:912)/5))</f>
        <v>44146</v>
      </c>
      <c r="G2094" s="1" t="s">
        <v>168</v>
      </c>
      <c r="H2094">
        <v>-10</v>
      </c>
      <c r="I2094" s="7">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5">
        <f>DATE(2020,5,13+INT(ROWS($1:913)/5))</f>
        <v>44146</v>
      </c>
      <c r="G2095" s="1" t="s">
        <v>168</v>
      </c>
      <c r="H2095">
        <v>-2</v>
      </c>
      <c r="I2095" s="7">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5">
        <f>DATE(2020,5,13+INT(ROWS($1:914)/5))</f>
        <v>44146</v>
      </c>
      <c r="G2096" s="1" t="s">
        <v>168</v>
      </c>
      <c r="H2096">
        <v>-2</v>
      </c>
      <c r="I2096" s="7">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5">
        <f>DATE(2020,5,13+INT(ROWS($1:915)/5))</f>
        <v>44147</v>
      </c>
      <c r="G2097" s="1" t="s">
        <v>168</v>
      </c>
      <c r="H2097">
        <v>-2</v>
      </c>
      <c r="I2097" s="7">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5">
        <f>DATE(2020,5,13+INT(ROWS($1:916)/5))</f>
        <v>44147</v>
      </c>
      <c r="G2098" s="1" t="s">
        <v>168</v>
      </c>
      <c r="H2098">
        <v>-4</v>
      </c>
      <c r="I2098" s="7">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5">
        <f>DATE(2020,5,13+INT(ROWS($1:917)/5))</f>
        <v>44147</v>
      </c>
      <c r="G2099" s="1" t="s">
        <v>168</v>
      </c>
      <c r="H2099">
        <v>-6</v>
      </c>
      <c r="I2099" s="7">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5">
        <f>DATE(2020,5,13+INT(ROWS($1:918)/5))</f>
        <v>44147</v>
      </c>
      <c r="G2100" s="1" t="s">
        <v>168</v>
      </c>
      <c r="H2100">
        <v>-7</v>
      </c>
      <c r="I2100" s="7">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5">
        <f>DATE(2020,5,13+INT(ROWS($1:919)/5))</f>
        <v>44147</v>
      </c>
      <c r="G2101" s="1" t="s">
        <v>168</v>
      </c>
      <c r="H2101">
        <v>-4</v>
      </c>
      <c r="I2101" s="7">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5">
        <f>DATE(2020,5,13+INT(ROWS($1:920)/5))</f>
        <v>44148</v>
      </c>
      <c r="G2102" s="1" t="s">
        <v>168</v>
      </c>
      <c r="H2102">
        <v>-4</v>
      </c>
      <c r="I2102" s="7">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5">
        <f>DATE(2020,5,13+INT(ROWS($1:921)/5))</f>
        <v>44148</v>
      </c>
      <c r="G2103" s="1" t="s">
        <v>168</v>
      </c>
      <c r="H2103">
        <v>-3</v>
      </c>
      <c r="I2103" s="7">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5">
        <f>DATE(2020,5,13+INT(ROWS($1:922)/5))</f>
        <v>44148</v>
      </c>
      <c r="G2104" s="1" t="s">
        <v>168</v>
      </c>
      <c r="H2104">
        <v>-6</v>
      </c>
      <c r="I2104" s="7">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5">
        <f>DATE(2020,5,13+INT(ROWS($1:923)/5))</f>
        <v>44148</v>
      </c>
      <c r="G2105" s="1" t="s">
        <v>168</v>
      </c>
      <c r="H2105">
        <v>-3</v>
      </c>
      <c r="I2105" s="7">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5">
        <f>DATE(2020,5,13+INT(ROWS($1:924)/5))</f>
        <v>44148</v>
      </c>
      <c r="G2106" s="1" t="s">
        <v>168</v>
      </c>
      <c r="H2106">
        <v>-1</v>
      </c>
      <c r="I2106" s="7">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5">
        <f>DATE(2020,5,13+INT(ROWS($1:925)/5))</f>
        <v>44149</v>
      </c>
      <c r="G2107" s="1" t="s">
        <v>168</v>
      </c>
      <c r="H2107">
        <v>-7</v>
      </c>
      <c r="I2107" s="7">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5">
        <f>DATE(2020,5,13+INT(ROWS($1:926)/5))</f>
        <v>44149</v>
      </c>
      <c r="G2108" s="1" t="s">
        <v>168</v>
      </c>
      <c r="H2108">
        <v>-9</v>
      </c>
      <c r="I2108" s="7">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5">
        <f>DATE(2020,5,13+INT(ROWS($1:927)/5))</f>
        <v>44149</v>
      </c>
      <c r="G2109" s="1" t="s">
        <v>168</v>
      </c>
      <c r="H2109">
        <v>-9</v>
      </c>
      <c r="I2109" s="7">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5">
        <f>DATE(2020,5,13+INT(ROWS($1:928)/5))</f>
        <v>44149</v>
      </c>
      <c r="G2110" s="1" t="s">
        <v>168</v>
      </c>
      <c r="H2110">
        <v>-3</v>
      </c>
      <c r="I2110" s="7">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5">
        <f>DATE(2020,5,13+INT(ROWS($1:929)/5))</f>
        <v>44149</v>
      </c>
      <c r="G2111" s="1" t="s">
        <v>168</v>
      </c>
      <c r="H2111">
        <v>-4</v>
      </c>
      <c r="I2111" s="7">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5">
        <f>DATE(2020,5,13+INT(ROWS($1:930)/5))</f>
        <v>44150</v>
      </c>
      <c r="G2112" s="1" t="s">
        <v>168</v>
      </c>
      <c r="H2112">
        <v>-4</v>
      </c>
      <c r="I2112" s="7">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5">
        <f>DATE(2020,5,13+INT(ROWS($1:931)/5))</f>
        <v>44150</v>
      </c>
      <c r="G2113" s="1" t="s">
        <v>168</v>
      </c>
      <c r="H2113">
        <v>-2</v>
      </c>
      <c r="I2113" s="7">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5">
        <f>DATE(2020,5,13+INT(ROWS($1:932)/5))</f>
        <v>44150</v>
      </c>
      <c r="G2114" s="1" t="s">
        <v>168</v>
      </c>
      <c r="H2114">
        <v>-7</v>
      </c>
      <c r="I2114" s="7">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5">
        <f>DATE(2020,5,13+INT(ROWS($1:933)/5))</f>
        <v>44150</v>
      </c>
      <c r="G2115" s="1" t="s">
        <v>168</v>
      </c>
      <c r="H2115">
        <v>-4</v>
      </c>
      <c r="I2115" s="7">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5">
        <f>DATE(2020,5,13+INT(ROWS($1:934)/5))</f>
        <v>44150</v>
      </c>
      <c r="G2116" s="1" t="s">
        <v>168</v>
      </c>
      <c r="H2116">
        <v>-10</v>
      </c>
      <c r="I2116" s="7">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5">
        <f>DATE(2020,5,13+INT(ROWS($1:935)/5))</f>
        <v>44151</v>
      </c>
      <c r="G2117" s="1" t="s">
        <v>168</v>
      </c>
      <c r="H2117">
        <v>-2</v>
      </c>
      <c r="I2117" s="7">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5">
        <f>DATE(2020,5,13+INT(ROWS($1:936)/5))</f>
        <v>44151</v>
      </c>
      <c r="G2118" s="1" t="s">
        <v>168</v>
      </c>
      <c r="H2118">
        <v>-8</v>
      </c>
      <c r="I2118" s="7">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5">
        <f>DATE(2020,5,13+INT(ROWS($1:937)/5))</f>
        <v>44151</v>
      </c>
      <c r="G2119" s="1" t="s">
        <v>168</v>
      </c>
      <c r="H2119">
        <v>-10</v>
      </c>
      <c r="I2119" s="7">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5">
        <f>DATE(2020,5,13+INT(ROWS($1:938)/5))</f>
        <v>44151</v>
      </c>
      <c r="G2120" s="1" t="s">
        <v>168</v>
      </c>
      <c r="H2120">
        <v>-9</v>
      </c>
      <c r="I2120" s="7">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5">
        <f>DATE(2020,5,13+INT(ROWS($1:939)/5))</f>
        <v>44151</v>
      </c>
      <c r="G2121" s="1" t="s">
        <v>168</v>
      </c>
      <c r="H2121">
        <v>-9</v>
      </c>
      <c r="I2121" s="7">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5">
        <f>DATE(2020,5,13+INT(ROWS($1:940)/5))</f>
        <v>44152</v>
      </c>
      <c r="G2122" s="1" t="s">
        <v>168</v>
      </c>
      <c r="H2122">
        <v>-8</v>
      </c>
      <c r="I2122" s="7">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5">
        <f>DATE(2020,5,13+INT(ROWS($1:941)/5))</f>
        <v>44152</v>
      </c>
      <c r="G2123" s="1" t="s">
        <v>168</v>
      </c>
      <c r="H2123">
        <v>-9</v>
      </c>
      <c r="I2123" s="7">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5">
        <f>DATE(2020,5,13+INT(ROWS($1:942)/5))</f>
        <v>44152</v>
      </c>
      <c r="G2124" s="1" t="s">
        <v>168</v>
      </c>
      <c r="H2124">
        <v>-10</v>
      </c>
      <c r="I2124" s="7">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5">
        <f>DATE(2020,5,13+INT(ROWS($1:943)/5))</f>
        <v>44152</v>
      </c>
      <c r="G2125" s="1" t="s">
        <v>168</v>
      </c>
      <c r="H2125">
        <v>-7</v>
      </c>
      <c r="I2125" s="7">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5">
        <f>DATE(2020,5,13+INT(ROWS($1:944)/5))</f>
        <v>44152</v>
      </c>
      <c r="G2126" s="1" t="s">
        <v>168</v>
      </c>
      <c r="H2126">
        <v>-10</v>
      </c>
      <c r="I2126" s="7">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5">
        <f>DATE(2020,5,13+INT(ROWS($1:945)/5))</f>
        <v>44153</v>
      </c>
      <c r="G2127" s="1" t="s">
        <v>168</v>
      </c>
      <c r="H2127">
        <v>-5</v>
      </c>
      <c r="I2127" s="7">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5">
        <f>DATE(2020,5,13+INT(ROWS($1:946)/5))</f>
        <v>44153</v>
      </c>
      <c r="G2128" s="1" t="s">
        <v>168</v>
      </c>
      <c r="H2128">
        <v>-4</v>
      </c>
      <c r="I2128" s="7">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5">
        <f>DATE(2020,5,13+INT(ROWS($1:947)/5))</f>
        <v>44153</v>
      </c>
      <c r="G2129" s="1" t="s">
        <v>168</v>
      </c>
      <c r="H2129">
        <v>-9</v>
      </c>
      <c r="I2129" s="7">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5">
        <f>DATE(2020,5,13+INT(ROWS($1:948)/5))</f>
        <v>44153</v>
      </c>
      <c r="G2130" s="1" t="s">
        <v>168</v>
      </c>
      <c r="H2130">
        <v>-9</v>
      </c>
      <c r="I2130" s="7">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5">
        <f>DATE(2020,5,13+INT(ROWS($1:949)/5))</f>
        <v>44153</v>
      </c>
      <c r="G2131" s="1" t="s">
        <v>168</v>
      </c>
      <c r="H2131">
        <v>-1</v>
      </c>
      <c r="I2131" s="7">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5">
        <f>DATE(2020,5,13+INT(ROWS($1:950)/5))</f>
        <v>44154</v>
      </c>
      <c r="G2132" s="1" t="s">
        <v>168</v>
      </c>
      <c r="H2132">
        <v>-8</v>
      </c>
      <c r="I2132" s="7">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5">
        <f>DATE(2020,5,13+INT(ROWS($1:951)/5))</f>
        <v>44154</v>
      </c>
      <c r="G2133" s="1" t="s">
        <v>168</v>
      </c>
      <c r="H2133">
        <v>-4</v>
      </c>
      <c r="I2133" s="7">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5">
        <f>DATE(2020,5,13+INT(ROWS($1:952)/5))</f>
        <v>44154</v>
      </c>
      <c r="G2134" s="1" t="s">
        <v>168</v>
      </c>
      <c r="H2134">
        <v>-1</v>
      </c>
      <c r="I2134" s="7">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5">
        <f>DATE(2020,5,13+INT(ROWS($1:953)/5))</f>
        <v>44154</v>
      </c>
      <c r="G2135" s="1" t="s">
        <v>168</v>
      </c>
      <c r="H2135">
        <v>-8</v>
      </c>
      <c r="I2135" s="7">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5">
        <f>DATE(2020,5,13+INT(ROWS($1:954)/5))</f>
        <v>44154</v>
      </c>
      <c r="G2136" s="1" t="s">
        <v>168</v>
      </c>
      <c r="H2136">
        <v>-7</v>
      </c>
      <c r="I2136" s="7">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5">
        <f>DATE(2020,5,13+INT(ROWS($1:955)/5))</f>
        <v>44155</v>
      </c>
      <c r="G2137" s="1" t="s">
        <v>168</v>
      </c>
      <c r="H2137">
        <v>-6</v>
      </c>
      <c r="I2137" s="7">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5">
        <f>DATE(2020,5,13+INT(ROWS($1:956)/5))</f>
        <v>44155</v>
      </c>
      <c r="G2138" s="1" t="s">
        <v>168</v>
      </c>
      <c r="H2138">
        <v>-6</v>
      </c>
      <c r="I2138" s="7">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5">
        <f>DATE(2020,5,13+INT(ROWS($1:957)/5))</f>
        <v>44155</v>
      </c>
      <c r="G2139" s="1" t="s">
        <v>168</v>
      </c>
      <c r="H2139">
        <v>-9</v>
      </c>
      <c r="I2139" s="7">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5">
        <f>DATE(2020,5,13+INT(ROWS($1:958)/5))</f>
        <v>44155</v>
      </c>
      <c r="G2140" s="1" t="s">
        <v>167</v>
      </c>
      <c r="H2140">
        <v>20</v>
      </c>
      <c r="I2140" s="7">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5">
        <f>DATE(2020,5,13+INT(ROWS($1:959)/5))</f>
        <v>44155</v>
      </c>
      <c r="G2141" s="1" t="s">
        <v>168</v>
      </c>
      <c r="H2141">
        <v>-2</v>
      </c>
      <c r="I2141" s="7">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5">
        <f>DATE(2020,5,13+INT(ROWS($1:960)/5))</f>
        <v>44156</v>
      </c>
      <c r="G2142" s="1" t="s">
        <v>168</v>
      </c>
      <c r="H2142">
        <v>-1</v>
      </c>
      <c r="I2142" s="7">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5">
        <f>DATE(2020,5,13+INT(ROWS($1:961)/5))</f>
        <v>44156</v>
      </c>
      <c r="G2143" s="1" t="s">
        <v>168</v>
      </c>
      <c r="H2143">
        <v>-2</v>
      </c>
      <c r="I2143" s="7">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5">
        <f>DATE(2020,5,13+INT(ROWS($1:962)/5))</f>
        <v>44156</v>
      </c>
      <c r="G2144" s="1" t="s">
        <v>168</v>
      </c>
      <c r="H2144">
        <v>-1</v>
      </c>
      <c r="I2144" s="7">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5">
        <f>DATE(2020,5,13+INT(ROWS($1:963)/5))</f>
        <v>44156</v>
      </c>
      <c r="G2145" s="1" t="s">
        <v>168</v>
      </c>
      <c r="H2145">
        <v>-8</v>
      </c>
      <c r="I2145" s="7">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5">
        <f>DATE(2020,5,13+INT(ROWS($1:964)/5))</f>
        <v>44156</v>
      </c>
      <c r="G2146" s="1" t="s">
        <v>168</v>
      </c>
      <c r="H2146">
        <v>-6</v>
      </c>
      <c r="I2146" s="7">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5">
        <f>DATE(2020,5,13+INT(ROWS($1:965)/5))</f>
        <v>44157</v>
      </c>
      <c r="G2147" s="1" t="s">
        <v>168</v>
      </c>
      <c r="H2147">
        <v>-4</v>
      </c>
      <c r="I2147" s="7">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5">
        <f>DATE(2020,5,13+INT(ROWS($1:966)/5))</f>
        <v>44157</v>
      </c>
      <c r="G2148" s="1" t="s">
        <v>168</v>
      </c>
      <c r="H2148">
        <v>-7</v>
      </c>
      <c r="I2148" s="7">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5">
        <f>DATE(2020,5,13+INT(ROWS($1:967)/5))</f>
        <v>44157</v>
      </c>
      <c r="G2149" s="1" t="s">
        <v>168</v>
      </c>
      <c r="H2149">
        <v>-3</v>
      </c>
      <c r="I2149" s="7">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5">
        <f>DATE(2020,5,13+INT(ROWS($1:968)/5))</f>
        <v>44157</v>
      </c>
      <c r="G2150" s="1" t="s">
        <v>168</v>
      </c>
      <c r="H2150">
        <v>-10</v>
      </c>
      <c r="I2150" s="7">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5">
        <f>DATE(2020,5,13+INT(ROWS($1:969)/5))</f>
        <v>44157</v>
      </c>
      <c r="G2151" s="1" t="s">
        <v>168</v>
      </c>
      <c r="H2151">
        <v>-1</v>
      </c>
      <c r="I2151" s="7">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5">
        <f>DATE(2020,5,13+INT(ROWS($1:970)/5))</f>
        <v>44158</v>
      </c>
      <c r="G2152" s="1" t="s">
        <v>168</v>
      </c>
      <c r="H2152">
        <v>-4</v>
      </c>
      <c r="I2152" s="7">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5">
        <f>DATE(2020,5,13+INT(ROWS($1:971)/5))</f>
        <v>44158</v>
      </c>
      <c r="G2153" s="1" t="s">
        <v>168</v>
      </c>
      <c r="H2153">
        <v>-1</v>
      </c>
      <c r="I2153" s="7">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5">
        <f>DATE(2020,5,13+INT(ROWS($1:972)/5))</f>
        <v>44158</v>
      </c>
      <c r="G2154" s="1" t="s">
        <v>168</v>
      </c>
      <c r="H2154">
        <v>-1</v>
      </c>
      <c r="I2154" s="7">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5">
        <f>DATE(2020,5,13+INT(ROWS($1:973)/5))</f>
        <v>44158</v>
      </c>
      <c r="G2155" s="1" t="s">
        <v>168</v>
      </c>
      <c r="H2155">
        <v>-10</v>
      </c>
      <c r="I2155" s="7">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5">
        <f>DATE(2020,5,13+INT(ROWS($1:974)/5))</f>
        <v>44158</v>
      </c>
      <c r="G2156" s="1" t="s">
        <v>168</v>
      </c>
      <c r="H2156">
        <v>-9</v>
      </c>
      <c r="I2156" s="7">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5">
        <f>DATE(2020,5,13+INT(ROWS($1:975)/5))</f>
        <v>44159</v>
      </c>
      <c r="G2157" s="1" t="s">
        <v>168</v>
      </c>
      <c r="H2157">
        <v>-1</v>
      </c>
      <c r="I2157" s="7">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5">
        <f>DATE(2020,5,13+INT(ROWS($1:976)/5))</f>
        <v>44159</v>
      </c>
      <c r="G2158" s="1" t="s">
        <v>168</v>
      </c>
      <c r="H2158">
        <v>-10</v>
      </c>
      <c r="I2158" s="7">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5">
        <f>DATE(2020,5,13+INT(ROWS($1:977)/5))</f>
        <v>44159</v>
      </c>
      <c r="G2159" s="1" t="s">
        <v>168</v>
      </c>
      <c r="H2159">
        <v>-6</v>
      </c>
      <c r="I2159" s="7">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5">
        <f>DATE(2020,5,13+INT(ROWS($1:978)/5))</f>
        <v>44159</v>
      </c>
      <c r="G2160" s="1" t="s">
        <v>168</v>
      </c>
      <c r="H2160">
        <v>-8</v>
      </c>
      <c r="I2160" s="7">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5">
        <f>DATE(2020,5,13+INT(ROWS($1:979)/5))</f>
        <v>44159</v>
      </c>
      <c r="G2161" s="1" t="s">
        <v>168</v>
      </c>
      <c r="H2161">
        <v>-4</v>
      </c>
      <c r="I2161" s="7">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5">
        <f>DATE(2020,5,13+INT(ROWS($1:980)/5))</f>
        <v>44160</v>
      </c>
      <c r="G2162" s="1" t="s">
        <v>168</v>
      </c>
      <c r="H2162">
        <v>-9</v>
      </c>
      <c r="I2162" s="7">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5">
        <f>DATE(2020,5,13+INT(ROWS($1:981)/5))</f>
        <v>44160</v>
      </c>
      <c r="G2163" s="1" t="s">
        <v>168</v>
      </c>
      <c r="H2163">
        <v>-1</v>
      </c>
      <c r="I2163" s="7">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5">
        <f>DATE(2020,5,13+INT(ROWS($1:982)/5))</f>
        <v>44160</v>
      </c>
      <c r="G2164" s="1" t="s">
        <v>168</v>
      </c>
      <c r="H2164">
        <v>-5</v>
      </c>
      <c r="I2164" s="7">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5">
        <f>DATE(2020,5,13+INT(ROWS($1:983)/5))</f>
        <v>44160</v>
      </c>
      <c r="G2165" s="1" t="s">
        <v>168</v>
      </c>
      <c r="H2165">
        <v>-10</v>
      </c>
      <c r="I2165" s="7">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5">
        <f>DATE(2020,5,13+INT(ROWS($1:984)/5))</f>
        <v>44160</v>
      </c>
      <c r="G2166" s="1" t="s">
        <v>168</v>
      </c>
      <c r="H2166">
        <v>-6</v>
      </c>
      <c r="I2166" s="7">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5">
        <f>DATE(2020,5,13+INT(ROWS($1:985)/5))</f>
        <v>44161</v>
      </c>
      <c r="G2167" s="1" t="s">
        <v>168</v>
      </c>
      <c r="H2167">
        <v>-9</v>
      </c>
      <c r="I2167" s="7">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5">
        <f>DATE(2020,5,13+INT(ROWS($1:986)/5))</f>
        <v>44161</v>
      </c>
      <c r="G2168" s="1" t="s">
        <v>168</v>
      </c>
      <c r="H2168">
        <v>-2</v>
      </c>
      <c r="I2168" s="7">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5">
        <f>DATE(2020,5,13+INT(ROWS($1:987)/5))</f>
        <v>44161</v>
      </c>
      <c r="G2169" s="1" t="s">
        <v>168</v>
      </c>
      <c r="H2169">
        <v>-6</v>
      </c>
      <c r="I2169" s="7">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5">
        <f>DATE(2020,5,13+INT(ROWS($1:988)/5))</f>
        <v>44161</v>
      </c>
      <c r="G2170" s="1" t="s">
        <v>168</v>
      </c>
      <c r="H2170">
        <v>-7</v>
      </c>
      <c r="I2170" s="7">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5">
        <f>DATE(2020,5,13+INT(ROWS($1:989)/5))</f>
        <v>44161</v>
      </c>
      <c r="G2171" s="1" t="s">
        <v>168</v>
      </c>
      <c r="H2171">
        <v>-3</v>
      </c>
      <c r="I2171" s="7">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5">
        <f>DATE(2020,5,13+INT(ROWS($1:990)/5))</f>
        <v>44162</v>
      </c>
      <c r="G2172" s="1" t="s">
        <v>168</v>
      </c>
      <c r="H2172">
        <v>-10</v>
      </c>
      <c r="I2172" s="7">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5">
        <f>DATE(2020,5,13+INT(ROWS($1:991)/5))</f>
        <v>44162</v>
      </c>
      <c r="G2173" s="1" t="s">
        <v>168</v>
      </c>
      <c r="H2173">
        <v>-1</v>
      </c>
      <c r="I2173" s="7">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5">
        <f>DATE(2020,5,13+INT(ROWS($1:992)/5))</f>
        <v>44162</v>
      </c>
      <c r="G2174" s="1" t="s">
        <v>168</v>
      </c>
      <c r="H2174">
        <v>-5</v>
      </c>
      <c r="I2174" s="7">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5">
        <f>DATE(2020,5,13+INT(ROWS($1:993)/5))</f>
        <v>44162</v>
      </c>
      <c r="G2175" s="1" t="s">
        <v>168</v>
      </c>
      <c r="H2175">
        <v>-9</v>
      </c>
      <c r="I2175" s="7">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5">
        <f>DATE(2020,5,13+INT(ROWS($1:994)/5))</f>
        <v>44162</v>
      </c>
      <c r="G2176" s="1" t="s">
        <v>168</v>
      </c>
      <c r="H2176">
        <v>-7</v>
      </c>
      <c r="I2176" s="7">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5">
        <f>DATE(2020,5,13+INT(ROWS($1:995)/5))</f>
        <v>44163</v>
      </c>
      <c r="G2177" s="1" t="s">
        <v>168</v>
      </c>
      <c r="H2177">
        <v>-8</v>
      </c>
      <c r="I2177" s="7">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5">
        <f>DATE(2020,5,13+INT(ROWS($1:996)/5))</f>
        <v>44163</v>
      </c>
      <c r="G2178" s="1" t="s">
        <v>168</v>
      </c>
      <c r="H2178">
        <v>-2</v>
      </c>
      <c r="I2178" s="7">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5">
        <f>DATE(2020,5,13+INT(ROWS($1:997)/5))</f>
        <v>44163</v>
      </c>
      <c r="G2179" s="1" t="s">
        <v>168</v>
      </c>
      <c r="H2179">
        <v>-2</v>
      </c>
      <c r="I2179" s="7">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5">
        <f>DATE(2020,5,13+INT(ROWS($1:998)/5))</f>
        <v>44163</v>
      </c>
      <c r="G2180" s="1" t="s">
        <v>168</v>
      </c>
      <c r="H2180">
        <v>-3</v>
      </c>
      <c r="I2180" s="7">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5">
        <f>DATE(2020,5,13+INT(ROWS($1:999)/5))</f>
        <v>44163</v>
      </c>
      <c r="G2181" s="1" t="s">
        <v>168</v>
      </c>
      <c r="H2181">
        <v>-2</v>
      </c>
      <c r="I2181" s="7">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5">
        <f>DATE(2020,5,13+INT(ROWS($1:1000)/5))</f>
        <v>44164</v>
      </c>
      <c r="G2182" s="1" t="s">
        <v>168</v>
      </c>
      <c r="H2182">
        <v>-4</v>
      </c>
      <c r="I2182" s="7">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5">
        <f>DATE(2020,5,13+INT(ROWS($1:1001)/5))</f>
        <v>44164</v>
      </c>
      <c r="G2183" s="1" t="s">
        <v>168</v>
      </c>
      <c r="H2183">
        <v>-10</v>
      </c>
      <c r="I2183" s="7">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5">
        <f>DATE(2020,5,13+INT(ROWS($1:1002)/5))</f>
        <v>44164</v>
      </c>
      <c r="G2184" s="1" t="s">
        <v>168</v>
      </c>
      <c r="H2184">
        <v>-7</v>
      </c>
      <c r="I2184" s="7">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5">
        <f>DATE(2020,5,13+INT(ROWS($1:1003)/5))</f>
        <v>44164</v>
      </c>
      <c r="G2185" s="1" t="s">
        <v>168</v>
      </c>
      <c r="H2185">
        <v>-10</v>
      </c>
      <c r="I2185" s="7">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5">
        <f>DATE(2020,5,13+INT(ROWS($1:1004)/5))</f>
        <v>44164</v>
      </c>
      <c r="G2186" s="1" t="s">
        <v>168</v>
      </c>
      <c r="H2186">
        <v>-4</v>
      </c>
      <c r="I2186" s="7">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5">
        <f>DATE(2020,5,13+INT(ROWS($1:1005)/5))</f>
        <v>44165</v>
      </c>
      <c r="G2187" s="1" t="s">
        <v>168</v>
      </c>
      <c r="H2187">
        <v>-4</v>
      </c>
      <c r="I2187" s="7">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5">
        <f>DATE(2020,5,13+INT(ROWS($1:1006)/5))</f>
        <v>44165</v>
      </c>
      <c r="G2188" s="1" t="s">
        <v>168</v>
      </c>
      <c r="H2188">
        <v>-5</v>
      </c>
      <c r="I2188" s="7">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5">
        <f>DATE(2020,5,13+INT(ROWS($1:1007)/5))</f>
        <v>44165</v>
      </c>
      <c r="G2189" s="1" t="s">
        <v>168</v>
      </c>
      <c r="H2189">
        <v>-3</v>
      </c>
      <c r="I2189" s="7">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5">
        <f>DATE(2020,5,13+INT(ROWS($1:1008)/5))</f>
        <v>44165</v>
      </c>
      <c r="G2190" s="1" t="s">
        <v>168</v>
      </c>
      <c r="H2190">
        <v>-6</v>
      </c>
      <c r="I2190" s="7">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5">
        <f>DATE(2020,5,13+INT(ROWS($1:1009)/5))</f>
        <v>44165</v>
      </c>
      <c r="G2191" s="1" t="s">
        <v>168</v>
      </c>
      <c r="H2191">
        <v>-6</v>
      </c>
      <c r="I2191" s="7">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5">
        <f>DATE(2020,5,13+INT(ROWS($1:1010)/5))</f>
        <v>44166</v>
      </c>
      <c r="G2192" s="1" t="s">
        <v>168</v>
      </c>
      <c r="H2192">
        <v>-7</v>
      </c>
      <c r="I2192" s="7">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5">
        <f>DATE(2020,5,13+INT(ROWS($1:1011)/5))</f>
        <v>44166</v>
      </c>
      <c r="G2193" s="1" t="s">
        <v>168</v>
      </c>
      <c r="H2193">
        <v>-8</v>
      </c>
      <c r="I2193" s="7">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5">
        <f>DATE(2020,5,13+INT(ROWS($1:1012)/5))</f>
        <v>44166</v>
      </c>
      <c r="G2194" s="1" t="s">
        <v>168</v>
      </c>
      <c r="H2194">
        <v>-2</v>
      </c>
      <c r="I2194" s="7">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5">
        <f>DATE(2020,5,13+INT(ROWS($1:1013)/5))</f>
        <v>44166</v>
      </c>
      <c r="G2195" s="1" t="s">
        <v>168</v>
      </c>
      <c r="H2195">
        <v>-5</v>
      </c>
      <c r="I2195" s="7">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5">
        <f>DATE(2020,5,13+INT(ROWS($1:1014)/5))</f>
        <v>44166</v>
      </c>
      <c r="G2196" s="1" t="s">
        <v>168</v>
      </c>
      <c r="H2196">
        <v>-9</v>
      </c>
      <c r="I2196" s="7">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5">
        <f>DATE(2020,5,13+INT(ROWS($1:1015)/5))</f>
        <v>44167</v>
      </c>
      <c r="G2197" s="1" t="s">
        <v>168</v>
      </c>
      <c r="H2197">
        <v>-2</v>
      </c>
      <c r="I2197" s="7">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5">
        <f>DATE(2020,5,13+INT(ROWS($1:1016)/5))</f>
        <v>44167</v>
      </c>
      <c r="G2198" s="1" t="s">
        <v>168</v>
      </c>
      <c r="H2198">
        <v>-1</v>
      </c>
      <c r="I2198" s="7">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5">
        <f>DATE(2020,5,13+INT(ROWS($1:1017)/5))</f>
        <v>44167</v>
      </c>
      <c r="G2199" s="1" t="s">
        <v>168</v>
      </c>
      <c r="H2199">
        <v>-5</v>
      </c>
      <c r="I2199" s="7">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5">
        <f>DATE(2020,5,13+INT(ROWS($1:1018)/5))</f>
        <v>44167</v>
      </c>
      <c r="G2200" s="1" t="s">
        <v>168</v>
      </c>
      <c r="H2200">
        <v>-2</v>
      </c>
      <c r="I2200" s="7">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5">
        <f>DATE(2020,5,13+INT(ROWS($1:1019)/5))</f>
        <v>44167</v>
      </c>
      <c r="G2201" s="1" t="s">
        <v>168</v>
      </c>
      <c r="H2201">
        <v>-8</v>
      </c>
      <c r="I2201" s="7">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5">
        <f>DATE(2020,5,13+INT(ROWS($1:1020)/5))</f>
        <v>44168</v>
      </c>
      <c r="G2202" s="1" t="s">
        <v>168</v>
      </c>
      <c r="H2202">
        <v>-7</v>
      </c>
      <c r="I2202" s="7">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5">
        <f>DATE(2020,5,13+INT(ROWS($1:1021)/5))</f>
        <v>44168</v>
      </c>
      <c r="G2203" s="1" t="s">
        <v>168</v>
      </c>
      <c r="H2203">
        <v>-7</v>
      </c>
      <c r="I2203" s="7">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5">
        <f>DATE(2020,12,3+INT(ROWS($1:1)/15))</f>
        <v>44168</v>
      </c>
      <c r="G2204" s="1" t="s">
        <v>168</v>
      </c>
      <c r="H2204">
        <v>-6</v>
      </c>
      <c r="I2204" s="7">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5">
        <f>DATE(2020,12,3+INT(ROWS($1:2)/15))</f>
        <v>44168</v>
      </c>
      <c r="G2205" s="1" t="s">
        <v>168</v>
      </c>
      <c r="H2205">
        <v>-9</v>
      </c>
      <c r="I2205" s="7">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5">
        <f>DATE(2020,12,3+INT(ROWS($1:3)/15))</f>
        <v>44168</v>
      </c>
      <c r="G2206" s="1" t="s">
        <v>168</v>
      </c>
      <c r="H2206">
        <v>-2</v>
      </c>
      <c r="I2206" s="7">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5">
        <f>DATE(2020,12,3+INT(ROWS($1:4)/15))</f>
        <v>44168</v>
      </c>
      <c r="G2207" s="1" t="s">
        <v>168</v>
      </c>
      <c r="H2207">
        <v>-4</v>
      </c>
      <c r="I2207" s="7">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5">
        <f>DATE(2020,12,3+INT(ROWS($1:5)/15))</f>
        <v>44168</v>
      </c>
      <c r="G2208" s="1" t="s">
        <v>167</v>
      </c>
      <c r="H2208">
        <v>46</v>
      </c>
      <c r="I2208" s="7">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5">
        <f>DATE(2020,12,3+INT(ROWS($1:6)/15))</f>
        <v>44168</v>
      </c>
      <c r="G2209" s="1" t="s">
        <v>167</v>
      </c>
      <c r="H2209">
        <v>38</v>
      </c>
      <c r="I2209" s="7">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5">
        <f>DATE(2020,12,3+INT(ROWS($1:7)/15))</f>
        <v>44168</v>
      </c>
      <c r="G2210" s="1" t="s">
        <v>167</v>
      </c>
      <c r="H2210">
        <v>24</v>
      </c>
      <c r="I2210" s="7">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5">
        <f>DATE(2020,12,3+INT(ROWS($1:8)/15))</f>
        <v>44168</v>
      </c>
      <c r="G2211" s="1" t="s">
        <v>167</v>
      </c>
      <c r="H2211">
        <v>46</v>
      </c>
      <c r="I2211" s="7">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5">
        <f>DATE(2020,12,3+INT(ROWS($1:9)/15))</f>
        <v>44168</v>
      </c>
      <c r="G2212" s="1" t="s">
        <v>167</v>
      </c>
      <c r="H2212">
        <v>23</v>
      </c>
      <c r="I2212" s="7">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5">
        <f>DATE(2020,12,3+INT(ROWS($1:10)/15))</f>
        <v>44168</v>
      </c>
      <c r="G2213" s="1" t="s">
        <v>167</v>
      </c>
      <c r="H2213">
        <v>43</v>
      </c>
      <c r="I2213" s="7">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5">
        <f>DATE(2020,12,3+INT(ROWS($1:11)/15))</f>
        <v>44168</v>
      </c>
      <c r="G2214" s="1" t="s">
        <v>167</v>
      </c>
      <c r="H2214">
        <v>29</v>
      </c>
      <c r="I2214" s="7">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5">
        <f>DATE(2020,12,3+INT(ROWS($1:12)/15))</f>
        <v>44168</v>
      </c>
      <c r="G2215" s="1" t="s">
        <v>167</v>
      </c>
      <c r="H2215">
        <v>47</v>
      </c>
      <c r="I2215" s="7">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5">
        <f>DATE(2020,12,3+INT(ROWS($1:13)/15))</f>
        <v>44168</v>
      </c>
      <c r="G2216" s="1" t="s">
        <v>167</v>
      </c>
      <c r="H2216">
        <v>20</v>
      </c>
      <c r="I2216" s="7">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5">
        <f>DATE(2020,12,3+INT(ROWS($1:14)/15))</f>
        <v>44168</v>
      </c>
      <c r="G2217" s="1" t="s">
        <v>167</v>
      </c>
      <c r="H2217">
        <v>20</v>
      </c>
      <c r="I2217" s="7">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5">
        <f>DATE(2020,12,3+INT(ROWS($1:15)/15))</f>
        <v>44169</v>
      </c>
      <c r="G2218" s="1" t="s">
        <v>167</v>
      </c>
      <c r="H2218">
        <v>40</v>
      </c>
      <c r="I2218" s="7">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5">
        <f>DATE(2020,12,3+INT(ROWS($1:16)/15))</f>
        <v>44169</v>
      </c>
      <c r="G2219" s="1" t="s">
        <v>167</v>
      </c>
      <c r="H2219">
        <v>49</v>
      </c>
      <c r="I2219" s="7">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5">
        <f>DATE(2020,12,3+INT(ROWS($1:17)/15))</f>
        <v>44169</v>
      </c>
      <c r="G2220" s="1" t="s">
        <v>167</v>
      </c>
      <c r="H2220">
        <v>28</v>
      </c>
      <c r="I2220" s="7"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5">
        <f>DATE(2020,12,3+INT(ROWS($1:18)/15))</f>
        <v>44169</v>
      </c>
      <c r="G2221" s="1" t="s">
        <v>167</v>
      </c>
      <c r="H2221">
        <v>50</v>
      </c>
      <c r="I2221" s="7"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5">
        <f>DATE(2020,12,3+INT(ROWS($1:19)/15))</f>
        <v>44169</v>
      </c>
      <c r="G2222" s="1" t="s">
        <v>167</v>
      </c>
      <c r="H2222">
        <v>46</v>
      </c>
      <c r="I2222" s="7">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5">
        <f>DATE(2020,12,3+INT(ROWS($1:20)/15))</f>
        <v>44169</v>
      </c>
      <c r="G2223" s="1" t="s">
        <v>167</v>
      </c>
      <c r="H2223">
        <v>23</v>
      </c>
      <c r="I2223" s="7">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5">
        <f>DATE(2020,12,3+INT(ROWS($1:21)/15))</f>
        <v>44169</v>
      </c>
      <c r="G2224" s="1" t="s">
        <v>167</v>
      </c>
      <c r="H2224">
        <v>28</v>
      </c>
      <c r="I2224" s="7">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5">
        <f>DATE(2020,12,3+INT(ROWS($1:22)/15))</f>
        <v>44169</v>
      </c>
      <c r="G2225" s="1" t="s">
        <v>167</v>
      </c>
      <c r="H2225">
        <v>30</v>
      </c>
      <c r="I2225" s="7">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5">
        <f>DATE(2020,12,3+INT(ROWS($1:23)/15))</f>
        <v>44169</v>
      </c>
      <c r="G2226" s="1" t="s">
        <v>167</v>
      </c>
      <c r="H2226">
        <v>41</v>
      </c>
      <c r="I2226" s="7">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5">
        <f>DATE(2020,12,3+INT(ROWS($1:24)/15))</f>
        <v>44169</v>
      </c>
      <c r="G2227" s="1" t="s">
        <v>167</v>
      </c>
      <c r="H2227">
        <v>32</v>
      </c>
      <c r="I2227" s="7">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5">
        <f>DATE(2020,12,3+INT(ROWS($1:25)/15))</f>
        <v>44169</v>
      </c>
      <c r="G2228" s="1" t="s">
        <v>167</v>
      </c>
      <c r="H2228">
        <v>47</v>
      </c>
      <c r="I2228" s="7">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5">
        <f>DATE(2020,12,3+INT(ROWS($1:26)/15))</f>
        <v>44169</v>
      </c>
      <c r="G2229" s="1" t="s">
        <v>168</v>
      </c>
      <c r="H2229">
        <v>-6</v>
      </c>
      <c r="I2229" s="7">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5">
        <f>DATE(2020,12,3+INT(ROWS($1:27)/15))</f>
        <v>44169</v>
      </c>
      <c r="G2230" s="1" t="s">
        <v>168</v>
      </c>
      <c r="H2230">
        <v>-1</v>
      </c>
      <c r="I2230" s="7">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5">
        <f>DATE(2020,12,3+INT(ROWS($1:28)/15))</f>
        <v>44169</v>
      </c>
      <c r="G2231" s="1" t="s">
        <v>168</v>
      </c>
      <c r="H2231">
        <v>-1</v>
      </c>
      <c r="I2231" s="7">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5">
        <f>DATE(2020,12,3+INT(ROWS($1:29)/15))</f>
        <v>44169</v>
      </c>
      <c r="G2232" s="1" t="s">
        <v>168</v>
      </c>
      <c r="H2232">
        <v>-6</v>
      </c>
      <c r="I2232" s="7">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5">
        <f>DATE(2020,12,3+INT(ROWS($1:30)/15))</f>
        <v>44170</v>
      </c>
      <c r="G2233" s="1" t="s">
        <v>168</v>
      </c>
      <c r="H2233">
        <v>-1</v>
      </c>
      <c r="I2233" s="7">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5">
        <f>DATE(2020,12,3+INT(ROWS($1:31)/15))</f>
        <v>44170</v>
      </c>
      <c r="G2234" s="1" t="s">
        <v>168</v>
      </c>
      <c r="H2234">
        <v>-7</v>
      </c>
      <c r="I2234" s="7">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5">
        <f>DATE(2020,12,3+INT(ROWS($1:32)/15))</f>
        <v>44170</v>
      </c>
      <c r="G2235" s="1" t="s">
        <v>168</v>
      </c>
      <c r="H2235">
        <v>-10</v>
      </c>
      <c r="I2235" s="7">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5">
        <f>DATE(2020,12,3+INT(ROWS($1:33)/15))</f>
        <v>44170</v>
      </c>
      <c r="G2236" s="1" t="s">
        <v>168</v>
      </c>
      <c r="H2236">
        <v>-2</v>
      </c>
      <c r="I2236" s="7">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5">
        <f>DATE(2020,12,3+INT(ROWS($1:34)/15))</f>
        <v>44170</v>
      </c>
      <c r="G2237" s="1" t="s">
        <v>168</v>
      </c>
      <c r="H2237">
        <v>-7</v>
      </c>
      <c r="I2237" s="7">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5">
        <f>DATE(2020,12,3+INT(ROWS($1:35)/15))</f>
        <v>44170</v>
      </c>
      <c r="G2238" s="1" t="s">
        <v>168</v>
      </c>
      <c r="H2238">
        <v>-2</v>
      </c>
      <c r="I2238" s="7">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5">
        <f>DATE(2020,12,3+INT(ROWS($1:36)/15))</f>
        <v>44170</v>
      </c>
      <c r="G2239" s="1" t="s">
        <v>168</v>
      </c>
      <c r="H2239">
        <v>-4</v>
      </c>
      <c r="I2239" s="7">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5">
        <f>DATE(2020,12,3+INT(ROWS($1:37)/15))</f>
        <v>44170</v>
      </c>
      <c r="G2240" s="1" t="s">
        <v>168</v>
      </c>
      <c r="H2240">
        <v>-8</v>
      </c>
      <c r="I2240" s="7">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5">
        <f>DATE(2020,12,3+INT(ROWS($1:38)/15))</f>
        <v>44170</v>
      </c>
      <c r="G2241" s="1" t="s">
        <v>168</v>
      </c>
      <c r="H2241">
        <v>-8</v>
      </c>
      <c r="I2241" s="7">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5">
        <f>DATE(2020,12,3+INT(ROWS($1:39)/15))</f>
        <v>44170</v>
      </c>
      <c r="G2242" s="1" t="s">
        <v>168</v>
      </c>
      <c r="H2242">
        <v>-8</v>
      </c>
      <c r="I2242" s="7">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5">
        <f>DATE(2020,12,3+INT(ROWS($1:40)/15))</f>
        <v>44170</v>
      </c>
      <c r="G2243" s="1" t="s">
        <v>168</v>
      </c>
      <c r="H2243">
        <v>-4</v>
      </c>
      <c r="I2243" s="7">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5">
        <f>DATE(2020,12,3+INT(ROWS($1:41)/15))</f>
        <v>44170</v>
      </c>
      <c r="G2244" s="1" t="s">
        <v>168</v>
      </c>
      <c r="H2244">
        <v>-8</v>
      </c>
      <c r="I2244" s="7">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5">
        <f>DATE(2020,12,3+INT(ROWS($1:42)/15))</f>
        <v>44170</v>
      </c>
      <c r="G2245" s="1" t="s">
        <v>168</v>
      </c>
      <c r="H2245">
        <v>-1</v>
      </c>
      <c r="I2245" s="7">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5">
        <f>DATE(2020,12,3+INT(ROWS($1:43)/15))</f>
        <v>44170</v>
      </c>
      <c r="G2246" s="1" t="s">
        <v>168</v>
      </c>
      <c r="H2246">
        <v>-1</v>
      </c>
      <c r="I2246" s="7">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5">
        <f>DATE(2020,12,3+INT(ROWS($1:44)/15))</f>
        <v>44170</v>
      </c>
      <c r="G2247" s="1" t="s">
        <v>168</v>
      </c>
      <c r="H2247">
        <v>-3</v>
      </c>
      <c r="I2247" s="7">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5">
        <f>DATE(2020,12,3+INT(ROWS($1:45)/15))</f>
        <v>44171</v>
      </c>
      <c r="G2248" s="1" t="s">
        <v>168</v>
      </c>
      <c r="H2248">
        <v>-8</v>
      </c>
      <c r="I2248" s="7">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5">
        <f>DATE(2020,12,3+INT(ROWS($1:46)/15))</f>
        <v>44171</v>
      </c>
      <c r="G2249" s="1" t="s">
        <v>168</v>
      </c>
      <c r="H2249">
        <v>-2</v>
      </c>
      <c r="I2249" s="7">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5">
        <f>DATE(2020,12,3+INT(ROWS($1:47)/15))</f>
        <v>44171</v>
      </c>
      <c r="G2250" s="1" t="s">
        <v>168</v>
      </c>
      <c r="H2250">
        <v>-4</v>
      </c>
      <c r="I2250" s="7">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5">
        <f>DATE(2020,12,3+INT(ROWS($1:48)/15))</f>
        <v>44171</v>
      </c>
      <c r="G2251" s="1" t="s">
        <v>168</v>
      </c>
      <c r="H2251">
        <v>-7</v>
      </c>
      <c r="I2251" s="7">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5">
        <f>DATE(2020,12,3+INT(ROWS($1:49)/15))</f>
        <v>44171</v>
      </c>
      <c r="G2252" s="1" t="s">
        <v>168</v>
      </c>
      <c r="H2252">
        <v>-2</v>
      </c>
      <c r="I2252" s="7">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5">
        <f>DATE(2020,12,3+INT(ROWS($1:50)/15))</f>
        <v>44171</v>
      </c>
      <c r="G2253" s="1" t="s">
        <v>168</v>
      </c>
      <c r="H2253">
        <v>-1</v>
      </c>
      <c r="I2253" s="7">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5">
        <f>DATE(2020,12,3+INT(ROWS($1:51)/15))</f>
        <v>44171</v>
      </c>
      <c r="G2254" s="1" t="s">
        <v>168</v>
      </c>
      <c r="H2254">
        <v>-9</v>
      </c>
      <c r="I2254" s="7">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5">
        <f>DATE(2020,12,3+INT(ROWS($1:52)/15))</f>
        <v>44171</v>
      </c>
      <c r="G2255" s="1" t="s">
        <v>168</v>
      </c>
      <c r="H2255">
        <v>-3</v>
      </c>
      <c r="I2255" s="7">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5">
        <f>DATE(2020,12,3+INT(ROWS($1:53)/15))</f>
        <v>44171</v>
      </c>
      <c r="G2256" s="1" t="s">
        <v>168</v>
      </c>
      <c r="H2256">
        <v>-8</v>
      </c>
      <c r="I2256" s="7">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5">
        <f>DATE(2020,12,3+INT(ROWS($1:54)/15))</f>
        <v>44171</v>
      </c>
      <c r="G2257" s="1" t="s">
        <v>167</v>
      </c>
      <c r="H2257">
        <v>10</v>
      </c>
      <c r="I2257" s="7">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5">
        <f>DATE(2020,12,3+INT(ROWS($1:55)/15))</f>
        <v>44171</v>
      </c>
      <c r="G2258" s="1" t="s">
        <v>168</v>
      </c>
      <c r="H2258">
        <v>-8</v>
      </c>
      <c r="I2258" s="7">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5">
        <f>DATE(2020,12,3+INT(ROWS($1:56)/15))</f>
        <v>44171</v>
      </c>
      <c r="G2259" s="1" t="s">
        <v>168</v>
      </c>
      <c r="H2259">
        <v>-6</v>
      </c>
      <c r="I2259" s="7">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5">
        <f>DATE(2020,12,3+INT(ROWS($1:57)/15))</f>
        <v>44171</v>
      </c>
      <c r="G2260" s="1" t="s">
        <v>168</v>
      </c>
      <c r="H2260">
        <v>-10</v>
      </c>
      <c r="I2260" s="7">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5">
        <f>DATE(2020,12,3+INT(ROWS($1:58)/15))</f>
        <v>44171</v>
      </c>
      <c r="G2261" s="1" t="s">
        <v>167</v>
      </c>
      <c r="H2261">
        <v>20</v>
      </c>
      <c r="I2261" s="7">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5">
        <f>DATE(2020,12,3+INT(ROWS($1:59)/15))</f>
        <v>44171</v>
      </c>
      <c r="G2262" s="1" t="s">
        <v>168</v>
      </c>
      <c r="H2262">
        <v>-1</v>
      </c>
      <c r="I2262" s="7">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5">
        <f>DATE(2020,12,3+INT(ROWS($1:60)/15))</f>
        <v>44172</v>
      </c>
      <c r="G2263" s="1" t="s">
        <v>168</v>
      </c>
      <c r="H2263">
        <v>-7</v>
      </c>
      <c r="I2263" s="7">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5">
        <f>DATE(2020,12,3+INT(ROWS($1:61)/15))</f>
        <v>44172</v>
      </c>
      <c r="G2264" s="1" t="s">
        <v>168</v>
      </c>
      <c r="H2264">
        <v>-5</v>
      </c>
      <c r="I2264" s="7">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5">
        <f>DATE(2020,12,3+INT(ROWS($1:62)/15))</f>
        <v>44172</v>
      </c>
      <c r="G2265" s="1" t="s">
        <v>168</v>
      </c>
      <c r="H2265">
        <v>-9</v>
      </c>
      <c r="I2265" s="7">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5">
        <f>DATE(2020,12,3+INT(ROWS($1:63)/15))</f>
        <v>44172</v>
      </c>
      <c r="G2266" s="1" t="s">
        <v>168</v>
      </c>
      <c r="H2266">
        <v>-5</v>
      </c>
      <c r="I2266" s="7">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5">
        <f>DATE(2020,12,3+INT(ROWS($1:64)/15))</f>
        <v>44172</v>
      </c>
      <c r="G2267" s="1" t="s">
        <v>168</v>
      </c>
      <c r="H2267">
        <v>-4</v>
      </c>
      <c r="I2267" s="7">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5">
        <f>DATE(2020,12,3+INT(ROWS($1:65)/15))</f>
        <v>44172</v>
      </c>
      <c r="G2268" s="1" t="s">
        <v>168</v>
      </c>
      <c r="H2268">
        <v>-3</v>
      </c>
      <c r="I2268" s="7">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5">
        <f>DATE(2020,12,3+INT(ROWS($1:66)/15))</f>
        <v>44172</v>
      </c>
      <c r="G2269" s="1" t="s">
        <v>168</v>
      </c>
      <c r="H2269">
        <v>-2</v>
      </c>
      <c r="I2269" s="7">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5">
        <f>DATE(2020,12,3+INT(ROWS($1:67)/15))</f>
        <v>44172</v>
      </c>
      <c r="G2270" s="1" t="s">
        <v>168</v>
      </c>
      <c r="H2270">
        <v>-6</v>
      </c>
      <c r="I2270" s="7">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5">
        <f>DATE(2020,12,3+INT(ROWS($1:68)/15))</f>
        <v>44172</v>
      </c>
      <c r="G2271" s="1" t="s">
        <v>168</v>
      </c>
      <c r="H2271">
        <v>-10</v>
      </c>
      <c r="I2271" s="7">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5">
        <f>DATE(2020,12,3+INT(ROWS($1:69)/15))</f>
        <v>44172</v>
      </c>
      <c r="G2272" s="1" t="s">
        <v>168</v>
      </c>
      <c r="H2272">
        <v>-9</v>
      </c>
      <c r="I2272" s="7">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5">
        <f>DATE(2020,12,3+INT(ROWS($1:70)/15))</f>
        <v>44172</v>
      </c>
      <c r="G2273" s="1" t="s">
        <v>168</v>
      </c>
      <c r="H2273">
        <v>-5</v>
      </c>
      <c r="I2273" s="7">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5">
        <f>DATE(2020,12,3+INT(ROWS($1:71)/15))</f>
        <v>44172</v>
      </c>
      <c r="G2274" s="1" t="s">
        <v>168</v>
      </c>
      <c r="H2274">
        <v>-7</v>
      </c>
      <c r="I2274" s="7">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5">
        <f>DATE(2020,12,3+INT(ROWS($1:72)/15))</f>
        <v>44172</v>
      </c>
      <c r="G2275" s="1" t="s">
        <v>168</v>
      </c>
      <c r="H2275">
        <v>-7</v>
      </c>
      <c r="I2275" s="7">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5">
        <f>DATE(2020,12,3+INT(ROWS($1:73)/15))</f>
        <v>44172</v>
      </c>
      <c r="G2276" s="1" t="s">
        <v>168</v>
      </c>
      <c r="H2276">
        <v>-9</v>
      </c>
      <c r="I2276" s="7">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5">
        <f>DATE(2020,12,3+INT(ROWS($1:74)/15))</f>
        <v>44172</v>
      </c>
      <c r="G2277" s="1" t="s">
        <v>168</v>
      </c>
      <c r="H2277">
        <v>-2</v>
      </c>
      <c r="I2277" s="7">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5">
        <f>DATE(2020,12,3+INT(ROWS($1:75)/15))</f>
        <v>44173</v>
      </c>
      <c r="G2278" s="1" t="s">
        <v>168</v>
      </c>
      <c r="H2278">
        <v>-5</v>
      </c>
      <c r="I2278" s="7">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5">
        <f>DATE(2020,12,3+INT(ROWS($1:76)/15))</f>
        <v>44173</v>
      </c>
      <c r="G2279" s="1" t="s">
        <v>168</v>
      </c>
      <c r="H2279">
        <v>-10</v>
      </c>
      <c r="I2279" s="7">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5">
        <f>DATE(2020,12,3+INT(ROWS($1:77)/15))</f>
        <v>44173</v>
      </c>
      <c r="G2280" s="1" t="s">
        <v>168</v>
      </c>
      <c r="H2280">
        <v>-7</v>
      </c>
      <c r="I2280" s="7">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5">
        <f>DATE(2020,12,3+INT(ROWS($1:78)/15))</f>
        <v>44173</v>
      </c>
      <c r="G2281" s="1" t="s">
        <v>168</v>
      </c>
      <c r="H2281">
        <v>-9</v>
      </c>
      <c r="I2281" s="7">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5">
        <f>DATE(2020,12,3+INT(ROWS($1:79)/15))</f>
        <v>44173</v>
      </c>
      <c r="G2282" s="1" t="s">
        <v>168</v>
      </c>
      <c r="H2282">
        <v>-10</v>
      </c>
      <c r="I2282" s="7">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5">
        <f>DATE(2020,12,3+INT(ROWS($1:80)/15))</f>
        <v>44173</v>
      </c>
      <c r="G2283" s="1" t="s">
        <v>168</v>
      </c>
      <c r="H2283">
        <v>-3</v>
      </c>
      <c r="I2283" s="7">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5">
        <f>DATE(2020,12,3+INT(ROWS($1:81)/15))</f>
        <v>44173</v>
      </c>
      <c r="G2284" s="1" t="s">
        <v>167</v>
      </c>
      <c r="H2284">
        <v>5</v>
      </c>
      <c r="I2284" s="7">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5">
        <f>DATE(2020,12,3+INT(ROWS($1:82)/15))</f>
        <v>44173</v>
      </c>
      <c r="G2285" s="1" t="s">
        <v>168</v>
      </c>
      <c r="H2285">
        <v>-8</v>
      </c>
      <c r="I2285" s="7">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5">
        <f>DATE(2020,12,3+INT(ROWS($1:83)/15))</f>
        <v>44173</v>
      </c>
      <c r="G2286" s="1" t="s">
        <v>168</v>
      </c>
      <c r="H2286">
        <v>-7</v>
      </c>
      <c r="I2286" s="7">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5">
        <f>DATE(2020,12,3+INT(ROWS($1:84)/15))</f>
        <v>44173</v>
      </c>
      <c r="G2287" s="1" t="s">
        <v>168</v>
      </c>
      <c r="H2287">
        <v>-4</v>
      </c>
      <c r="I2287" s="7">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5">
        <f>DATE(2020,12,3+INT(ROWS($1:85)/15))</f>
        <v>44173</v>
      </c>
      <c r="G2288" s="1" t="s">
        <v>168</v>
      </c>
      <c r="H2288">
        <v>-1</v>
      </c>
      <c r="I2288" s="7">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5">
        <f>DATE(2020,12,3+INT(ROWS($1:86)/15))</f>
        <v>44173</v>
      </c>
      <c r="G2289" s="1" t="s">
        <v>168</v>
      </c>
      <c r="H2289">
        <v>-10</v>
      </c>
      <c r="I2289" s="7">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5">
        <f>DATE(2020,12,3+INT(ROWS($1:87)/15))</f>
        <v>44173</v>
      </c>
      <c r="G2290" s="1" t="s">
        <v>168</v>
      </c>
      <c r="H2290">
        <v>-10</v>
      </c>
      <c r="I2290" s="7">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5">
        <f>DATE(2020,12,3+INT(ROWS($1:88)/15))</f>
        <v>44173</v>
      </c>
      <c r="G2291" s="1" t="s">
        <v>168</v>
      </c>
      <c r="H2291">
        <v>-4</v>
      </c>
      <c r="I2291" s="7">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5">
        <f>DATE(2020,12,3+INT(ROWS($1:89)/15))</f>
        <v>44173</v>
      </c>
      <c r="G2292" s="1" t="s">
        <v>168</v>
      </c>
      <c r="H2292">
        <v>-7</v>
      </c>
      <c r="I2292" s="7">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5">
        <f>DATE(2020,12,3+INT(ROWS($1:90)/15))</f>
        <v>44174</v>
      </c>
      <c r="G2293" s="1" t="s">
        <v>168</v>
      </c>
      <c r="H2293">
        <v>-3</v>
      </c>
      <c r="I2293" s="7">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5">
        <f>DATE(2020,12,3+INT(ROWS($1:91)/15))</f>
        <v>44174</v>
      </c>
      <c r="G2294" s="1" t="s">
        <v>168</v>
      </c>
      <c r="H2294">
        <v>-7</v>
      </c>
      <c r="I2294" s="7">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5">
        <f>DATE(2020,12,3+INT(ROWS($1:92)/15))</f>
        <v>44174</v>
      </c>
      <c r="G2295" s="1" t="s">
        <v>168</v>
      </c>
      <c r="H2295">
        <v>-6</v>
      </c>
      <c r="I2295" s="7">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5">
        <f>DATE(2020,12,3+INT(ROWS($1:93)/15))</f>
        <v>44174</v>
      </c>
      <c r="G2296" s="1" t="s">
        <v>167</v>
      </c>
      <c r="H2296">
        <v>12</v>
      </c>
      <c r="I2296" s="7">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5">
        <f>DATE(2020,12,3+INT(ROWS($1:94)/15))</f>
        <v>44174</v>
      </c>
      <c r="G2297" s="1" t="s">
        <v>168</v>
      </c>
      <c r="H2297">
        <v>-9</v>
      </c>
      <c r="I2297" s="7">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5">
        <f>DATE(2020,12,3+INT(ROWS($1:95)/15))</f>
        <v>44174</v>
      </c>
      <c r="G2298" s="1" t="s">
        <v>168</v>
      </c>
      <c r="H2298">
        <v>-6</v>
      </c>
      <c r="I2298" s="7">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5">
        <f>DATE(2020,12,3+INT(ROWS($1:96)/15))</f>
        <v>44174</v>
      </c>
      <c r="G2299" s="1" t="s">
        <v>168</v>
      </c>
      <c r="H2299">
        <v>-5</v>
      </c>
      <c r="I2299" s="7">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5">
        <f>DATE(2020,12,3+INT(ROWS($1:97)/15))</f>
        <v>44174</v>
      </c>
      <c r="G2300" s="1" t="s">
        <v>168</v>
      </c>
      <c r="H2300">
        <v>-4</v>
      </c>
      <c r="I2300" s="7">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5">
        <f>DATE(2020,12,3+INT(ROWS($1:98)/15))</f>
        <v>44174</v>
      </c>
      <c r="G2301" s="1" t="s">
        <v>168</v>
      </c>
      <c r="H2301">
        <v>-2</v>
      </c>
      <c r="I2301" s="7">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5">
        <f>DATE(2020,12,3+INT(ROWS($1:99)/15))</f>
        <v>44174</v>
      </c>
      <c r="G2302" s="1" t="s">
        <v>167</v>
      </c>
      <c r="H2302">
        <v>9</v>
      </c>
      <c r="I2302" s="7">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5">
        <f>DATE(2020,12,3+INT(ROWS($1:100)/15))</f>
        <v>44174</v>
      </c>
      <c r="G2303" s="1" t="s">
        <v>167</v>
      </c>
      <c r="H2303">
        <v>9</v>
      </c>
      <c r="I2303" s="7">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5">
        <f>DATE(2020,12,3+INT(ROWS($1:101)/15))</f>
        <v>44174</v>
      </c>
      <c r="G2304" s="1" t="s">
        <v>168</v>
      </c>
      <c r="H2304">
        <v>-3</v>
      </c>
      <c r="I2304" s="7">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5">
        <f>DATE(2020,12,3+INT(ROWS($1:102)/15))</f>
        <v>44174</v>
      </c>
      <c r="G2305" s="1" t="s">
        <v>168</v>
      </c>
      <c r="H2305">
        <v>-9</v>
      </c>
      <c r="I2305" s="7">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5">
        <f>DATE(2020,12,3+INT(ROWS($1:103)/15))</f>
        <v>44174</v>
      </c>
      <c r="G2306" s="1" t="s">
        <v>168</v>
      </c>
      <c r="H2306">
        <v>-3</v>
      </c>
      <c r="I2306" s="7">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5">
        <f>DATE(2020,12,3+INT(ROWS($1:104)/15))</f>
        <v>44174</v>
      </c>
      <c r="G2307" s="1" t="s">
        <v>168</v>
      </c>
      <c r="H2307">
        <v>-4</v>
      </c>
      <c r="I2307" s="7">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5">
        <f>DATE(2020,12,3+INT(ROWS($1:105)/15))</f>
        <v>44175</v>
      </c>
      <c r="G2308" s="1" t="s">
        <v>168</v>
      </c>
      <c r="H2308">
        <v>-5</v>
      </c>
      <c r="I2308" s="7">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5">
        <f>DATE(2020,12,3+INT(ROWS($1:106)/15))</f>
        <v>44175</v>
      </c>
      <c r="G2309" s="1" t="s">
        <v>168</v>
      </c>
      <c r="H2309">
        <v>-9</v>
      </c>
      <c r="I2309" s="7">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5">
        <f>DATE(2020,12,3+INT(ROWS($1:107)/15))</f>
        <v>44175</v>
      </c>
      <c r="G2310" s="1" t="s">
        <v>168</v>
      </c>
      <c r="H2310">
        <v>-10</v>
      </c>
      <c r="I2310" s="7">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5">
        <f>DATE(2020,12,3+INT(ROWS($1:108)/15))</f>
        <v>44175</v>
      </c>
      <c r="G2311" s="1" t="s">
        <v>168</v>
      </c>
      <c r="H2311">
        <v>-7</v>
      </c>
      <c r="I2311" s="7">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5">
        <f>DATE(2020,12,3+INT(ROWS($1:109)/15))</f>
        <v>44175</v>
      </c>
      <c r="G2312" s="1" t="s">
        <v>168</v>
      </c>
      <c r="H2312">
        <v>-8</v>
      </c>
      <c r="I2312" s="7">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5">
        <f>DATE(2020,12,3+INT(ROWS($1:110)/15))</f>
        <v>44175</v>
      </c>
      <c r="G2313" s="1" t="s">
        <v>168</v>
      </c>
      <c r="H2313">
        <v>-2</v>
      </c>
      <c r="I2313" s="7">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5">
        <f>DATE(2020,12,3+INT(ROWS($1:111)/15))</f>
        <v>44175</v>
      </c>
      <c r="G2314" s="1" t="s">
        <v>168</v>
      </c>
      <c r="H2314">
        <v>-7</v>
      </c>
      <c r="I2314" s="7">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5">
        <f>DATE(2020,12,3+INT(ROWS($1:112)/15))</f>
        <v>44175</v>
      </c>
      <c r="G2315" s="1" t="s">
        <v>168</v>
      </c>
      <c r="H2315">
        <v>-3</v>
      </c>
      <c r="I2315" s="7">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5">
        <f>DATE(2020,12,3+INT(ROWS($1:113)/15))</f>
        <v>44175</v>
      </c>
      <c r="G2316" s="1" t="s">
        <v>168</v>
      </c>
      <c r="H2316">
        <v>-6</v>
      </c>
      <c r="I2316" s="7">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5">
        <f>DATE(2020,12,3+INT(ROWS($1:114)/15))</f>
        <v>44175</v>
      </c>
      <c r="G2317" s="1" t="s">
        <v>168</v>
      </c>
      <c r="H2317">
        <v>-7</v>
      </c>
      <c r="I2317" s="7">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5">
        <f>DATE(2020,12,3+INT(ROWS($1:115)/15))</f>
        <v>44175</v>
      </c>
      <c r="G2318" s="1" t="s">
        <v>168</v>
      </c>
      <c r="H2318">
        <v>-3</v>
      </c>
      <c r="I2318" s="7">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5">
        <f>DATE(2020,12,3+INT(ROWS($1:116)/15))</f>
        <v>44175</v>
      </c>
      <c r="G2319" s="1" t="s">
        <v>168</v>
      </c>
      <c r="H2319">
        <v>-7</v>
      </c>
      <c r="I2319" s="7">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5">
        <f>DATE(2020,12,3+INT(ROWS($1:117)/15))</f>
        <v>44175</v>
      </c>
      <c r="G2320" s="1" t="s">
        <v>168</v>
      </c>
      <c r="H2320">
        <v>-7</v>
      </c>
      <c r="I2320" s="7">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5">
        <f>DATE(2020,12,3+INT(ROWS($1:118)/15))</f>
        <v>44175</v>
      </c>
      <c r="G2321" s="1" t="s">
        <v>168</v>
      </c>
      <c r="H2321">
        <v>-6</v>
      </c>
      <c r="I2321" s="7">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5">
        <f>DATE(2020,12,3+INT(ROWS($1:119)/15))</f>
        <v>44175</v>
      </c>
      <c r="G2322" s="1" t="s">
        <v>168</v>
      </c>
      <c r="H2322">
        <v>-6</v>
      </c>
      <c r="I2322" s="7">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5">
        <f>DATE(2020,12,3+INT(ROWS($1:120)/15))</f>
        <v>44176</v>
      </c>
      <c r="G2323" s="1" t="s">
        <v>168</v>
      </c>
      <c r="H2323">
        <v>-4</v>
      </c>
      <c r="I2323" s="7">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5">
        <f>DATE(2020,12,3+INT(ROWS($1:121)/15))</f>
        <v>44176</v>
      </c>
      <c r="G2324" s="1" t="s">
        <v>168</v>
      </c>
      <c r="H2324">
        <v>-4</v>
      </c>
      <c r="I2324" s="7">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5">
        <f>DATE(2020,12,3+INT(ROWS($1:122)/15))</f>
        <v>44176</v>
      </c>
      <c r="G2325" s="1" t="s">
        <v>167</v>
      </c>
      <c r="H2325">
        <v>4</v>
      </c>
      <c r="I2325" s="7">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5">
        <f>DATE(2020,12,3+INT(ROWS($1:123)/15))</f>
        <v>44176</v>
      </c>
      <c r="G2326" s="1" t="s">
        <v>167</v>
      </c>
      <c r="H2326">
        <v>1</v>
      </c>
      <c r="I2326" s="7">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5">
        <f>DATE(2020,12,3+INT(ROWS($1:124)/15))</f>
        <v>44176</v>
      </c>
      <c r="G2327" s="1" t="s">
        <v>168</v>
      </c>
      <c r="H2327">
        <v>-4</v>
      </c>
      <c r="I2327" s="7">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5">
        <f>DATE(2020,12,3+INT(ROWS($1:125)/15))</f>
        <v>44176</v>
      </c>
      <c r="G2328" s="1" t="s">
        <v>167</v>
      </c>
      <c r="H2328">
        <v>20</v>
      </c>
      <c r="I2328" s="7">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5">
        <f>DATE(2020,12,3+INT(ROWS($1:126)/15))</f>
        <v>44176</v>
      </c>
      <c r="G2329" s="1" t="s">
        <v>168</v>
      </c>
      <c r="H2329">
        <v>-2</v>
      </c>
      <c r="I2329" s="7">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5">
        <f>DATE(2020,12,3+INT(ROWS($1:127)/15))</f>
        <v>44176</v>
      </c>
      <c r="G2330" s="1" t="s">
        <v>168</v>
      </c>
      <c r="H2330">
        <v>-5</v>
      </c>
      <c r="I2330" s="7">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5">
        <f>DATE(2020,12,3+INT(ROWS($1:128)/15))</f>
        <v>44176</v>
      </c>
      <c r="G2331" s="1" t="s">
        <v>168</v>
      </c>
      <c r="H2331">
        <v>-1</v>
      </c>
      <c r="I2331" s="7">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5">
        <f>DATE(2020,12,3+INT(ROWS($1:129)/15))</f>
        <v>44176</v>
      </c>
      <c r="G2332" s="1" t="s">
        <v>168</v>
      </c>
      <c r="H2332">
        <v>-4</v>
      </c>
      <c r="I2332" s="7">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5">
        <f>DATE(2020,12,3+INT(ROWS($1:130)/15))</f>
        <v>44176</v>
      </c>
      <c r="G2333" s="1" t="s">
        <v>168</v>
      </c>
      <c r="H2333">
        <v>-2</v>
      </c>
      <c r="I2333" s="7">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5">
        <f>DATE(2020,12,3+INT(ROWS($1:131)/15))</f>
        <v>44176</v>
      </c>
      <c r="G2334" s="1" t="s">
        <v>168</v>
      </c>
      <c r="H2334">
        <v>-5</v>
      </c>
      <c r="I2334" s="7">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5">
        <f>DATE(2020,12,3+INT(ROWS($1:132)/15))</f>
        <v>44176</v>
      </c>
      <c r="G2335" s="1" t="s">
        <v>168</v>
      </c>
      <c r="H2335">
        <v>-3</v>
      </c>
      <c r="I2335" s="7">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5">
        <f>DATE(2020,12,3+INT(ROWS($1:133)/15))</f>
        <v>44176</v>
      </c>
      <c r="G2336" s="1" t="s">
        <v>168</v>
      </c>
      <c r="H2336">
        <v>-2</v>
      </c>
      <c r="I2336" s="7">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5">
        <f>DATE(2020,12,3+INT(ROWS($1:134)/15))</f>
        <v>44176</v>
      </c>
      <c r="G2337" s="1" t="s">
        <v>167</v>
      </c>
      <c r="H2337">
        <v>3</v>
      </c>
      <c r="I2337" s="7">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5">
        <f>DATE(2020,12,3+INT(ROWS($1:135)/15))</f>
        <v>44177</v>
      </c>
      <c r="G2338" s="1" t="s">
        <v>167</v>
      </c>
      <c r="H2338">
        <v>20</v>
      </c>
      <c r="I2338" s="7">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5">
        <f>DATE(2020,12,3+INT(ROWS($1:136)/15))</f>
        <v>44177</v>
      </c>
      <c r="G2339" s="1" t="s">
        <v>168</v>
      </c>
      <c r="H2339">
        <v>-1</v>
      </c>
      <c r="I2339" s="7">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5">
        <f>DATE(2020,12,3+INT(ROWS($1:137)/15))</f>
        <v>44177</v>
      </c>
      <c r="G2340" s="1" t="s">
        <v>168</v>
      </c>
      <c r="H2340">
        <v>-4</v>
      </c>
      <c r="I2340" s="7">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5">
        <f>DATE(2020,12,3+INT(ROWS($1:138)/15))</f>
        <v>44177</v>
      </c>
      <c r="G2341" s="1" t="s">
        <v>168</v>
      </c>
      <c r="H2341">
        <v>-7</v>
      </c>
      <c r="I2341" s="7">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5">
        <f>DATE(2020,12,3+INT(ROWS($1:139)/15))</f>
        <v>44177</v>
      </c>
      <c r="G2342" s="1" t="s">
        <v>168</v>
      </c>
      <c r="H2342">
        <v>-9</v>
      </c>
      <c r="I2342" s="7">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5">
        <f>DATE(2020,12,3+INT(ROWS($1:140)/15))</f>
        <v>44177</v>
      </c>
      <c r="G2343" s="1" t="s">
        <v>168</v>
      </c>
      <c r="H2343">
        <v>-4</v>
      </c>
      <c r="I2343" s="7">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5">
        <f>DATE(2020,12,3+INT(ROWS($1:141)/15))</f>
        <v>44177</v>
      </c>
      <c r="G2344" s="1" t="s">
        <v>168</v>
      </c>
      <c r="H2344">
        <v>-9</v>
      </c>
      <c r="I2344" s="7">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5">
        <f>DATE(2020,12,3+INT(ROWS($1:142)/15))</f>
        <v>44177</v>
      </c>
      <c r="G2345" s="1" t="s">
        <v>168</v>
      </c>
      <c r="H2345">
        <v>-4</v>
      </c>
      <c r="I2345" s="7">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5">
        <f>DATE(2020,12,3+INT(ROWS($1:143)/15))</f>
        <v>44177</v>
      </c>
      <c r="G2346" s="1" t="s">
        <v>168</v>
      </c>
      <c r="H2346">
        <v>-9</v>
      </c>
      <c r="I2346" s="7">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5">
        <f>DATE(2020,12,3+INT(ROWS($1:144)/15))</f>
        <v>44177</v>
      </c>
      <c r="G2347" s="1" t="s">
        <v>168</v>
      </c>
      <c r="H2347">
        <v>-4</v>
      </c>
      <c r="I2347" s="7">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5">
        <f>DATE(2020,12,3+INT(ROWS($1:145)/15))</f>
        <v>44177</v>
      </c>
      <c r="G2348" s="1" t="s">
        <v>168</v>
      </c>
      <c r="H2348">
        <v>-7</v>
      </c>
      <c r="I2348" s="7">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5">
        <f>DATE(2020,12,3+INT(ROWS($1:146)/15))</f>
        <v>44177</v>
      </c>
      <c r="G2349" s="1" t="s">
        <v>168</v>
      </c>
      <c r="H2349">
        <v>-9</v>
      </c>
      <c r="I2349" s="7">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5">
        <f>DATE(2020,12,3+INT(ROWS($1:147)/15))</f>
        <v>44177</v>
      </c>
      <c r="G2350" s="1" t="s">
        <v>168</v>
      </c>
      <c r="H2350">
        <v>-9</v>
      </c>
      <c r="I2350" s="7">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5">
        <f>DATE(2020,12,3+INT(ROWS($1:148)/15))</f>
        <v>44177</v>
      </c>
      <c r="G2351" s="1" t="s">
        <v>168</v>
      </c>
      <c r="H2351">
        <v>-2</v>
      </c>
      <c r="I2351" s="7">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5">
        <f>DATE(2020,12,3+INT(ROWS($1:149)/15))</f>
        <v>44177</v>
      </c>
      <c r="G2352" s="1" t="s">
        <v>168</v>
      </c>
      <c r="H2352">
        <v>-9</v>
      </c>
      <c r="I2352" s="7">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5">
        <f>DATE(2020,12,3+INT(ROWS($1:150)/15))</f>
        <v>44178</v>
      </c>
      <c r="G2353" s="1" t="s">
        <v>168</v>
      </c>
      <c r="H2353">
        <v>-3</v>
      </c>
      <c r="I2353" s="7">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5">
        <f>DATE(2020,12,3+INT(ROWS($1:151)/15))</f>
        <v>44178</v>
      </c>
      <c r="G2354" s="1" t="s">
        <v>168</v>
      </c>
      <c r="H2354">
        <v>-10</v>
      </c>
      <c r="I2354" s="7">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5">
        <f>DATE(2020,12,3+INT(ROWS($1:152)/15))</f>
        <v>44178</v>
      </c>
      <c r="G2355" s="1" t="s">
        <v>168</v>
      </c>
      <c r="H2355">
        <v>-8</v>
      </c>
      <c r="I2355" s="7">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5">
        <f>DATE(2020,12,3+INT(ROWS($1:153)/15))</f>
        <v>44178</v>
      </c>
      <c r="G2356" s="1" t="s">
        <v>168</v>
      </c>
      <c r="H2356">
        <v>-9</v>
      </c>
      <c r="I2356" s="7">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5">
        <f>DATE(2020,12,3+INT(ROWS($1:154)/15))</f>
        <v>44178</v>
      </c>
      <c r="G2357" s="1" t="s">
        <v>168</v>
      </c>
      <c r="H2357">
        <v>-7</v>
      </c>
      <c r="I2357" s="7">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5">
        <f>DATE(2020,12,3+INT(ROWS($1:155)/15))</f>
        <v>44178</v>
      </c>
      <c r="G2358" s="1" t="s">
        <v>168</v>
      </c>
      <c r="H2358">
        <v>-7</v>
      </c>
      <c r="I2358" s="7">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5">
        <f>DATE(2020,12,3+INT(ROWS($1:156)/15))</f>
        <v>44178</v>
      </c>
      <c r="G2359" s="1" t="s">
        <v>168</v>
      </c>
      <c r="H2359">
        <v>-9</v>
      </c>
      <c r="I2359" s="7">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5">
        <f>DATE(2020,12,3+INT(ROWS($1:157)/15))</f>
        <v>44178</v>
      </c>
      <c r="G2360" s="1" t="s">
        <v>168</v>
      </c>
      <c r="H2360">
        <v>-4</v>
      </c>
      <c r="I2360" s="7">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5">
        <f>DATE(2020,12,3+INT(ROWS($1:158)/15))</f>
        <v>44178</v>
      </c>
      <c r="G2361" s="1" t="s">
        <v>168</v>
      </c>
      <c r="H2361">
        <v>-7</v>
      </c>
      <c r="I2361" s="7">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5">
        <f>DATE(2020,12,3+INT(ROWS($1:159)/15))</f>
        <v>44178</v>
      </c>
      <c r="G2362" s="1" t="s">
        <v>168</v>
      </c>
      <c r="H2362">
        <v>-6</v>
      </c>
      <c r="I2362" s="7">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5">
        <f>DATE(2020,12,3+INT(ROWS($1:160)/15))</f>
        <v>44178</v>
      </c>
      <c r="G2363" s="1" t="s">
        <v>168</v>
      </c>
      <c r="H2363">
        <v>-2</v>
      </c>
      <c r="I2363" s="7">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5">
        <f>DATE(2020,12,3+INT(ROWS($1:161)/15))</f>
        <v>44178</v>
      </c>
      <c r="G2364" s="1" t="s">
        <v>168</v>
      </c>
      <c r="H2364">
        <v>-4</v>
      </c>
      <c r="I2364" s="7">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5">
        <f>DATE(2020,12,3+INT(ROWS($1:162)/15))</f>
        <v>44178</v>
      </c>
      <c r="G2365" s="1" t="s">
        <v>168</v>
      </c>
      <c r="H2365">
        <v>-3</v>
      </c>
      <c r="I2365" s="7">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5">
        <f>DATE(2020,12,3+INT(ROWS($1:163)/15))</f>
        <v>44178</v>
      </c>
      <c r="G2366" s="1" t="s">
        <v>168</v>
      </c>
      <c r="H2366">
        <v>-1</v>
      </c>
      <c r="I2366" s="7">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5">
        <f>DATE(2020,12,3+INT(ROWS($1:164)/15))</f>
        <v>44178</v>
      </c>
      <c r="G2367" s="1" t="s">
        <v>168</v>
      </c>
      <c r="H2367">
        <v>-6</v>
      </c>
      <c r="I2367" s="7">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5">
        <f>DATE(2020,12,3+INT(ROWS($1:165)/15))</f>
        <v>44179</v>
      </c>
      <c r="G2368" s="1" t="s">
        <v>168</v>
      </c>
      <c r="H2368">
        <v>-1</v>
      </c>
      <c r="I2368" s="7">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5">
        <f>DATE(2020,12,3+INT(ROWS($1:166)/15))</f>
        <v>44179</v>
      </c>
      <c r="G2369" s="1" t="s">
        <v>168</v>
      </c>
      <c r="H2369">
        <v>-2</v>
      </c>
      <c r="I2369" s="7">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5">
        <f>DATE(2020,12,3+INT(ROWS($1:167)/15))</f>
        <v>44179</v>
      </c>
      <c r="G2370" s="1" t="s">
        <v>168</v>
      </c>
      <c r="H2370">
        <v>-2</v>
      </c>
      <c r="I2370" s="7">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5">
        <f>DATE(2020,12,3+INT(ROWS($1:168)/15))</f>
        <v>44179</v>
      </c>
      <c r="G2371" s="1" t="s">
        <v>168</v>
      </c>
      <c r="H2371">
        <v>-2</v>
      </c>
      <c r="I2371" s="7">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5">
        <f>DATE(2020,12,3+INT(ROWS($1:169)/15))</f>
        <v>44179</v>
      </c>
      <c r="G2372" s="1" t="s">
        <v>168</v>
      </c>
      <c r="H2372">
        <v>-4</v>
      </c>
      <c r="I2372" s="7">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5">
        <f>DATE(2020,12,3+INT(ROWS($1:170)/15))</f>
        <v>44179</v>
      </c>
      <c r="G2373" s="1" t="s">
        <v>168</v>
      </c>
      <c r="H2373">
        <v>-1</v>
      </c>
      <c r="I2373" s="7">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5">
        <f>DATE(2020,12,3+INT(ROWS($1:171)/15))</f>
        <v>44179</v>
      </c>
      <c r="G2374" s="1" t="s">
        <v>168</v>
      </c>
      <c r="H2374">
        <v>-3</v>
      </c>
      <c r="I2374" s="7">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5">
        <f>DATE(2020,12,3+INT(ROWS($1:172)/15))</f>
        <v>44179</v>
      </c>
      <c r="G2375" s="1" t="s">
        <v>168</v>
      </c>
      <c r="H2375">
        <v>-10</v>
      </c>
      <c r="I2375" s="7">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5">
        <f>DATE(2020,12,3+INT(ROWS($1:173)/15))</f>
        <v>44179</v>
      </c>
      <c r="G2376" s="1" t="s">
        <v>168</v>
      </c>
      <c r="H2376">
        <v>-3</v>
      </c>
      <c r="I2376" s="7">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5">
        <f>DATE(2020,12,3+INT(ROWS($1:174)/15))</f>
        <v>44179</v>
      </c>
      <c r="G2377" s="1" t="s">
        <v>168</v>
      </c>
      <c r="H2377">
        <v>-8</v>
      </c>
      <c r="I2377" s="7">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5">
        <f>DATE(2020,12,3+INT(ROWS($1:175)/15))</f>
        <v>44179</v>
      </c>
      <c r="G2378" s="1" t="s">
        <v>168</v>
      </c>
      <c r="H2378">
        <v>-9</v>
      </c>
      <c r="I2378" s="7">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5">
        <f>DATE(2020,12,3+INT(ROWS($1:176)/15))</f>
        <v>44179</v>
      </c>
      <c r="G2379" s="1" t="s">
        <v>168</v>
      </c>
      <c r="H2379">
        <v>-9</v>
      </c>
      <c r="I2379" s="7">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5">
        <f>DATE(2020,12,3+INT(ROWS($1:177)/15))</f>
        <v>44179</v>
      </c>
      <c r="G2380" s="1" t="s">
        <v>168</v>
      </c>
      <c r="H2380">
        <v>-8</v>
      </c>
      <c r="I2380" s="7">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5">
        <f>DATE(2020,12,3+INT(ROWS($1:178)/15))</f>
        <v>44179</v>
      </c>
      <c r="G2381" s="1" t="s">
        <v>168</v>
      </c>
      <c r="H2381">
        <v>-4</v>
      </c>
      <c r="I2381" s="7">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5">
        <f>DATE(2020,12,3+INT(ROWS($1:179)/15))</f>
        <v>44179</v>
      </c>
      <c r="G2382" s="1" t="s">
        <v>168</v>
      </c>
      <c r="H2382">
        <v>-5</v>
      </c>
      <c r="I2382" s="7">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5">
        <f>DATE(2020,12,3+INT(ROWS($1:180)/15))</f>
        <v>44180</v>
      </c>
      <c r="G2383" s="1" t="s">
        <v>168</v>
      </c>
      <c r="H2383">
        <v>-1</v>
      </c>
      <c r="I2383" s="7">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5">
        <f>DATE(2020,12,3+INT(ROWS($1:181)/15))</f>
        <v>44180</v>
      </c>
      <c r="G2384" s="1" t="s">
        <v>168</v>
      </c>
      <c r="H2384">
        <v>-7</v>
      </c>
      <c r="I2384" s="7">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5">
        <f>DATE(2020,12,3+INT(ROWS($1:182)/15))</f>
        <v>44180</v>
      </c>
      <c r="G2385" s="1" t="s">
        <v>168</v>
      </c>
      <c r="H2385">
        <v>-3</v>
      </c>
      <c r="I2385" s="7">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5">
        <f>DATE(2020,12,3+INT(ROWS($1:183)/15))</f>
        <v>44180</v>
      </c>
      <c r="G2386" s="1" t="s">
        <v>168</v>
      </c>
      <c r="H2386">
        <v>-1</v>
      </c>
      <c r="I2386" s="7">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5">
        <f>DATE(2020,12,3+INT(ROWS($1:184)/15))</f>
        <v>44180</v>
      </c>
      <c r="G2387" s="1" t="s">
        <v>167</v>
      </c>
      <c r="H2387">
        <v>20</v>
      </c>
      <c r="I2387" s="7">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5">
        <f>DATE(2020,12,3+INT(ROWS($1:185)/15))</f>
        <v>44180</v>
      </c>
      <c r="G2388" s="1" t="s">
        <v>168</v>
      </c>
      <c r="H2388">
        <v>-1</v>
      </c>
      <c r="I2388" s="7">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5">
        <f>DATE(2020,12,3+INT(ROWS($1:186)/15))</f>
        <v>44180</v>
      </c>
      <c r="G2389" s="1" t="s">
        <v>168</v>
      </c>
      <c r="H2389">
        <v>-5</v>
      </c>
      <c r="I2389" s="7">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5">
        <f>DATE(2020,12,3+INT(ROWS($1:187)/15))</f>
        <v>44180</v>
      </c>
      <c r="G2390" s="1" t="s">
        <v>167</v>
      </c>
      <c r="H2390">
        <v>23</v>
      </c>
      <c r="I2390" s="7">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5">
        <f>DATE(2020,12,3+INT(ROWS($1:188)/15))</f>
        <v>44180</v>
      </c>
      <c r="G2391" s="1" t="s">
        <v>167</v>
      </c>
      <c r="H2391">
        <v>36</v>
      </c>
      <c r="I2391" s="7">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5">
        <f>DATE(2020,12,3+INT(ROWS($1:189)/15))</f>
        <v>44180</v>
      </c>
      <c r="G2392" s="1" t="s">
        <v>167</v>
      </c>
      <c r="H2392">
        <v>42</v>
      </c>
      <c r="I2392" s="7">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5">
        <f>DATE(2020,12,3+INT(ROWS($1:190)/15))</f>
        <v>44180</v>
      </c>
      <c r="G2393" s="1" t="s">
        <v>167</v>
      </c>
      <c r="H2393">
        <v>35</v>
      </c>
      <c r="I2393" s="7"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5">
        <f>DATE(2020,12,3+INT(ROWS($1:191)/15))</f>
        <v>44180</v>
      </c>
      <c r="G2394" s="1" t="s">
        <v>167</v>
      </c>
      <c r="H2394">
        <v>31</v>
      </c>
      <c r="I2394" s="7">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5">
        <f>DATE(2020,12,3+INT(ROWS($1:192)/15))</f>
        <v>44180</v>
      </c>
      <c r="G2395" s="1" t="s">
        <v>167</v>
      </c>
      <c r="H2395">
        <v>35</v>
      </c>
      <c r="I2395" s="7"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5">
        <f>DATE(2020,12,3+INT(ROWS($1:193)/15))</f>
        <v>44180</v>
      </c>
      <c r="G2396" s="1" t="s">
        <v>167</v>
      </c>
      <c r="H2396">
        <v>35</v>
      </c>
      <c r="I2396" s="7">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5">
        <f>DATE(2020,12,3+INT(ROWS($1:194)/15))</f>
        <v>44180</v>
      </c>
      <c r="G2397" s="1" t="s">
        <v>167</v>
      </c>
      <c r="H2397">
        <v>32</v>
      </c>
      <c r="I2397" s="7"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5">
        <f>DATE(2020,12,3+INT(ROWS($1:195)/15))</f>
        <v>44181</v>
      </c>
      <c r="G2398" s="1" t="s">
        <v>167</v>
      </c>
      <c r="H2398">
        <v>39</v>
      </c>
      <c r="I2398" s="7">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5">
        <f>DATE(2020,12,3+INT(ROWS($1:196)/15))</f>
        <v>44181</v>
      </c>
      <c r="G2399" s="1" t="s">
        <v>167</v>
      </c>
      <c r="H2399">
        <v>38</v>
      </c>
      <c r="I2399" s="7">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5">
        <f>DATE(2020,12,3+INT(ROWS($1:197)/15))</f>
        <v>44181</v>
      </c>
      <c r="G2400" s="1" t="s">
        <v>167</v>
      </c>
      <c r="H2400">
        <v>22</v>
      </c>
      <c r="I2400" s="7">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5">
        <f>DATE(2020,12,3+INT(ROWS($1:198)/15))</f>
        <v>44181</v>
      </c>
      <c r="G2401" s="1" t="s">
        <v>167</v>
      </c>
      <c r="H2401">
        <v>34</v>
      </c>
      <c r="I2401" s="7">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5">
        <f>DATE(2020,12,3+INT(ROWS($1:199)/15))</f>
        <v>44181</v>
      </c>
      <c r="G2402" s="1" t="s">
        <v>167</v>
      </c>
      <c r="H2402">
        <v>26</v>
      </c>
      <c r="I2402" s="7">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5">
        <f>DATE(2020,12,3+INT(ROWS($1:200)/15))</f>
        <v>44181</v>
      </c>
      <c r="G2403" s="1" t="s">
        <v>167</v>
      </c>
      <c r="H2403">
        <v>20</v>
      </c>
      <c r="I2403" s="7">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5">
        <f>DATE(2020,12,3+INT(ROWS($1:201)/15))</f>
        <v>44181</v>
      </c>
      <c r="G2404" s="1" t="s">
        <v>167</v>
      </c>
      <c r="H2404">
        <v>36</v>
      </c>
      <c r="I2404" s="7">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5">
        <f>DATE(2020,12,3+INT(ROWS($1:202)/15))</f>
        <v>44181</v>
      </c>
      <c r="G2405" s="1" t="s">
        <v>167</v>
      </c>
      <c r="H2405">
        <v>21</v>
      </c>
      <c r="I2405" s="7">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5">
        <f>DATE(2020,12,3+INT(ROWS($1:203)/15))</f>
        <v>44181</v>
      </c>
      <c r="G2406" s="1" t="s">
        <v>167</v>
      </c>
      <c r="H2406">
        <v>25</v>
      </c>
      <c r="I2406" s="7">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5">
        <f>DATE(2020,12,3+INT(ROWS($1:204)/15))</f>
        <v>44181</v>
      </c>
      <c r="G2407" s="1" t="s">
        <v>167</v>
      </c>
      <c r="H2407">
        <v>39</v>
      </c>
      <c r="I2407" s="7"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5">
        <f>DATE(2020,12,3+INT(ROWS($1:205)/15))</f>
        <v>44181</v>
      </c>
      <c r="G2408" s="1" t="s">
        <v>167</v>
      </c>
      <c r="H2408">
        <v>40</v>
      </c>
      <c r="I2408" s="7">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5">
        <f>DATE(2020,12,3+INT(ROWS($1:206)/15))</f>
        <v>44181</v>
      </c>
      <c r="G2409" s="1" t="s">
        <v>167</v>
      </c>
      <c r="H2409">
        <v>35</v>
      </c>
      <c r="I2409" s="7">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5">
        <f>DATE(2020,12,3+INT(ROWS($1:207)/15))</f>
        <v>44181</v>
      </c>
      <c r="G2410" s="1" t="s">
        <v>167</v>
      </c>
      <c r="H2410">
        <v>43</v>
      </c>
      <c r="I2410" s="7">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5">
        <f>DATE(2020,12,3+INT(ROWS($1:208)/15))</f>
        <v>44181</v>
      </c>
      <c r="G2411" s="1" t="s">
        <v>167</v>
      </c>
      <c r="H2411">
        <v>24</v>
      </c>
      <c r="I2411" s="7"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5">
        <f>DATE(2020,12,3+INT(ROWS($1:209)/15))</f>
        <v>44181</v>
      </c>
      <c r="G2412" s="1" t="s">
        <v>168</v>
      </c>
      <c r="H2412">
        <v>-80</v>
      </c>
      <c r="I2412" s="7">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5">
        <f>DATE(2020,12,3+INT(ROWS($1:210)/15))</f>
        <v>44182</v>
      </c>
      <c r="G2413" s="1" t="s">
        <v>167</v>
      </c>
      <c r="H2413">
        <v>33</v>
      </c>
      <c r="I2413" s="7"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5">
        <f>DATE(2020,12,3+INT(ROWS($1:211)/15))</f>
        <v>44182</v>
      </c>
      <c r="G2414" s="1" t="s">
        <v>167</v>
      </c>
      <c r="H2414">
        <v>50</v>
      </c>
      <c r="I2414" s="7">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5">
        <f>DATE(2020,12,3+INT(ROWS($1:212)/15))</f>
        <v>44182</v>
      </c>
      <c r="G2415" s="1" t="s">
        <v>167</v>
      </c>
      <c r="H2415">
        <v>44</v>
      </c>
      <c r="I2415" s="7">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5">
        <f>DATE(2020,12,3+INT(ROWS($1:213)/15))</f>
        <v>44182</v>
      </c>
      <c r="G2416" s="1" t="s">
        <v>167</v>
      </c>
      <c r="H2416">
        <v>42</v>
      </c>
      <c r="I2416" s="7">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5">
        <f>DATE(2020,12,3+INT(ROWS($1:214)/15))</f>
        <v>44182</v>
      </c>
      <c r="G2417" s="1" t="s">
        <v>167</v>
      </c>
      <c r="H2417">
        <v>44</v>
      </c>
      <c r="I2417" s="7">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5">
        <f>DATE(2020,12,3+INT(ROWS($1:215)/15))</f>
        <v>44182</v>
      </c>
      <c r="G2418" s="1" t="s">
        <v>167</v>
      </c>
      <c r="H2418">
        <v>21</v>
      </c>
      <c r="I2418" s="7">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5">
        <f>DATE(2020,12,3+INT(ROWS($1:216)/15))</f>
        <v>44182</v>
      </c>
      <c r="G2419" s="1" t="s">
        <v>167</v>
      </c>
      <c r="H2419">
        <v>35</v>
      </c>
      <c r="I2419" s="7"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5">
        <f>DATE(2020,12,3+INT(ROWS($1:217)/15))</f>
        <v>44182</v>
      </c>
      <c r="G2420" s="1" t="s">
        <v>167</v>
      </c>
      <c r="H2420">
        <v>31</v>
      </c>
      <c r="I2420" s="7">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5">
        <f>DATE(2020,12,3+INT(ROWS($1:218)/15))</f>
        <v>44182</v>
      </c>
      <c r="G2421" s="1" t="s">
        <v>167</v>
      </c>
      <c r="H2421">
        <v>41</v>
      </c>
      <c r="I2421" s="7">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5">
        <f>DATE(2020,12,3+INT(ROWS($1:219)/15))</f>
        <v>44182</v>
      </c>
      <c r="G2422" s="1" t="s">
        <v>167</v>
      </c>
      <c r="H2422">
        <v>27</v>
      </c>
      <c r="I2422" s="7"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5">
        <f>DATE(2020,12,3+INT(ROWS($1:220)/15))</f>
        <v>44182</v>
      </c>
      <c r="G2423" s="1" t="s">
        <v>167</v>
      </c>
      <c r="H2423">
        <v>22</v>
      </c>
      <c r="I2423" s="7">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5">
        <f>DATE(2020,12,3+INT(ROWS($1:221)/15))</f>
        <v>44182</v>
      </c>
      <c r="G2424" s="1" t="s">
        <v>167</v>
      </c>
      <c r="H2424">
        <v>25</v>
      </c>
      <c r="I2424" s="7">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5">
        <f>DATE(2020,12,3+INT(ROWS($1:222)/15))</f>
        <v>44182</v>
      </c>
      <c r="G2425" s="1" t="s">
        <v>167</v>
      </c>
      <c r="H2425">
        <v>38</v>
      </c>
      <c r="I2425" s="7">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5">
        <f>DATE(2020,12,3+INT(ROWS($1:223)/15))</f>
        <v>44182</v>
      </c>
      <c r="G2426" s="1" t="s">
        <v>167</v>
      </c>
      <c r="H2426">
        <v>29</v>
      </c>
      <c r="I2426" s="7">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5">
        <f>DATE(2020,12,3+INT(ROWS($1:224)/15))</f>
        <v>44182</v>
      </c>
      <c r="G2427" s="1" t="s">
        <v>167</v>
      </c>
      <c r="H2427">
        <v>31</v>
      </c>
      <c r="I2427" s="7">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5">
        <f>DATE(2020,12,3+INT(ROWS($1:225)/15))</f>
        <v>44183</v>
      </c>
      <c r="G2428" s="1" t="s">
        <v>167</v>
      </c>
      <c r="H2428">
        <v>27</v>
      </c>
      <c r="I2428" s="7">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5">
        <f>DATE(2020,12,3+INT(ROWS($1:226)/15))</f>
        <v>44183</v>
      </c>
      <c r="G2429" s="1" t="s">
        <v>167</v>
      </c>
      <c r="H2429">
        <v>43</v>
      </c>
      <c r="I2429" s="7">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5">
        <f>DATE(2020,12,3+INT(ROWS($1:227)/15))</f>
        <v>44183</v>
      </c>
      <c r="G2430" s="1" t="s">
        <v>167</v>
      </c>
      <c r="H2430">
        <v>22</v>
      </c>
      <c r="I2430" s="7">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5">
        <f>DATE(2020,12,3+INT(ROWS($1:228)/15))</f>
        <v>44183</v>
      </c>
      <c r="G2431" s="1" t="s">
        <v>167</v>
      </c>
      <c r="H2431">
        <v>48</v>
      </c>
      <c r="I2431" s="7">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5">
        <f>DATE(2020,12,3+INT(ROWS($1:229)/15))</f>
        <v>44183</v>
      </c>
      <c r="G2432" s="1" t="s">
        <v>167</v>
      </c>
      <c r="H2432">
        <v>48</v>
      </c>
      <c r="I2432" s="7"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5">
        <f>DATE(2020,12,3+INT(ROWS($1:230)/15))</f>
        <v>44183</v>
      </c>
      <c r="G2433" s="1" t="s">
        <v>167</v>
      </c>
      <c r="H2433">
        <v>24</v>
      </c>
      <c r="I2433" s="7">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5">
        <f>DATE(2020,12,3+INT(ROWS($1:231)/15))</f>
        <v>44183</v>
      </c>
      <c r="G2434" s="1" t="s">
        <v>167</v>
      </c>
      <c r="H2434">
        <v>23</v>
      </c>
      <c r="I2434" s="7">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5">
        <f>DATE(2020,12,3+INT(ROWS($1:232)/15))</f>
        <v>44183</v>
      </c>
      <c r="G2435" s="1" t="s">
        <v>167</v>
      </c>
      <c r="H2435">
        <v>40</v>
      </c>
      <c r="I2435" s="7">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5">
        <f>DATE(2020,12,3+INT(ROWS($1:233)/15))</f>
        <v>44183</v>
      </c>
      <c r="G2436" s="1" t="s">
        <v>167</v>
      </c>
      <c r="H2436">
        <v>34</v>
      </c>
      <c r="I2436" s="7">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5">
        <f>DATE(2020,12,3+INT(ROWS($1:234)/15))</f>
        <v>44183</v>
      </c>
      <c r="G2437" s="1" t="s">
        <v>167</v>
      </c>
      <c r="H2437">
        <v>29</v>
      </c>
      <c r="I2437" s="7">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5">
        <f>DATE(2020,12,3+INT(ROWS($1:235)/15))</f>
        <v>44183</v>
      </c>
      <c r="G2438" s="1" t="s">
        <v>168</v>
      </c>
      <c r="H2438">
        <v>-90</v>
      </c>
      <c r="I2438" s="7">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5">
        <f>DATE(2020,12,3+INT(ROWS($1:236)/15))</f>
        <v>44183</v>
      </c>
      <c r="G2439" s="1" t="s">
        <v>167</v>
      </c>
      <c r="H2439">
        <v>26</v>
      </c>
      <c r="I2439" s="7">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5">
        <f>DATE(2020,12,3+INT(ROWS($1:237)/15))</f>
        <v>44183</v>
      </c>
      <c r="G2440" s="1" t="s">
        <v>167</v>
      </c>
      <c r="H2440">
        <v>30</v>
      </c>
      <c r="I2440" s="7">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5">
        <f>DATE(2020,12,3+INT(ROWS($1:238)/15))</f>
        <v>44183</v>
      </c>
      <c r="G2441" s="1" t="s">
        <v>167</v>
      </c>
      <c r="H2441">
        <v>39</v>
      </c>
      <c r="I2441" s="7">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5">
        <f>DATE(2020,12,3+INT(ROWS($1:239)/15))</f>
        <v>44183</v>
      </c>
      <c r="G2442" s="1" t="s">
        <v>167</v>
      </c>
      <c r="H2442">
        <v>30</v>
      </c>
      <c r="I2442" s="7">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5">
        <f>DATE(2020,12,3+INT(ROWS($1:240)/15))</f>
        <v>44184</v>
      </c>
      <c r="G2443" s="1" t="s">
        <v>167</v>
      </c>
      <c r="H2443">
        <v>36</v>
      </c>
      <c r="I2443" s="7">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5">
        <f>DATE(2020,12,3+INT(ROWS($1:241)/15))</f>
        <v>44184</v>
      </c>
      <c r="G2444" s="1" t="s">
        <v>167</v>
      </c>
      <c r="H2444">
        <v>39</v>
      </c>
      <c r="I2444" s="7">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5">
        <f>DATE(2020,12,3+INT(ROWS($1:242)/15))</f>
        <v>44184</v>
      </c>
      <c r="G2445" s="1" t="s">
        <v>167</v>
      </c>
      <c r="H2445">
        <v>20</v>
      </c>
      <c r="I2445" s="7">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5">
        <f>DATE(2020,12,3+INT(ROWS($1:243)/15))</f>
        <v>44184</v>
      </c>
      <c r="G2446" s="1" t="s">
        <v>167</v>
      </c>
      <c r="H2446">
        <v>24</v>
      </c>
      <c r="I2446" s="7">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5">
        <f>DATE(2020,12,3+INT(ROWS($1:244)/15))</f>
        <v>44184</v>
      </c>
      <c r="G2447" s="1" t="s">
        <v>167</v>
      </c>
      <c r="H2447">
        <v>29</v>
      </c>
      <c r="I2447" s="7">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5">
        <f>DATE(2020,12,3+INT(ROWS($1:245)/15))</f>
        <v>44184</v>
      </c>
      <c r="G2448" s="1" t="s">
        <v>168</v>
      </c>
      <c r="H2448">
        <v>-90</v>
      </c>
      <c r="I2448" s="7">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5">
        <f>DATE(2020,12,3+INT(ROWS($1:246)/15))</f>
        <v>44184</v>
      </c>
      <c r="G2449" s="1" t="s">
        <v>167</v>
      </c>
      <c r="H2449">
        <v>35</v>
      </c>
      <c r="I2449" s="7">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5">
        <f>DATE(2020,12,3+INT(ROWS($1:247)/15))</f>
        <v>44184</v>
      </c>
      <c r="G2450" s="1" t="s">
        <v>167</v>
      </c>
      <c r="H2450">
        <v>22</v>
      </c>
      <c r="I2450" s="7">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5">
        <f>DATE(2020,12,3+INT(ROWS($1:248)/15))</f>
        <v>44184</v>
      </c>
      <c r="G2451" s="1" t="s">
        <v>167</v>
      </c>
      <c r="H2451">
        <v>27</v>
      </c>
      <c r="I2451" s="7">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5">
        <f>DATE(2020,12,3+INT(ROWS($1:249)/15))</f>
        <v>44184</v>
      </c>
      <c r="G2452" s="1" t="s">
        <v>167</v>
      </c>
      <c r="H2452">
        <v>25</v>
      </c>
      <c r="I2452" s="7">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5">
        <f>DATE(2020,12,3+INT(ROWS($1:250)/15))</f>
        <v>44184</v>
      </c>
      <c r="G2453" s="1" t="s">
        <v>167</v>
      </c>
      <c r="H2453">
        <v>42</v>
      </c>
      <c r="I2453" s="7">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5">
        <f>DATE(2020,12,3+INT(ROWS($1:251)/15))</f>
        <v>44184</v>
      </c>
      <c r="G2454" s="1" t="s">
        <v>167</v>
      </c>
      <c r="H2454">
        <v>48</v>
      </c>
      <c r="I2454" s="7">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5">
        <f>DATE(2020,12,3+INT(ROWS($1:252)/15))</f>
        <v>44184</v>
      </c>
      <c r="G2455" s="1" t="s">
        <v>167</v>
      </c>
      <c r="H2455">
        <v>42</v>
      </c>
      <c r="I2455" s="7">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5">
        <f>DATE(2020,12,3+INT(ROWS($1:253)/15))</f>
        <v>44184</v>
      </c>
      <c r="G2456" s="1" t="s">
        <v>167</v>
      </c>
      <c r="H2456">
        <v>42</v>
      </c>
      <c r="I2456" s="7"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5">
        <f>DATE(2020,12,3+INT(ROWS($1:254)/15))</f>
        <v>44184</v>
      </c>
      <c r="G2457" s="1" t="s">
        <v>167</v>
      </c>
      <c r="H2457">
        <v>43</v>
      </c>
      <c r="I2457" s="7">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5">
        <f>DATE(2020,12,3+INT(ROWS($1:255)/15))</f>
        <v>44185</v>
      </c>
      <c r="G2458" s="1" t="s">
        <v>167</v>
      </c>
      <c r="H2458">
        <v>33</v>
      </c>
      <c r="I2458" s="7">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5">
        <f>DATE(2020,12,3+INT(ROWS($1:256)/15))</f>
        <v>44185</v>
      </c>
      <c r="G2459" s="1" t="s">
        <v>167</v>
      </c>
      <c r="H2459">
        <v>42</v>
      </c>
      <c r="I2459" s="7"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5">
        <f>DATE(2020,12,3+INT(ROWS($1:257)/15))</f>
        <v>44185</v>
      </c>
      <c r="G2460" s="1" t="s">
        <v>167</v>
      </c>
      <c r="H2460">
        <v>22</v>
      </c>
      <c r="I2460" s="7"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5">
        <f>DATE(2020,12,3+INT(ROWS($1:258)/15))</f>
        <v>44185</v>
      </c>
      <c r="G2461" s="1" t="s">
        <v>167</v>
      </c>
      <c r="H2461">
        <v>36</v>
      </c>
      <c r="I2461" s="7">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5">
        <f>DATE(2020,12,3+INT(ROWS($1:259)/15))</f>
        <v>44185</v>
      </c>
      <c r="G2462" s="1" t="s">
        <v>167</v>
      </c>
      <c r="H2462">
        <v>44</v>
      </c>
      <c r="I2462" s="7">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5">
        <f>DATE(2020,12,3+INT(ROWS($1:260)/15))</f>
        <v>44185</v>
      </c>
      <c r="G2463" s="1" t="s">
        <v>168</v>
      </c>
      <c r="H2463">
        <v>-120</v>
      </c>
      <c r="I2463" s="7">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5">
        <f>DATE(2020,12,3+INT(ROWS($1:261)/15))</f>
        <v>44185</v>
      </c>
      <c r="G2464" s="1" t="s">
        <v>168</v>
      </c>
      <c r="H2464">
        <v>-8</v>
      </c>
      <c r="I2464" s="7">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5">
        <f>DATE(2020,12,3+INT(ROWS($1:262)/15))</f>
        <v>44185</v>
      </c>
      <c r="G2465" s="1" t="s">
        <v>168</v>
      </c>
      <c r="H2465">
        <v>-60</v>
      </c>
      <c r="I2465" s="7">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5">
        <f>DATE(2020,12,3+INT(ROWS($1:263)/15))</f>
        <v>44185</v>
      </c>
      <c r="G2466" s="1" t="s">
        <v>168</v>
      </c>
      <c r="H2466">
        <v>-9</v>
      </c>
      <c r="I2466" s="7">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5">
        <f>DATE(2020,12,3+INT(ROWS($1:264)/15))</f>
        <v>44185</v>
      </c>
      <c r="G2467" s="1" t="s">
        <v>168</v>
      </c>
      <c r="H2467">
        <v>-5</v>
      </c>
      <c r="I2467" s="7">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5">
        <f>DATE(2020,12,3+INT(ROWS($1:265)/15))</f>
        <v>44185</v>
      </c>
      <c r="G2468" s="1" t="s">
        <v>168</v>
      </c>
      <c r="H2468">
        <v>-2</v>
      </c>
      <c r="I2468" s="7">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5">
        <f>DATE(2020,12,3+INT(ROWS($1:266)/15))</f>
        <v>44185</v>
      </c>
      <c r="G2469" s="1" t="s">
        <v>168</v>
      </c>
      <c r="H2469">
        <v>-60</v>
      </c>
      <c r="I2469" s="7">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5">
        <f>DATE(2020,12,3+INT(ROWS($1:267)/15))</f>
        <v>44185</v>
      </c>
      <c r="G2470" s="1" t="s">
        <v>168</v>
      </c>
      <c r="H2470">
        <v>-5</v>
      </c>
      <c r="I2470" s="7">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5">
        <f>DATE(2020,12,3+INT(ROWS($1:268)/15))</f>
        <v>44185</v>
      </c>
      <c r="G2471" s="1" t="s">
        <v>168</v>
      </c>
      <c r="H2471">
        <v>-2</v>
      </c>
      <c r="I2471" s="7">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5">
        <f>DATE(2020,12,3+INT(ROWS($1:269)/15))</f>
        <v>44185</v>
      </c>
      <c r="G2472" s="1" t="s">
        <v>168</v>
      </c>
      <c r="H2472">
        <v>-8</v>
      </c>
      <c r="I2472" s="7">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5">
        <f>DATE(2020,12,3+INT(ROWS($1:270)/15))</f>
        <v>44186</v>
      </c>
      <c r="G2473" s="1" t="s">
        <v>168</v>
      </c>
      <c r="H2473">
        <v>-3</v>
      </c>
      <c r="I2473" s="7">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5">
        <f>DATE(2020,12,3+INT(ROWS($1:271)/15))</f>
        <v>44186</v>
      </c>
      <c r="G2474" s="1" t="s">
        <v>168</v>
      </c>
      <c r="H2474">
        <v>-5</v>
      </c>
      <c r="I2474" s="7">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5">
        <f>DATE(2020,12,3+INT(ROWS($1:272)/15))</f>
        <v>44186</v>
      </c>
      <c r="G2475" s="1" t="s">
        <v>168</v>
      </c>
      <c r="H2475">
        <v>-1</v>
      </c>
      <c r="I2475" s="7">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5">
        <f>DATE(2020,12,3+INT(ROWS($1:273)/15))</f>
        <v>44186</v>
      </c>
      <c r="G2476" s="1" t="s">
        <v>168</v>
      </c>
      <c r="H2476">
        <v>-9</v>
      </c>
      <c r="I2476" s="7">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5">
        <f>DATE(2020,12,3+INT(ROWS($1:274)/15))</f>
        <v>44186</v>
      </c>
      <c r="G2477" s="1" t="s">
        <v>168</v>
      </c>
      <c r="H2477">
        <v>-3</v>
      </c>
      <c r="I2477" s="7">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5">
        <f>DATE(2020,12,3+INT(ROWS($1:275)/15))</f>
        <v>44186</v>
      </c>
      <c r="G2478" s="1" t="s">
        <v>168</v>
      </c>
      <c r="H2478">
        <v>-7</v>
      </c>
      <c r="I2478" s="7">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5">
        <f>DATE(2020,12,3+INT(ROWS($1:276)/15))</f>
        <v>44186</v>
      </c>
      <c r="G2479" s="1" t="s">
        <v>168</v>
      </c>
      <c r="H2479">
        <v>-9</v>
      </c>
      <c r="I2479" s="7">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5">
        <f>DATE(2020,12,3+INT(ROWS($1:277)/15))</f>
        <v>44186</v>
      </c>
      <c r="G2480" s="1" t="s">
        <v>168</v>
      </c>
      <c r="H2480">
        <v>-5</v>
      </c>
      <c r="I2480" s="7">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5">
        <f>DATE(2020,12,3+INT(ROWS($1:278)/15))</f>
        <v>44186</v>
      </c>
      <c r="G2481" s="1" t="s">
        <v>168</v>
      </c>
      <c r="H2481">
        <v>-100</v>
      </c>
      <c r="I2481" s="7">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5">
        <f>DATE(2020,12,3+INT(ROWS($1:279)/15))</f>
        <v>44186</v>
      </c>
      <c r="G2482" s="1" t="s">
        <v>168</v>
      </c>
      <c r="H2482">
        <v>-5</v>
      </c>
      <c r="I2482" s="7">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5">
        <f>DATE(2020,12,3+INT(ROWS($1:280)/15))</f>
        <v>44186</v>
      </c>
      <c r="G2483" s="1" t="s">
        <v>168</v>
      </c>
      <c r="H2483">
        <v>-4</v>
      </c>
      <c r="I2483" s="7">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5">
        <f>DATE(2020,12,3+INT(ROWS($1:281)/15))</f>
        <v>44186</v>
      </c>
      <c r="G2484" s="1" t="s">
        <v>168</v>
      </c>
      <c r="H2484">
        <v>-7</v>
      </c>
      <c r="I2484" s="7">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5">
        <f>DATE(2020,12,3+INT(ROWS($1:282)/15))</f>
        <v>44186</v>
      </c>
      <c r="G2485" s="1" t="s">
        <v>168</v>
      </c>
      <c r="H2485">
        <v>-8</v>
      </c>
      <c r="I2485" s="7">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5">
        <f>DATE(2020,12,3+INT(ROWS($1:283)/15))</f>
        <v>44186</v>
      </c>
      <c r="G2486" s="1" t="s">
        <v>168</v>
      </c>
      <c r="H2486">
        <v>-3</v>
      </c>
      <c r="I2486" s="7">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5">
        <f>DATE(2020,12,3+INT(ROWS($1:284)/15))</f>
        <v>44186</v>
      </c>
      <c r="G2487" s="1" t="s">
        <v>168</v>
      </c>
      <c r="H2487">
        <v>-10</v>
      </c>
      <c r="I2487" s="7">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5">
        <f>DATE(2020,12,3+INT(ROWS($1:285)/15))</f>
        <v>44187</v>
      </c>
      <c r="G2488" s="1" t="s">
        <v>168</v>
      </c>
      <c r="H2488">
        <v>-2</v>
      </c>
      <c r="I2488" s="7">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5">
        <f>DATE(2020,12,3+INT(ROWS($1:286)/15))</f>
        <v>44187</v>
      </c>
      <c r="G2489" s="1" t="s">
        <v>167</v>
      </c>
      <c r="H2489">
        <v>20</v>
      </c>
      <c r="I2489" s="7">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5">
        <f>DATE(2020,12,3+INT(ROWS($1:287)/15))</f>
        <v>44187</v>
      </c>
      <c r="G2490" s="1" t="s">
        <v>168</v>
      </c>
      <c r="H2490">
        <v>-3</v>
      </c>
      <c r="I2490" s="7">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5">
        <f>DATE(2020,12,3+INT(ROWS($1:288)/15))</f>
        <v>44187</v>
      </c>
      <c r="G2491" s="1" t="s">
        <v>168</v>
      </c>
      <c r="H2491">
        <v>-3</v>
      </c>
      <c r="I2491" s="7">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5">
        <f>DATE(2020,12,3+INT(ROWS($1:289)/15))</f>
        <v>44187</v>
      </c>
      <c r="G2492" s="1" t="s">
        <v>168</v>
      </c>
      <c r="H2492">
        <v>-5</v>
      </c>
      <c r="I2492" s="7">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5">
        <f>DATE(2020,12,3+INT(ROWS($1:290)/15))</f>
        <v>44187</v>
      </c>
      <c r="G2493" s="1" t="s">
        <v>168</v>
      </c>
      <c r="H2493">
        <v>-3</v>
      </c>
      <c r="I2493" s="7">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5">
        <f>DATE(2020,12,3+INT(ROWS($1:291)/15))</f>
        <v>44187</v>
      </c>
      <c r="G2494" s="1" t="s">
        <v>168</v>
      </c>
      <c r="H2494">
        <v>-5</v>
      </c>
      <c r="I2494" s="7">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5">
        <f>DATE(2020,12,3+INT(ROWS($1:292)/15))</f>
        <v>44187</v>
      </c>
      <c r="G2495" s="1" t="s">
        <v>168</v>
      </c>
      <c r="H2495">
        <v>-10</v>
      </c>
      <c r="I2495" s="7">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5">
        <f>DATE(2020,12,3+INT(ROWS($1:293)/15))</f>
        <v>44187</v>
      </c>
      <c r="G2496" s="1" t="s">
        <v>168</v>
      </c>
      <c r="H2496">
        <v>-9</v>
      </c>
      <c r="I2496" s="7">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5">
        <f>DATE(2020,12,3+INT(ROWS($1:294)/15))</f>
        <v>44187</v>
      </c>
      <c r="G2497" s="1" t="s">
        <v>168</v>
      </c>
      <c r="H2497">
        <v>-9</v>
      </c>
      <c r="I2497" s="7">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5">
        <f>DATE(2020,12,3+INT(ROWS($1:295)/15))</f>
        <v>44187</v>
      </c>
      <c r="G2498" s="1" t="s">
        <v>168</v>
      </c>
      <c r="H2498">
        <v>-4</v>
      </c>
      <c r="I2498" s="7">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5">
        <f>DATE(2020,12,3+INT(ROWS($1:296)/15))</f>
        <v>44187</v>
      </c>
      <c r="G2499" s="1" t="s">
        <v>168</v>
      </c>
      <c r="H2499">
        <v>-4</v>
      </c>
      <c r="I2499" s="7">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5">
        <f>DATE(2020,12,3+INT(ROWS($1:297)/15))</f>
        <v>44187</v>
      </c>
      <c r="G2500" s="1" t="s">
        <v>168</v>
      </c>
      <c r="H2500">
        <v>-7</v>
      </c>
      <c r="I2500" s="7">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5">
        <f>DATE(2020,12,3+INT(ROWS($1:298)/15))</f>
        <v>44187</v>
      </c>
      <c r="G2501" s="1" t="s">
        <v>168</v>
      </c>
      <c r="H2501">
        <v>-5</v>
      </c>
      <c r="I2501" s="7">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5">
        <f>DATE(2020,12,3+INT(ROWS($1:299)/15))</f>
        <v>44187</v>
      </c>
      <c r="G2502" s="1" t="s">
        <v>168</v>
      </c>
      <c r="H2502">
        <v>-5</v>
      </c>
      <c r="I2502" s="7">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5">
        <f>DATE(2020,12,3+INT(ROWS($1:300)/15))</f>
        <v>44188</v>
      </c>
      <c r="G2503" s="1" t="s">
        <v>168</v>
      </c>
      <c r="H2503">
        <v>-8</v>
      </c>
      <c r="I2503" s="7">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5">
        <f>DATE(2020,12,3+INT(ROWS($1:301)/15))</f>
        <v>44188</v>
      </c>
      <c r="G2504" s="1" t="s">
        <v>168</v>
      </c>
      <c r="H2504">
        <v>-10</v>
      </c>
      <c r="I2504" s="7">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5">
        <f>DATE(2020,12,3+INT(ROWS($1:302)/15))</f>
        <v>44188</v>
      </c>
      <c r="G2505" s="1" t="s">
        <v>168</v>
      </c>
      <c r="H2505">
        <v>-4</v>
      </c>
      <c r="I2505" s="7">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5">
        <f>DATE(2020,12,3+INT(ROWS($1:303)/15))</f>
        <v>44188</v>
      </c>
      <c r="G2506" s="1" t="s">
        <v>168</v>
      </c>
      <c r="H2506">
        <v>-1</v>
      </c>
      <c r="I2506" s="7">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5">
        <f>DATE(2020,12,3+INT(ROWS($1:304)/15))</f>
        <v>44188</v>
      </c>
      <c r="G2507" s="1" t="s">
        <v>168</v>
      </c>
      <c r="H2507">
        <v>-3</v>
      </c>
      <c r="I2507" s="7">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5">
        <f>DATE(2020,12,3+INT(ROWS($1:305)/15))</f>
        <v>44188</v>
      </c>
      <c r="G2508" s="1" t="s">
        <v>168</v>
      </c>
      <c r="H2508">
        <v>-3</v>
      </c>
      <c r="I2508" s="7">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5">
        <f>DATE(2020,12,3+INT(ROWS($1:306)/15))</f>
        <v>44188</v>
      </c>
      <c r="G2509" s="1" t="s">
        <v>168</v>
      </c>
      <c r="H2509">
        <v>-1</v>
      </c>
      <c r="I2509" s="7">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5">
        <f>DATE(2020,12,3+INT(ROWS($1:307)/15))</f>
        <v>44188</v>
      </c>
      <c r="G2510" s="1" t="s">
        <v>168</v>
      </c>
      <c r="H2510">
        <v>-4</v>
      </c>
      <c r="I2510" s="7">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5">
        <f>DATE(2020,12,3+INT(ROWS($1:308)/15))</f>
        <v>44188</v>
      </c>
      <c r="G2511" s="1" t="s">
        <v>168</v>
      </c>
      <c r="H2511">
        <v>-2</v>
      </c>
      <c r="I2511" s="7">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5">
        <f>DATE(2020,12,3+INT(ROWS($1:309)/15))</f>
        <v>44188</v>
      </c>
      <c r="G2512" s="1" t="s">
        <v>168</v>
      </c>
      <c r="H2512">
        <v>-4</v>
      </c>
      <c r="I2512" s="7">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5">
        <f>DATE(2020,12,3+INT(ROWS($1:310)/15))</f>
        <v>44188</v>
      </c>
      <c r="G2513" s="1" t="s">
        <v>168</v>
      </c>
      <c r="H2513">
        <v>-10</v>
      </c>
      <c r="I2513" s="7">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5">
        <f>DATE(2020,12,3+INT(ROWS($1:311)/15))</f>
        <v>44188</v>
      </c>
      <c r="G2514" s="1" t="s">
        <v>168</v>
      </c>
      <c r="H2514">
        <v>-7</v>
      </c>
      <c r="I2514" s="7">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5">
        <f>DATE(2020,12,3+INT(ROWS($1:312)/15))</f>
        <v>44188</v>
      </c>
      <c r="G2515" s="1" t="s">
        <v>168</v>
      </c>
      <c r="H2515">
        <v>-7</v>
      </c>
      <c r="I2515" s="7">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5">
        <f>DATE(2020,12,3+INT(ROWS($1:313)/15))</f>
        <v>44188</v>
      </c>
      <c r="G2516" s="1" t="s">
        <v>168</v>
      </c>
      <c r="H2516">
        <v>-10</v>
      </c>
      <c r="I2516" s="7">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5">
        <f>DATE(2020,12,3+INT(ROWS($1:314)/15))</f>
        <v>44188</v>
      </c>
      <c r="G2517" s="1" t="s">
        <v>168</v>
      </c>
      <c r="H2517">
        <v>-8</v>
      </c>
      <c r="I2517" s="7">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5">
        <f>DATE(2020,12,3+INT(ROWS($1:315)/15))</f>
        <v>44189</v>
      </c>
      <c r="G2518" s="1" t="s">
        <v>168</v>
      </c>
      <c r="H2518">
        <v>-9</v>
      </c>
      <c r="I2518" s="7">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5">
        <f>DATE(2020,12,3+INT(ROWS($1:316)/15))</f>
        <v>44189</v>
      </c>
      <c r="G2519" s="1" t="s">
        <v>168</v>
      </c>
      <c r="H2519">
        <v>-4</v>
      </c>
      <c r="I2519" s="7">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5">
        <f>DATE(2020,12,3+INT(ROWS($1:317)/15))</f>
        <v>44189</v>
      </c>
      <c r="G2520" s="1" t="s">
        <v>168</v>
      </c>
      <c r="H2520">
        <v>-3</v>
      </c>
      <c r="I2520" s="7">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5">
        <f>DATE(2020,12,3+INT(ROWS($1:318)/15))</f>
        <v>44189</v>
      </c>
      <c r="G2521" s="1" t="s">
        <v>168</v>
      </c>
      <c r="H2521">
        <v>-5</v>
      </c>
      <c r="I2521" s="7">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5">
        <f>DATE(2020,12,3+INT(ROWS($1:319)/15))</f>
        <v>44189</v>
      </c>
      <c r="G2522" s="1" t="s">
        <v>168</v>
      </c>
      <c r="H2522">
        <v>-4</v>
      </c>
      <c r="I2522" s="7">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5">
        <f>DATE(2020,12,3+INT(ROWS($1:320)/15))</f>
        <v>44189</v>
      </c>
      <c r="G2523" s="1" t="s">
        <v>168</v>
      </c>
      <c r="H2523">
        <v>-7</v>
      </c>
      <c r="I2523" s="7">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5">
        <f>DATE(2020,12,3+INT(ROWS($1:321)/15))</f>
        <v>44189</v>
      </c>
      <c r="G2524" s="1" t="s">
        <v>168</v>
      </c>
      <c r="H2524">
        <v>-5</v>
      </c>
      <c r="I2524" s="7">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5">
        <f>DATE(2020,12,3+INT(ROWS($1:322)/15))</f>
        <v>44189</v>
      </c>
      <c r="G2525" s="1" t="s">
        <v>168</v>
      </c>
      <c r="H2525">
        <v>-5</v>
      </c>
      <c r="I2525" s="7">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5">
        <f>DATE(2020,12,3+INT(ROWS($1:323)/15))</f>
        <v>44189</v>
      </c>
      <c r="G2526" s="1" t="s">
        <v>168</v>
      </c>
      <c r="H2526">
        <v>-6</v>
      </c>
      <c r="I2526" s="7">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5">
        <f>DATE(2020,12,3+INT(ROWS($1:324)/15))</f>
        <v>44189</v>
      </c>
      <c r="G2527" s="1" t="s">
        <v>167</v>
      </c>
      <c r="H2527">
        <v>20</v>
      </c>
      <c r="I2527" s="7">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5">
        <f>DATE(2020,12,3+INT(ROWS($1:325)/15))</f>
        <v>44189</v>
      </c>
      <c r="G2528" s="1" t="s">
        <v>168</v>
      </c>
      <c r="H2528">
        <v>-4</v>
      </c>
      <c r="I2528" s="7">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5">
        <f>DATE(2020,12,3+INT(ROWS($1:326)/15))</f>
        <v>44189</v>
      </c>
      <c r="G2529" s="1" t="s">
        <v>167</v>
      </c>
      <c r="H2529">
        <v>10</v>
      </c>
      <c r="I2529" s="7">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5">
        <f>DATE(2020,12,3+INT(ROWS($1:327)/15))</f>
        <v>44189</v>
      </c>
      <c r="G2530" s="1" t="s">
        <v>167</v>
      </c>
      <c r="H2530">
        <v>-5</v>
      </c>
      <c r="I2530" s="7">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5">
        <f>DATE(2020,12,3+INT(ROWS($1:328)/15))</f>
        <v>44189</v>
      </c>
      <c r="G2531" s="1" t="s">
        <v>168</v>
      </c>
      <c r="H2531">
        <v>-10</v>
      </c>
      <c r="I2531" s="7">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5">
        <f>DATE(2020,12,3+INT(ROWS($1:329)/15))</f>
        <v>44189</v>
      </c>
      <c r="G2532" s="1" t="s">
        <v>168</v>
      </c>
      <c r="H2532">
        <v>-8</v>
      </c>
      <c r="I2532" s="7">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5">
        <f>DATE(2020,12,3+INT(ROWS($1:330)/15))</f>
        <v>44190</v>
      </c>
      <c r="G2533" s="1" t="s">
        <v>168</v>
      </c>
      <c r="H2533">
        <v>-3</v>
      </c>
      <c r="I2533" s="7">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5">
        <f>DATE(2020,12,3+INT(ROWS($1:331)/15))</f>
        <v>44190</v>
      </c>
      <c r="G2534" s="1" t="s">
        <v>168</v>
      </c>
      <c r="H2534">
        <v>-10</v>
      </c>
      <c r="I2534" s="7">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5">
        <f>DATE(2020,12,3+INT(ROWS($1:332)/15))</f>
        <v>44190</v>
      </c>
      <c r="G2535" s="1" t="s">
        <v>168</v>
      </c>
      <c r="H2535">
        <v>-1</v>
      </c>
      <c r="I2535" s="7">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5">
        <f>DATE(2020,12,3+INT(ROWS($1:333)/15))</f>
        <v>44190</v>
      </c>
      <c r="G2536" s="1" t="s">
        <v>168</v>
      </c>
      <c r="H2536">
        <v>-6</v>
      </c>
      <c r="I2536" s="7">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5">
        <f>DATE(2020,12,3+INT(ROWS($1:334)/15))</f>
        <v>44190</v>
      </c>
      <c r="G2537" s="1" t="s">
        <v>168</v>
      </c>
      <c r="H2537">
        <v>-10</v>
      </c>
      <c r="I2537" s="7">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5">
        <f>DATE(2020,12,3+INT(ROWS($1:335)/15))</f>
        <v>44190</v>
      </c>
      <c r="G2538" s="1" t="s">
        <v>167</v>
      </c>
      <c r="H2538">
        <v>14</v>
      </c>
      <c r="I2538" s="7">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5">
        <f>DATE(2020,12,3+INT(ROWS($1:336)/15))</f>
        <v>44190</v>
      </c>
      <c r="G2539" s="1" t="s">
        <v>168</v>
      </c>
      <c r="H2539">
        <v>-9</v>
      </c>
      <c r="I2539" s="7">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5">
        <f>DATE(2020,12,3+INT(ROWS($1:337)/15))</f>
        <v>44190</v>
      </c>
      <c r="G2540" s="1" t="s">
        <v>168</v>
      </c>
      <c r="H2540">
        <v>-9</v>
      </c>
      <c r="I2540" s="7">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5">
        <f>DATE(2020,12,3+INT(ROWS($1:338)/15))</f>
        <v>44190</v>
      </c>
      <c r="G2541" s="1" t="s">
        <v>168</v>
      </c>
      <c r="H2541">
        <v>-4</v>
      </c>
      <c r="I2541" s="7">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5">
        <f>DATE(2020,12,3+INT(ROWS($1:339)/15))</f>
        <v>44190</v>
      </c>
      <c r="G2542" s="1" t="s">
        <v>168</v>
      </c>
      <c r="H2542">
        <v>-2</v>
      </c>
      <c r="I2542" s="7">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5">
        <f>DATE(2020,12,3+INT(ROWS($1:340)/15))</f>
        <v>44190</v>
      </c>
      <c r="G2543" s="1" t="s">
        <v>168</v>
      </c>
      <c r="H2543">
        <v>-5</v>
      </c>
      <c r="I2543" s="7">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5">
        <f>DATE(2020,12,3+INT(ROWS($1:341)/15))</f>
        <v>44190</v>
      </c>
      <c r="G2544" s="1" t="s">
        <v>168</v>
      </c>
      <c r="H2544">
        <v>-2</v>
      </c>
      <c r="I2544" s="7">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5">
        <f>DATE(2020,12,3+INT(ROWS($1:342)/15))</f>
        <v>44190</v>
      </c>
      <c r="G2545" s="1" t="s">
        <v>168</v>
      </c>
      <c r="H2545">
        <v>-6</v>
      </c>
      <c r="I2545" s="7">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5">
        <f>DATE(2020,12,3+INT(ROWS($1:343)/15))</f>
        <v>44190</v>
      </c>
      <c r="G2546" s="1" t="s">
        <v>168</v>
      </c>
      <c r="H2546">
        <v>-3</v>
      </c>
      <c r="I2546" s="7">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5">
        <f>DATE(2020,12,3+INT(ROWS($1:344)/15))</f>
        <v>44190</v>
      </c>
      <c r="G2547" s="1" t="s">
        <v>168</v>
      </c>
      <c r="H2547">
        <v>-5</v>
      </c>
      <c r="I2547" s="7">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5">
        <f>DATE(2020,12,3+INT(ROWS($1:345)/15))</f>
        <v>44191</v>
      </c>
      <c r="G2548" s="1" t="s">
        <v>168</v>
      </c>
      <c r="H2548">
        <v>-2</v>
      </c>
      <c r="I2548" s="7">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5">
        <f>DATE(2020,12,3+INT(ROWS($1:346)/15))</f>
        <v>44191</v>
      </c>
      <c r="G2549" s="1" t="s">
        <v>168</v>
      </c>
      <c r="H2549">
        <v>-10</v>
      </c>
      <c r="I2549" s="7">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5">
        <f>DATE(2020,12,3+INT(ROWS($1:347)/15))</f>
        <v>44191</v>
      </c>
      <c r="G2550" s="1" t="s">
        <v>168</v>
      </c>
      <c r="H2550">
        <v>-10</v>
      </c>
      <c r="I2550" s="7">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5">
        <f>DATE(2020,12,3+INT(ROWS($1:348)/15))</f>
        <v>44191</v>
      </c>
      <c r="G2551" s="1" t="s">
        <v>168</v>
      </c>
      <c r="H2551">
        <v>-5</v>
      </c>
      <c r="I2551" s="7">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5">
        <f>DATE(2020,12,3+INT(ROWS($1:349)/15))</f>
        <v>44191</v>
      </c>
      <c r="G2552" s="1" t="s">
        <v>168</v>
      </c>
      <c r="H2552">
        <v>-2</v>
      </c>
      <c r="I2552" s="7">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5">
        <f>DATE(2020,12,3+INT(ROWS($1:350)/15))</f>
        <v>44191</v>
      </c>
      <c r="G2553" s="1" t="s">
        <v>168</v>
      </c>
      <c r="H2553">
        <v>-1</v>
      </c>
      <c r="I2553" s="7">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5">
        <f>DATE(2020,12,3+INT(ROWS($1:351)/15))</f>
        <v>44191</v>
      </c>
      <c r="G2554" s="1" t="s">
        <v>168</v>
      </c>
      <c r="H2554">
        <v>-7</v>
      </c>
      <c r="I2554" s="7">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5">
        <f>DATE(2020,12,3+INT(ROWS($1:352)/15))</f>
        <v>44191</v>
      </c>
      <c r="G2555" s="1" t="s">
        <v>168</v>
      </c>
      <c r="H2555">
        <v>-1</v>
      </c>
      <c r="I2555" s="7">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5">
        <f>DATE(2020,12,3+INT(ROWS($1:353)/15))</f>
        <v>44191</v>
      </c>
      <c r="G2556" s="1" t="s">
        <v>168</v>
      </c>
      <c r="H2556">
        <v>-9</v>
      </c>
      <c r="I2556" s="7">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5">
        <f>DATE(2020,12,3+INT(ROWS($1:354)/15))</f>
        <v>44191</v>
      </c>
      <c r="G2557" s="1" t="s">
        <v>168</v>
      </c>
      <c r="H2557">
        <v>-9</v>
      </c>
      <c r="I2557" s="7">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5">
        <f>DATE(2020,12,3+INT(ROWS($1:355)/15))</f>
        <v>44191</v>
      </c>
      <c r="G2558" s="1" t="s">
        <v>167</v>
      </c>
      <c r="H2558">
        <v>20</v>
      </c>
      <c r="I2558" s="7">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5">
        <f>DATE(2020,12,3+INT(ROWS($1:356)/15))</f>
        <v>44191</v>
      </c>
      <c r="G2559" s="1" t="s">
        <v>168</v>
      </c>
      <c r="H2559">
        <v>-4</v>
      </c>
      <c r="I2559" s="7">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5">
        <f>DATE(2020,12,3+INT(ROWS($1:357)/15))</f>
        <v>44191</v>
      </c>
      <c r="G2560" s="1" t="s">
        <v>168</v>
      </c>
      <c r="H2560">
        <v>-3</v>
      </c>
      <c r="I2560" s="7">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5">
        <f>DATE(2020,12,3+INT(ROWS($1:358)/15))</f>
        <v>44191</v>
      </c>
      <c r="G2561" s="1" t="s">
        <v>168</v>
      </c>
      <c r="H2561">
        <v>-6</v>
      </c>
      <c r="I2561" s="7">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5">
        <f>DATE(2020,12,3+INT(ROWS($1:359)/15))</f>
        <v>44191</v>
      </c>
      <c r="G2562" s="1" t="s">
        <v>168</v>
      </c>
      <c r="H2562">
        <v>-6</v>
      </c>
      <c r="I2562" s="7">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5">
        <f>DATE(2020,12,3+INT(ROWS($1:360)/15))</f>
        <v>44192</v>
      </c>
      <c r="G2563" s="1" t="s">
        <v>168</v>
      </c>
      <c r="H2563">
        <v>-9</v>
      </c>
      <c r="I2563" s="7">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5">
        <f>DATE(2020,12,3+INT(ROWS($1:361)/15))</f>
        <v>44192</v>
      </c>
      <c r="G2564" s="1" t="s">
        <v>168</v>
      </c>
      <c r="H2564">
        <v>-7</v>
      </c>
      <c r="I2564" s="7">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5">
        <f>DATE(2020,12,3+INT(ROWS($1:362)/15))</f>
        <v>44192</v>
      </c>
      <c r="G2565" s="1" t="s">
        <v>168</v>
      </c>
      <c r="H2565">
        <v>-6</v>
      </c>
      <c r="I2565" s="7">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5">
        <f>DATE(2020,12,3+INT(ROWS($1:363)/15))</f>
        <v>44192</v>
      </c>
      <c r="G2566" s="1" t="s">
        <v>168</v>
      </c>
      <c r="H2566">
        <v>-6</v>
      </c>
      <c r="I2566" s="7">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5">
        <f>DATE(2020,12,3+INT(ROWS($1:364)/15))</f>
        <v>44192</v>
      </c>
      <c r="G2567" s="1" t="s">
        <v>168</v>
      </c>
      <c r="H2567">
        <v>-10</v>
      </c>
      <c r="I2567" s="7">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5">
        <f>DATE(2020,12,3+INT(ROWS($1:365)/15))</f>
        <v>44192</v>
      </c>
      <c r="G2568" s="1" t="s">
        <v>168</v>
      </c>
      <c r="H2568">
        <v>-3</v>
      </c>
      <c r="I2568" s="7">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5">
        <f>DATE(2020,12,3+INT(ROWS($1:366)/15))</f>
        <v>44192</v>
      </c>
      <c r="G2569" s="1" t="s">
        <v>168</v>
      </c>
      <c r="H2569">
        <v>-3</v>
      </c>
      <c r="I2569" s="7">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5">
        <f>DATE(2020,12,3+INT(ROWS($1:367)/15))</f>
        <v>44192</v>
      </c>
      <c r="G2570" s="1" t="s">
        <v>168</v>
      </c>
      <c r="H2570">
        <v>-10</v>
      </c>
      <c r="I2570" s="7">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5">
        <f>DATE(2020,12,3+INT(ROWS($1:368)/15))</f>
        <v>44192</v>
      </c>
      <c r="G2571" s="1" t="s">
        <v>168</v>
      </c>
      <c r="H2571">
        <v>-8</v>
      </c>
      <c r="I2571" s="7">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5">
        <f>DATE(2020,12,3+INT(ROWS($1:369)/15))</f>
        <v>44192</v>
      </c>
      <c r="G2572" s="1" t="s">
        <v>167</v>
      </c>
      <c r="H2572">
        <v>3</v>
      </c>
      <c r="I2572" s="7">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5">
        <f>DATE(2020,12,3+INT(ROWS($1:370)/15))</f>
        <v>44192</v>
      </c>
      <c r="G2573" s="1" t="s">
        <v>168</v>
      </c>
      <c r="H2573">
        <v>-1</v>
      </c>
      <c r="I2573" s="7">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5">
        <f>DATE(2020,12,3+INT(ROWS($1:371)/15))</f>
        <v>44192</v>
      </c>
      <c r="G2574" s="1" t="s">
        <v>168</v>
      </c>
      <c r="H2574">
        <v>-7</v>
      </c>
      <c r="I2574" s="7">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5">
        <f>DATE(2020,12,3+INT(ROWS($1:372)/15))</f>
        <v>44192</v>
      </c>
      <c r="G2575" s="1" t="s">
        <v>168</v>
      </c>
      <c r="H2575">
        <v>-5</v>
      </c>
      <c r="I2575" s="7">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5">
        <f>DATE(2020,12,3+INT(ROWS($1:373)/15))</f>
        <v>44192</v>
      </c>
      <c r="G2576" s="1" t="s">
        <v>168</v>
      </c>
      <c r="H2576">
        <v>-8</v>
      </c>
      <c r="I2576" s="7">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5">
        <f>DATE(2020,12,3+INT(ROWS($1:374)/15))</f>
        <v>44192</v>
      </c>
      <c r="G2577" s="1" t="s">
        <v>168</v>
      </c>
      <c r="H2577">
        <v>-4</v>
      </c>
      <c r="I2577" s="7">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5">
        <f>DATE(2020,12,3+INT(ROWS($1:375)/15))</f>
        <v>44193</v>
      </c>
      <c r="G2578" s="1" t="s">
        <v>168</v>
      </c>
      <c r="H2578">
        <v>-9</v>
      </c>
      <c r="I2578" s="7">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5">
        <f>DATE(2020,12,3+INT(ROWS($1:376)/15))</f>
        <v>44193</v>
      </c>
      <c r="G2579" s="1" t="s">
        <v>168</v>
      </c>
      <c r="H2579">
        <v>-5</v>
      </c>
      <c r="I2579" s="7">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5">
        <f>DATE(2020,12,3+INT(ROWS($1:377)/15))</f>
        <v>44193</v>
      </c>
      <c r="G2580" s="1" t="s">
        <v>168</v>
      </c>
      <c r="H2580">
        <v>-7</v>
      </c>
      <c r="I2580" s="7">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5">
        <f>DATE(2020,12,3+INT(ROWS($1:378)/15))</f>
        <v>44193</v>
      </c>
      <c r="G2581" s="1" t="s">
        <v>168</v>
      </c>
      <c r="H2581">
        <v>-8</v>
      </c>
      <c r="I2581" s="7">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5">
        <f>DATE(2020,12,3+INT(ROWS($1:379)/15))</f>
        <v>44193</v>
      </c>
      <c r="G2582" s="1" t="s">
        <v>168</v>
      </c>
      <c r="H2582">
        <v>-7</v>
      </c>
      <c r="I2582" s="7">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5">
        <f>DATE(2020,12,3+INT(ROWS($1:380)/15))</f>
        <v>44193</v>
      </c>
      <c r="G2583" s="1" t="s">
        <v>168</v>
      </c>
      <c r="H2583">
        <v>-9</v>
      </c>
      <c r="I2583" s="7">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5">
        <f>DATE(2020,12,3+INT(ROWS($1:381)/15))</f>
        <v>44193</v>
      </c>
      <c r="G2584" s="1" t="s">
        <v>168</v>
      </c>
      <c r="H2584">
        <v>-5</v>
      </c>
      <c r="I2584" s="7">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5">
        <f>DATE(2020,12,3+INT(ROWS($1:382)/15))</f>
        <v>44193</v>
      </c>
      <c r="G2585" s="1" t="s">
        <v>168</v>
      </c>
      <c r="H2585">
        <v>-8</v>
      </c>
      <c r="I2585" s="7">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5">
        <f>DATE(2020,12,3+INT(ROWS($1:383)/15))</f>
        <v>44193</v>
      </c>
      <c r="G2586" s="1" t="s">
        <v>168</v>
      </c>
      <c r="H2586">
        <v>-5</v>
      </c>
      <c r="I2586" s="7">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5">
        <f>DATE(2020,12,3+INT(ROWS($1:384)/15))</f>
        <v>44193</v>
      </c>
      <c r="G2587" s="1" t="s">
        <v>168</v>
      </c>
      <c r="H2587">
        <v>-3</v>
      </c>
      <c r="I2587" s="7">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5">
        <f>DATE(2020,12,3+INT(ROWS($1:385)/15))</f>
        <v>44193</v>
      </c>
      <c r="G2588" s="1" t="s">
        <v>168</v>
      </c>
      <c r="H2588">
        <v>-7</v>
      </c>
      <c r="I2588" s="7">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5">
        <f>DATE(2020,12,3+INT(ROWS($1:386)/15))</f>
        <v>44193</v>
      </c>
      <c r="G2589" s="1" t="s">
        <v>168</v>
      </c>
      <c r="H2589">
        <v>-7</v>
      </c>
      <c r="I2589" s="7">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5">
        <f>DATE(2020,12,3+INT(ROWS($1:387)/15))</f>
        <v>44193</v>
      </c>
      <c r="G2590" s="1" t="s">
        <v>168</v>
      </c>
      <c r="H2590">
        <v>-4</v>
      </c>
      <c r="I2590" s="7">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5">
        <f>DATE(2020,12,3+INT(ROWS($1:388)/15))</f>
        <v>44193</v>
      </c>
      <c r="G2591" s="1" t="s">
        <v>168</v>
      </c>
      <c r="H2591">
        <v>-8</v>
      </c>
      <c r="I2591" s="7">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5">
        <f>DATE(2020,12,3+INT(ROWS($1:389)/15))</f>
        <v>44193</v>
      </c>
      <c r="G2592" s="1" t="s">
        <v>168</v>
      </c>
      <c r="H2592">
        <v>-10</v>
      </c>
      <c r="I2592" s="7">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5">
        <f>DATE(2020,12,3+INT(ROWS($1:390)/15))</f>
        <v>44194</v>
      </c>
      <c r="G2593" s="1" t="s">
        <v>168</v>
      </c>
      <c r="H2593">
        <v>-1</v>
      </c>
      <c r="I2593" s="7">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5">
        <f>DATE(2020,12,3+INT(ROWS($1:391)/15))</f>
        <v>44194</v>
      </c>
      <c r="G2594" s="1" t="s">
        <v>168</v>
      </c>
      <c r="H2594">
        <v>-2</v>
      </c>
      <c r="I2594" s="7">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5">
        <f>DATE(2020,12,3+INT(ROWS($1:392)/15))</f>
        <v>44194</v>
      </c>
      <c r="G2595" s="1" t="s">
        <v>168</v>
      </c>
      <c r="H2595">
        <v>-3</v>
      </c>
      <c r="I2595" s="7">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5">
        <f>DATE(2020,12,3+INT(ROWS($1:393)/15))</f>
        <v>44194</v>
      </c>
      <c r="G2596" s="1" t="s">
        <v>168</v>
      </c>
      <c r="H2596">
        <v>-3</v>
      </c>
      <c r="I2596" s="7">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5">
        <f>DATE(2020,12,3+INT(ROWS($1:394)/15))</f>
        <v>44194</v>
      </c>
      <c r="G2597" s="1" t="s">
        <v>168</v>
      </c>
      <c r="H2597">
        <v>-8</v>
      </c>
      <c r="I2597" s="7">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5">
        <f>DATE(2020,12,3+INT(ROWS($1:395)/15))</f>
        <v>44194</v>
      </c>
      <c r="G2598" s="1" t="s">
        <v>168</v>
      </c>
      <c r="H2598">
        <v>-5</v>
      </c>
      <c r="I2598" s="7">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5">
        <f>DATE(2020,12,3+INT(ROWS($1:396)/15))</f>
        <v>44194</v>
      </c>
      <c r="G2599" s="1" t="s">
        <v>168</v>
      </c>
      <c r="H2599">
        <v>-1</v>
      </c>
      <c r="I2599" s="7">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5">
        <f>DATE(2020,12,3+INT(ROWS($1:397)/15))</f>
        <v>44194</v>
      </c>
      <c r="G2600" s="1" t="s">
        <v>168</v>
      </c>
      <c r="H2600">
        <v>-2</v>
      </c>
      <c r="I2600" s="7">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5">
        <f>DATE(2020,12,3+INT(ROWS($1:398)/15))</f>
        <v>44194</v>
      </c>
      <c r="G2601" s="1" t="s">
        <v>168</v>
      </c>
      <c r="H2601">
        <v>-1</v>
      </c>
      <c r="I2601" s="7">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5">
        <f>DATE(2020,12,3+INT(ROWS($1:399)/15))</f>
        <v>44194</v>
      </c>
      <c r="G2602" s="1" t="s">
        <v>168</v>
      </c>
      <c r="H2602">
        <v>-9</v>
      </c>
      <c r="I2602" s="7">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5">
        <f>DATE(2020,12,3+INT(ROWS($1:400)/15))</f>
        <v>44194</v>
      </c>
      <c r="G2603" s="1" t="s">
        <v>168</v>
      </c>
      <c r="H2603">
        <v>-8</v>
      </c>
      <c r="I2603" s="7">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5">
        <f>DATE(2020,12,3+INT(ROWS($1:401)/15))</f>
        <v>44194</v>
      </c>
      <c r="G2604" s="1" t="s">
        <v>168</v>
      </c>
      <c r="H2604">
        <v>-7</v>
      </c>
      <c r="I2604" s="7">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5">
        <f>DATE(2020,12,3+INT(ROWS($1:402)/15))</f>
        <v>44194</v>
      </c>
      <c r="G2605" s="1" t="s">
        <v>168</v>
      </c>
      <c r="H2605">
        <v>-1</v>
      </c>
      <c r="I2605" s="7">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5">
        <f>DATE(2020,12,3+INT(ROWS($1:403)/15))</f>
        <v>44194</v>
      </c>
      <c r="G2606" s="1" t="s">
        <v>168</v>
      </c>
      <c r="H2606">
        <v>-10</v>
      </c>
      <c r="I2606" s="7">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5">
        <f>DATE(2020,12,3+INT(ROWS($1:404)/15))</f>
        <v>44194</v>
      </c>
      <c r="G2607" s="1" t="s">
        <v>168</v>
      </c>
      <c r="H2607">
        <v>-4</v>
      </c>
      <c r="I2607" s="7">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5">
        <f>DATE(2020,12,3+INT(ROWS($1:405)/15))</f>
        <v>44195</v>
      </c>
      <c r="G2608" s="1" t="s">
        <v>168</v>
      </c>
      <c r="H2608">
        <v>-3</v>
      </c>
      <c r="I2608" s="7">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5">
        <f>DATE(2020,12,3+INT(ROWS($1:406)/15))</f>
        <v>44195</v>
      </c>
      <c r="G2609" s="1" t="s">
        <v>168</v>
      </c>
      <c r="H2609">
        <v>-5</v>
      </c>
      <c r="I2609" s="7">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5">
        <f>DATE(2020,12,3+INT(ROWS($1:407)/15))</f>
        <v>44195</v>
      </c>
      <c r="G2610" s="1" t="s">
        <v>168</v>
      </c>
      <c r="H2610">
        <v>-4</v>
      </c>
      <c r="I2610" s="7">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5">
        <f>DATE(2020,12,3+INT(ROWS($1:408)/15))</f>
        <v>44195</v>
      </c>
      <c r="G2611" s="1" t="s">
        <v>168</v>
      </c>
      <c r="H2611">
        <v>-1</v>
      </c>
      <c r="I2611" s="7">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5">
        <f>DATE(2020,12,3+INT(ROWS($1:409)/15))</f>
        <v>44195</v>
      </c>
      <c r="G2612" s="1" t="s">
        <v>168</v>
      </c>
      <c r="H2612">
        <v>-10</v>
      </c>
      <c r="I2612" s="7">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5">
        <f>DATE(2020,12,3+INT(ROWS($1:410)/15))</f>
        <v>44195</v>
      </c>
      <c r="G2613" s="1" t="s">
        <v>168</v>
      </c>
      <c r="H2613">
        <v>-3</v>
      </c>
      <c r="I2613" s="7">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5">
        <f>DATE(2020,12,3+INT(ROWS($1:411)/15))</f>
        <v>44195</v>
      </c>
      <c r="G2614" s="1" t="s">
        <v>168</v>
      </c>
      <c r="H2614">
        <v>-6</v>
      </c>
      <c r="I2614" s="7">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5">
        <f>DATE(2020,12,3+INT(ROWS($1:412)/15))</f>
        <v>44195</v>
      </c>
      <c r="G2615" s="1" t="s">
        <v>168</v>
      </c>
      <c r="H2615">
        <v>-2</v>
      </c>
      <c r="I2615" s="7">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5">
        <f>DATE(2020,12,3+INT(ROWS($1:413)/15))</f>
        <v>44195</v>
      </c>
      <c r="G2616" s="1" t="s">
        <v>168</v>
      </c>
      <c r="H2616">
        <v>-3</v>
      </c>
      <c r="I2616" s="7">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5">
        <f>DATE(2020,12,3+INT(ROWS($1:414)/15))</f>
        <v>44195</v>
      </c>
      <c r="G2617" s="1" t="s">
        <v>168</v>
      </c>
      <c r="H2617">
        <v>-7</v>
      </c>
      <c r="I2617" s="7">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5">
        <f>DATE(2020,12,3+INT(ROWS($1:415)/15))</f>
        <v>44195</v>
      </c>
      <c r="G2618" s="1" t="s">
        <v>168</v>
      </c>
      <c r="H2618">
        <v>-8</v>
      </c>
      <c r="I2618" s="7">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5">
        <f>DATE(2020,12,3+INT(ROWS($1:416)/15))</f>
        <v>44195</v>
      </c>
      <c r="G2619" s="1" t="s">
        <v>168</v>
      </c>
      <c r="H2619">
        <v>-2</v>
      </c>
      <c r="I2619" s="7">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5">
        <f>DATE(2020,12,3+INT(ROWS($1:417)/15))</f>
        <v>44195</v>
      </c>
      <c r="G2620" s="1" t="s">
        <v>168</v>
      </c>
      <c r="H2620">
        <v>-6</v>
      </c>
      <c r="I2620" s="7">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5">
        <f>DATE(2020,12,3+INT(ROWS($1:418)/15))</f>
        <v>44195</v>
      </c>
      <c r="G2621" s="1" t="s">
        <v>167</v>
      </c>
      <c r="H2621">
        <v>20</v>
      </c>
      <c r="I2621" s="7">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5">
        <f>DATE(2020,12,3+INT(ROWS($1:419)/15))</f>
        <v>44195</v>
      </c>
      <c r="G2622" s="1" t="s">
        <v>168</v>
      </c>
      <c r="H2622">
        <v>-9</v>
      </c>
      <c r="I2622" s="7">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5">
        <f>DATE(2020,12,3+INT(ROWS($1:420)/15))</f>
        <v>44196</v>
      </c>
      <c r="G2623" s="1" t="s">
        <v>168</v>
      </c>
      <c r="H2623">
        <v>-6</v>
      </c>
      <c r="I2623" s="7">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5">
        <f>DATE(2020,12,3+INT(ROWS($1:421)/15))</f>
        <v>44196</v>
      </c>
      <c r="G2624" s="1" t="s">
        <v>168</v>
      </c>
      <c r="H2624">
        <v>-9</v>
      </c>
      <c r="I2624" s="7">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5">
        <f>DATE(2020,12,3+INT(ROWS($1:422)/15))</f>
        <v>44196</v>
      </c>
      <c r="G2625" s="1" t="s">
        <v>168</v>
      </c>
      <c r="H2625">
        <v>-3</v>
      </c>
      <c r="I2625" s="7">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5">
        <f>DATE(2020,12,3+INT(ROWS($1:423)/15))</f>
        <v>44196</v>
      </c>
      <c r="G2626" s="1" t="s">
        <v>168</v>
      </c>
      <c r="H2626">
        <v>-7</v>
      </c>
      <c r="I2626" s="7">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5">
        <f>DATE(2020,12,3+INT(ROWS($1:424)/15))</f>
        <v>44196</v>
      </c>
      <c r="G2627" s="1" t="s">
        <v>168</v>
      </c>
      <c r="H2627">
        <v>-3</v>
      </c>
      <c r="I2627" s="7">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5">
        <f>DATE(2020,12,3+INT(ROWS($1:425)/15))</f>
        <v>44196</v>
      </c>
      <c r="G2628" s="1" t="s">
        <v>168</v>
      </c>
      <c r="H2628">
        <v>-4</v>
      </c>
      <c r="I2628" s="7">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5">
        <f>DATE(2020,12,3+INT(ROWS($1:426)/15))</f>
        <v>44196</v>
      </c>
      <c r="G2629" s="1" t="s">
        <v>168</v>
      </c>
      <c r="H2629">
        <v>-10</v>
      </c>
      <c r="I2629" s="7">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5">
        <f>DATE(2020,12,3+INT(ROWS($1:427)/15))</f>
        <v>44196</v>
      </c>
      <c r="G2630" s="1" t="s">
        <v>168</v>
      </c>
      <c r="H2630">
        <v>-5</v>
      </c>
      <c r="I2630" s="7">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5">
        <f>DATE(2020,12,3+INT(ROWS($1:428)/15))</f>
        <v>44196</v>
      </c>
      <c r="G2631" s="1" t="s">
        <v>168</v>
      </c>
      <c r="H2631">
        <v>-3</v>
      </c>
      <c r="I2631" s="7">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5">
        <f>DATE(2020,12,3+INT(ROWS($1:429)/15))</f>
        <v>44196</v>
      </c>
      <c r="G2632" s="1" t="s">
        <v>168</v>
      </c>
      <c r="H2632">
        <v>-9</v>
      </c>
      <c r="I2632" s="7">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5">
        <f>DATE(2020,12,3+INT(ROWS($1:430)/15))</f>
        <v>44196</v>
      </c>
      <c r="G2633" s="1" t="s">
        <v>168</v>
      </c>
      <c r="H2633">
        <v>-6</v>
      </c>
      <c r="I2633" s="7">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5">
        <f>DATE(2020,12,3+INT(ROWS($1:431)/15))</f>
        <v>44196</v>
      </c>
      <c r="G2634" s="1" t="s">
        <v>168</v>
      </c>
      <c r="H2634">
        <v>-3</v>
      </c>
      <c r="I2634" s="7">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5">
        <f>DATE(2020,12,3+INT(ROWS($1:432)/15))</f>
        <v>44196</v>
      </c>
      <c r="G2635" s="1" t="s">
        <v>168</v>
      </c>
      <c r="H2635">
        <v>-2</v>
      </c>
      <c r="I2635" s="7">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5">
        <f>DATE(2020,12,3+INT(ROWS($1:433)/15))</f>
        <v>44196</v>
      </c>
      <c r="G2636" s="1" t="s">
        <v>168</v>
      </c>
      <c r="H2636">
        <v>-5</v>
      </c>
      <c r="I2636" s="7">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5">
        <f>DATE(2020,12,3+INT(ROWS($1:434)/15))</f>
        <v>44196</v>
      </c>
      <c r="G2637" s="1" t="s">
        <v>168</v>
      </c>
      <c r="H2637">
        <v>-6</v>
      </c>
      <c r="I2637" s="7">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5">
        <f>DATE(2020,12,3+INT(ROWS($1:435)/15))</f>
        <v>44197</v>
      </c>
      <c r="G2638" s="1" t="s">
        <v>168</v>
      </c>
      <c r="H2638">
        <v>-1</v>
      </c>
      <c r="I2638" s="7">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5">
        <f>DATE(2020,12,3+INT(ROWS($1:436)/15))</f>
        <v>44197</v>
      </c>
      <c r="G2639" s="1" t="s">
        <v>168</v>
      </c>
      <c r="H2639">
        <v>-7</v>
      </c>
      <c r="I2639" s="7">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5">
        <f>DATE(2020,12,3+INT(ROWS($1:437)/15))</f>
        <v>44197</v>
      </c>
      <c r="G2640" s="1" t="s">
        <v>168</v>
      </c>
      <c r="H2640">
        <v>-5</v>
      </c>
      <c r="I2640" s="7">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5">
        <f>DATE(2020,12,3+INT(ROWS($1:438)/15))</f>
        <v>44197</v>
      </c>
      <c r="G2641" s="1" t="s">
        <v>168</v>
      </c>
      <c r="H2641">
        <v>-9</v>
      </c>
      <c r="I2641" s="7">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5">
        <f>DATE(2020,12,3+INT(ROWS($1:439)/15))</f>
        <v>44197</v>
      </c>
      <c r="G2642" s="1" t="s">
        <v>168</v>
      </c>
      <c r="H2642">
        <v>-4</v>
      </c>
      <c r="I2642" s="7">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5">
        <f>DATE(2020,12,3+INT(ROWS($1:440)/15))</f>
        <v>44197</v>
      </c>
      <c r="G2643" s="1" t="s">
        <v>168</v>
      </c>
      <c r="H2643">
        <v>-5</v>
      </c>
      <c r="I2643" s="7">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5">
        <f>DATE(2020,12,3+INT(ROWS($1:441)/15))</f>
        <v>44197</v>
      </c>
      <c r="G2644" s="1" t="s">
        <v>168</v>
      </c>
      <c r="H2644">
        <v>-7</v>
      </c>
      <c r="I2644" s="7">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5">
        <f>DATE(2020,12,3+INT(ROWS($1:442)/15))</f>
        <v>44197</v>
      </c>
      <c r="G2645" s="1" t="s">
        <v>168</v>
      </c>
      <c r="H2645">
        <v>-9</v>
      </c>
      <c r="I2645" s="7">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5">
        <f>DATE(2020,12,3+INT(ROWS($1:443)/15))</f>
        <v>44197</v>
      </c>
      <c r="G2646" s="1" t="s">
        <v>168</v>
      </c>
      <c r="H2646">
        <v>-2</v>
      </c>
      <c r="I2646" s="7">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5">
        <f>DATE(2020,12,3+INT(ROWS($1:444)/15))</f>
        <v>44197</v>
      </c>
      <c r="G2647" s="1" t="s">
        <v>168</v>
      </c>
      <c r="H2647">
        <v>-7</v>
      </c>
      <c r="I2647" s="7">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5">
        <f>DATE(2020,12,3+INT(ROWS($1:445)/15))</f>
        <v>44197</v>
      </c>
      <c r="G2648" s="1" t="s">
        <v>168</v>
      </c>
      <c r="H2648">
        <v>-6</v>
      </c>
      <c r="I2648" s="7">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5">
        <f>DATE(2020,12,3+INT(ROWS($1:446)/15))</f>
        <v>44197</v>
      </c>
      <c r="G2649" s="1" t="s">
        <v>168</v>
      </c>
      <c r="H2649">
        <v>-10</v>
      </c>
      <c r="I2649" s="7">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5">
        <f>DATE(2020,12,3+INT(ROWS($1:447)/15))</f>
        <v>44197</v>
      </c>
      <c r="G2650" s="1" t="s">
        <v>168</v>
      </c>
      <c r="H2650">
        <v>-8</v>
      </c>
      <c r="I2650" s="7">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5">
        <f>DATE(2020,12,3+INT(ROWS($1:448)/15))</f>
        <v>44197</v>
      </c>
      <c r="G2651" s="1" t="s">
        <v>168</v>
      </c>
      <c r="H2651">
        <v>-5</v>
      </c>
      <c r="I2651" s="7">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5">
        <f>DATE(2020,12,3+INT(ROWS($1:449)/15))</f>
        <v>44197</v>
      </c>
      <c r="G2652" s="1" t="s">
        <v>168</v>
      </c>
      <c r="H2652">
        <v>-1</v>
      </c>
      <c r="I2652" s="7">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5">
        <f>DATE(2020,12,3+INT(ROWS($1:450)/15))</f>
        <v>44198</v>
      </c>
      <c r="G2653" s="1" t="s">
        <v>168</v>
      </c>
      <c r="H2653">
        <v>-2</v>
      </c>
      <c r="I2653" s="7">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5">
        <f>DATE(2020,12,3+INT(ROWS($1:451)/15))</f>
        <v>44198</v>
      </c>
      <c r="G2654" s="1" t="s">
        <v>168</v>
      </c>
      <c r="H2654">
        <v>-7</v>
      </c>
      <c r="I2654" s="7">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5">
        <f>DATE(2020,12,3+INT(ROWS($1:452)/15))</f>
        <v>44198</v>
      </c>
      <c r="G2655" s="1" t="s">
        <v>168</v>
      </c>
      <c r="H2655">
        <v>-1</v>
      </c>
      <c r="I2655" s="7">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5">
        <f>DATE(2020,12,3+INT(ROWS($1:453)/15))</f>
        <v>44198</v>
      </c>
      <c r="G2656" s="1" t="s">
        <v>168</v>
      </c>
      <c r="H2656">
        <v>-1</v>
      </c>
      <c r="I2656" s="7">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5">
        <f>DATE(2020,12,3+INT(ROWS($1:454)/15))</f>
        <v>44198</v>
      </c>
      <c r="G2657" s="1" t="s">
        <v>168</v>
      </c>
      <c r="H2657">
        <v>-4</v>
      </c>
      <c r="I2657" s="7">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5">
        <f>DATE(2020,12,3+INT(ROWS($1:455)/15))</f>
        <v>44198</v>
      </c>
      <c r="G2658" s="1" t="s">
        <v>168</v>
      </c>
      <c r="H2658">
        <v>-6</v>
      </c>
      <c r="I2658" s="7">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5">
        <f>DATE(2020,12,3+INT(ROWS($1:456)/15))</f>
        <v>44198</v>
      </c>
      <c r="G2659" s="1" t="s">
        <v>168</v>
      </c>
      <c r="H2659">
        <v>-8</v>
      </c>
      <c r="I2659" s="7">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5">
        <f>DATE(2020,12,3+INT(ROWS($1:457)/15))</f>
        <v>44198</v>
      </c>
      <c r="G2660" s="1" t="s">
        <v>168</v>
      </c>
      <c r="H2660">
        <v>-6</v>
      </c>
      <c r="I2660" s="7">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5">
        <f>DATE(2020,12,3+INT(ROWS($1:458)/15))</f>
        <v>44198</v>
      </c>
      <c r="G2661" s="1" t="s">
        <v>168</v>
      </c>
      <c r="H2661">
        <v>-3</v>
      </c>
      <c r="I2661" s="7">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5">
        <f>DATE(2020,12,3+INT(ROWS($1:459)/15))</f>
        <v>44198</v>
      </c>
      <c r="G2662" s="1" t="s">
        <v>168</v>
      </c>
      <c r="H2662">
        <v>-1</v>
      </c>
      <c r="I2662" s="7">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5">
        <f>DATE(2020,12,3+INT(ROWS($1:460)/15))</f>
        <v>44198</v>
      </c>
      <c r="G2663" s="1" t="s">
        <v>168</v>
      </c>
      <c r="H2663">
        <v>-4</v>
      </c>
      <c r="I2663" s="7">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5">
        <f>DATE(2020,12,3+INT(ROWS($1:461)/15))</f>
        <v>44198</v>
      </c>
      <c r="G2664" s="1" t="s">
        <v>168</v>
      </c>
      <c r="H2664">
        <v>-5</v>
      </c>
      <c r="I2664" s="7">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5">
        <f>DATE(2020,12,3+INT(ROWS($1:462)/15))</f>
        <v>44198</v>
      </c>
      <c r="G2665" s="1" t="s">
        <v>168</v>
      </c>
      <c r="H2665">
        <v>-3</v>
      </c>
      <c r="I2665" s="7">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5">
        <f>DATE(2020,12,3+INT(ROWS($1:463)/15))</f>
        <v>44198</v>
      </c>
      <c r="G2666" s="1" t="s">
        <v>168</v>
      </c>
      <c r="H2666">
        <v>-8</v>
      </c>
      <c r="I2666" s="7">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5">
        <f>DATE(2020,12,3+INT(ROWS($1:464)/15))</f>
        <v>44198</v>
      </c>
      <c r="G2667" s="1" t="s">
        <v>168</v>
      </c>
      <c r="H2667">
        <v>-4</v>
      </c>
      <c r="I2667" s="7">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5">
        <f>DATE(2020,12,3+INT(ROWS($1:465)/15))</f>
        <v>44199</v>
      </c>
      <c r="G2668" s="1" t="s">
        <v>168</v>
      </c>
      <c r="H2668">
        <v>-7</v>
      </c>
      <c r="I2668" s="7">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5">
        <f>DATE(2020,12,3+INT(ROWS($1:466)/15))</f>
        <v>44199</v>
      </c>
      <c r="G2669" s="1" t="s">
        <v>168</v>
      </c>
      <c r="H2669">
        <v>-5</v>
      </c>
      <c r="I2669" s="7">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5">
        <f>DATE(2020,12,3+INT(ROWS($1:467)/15))</f>
        <v>44199</v>
      </c>
      <c r="G2670" s="1" t="s">
        <v>168</v>
      </c>
      <c r="H2670">
        <v>-7</v>
      </c>
      <c r="I2670" s="7">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5">
        <f>DATE(2020,12,3+INT(ROWS($1:468)/15))</f>
        <v>44199</v>
      </c>
      <c r="G2671" s="1" t="s">
        <v>168</v>
      </c>
      <c r="H2671">
        <v>-2</v>
      </c>
      <c r="I2671" s="7">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5">
        <f>DATE(2020,12,3+INT(ROWS($1:469)/15))</f>
        <v>44199</v>
      </c>
      <c r="G2672" s="1" t="s">
        <v>168</v>
      </c>
      <c r="H2672">
        <v>-2</v>
      </c>
      <c r="I2672" s="7">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5">
        <f>DATE(2020,12,3+INT(ROWS($1:470)/15))</f>
        <v>44199</v>
      </c>
      <c r="G2673" s="1" t="s">
        <v>168</v>
      </c>
      <c r="H2673">
        <v>-2</v>
      </c>
      <c r="I2673" s="7">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5">
        <f>DATE(2020,12,3+INT(ROWS($1:471)/15))</f>
        <v>44199</v>
      </c>
      <c r="G2674" s="1" t="s">
        <v>168</v>
      </c>
      <c r="H2674">
        <v>-9</v>
      </c>
      <c r="I2674" s="7">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5">
        <f>DATE(2020,12,3+INT(ROWS($1:472)/15))</f>
        <v>44199</v>
      </c>
      <c r="G2675" s="1" t="s">
        <v>168</v>
      </c>
      <c r="H2675">
        <v>-3</v>
      </c>
      <c r="I2675" s="7">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5">
        <f>DATE(2020,12,3+INT(ROWS($1:473)/15))</f>
        <v>44199</v>
      </c>
      <c r="G2676" s="1" t="s">
        <v>168</v>
      </c>
      <c r="H2676">
        <v>-10</v>
      </c>
      <c r="I2676" s="7">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5">
        <f>DATE(2020,12,3+INT(ROWS($1:474)/15))</f>
        <v>44199</v>
      </c>
      <c r="G2677" s="1" t="s">
        <v>168</v>
      </c>
      <c r="H2677">
        <v>-9</v>
      </c>
      <c r="I2677" s="7">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5">
        <f>DATE(2020,12,3+INT(ROWS($1:475)/15))</f>
        <v>44199</v>
      </c>
      <c r="G2678" s="1" t="s">
        <v>168</v>
      </c>
      <c r="H2678">
        <v>-3</v>
      </c>
      <c r="I2678" s="7">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5">
        <f>DATE(2020,12,3+INT(ROWS($1:476)/15))</f>
        <v>44199</v>
      </c>
      <c r="G2679" s="1" t="s">
        <v>168</v>
      </c>
      <c r="H2679">
        <v>-9</v>
      </c>
      <c r="I2679" s="7">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5">
        <f>DATE(2020,12,3+INT(ROWS($1:477)/15))</f>
        <v>44199</v>
      </c>
      <c r="G2680" s="1" t="s">
        <v>168</v>
      </c>
      <c r="H2680">
        <v>-9</v>
      </c>
      <c r="I2680" s="7">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5">
        <f>DATE(2020,12,3+INT(ROWS($1:478)/15))</f>
        <v>44199</v>
      </c>
      <c r="G2681" s="1" t="s">
        <v>168</v>
      </c>
      <c r="H2681">
        <v>-8</v>
      </c>
      <c r="I2681" s="7">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5">
        <f>DATE(2020,12,3+INT(ROWS($1:479)/15))</f>
        <v>44199</v>
      </c>
      <c r="G2682" s="1" t="s">
        <v>168</v>
      </c>
      <c r="H2682">
        <v>-1</v>
      </c>
      <c r="I2682" s="7">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5">
        <f>DATE(2020,12,3+INT(ROWS($1:480)/15))</f>
        <v>44200</v>
      </c>
      <c r="G2683" s="1" t="s">
        <v>168</v>
      </c>
      <c r="H2683">
        <v>-2</v>
      </c>
      <c r="I2683" s="7">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5">
        <f>DATE(2020,12,3+INT(ROWS($1:481)/15))</f>
        <v>44200</v>
      </c>
      <c r="G2684" s="1" t="s">
        <v>168</v>
      </c>
      <c r="H2684">
        <v>-7</v>
      </c>
      <c r="I2684" s="7">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5">
        <f>DATE(2020,12,3+INT(ROWS($1:482)/15))</f>
        <v>44200</v>
      </c>
      <c r="G2685" s="1" t="s">
        <v>168</v>
      </c>
      <c r="H2685">
        <v>-4</v>
      </c>
      <c r="I2685" s="7">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5">
        <f>DATE(2020,12,3+INT(ROWS($1:483)/15))</f>
        <v>44200</v>
      </c>
      <c r="G2686" s="1" t="s">
        <v>168</v>
      </c>
      <c r="H2686">
        <v>-2</v>
      </c>
      <c r="I2686" s="7">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5">
        <f>DATE(2020,12,3+INT(ROWS($1:484)/15))</f>
        <v>44200</v>
      </c>
      <c r="G2687" s="1" t="s">
        <v>168</v>
      </c>
      <c r="H2687">
        <v>-6</v>
      </c>
      <c r="I2687" s="7">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5">
        <f>DATE(2020,12,3+INT(ROWS($1:485)/15))</f>
        <v>44200</v>
      </c>
      <c r="G2688" s="1" t="s">
        <v>168</v>
      </c>
      <c r="H2688">
        <v>-5</v>
      </c>
      <c r="I2688" s="7">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5">
        <f>DATE(2020,12,3+INT(ROWS($1:486)/15))</f>
        <v>44200</v>
      </c>
      <c r="G2689" s="1" t="s">
        <v>168</v>
      </c>
      <c r="H2689">
        <v>-7</v>
      </c>
      <c r="I2689" s="7">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5">
        <f>DATE(2020,12,3+INT(ROWS($1:487)/15))</f>
        <v>44200</v>
      </c>
      <c r="G2690" s="1" t="s">
        <v>168</v>
      </c>
      <c r="H2690">
        <v>-4</v>
      </c>
      <c r="I2690" s="7">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5">
        <f>DATE(2020,12,3+INT(ROWS($1:488)/15))</f>
        <v>44200</v>
      </c>
      <c r="G2691" s="1" t="s">
        <v>168</v>
      </c>
      <c r="H2691">
        <v>-5</v>
      </c>
      <c r="I2691" s="7">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5">
        <f>DATE(2020,12,3+INT(ROWS($1:489)/15))</f>
        <v>44200</v>
      </c>
      <c r="G2692" s="1" t="s">
        <v>168</v>
      </c>
      <c r="H2692">
        <v>-6</v>
      </c>
      <c r="I2692" s="7">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5">
        <f>DATE(2020,12,3+INT(ROWS($1:490)/15))</f>
        <v>44200</v>
      </c>
      <c r="G2693" s="1" t="s">
        <v>168</v>
      </c>
      <c r="H2693">
        <v>-6</v>
      </c>
      <c r="I2693" s="7">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5">
        <f>DATE(2020,12,3+INT(ROWS($1:491)/15))</f>
        <v>44200</v>
      </c>
      <c r="G2694" s="1" t="s">
        <v>168</v>
      </c>
      <c r="H2694">
        <v>-4</v>
      </c>
      <c r="I2694" s="7">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5">
        <f>DATE(2020,12,3+INT(ROWS($1:492)/15))</f>
        <v>44200</v>
      </c>
      <c r="G2695" s="1" t="s">
        <v>168</v>
      </c>
      <c r="H2695">
        <v>-6</v>
      </c>
      <c r="I2695" s="7">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5">
        <f>DATE(2020,12,3+INT(ROWS($1:493)/15))</f>
        <v>44200</v>
      </c>
      <c r="G2696" s="1" t="s">
        <v>168</v>
      </c>
      <c r="H2696">
        <v>-5</v>
      </c>
      <c r="I2696" s="7">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5">
        <f>DATE(2020,12,3+INT(ROWS($1:494)/15))</f>
        <v>44200</v>
      </c>
      <c r="G2697" s="1" t="s">
        <v>168</v>
      </c>
      <c r="H2697">
        <v>-1</v>
      </c>
      <c r="I2697" s="7">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5">
        <f>DATE(2020,12,3+INT(ROWS($1:495)/15))</f>
        <v>44201</v>
      </c>
      <c r="G2698" s="1" t="s">
        <v>168</v>
      </c>
      <c r="H2698">
        <v>-9</v>
      </c>
      <c r="I2698" s="7">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5">
        <f>DATE(2020,12,3+INT(ROWS($1:496)/15))</f>
        <v>44201</v>
      </c>
      <c r="G2699" s="1" t="s">
        <v>168</v>
      </c>
      <c r="H2699">
        <v>-4</v>
      </c>
      <c r="I2699" s="7">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5">
        <f>DATE(2020,12,3+INT(ROWS($1:497)/15))</f>
        <v>44201</v>
      </c>
      <c r="G2700" s="1" t="s">
        <v>168</v>
      </c>
      <c r="H2700">
        <v>-6</v>
      </c>
      <c r="I2700" s="7">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5">
        <f>DATE(2020,12,3+INT(ROWS($1:498)/15))</f>
        <v>44201</v>
      </c>
      <c r="G2701" s="1" t="s">
        <v>168</v>
      </c>
      <c r="H2701">
        <v>-8</v>
      </c>
      <c r="I2701" s="7">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5">
        <f>DATE(2020,12,3+INT(ROWS($1:499)/15))</f>
        <v>44201</v>
      </c>
      <c r="G2702" s="1" t="s">
        <v>168</v>
      </c>
      <c r="H2702">
        <v>-2</v>
      </c>
      <c r="I2702" s="7">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5">
        <f>DATE(2020,12,3+INT(ROWS($1:500)/15))</f>
        <v>44201</v>
      </c>
      <c r="G2703" s="1" t="s">
        <v>168</v>
      </c>
      <c r="H2703">
        <v>-6</v>
      </c>
      <c r="I2703" s="7">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5">
        <f>DATE(2020,12,3+INT(ROWS($1:501)/15))</f>
        <v>44201</v>
      </c>
      <c r="G2704" s="1" t="s">
        <v>168</v>
      </c>
      <c r="H2704">
        <v>-3</v>
      </c>
      <c r="I2704" s="7">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5">
        <f>DATE(2020,12,3+INT(ROWS($1:502)/15))</f>
        <v>44201</v>
      </c>
      <c r="G2705" s="1" t="s">
        <v>168</v>
      </c>
      <c r="H2705">
        <v>-9</v>
      </c>
      <c r="I2705" s="7">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5">
        <f>DATE(2020,12,3+INT(ROWS($1:503)/15))</f>
        <v>44201</v>
      </c>
      <c r="G2706" s="1" t="s">
        <v>168</v>
      </c>
      <c r="H2706">
        <v>-1</v>
      </c>
      <c r="I2706" s="7">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5">
        <f>DATE(2020,12,3+INT(ROWS($1:504)/15))</f>
        <v>44201</v>
      </c>
      <c r="G2707" s="1" t="s">
        <v>168</v>
      </c>
      <c r="H2707">
        <v>-8</v>
      </c>
      <c r="I2707" s="7">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5">
        <f>DATE(2020,12,3+INT(ROWS($1:505)/15))</f>
        <v>44201</v>
      </c>
      <c r="G2708" s="1" t="s">
        <v>168</v>
      </c>
      <c r="H2708">
        <v>-8</v>
      </c>
      <c r="I2708" s="7">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5">
        <f>DATE(2020,12,3+INT(ROWS($1:506)/15))</f>
        <v>44201</v>
      </c>
      <c r="G2709" s="1" t="s">
        <v>168</v>
      </c>
      <c r="H2709">
        <v>-2</v>
      </c>
      <c r="I2709" s="7">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5">
        <f>DATE(2020,12,3+INT(ROWS($1:507)/15))</f>
        <v>44201</v>
      </c>
      <c r="G2710" s="1" t="s">
        <v>168</v>
      </c>
      <c r="H2710">
        <v>-10</v>
      </c>
      <c r="I2710" s="7">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5">
        <f>DATE(2020,12,3+INT(ROWS($1:508)/15))</f>
        <v>44201</v>
      </c>
      <c r="G2711" s="1" t="s">
        <v>168</v>
      </c>
      <c r="H2711">
        <v>-2</v>
      </c>
      <c r="I2711" s="7">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5">
        <f>DATE(2020,12,3+INT(ROWS($1:509)/15))</f>
        <v>44201</v>
      </c>
      <c r="G2712" s="1" t="s">
        <v>168</v>
      </c>
      <c r="H2712">
        <v>-6</v>
      </c>
      <c r="I2712" s="7">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5">
        <f>DATE(2020,12,3+INT(ROWS($1:510)/15))</f>
        <v>44202</v>
      </c>
      <c r="G2713" s="1" t="s">
        <v>168</v>
      </c>
      <c r="H2713">
        <v>-8</v>
      </c>
      <c r="I2713" s="7">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5">
        <f>DATE(2020,12,3+INT(ROWS($1:511)/15))</f>
        <v>44202</v>
      </c>
      <c r="G2714" s="1" t="s">
        <v>168</v>
      </c>
      <c r="H2714">
        <v>-6</v>
      </c>
      <c r="I2714" s="7">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5">
        <f>DATE(2020,12,3+INT(ROWS($1:512)/15))</f>
        <v>44202</v>
      </c>
      <c r="G2715" s="1" t="s">
        <v>168</v>
      </c>
      <c r="H2715">
        <v>-1</v>
      </c>
      <c r="I2715" s="7">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5">
        <f>DATE(2020,12,3+INT(ROWS($1:513)/15))</f>
        <v>44202</v>
      </c>
      <c r="G2716" s="1" t="s">
        <v>168</v>
      </c>
      <c r="H2716">
        <v>-5</v>
      </c>
      <c r="I2716" s="7">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5">
        <f>DATE(2020,12,3+INT(ROWS($1:514)/15))</f>
        <v>44202</v>
      </c>
      <c r="G2717" s="1" t="s">
        <v>168</v>
      </c>
      <c r="H2717">
        <v>-3</v>
      </c>
      <c r="I2717" s="7">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5">
        <f>DATE(2020,12,3+INT(ROWS($1:515)/15))</f>
        <v>44202</v>
      </c>
      <c r="G2718" s="1" t="s">
        <v>168</v>
      </c>
      <c r="H2718">
        <v>-1</v>
      </c>
      <c r="I2718" s="7">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5">
        <f>DATE(2020,12,3+INT(ROWS($1:516)/15))</f>
        <v>44202</v>
      </c>
      <c r="G2719" s="1" t="s">
        <v>168</v>
      </c>
      <c r="H2719">
        <v>-7</v>
      </c>
      <c r="I2719" s="7">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5">
        <f>DATE(2020,12,3+INT(ROWS($1:517)/15))</f>
        <v>44202</v>
      </c>
      <c r="G2720" s="1" t="s">
        <v>168</v>
      </c>
      <c r="H2720">
        <v>-5</v>
      </c>
      <c r="I2720" s="7">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5">
        <f>DATE(2020,12,3+INT(ROWS($1:518)/15))</f>
        <v>44202</v>
      </c>
      <c r="G2721" s="1" t="s">
        <v>168</v>
      </c>
      <c r="H2721">
        <v>-6</v>
      </c>
      <c r="I2721" s="7">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5">
        <f>DATE(2020,12,3+INT(ROWS($1:519)/15))</f>
        <v>44202</v>
      </c>
      <c r="G2722" s="1" t="s">
        <v>168</v>
      </c>
      <c r="H2722">
        <v>-5</v>
      </c>
      <c r="I2722" s="7">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5">
        <f>DATE(2020,12,3+INT(ROWS($1:520)/15))</f>
        <v>44202</v>
      </c>
      <c r="G2723" s="1" t="s">
        <v>168</v>
      </c>
      <c r="H2723">
        <v>-4</v>
      </c>
      <c r="I2723" s="7">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5">
        <f>DATE(2020,12,3+INT(ROWS($1:521)/15))</f>
        <v>44202</v>
      </c>
      <c r="G2724" s="1" t="s">
        <v>168</v>
      </c>
      <c r="H2724">
        <v>-10</v>
      </c>
      <c r="I2724" s="7">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5">
        <f>DATE(2020,12,3+INT(ROWS($1:522)/15))</f>
        <v>44202</v>
      </c>
      <c r="G2725" s="1" t="s">
        <v>168</v>
      </c>
      <c r="H2725">
        <v>-2</v>
      </c>
      <c r="I2725" s="7">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5">
        <f>DATE(2020,12,3+INT(ROWS($1:523)/15))</f>
        <v>44202</v>
      </c>
      <c r="G2726" s="1" t="s">
        <v>168</v>
      </c>
      <c r="H2726">
        <v>-7</v>
      </c>
      <c r="I2726" s="7">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5">
        <f>DATE(2020,12,3+INT(ROWS($1:524)/15))</f>
        <v>44202</v>
      </c>
      <c r="G2727" s="1" t="s">
        <v>168</v>
      </c>
      <c r="H2727">
        <v>-1</v>
      </c>
      <c r="I2727" s="7">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5">
        <f>DATE(2021,1,6+INT(ROWS($1:1)/4))</f>
        <v>44202</v>
      </c>
      <c r="G2728" s="1" t="s">
        <v>168</v>
      </c>
      <c r="H2728">
        <v>-2</v>
      </c>
      <c r="I2728" s="7">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5">
        <f>DATE(2021,1,6+INT(ROWS($1:2)/4))</f>
        <v>44202</v>
      </c>
      <c r="G2729" s="1" t="s">
        <v>168</v>
      </c>
      <c r="H2729">
        <v>-6</v>
      </c>
      <c r="I2729" s="7">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5">
        <f>DATE(2021,1,6+INT(ROWS($1:3)/4))</f>
        <v>44202</v>
      </c>
      <c r="G2730" s="1" t="s">
        <v>168</v>
      </c>
      <c r="H2730">
        <v>-5</v>
      </c>
      <c r="I2730" s="7">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5">
        <f>DATE(2021,1,6+INT(ROWS($1:4)/4))</f>
        <v>44203</v>
      </c>
      <c r="G2731" s="1" t="s">
        <v>168</v>
      </c>
      <c r="H2731">
        <v>-7</v>
      </c>
      <c r="I2731" s="7">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5">
        <f>DATE(2021,1,6+INT(ROWS($1:5)/4))</f>
        <v>44203</v>
      </c>
      <c r="G2732" s="1" t="s">
        <v>168</v>
      </c>
      <c r="H2732">
        <v>-1</v>
      </c>
      <c r="I2732" s="7">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5">
        <f>DATE(2021,1,6+INT(ROWS($1:6)/4))</f>
        <v>44203</v>
      </c>
      <c r="G2733" s="1" t="s">
        <v>168</v>
      </c>
      <c r="H2733">
        <v>-5</v>
      </c>
      <c r="I2733" s="7">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5">
        <f>DATE(2021,1,6+INT(ROWS($1:7)/4))</f>
        <v>44203</v>
      </c>
      <c r="G2734" s="1" t="s">
        <v>168</v>
      </c>
      <c r="H2734">
        <v>-9</v>
      </c>
      <c r="I2734" s="7">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5">
        <f>DATE(2021,1,6+INT(ROWS($1:8)/4))</f>
        <v>44204</v>
      </c>
      <c r="G2735" s="1" t="s">
        <v>168</v>
      </c>
      <c r="H2735">
        <v>-6</v>
      </c>
      <c r="I2735" s="7">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5">
        <f>DATE(2021,1,6+INT(ROWS($1:9)/4))</f>
        <v>44204</v>
      </c>
      <c r="G2736" s="1" t="s">
        <v>168</v>
      </c>
      <c r="H2736">
        <v>-1</v>
      </c>
      <c r="I2736" s="7">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5">
        <f>DATE(2021,1,6+INT(ROWS($1:10)/4))</f>
        <v>44204</v>
      </c>
      <c r="G2737" s="1" t="s">
        <v>168</v>
      </c>
      <c r="H2737">
        <v>-7</v>
      </c>
      <c r="I2737" s="7">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5">
        <f>DATE(2021,1,6+INT(ROWS($1:11)/4))</f>
        <v>44204</v>
      </c>
      <c r="G2738" s="1" t="s">
        <v>168</v>
      </c>
      <c r="H2738">
        <v>-9</v>
      </c>
      <c r="I2738" s="7">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5">
        <f>DATE(2021,1,6+INT(ROWS($1:12)/4))</f>
        <v>44205</v>
      </c>
      <c r="G2739" s="1" t="s">
        <v>168</v>
      </c>
      <c r="H2739">
        <v>-8</v>
      </c>
      <c r="I2739" s="7">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5">
        <f>DATE(2021,1,6+INT(ROWS($1:13)/4))</f>
        <v>44205</v>
      </c>
      <c r="G2740" s="1" t="s">
        <v>168</v>
      </c>
      <c r="H2740">
        <v>-10</v>
      </c>
      <c r="I2740" s="7">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5">
        <f>DATE(2021,1,6+INT(ROWS($1:14)/4))</f>
        <v>44205</v>
      </c>
      <c r="G2741" s="1" t="s">
        <v>168</v>
      </c>
      <c r="H2741">
        <v>-5</v>
      </c>
      <c r="I2741" s="7">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5">
        <f>DATE(2021,1,6+INT(ROWS($1:15)/4))</f>
        <v>44205</v>
      </c>
      <c r="G2742" s="1" t="s">
        <v>168</v>
      </c>
      <c r="H2742">
        <v>-4</v>
      </c>
      <c r="I2742" s="7">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5">
        <f>DATE(2021,1,6+INT(ROWS($1:16)/4))</f>
        <v>44206</v>
      </c>
      <c r="G2743" s="1" t="s">
        <v>168</v>
      </c>
      <c r="H2743">
        <v>-3</v>
      </c>
      <c r="I2743" s="7">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5">
        <f>DATE(2021,1,6+INT(ROWS($1:17)/4))</f>
        <v>44206</v>
      </c>
      <c r="G2744" s="1" t="s">
        <v>168</v>
      </c>
      <c r="H2744">
        <v>-3</v>
      </c>
      <c r="I2744" s="7">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5">
        <f>DATE(2021,1,6+INT(ROWS($1:18)/4))</f>
        <v>44206</v>
      </c>
      <c r="G2745" s="1" t="s">
        <v>168</v>
      </c>
      <c r="H2745">
        <v>-3</v>
      </c>
      <c r="I2745" s="7">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5">
        <f>DATE(2021,1,6+INT(ROWS($1:19)/4))</f>
        <v>44206</v>
      </c>
      <c r="G2746" s="1" t="s">
        <v>168</v>
      </c>
      <c r="H2746">
        <v>-9</v>
      </c>
      <c r="I2746" s="7">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5">
        <f>DATE(2021,1,6+INT(ROWS($1:20)/4))</f>
        <v>44207</v>
      </c>
      <c r="G2747" s="1" t="s">
        <v>168</v>
      </c>
      <c r="H2747">
        <v>-2</v>
      </c>
      <c r="I2747" s="7">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5">
        <f>DATE(2021,1,6+INT(ROWS($1:21)/4))</f>
        <v>44207</v>
      </c>
      <c r="G2748" s="1" t="s">
        <v>168</v>
      </c>
      <c r="H2748">
        <v>-3</v>
      </c>
      <c r="I2748" s="7">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5">
        <f>DATE(2021,1,6+INT(ROWS($1:22)/4))</f>
        <v>44207</v>
      </c>
      <c r="G2749" s="1" t="s">
        <v>167</v>
      </c>
      <c r="H2749">
        <v>20</v>
      </c>
      <c r="I2749" s="7">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5">
        <f>DATE(2021,1,6+INT(ROWS($1:23)/4))</f>
        <v>44207</v>
      </c>
      <c r="G2750" s="1" t="s">
        <v>168</v>
      </c>
      <c r="H2750">
        <v>-2</v>
      </c>
      <c r="I2750" s="7">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5">
        <f>DATE(2021,1,6+INT(ROWS($1:24)/4))</f>
        <v>44208</v>
      </c>
      <c r="G2751" s="1" t="s">
        <v>168</v>
      </c>
      <c r="H2751">
        <v>-8</v>
      </c>
      <c r="I2751" s="7">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5">
        <f>DATE(2021,1,6+INT(ROWS($1:25)/4))</f>
        <v>44208</v>
      </c>
      <c r="G2752" s="1" t="s">
        <v>168</v>
      </c>
      <c r="H2752">
        <v>-2</v>
      </c>
      <c r="I2752" s="7">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5">
        <f>DATE(2021,1,6+INT(ROWS($1:26)/4))</f>
        <v>44208</v>
      </c>
      <c r="G2753" s="1" t="s">
        <v>168</v>
      </c>
      <c r="H2753">
        <v>-6</v>
      </c>
      <c r="I2753" s="7">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5">
        <f>DATE(2021,1,6+INT(ROWS($1:27)/4))</f>
        <v>44208</v>
      </c>
      <c r="G2754" s="1" t="s">
        <v>168</v>
      </c>
      <c r="H2754">
        <v>-1</v>
      </c>
      <c r="I2754" s="7">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5">
        <f>DATE(2021,1,6+INT(ROWS($1:28)/4))</f>
        <v>44209</v>
      </c>
      <c r="G2755" s="1" t="s">
        <v>168</v>
      </c>
      <c r="H2755">
        <v>-5</v>
      </c>
      <c r="I2755" s="7">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5">
        <f>DATE(2021,1,6+INT(ROWS($1:29)/4))</f>
        <v>44209</v>
      </c>
      <c r="G2756" s="1" t="s">
        <v>168</v>
      </c>
      <c r="H2756">
        <v>-7</v>
      </c>
      <c r="I2756" s="7">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5">
        <f>DATE(2021,1,6+INT(ROWS($1:30)/4))</f>
        <v>44209</v>
      </c>
      <c r="G2757" s="1" t="s">
        <v>168</v>
      </c>
      <c r="H2757">
        <v>-6</v>
      </c>
      <c r="I2757" s="7">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5">
        <f>DATE(2021,1,6+INT(ROWS($1:31)/4))</f>
        <v>44209</v>
      </c>
      <c r="G2758" s="1" t="s">
        <v>168</v>
      </c>
      <c r="H2758">
        <v>-10</v>
      </c>
      <c r="I2758" s="7">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5">
        <f>DATE(2021,1,6+INT(ROWS($1:32)/4))</f>
        <v>44210</v>
      </c>
      <c r="G2759" s="1" t="s">
        <v>168</v>
      </c>
      <c r="H2759">
        <v>-10</v>
      </c>
      <c r="I2759" s="7">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5">
        <f>DATE(2021,1,6+INT(ROWS($1:33)/4))</f>
        <v>44210</v>
      </c>
      <c r="G2760" s="1" t="s">
        <v>168</v>
      </c>
      <c r="H2760">
        <v>-9</v>
      </c>
      <c r="I2760" s="7">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5">
        <f>DATE(2021,1,6+INT(ROWS($1:34)/4))</f>
        <v>44210</v>
      </c>
      <c r="G2761" s="1" t="s">
        <v>168</v>
      </c>
      <c r="H2761">
        <v>-4</v>
      </c>
      <c r="I2761" s="7">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5">
        <f>DATE(2021,1,6+INT(ROWS($1:35)/4))</f>
        <v>44210</v>
      </c>
      <c r="G2762" s="1" t="s">
        <v>168</v>
      </c>
      <c r="H2762">
        <v>-9</v>
      </c>
      <c r="I2762" s="7">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5">
        <f>DATE(2021,1,6+INT(ROWS($1:36)/4))</f>
        <v>44211</v>
      </c>
      <c r="G2763" s="1" t="s">
        <v>168</v>
      </c>
      <c r="H2763">
        <v>-10</v>
      </c>
      <c r="I2763" s="7">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5">
        <f>DATE(2021,1,6+INT(ROWS($1:37)/4))</f>
        <v>44211</v>
      </c>
      <c r="G2764" s="1" t="s">
        <v>168</v>
      </c>
      <c r="H2764">
        <v>-2</v>
      </c>
      <c r="I2764" s="7">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5">
        <f>DATE(2021,1,6+INT(ROWS($1:38)/4))</f>
        <v>44211</v>
      </c>
      <c r="G2765" s="1" t="s">
        <v>168</v>
      </c>
      <c r="H2765">
        <v>-7</v>
      </c>
      <c r="I2765" s="7">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5">
        <f>DATE(2021,1,6+INT(ROWS($1:39)/4))</f>
        <v>44211</v>
      </c>
      <c r="G2766" s="1" t="s">
        <v>167</v>
      </c>
      <c r="H2766">
        <v>20</v>
      </c>
      <c r="I2766" s="7">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5">
        <f>DATE(2021,1,6+INT(ROWS($1:40)/4))</f>
        <v>44212</v>
      </c>
      <c r="G2767" s="1" t="s">
        <v>168</v>
      </c>
      <c r="H2767">
        <v>-10</v>
      </c>
      <c r="I2767" s="7">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5">
        <f>DATE(2021,1,6+INT(ROWS($1:41)/4))</f>
        <v>44212</v>
      </c>
      <c r="G2768" s="1" t="s">
        <v>168</v>
      </c>
      <c r="H2768">
        <v>-5</v>
      </c>
      <c r="I2768" s="7">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5">
        <f>DATE(2021,1,6+INT(ROWS($1:42)/4))</f>
        <v>44212</v>
      </c>
      <c r="G2769" s="1" t="s">
        <v>168</v>
      </c>
      <c r="H2769">
        <v>-2</v>
      </c>
      <c r="I2769" s="7">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5">
        <f>DATE(2021,1,6+INT(ROWS($1:43)/4))</f>
        <v>44212</v>
      </c>
      <c r="G2770" s="1" t="s">
        <v>168</v>
      </c>
      <c r="H2770">
        <v>-9</v>
      </c>
      <c r="I2770" s="7">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5">
        <f>DATE(2021,1,6+INT(ROWS($1:44)/4))</f>
        <v>44213</v>
      </c>
      <c r="G2771" s="1" t="s">
        <v>168</v>
      </c>
      <c r="H2771">
        <v>-1</v>
      </c>
      <c r="I2771" s="7">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5">
        <f>DATE(2021,1,6+INT(ROWS($1:45)/4))</f>
        <v>44213</v>
      </c>
      <c r="G2772" s="1" t="s">
        <v>168</v>
      </c>
      <c r="H2772">
        <v>-6</v>
      </c>
      <c r="I2772" s="7">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5">
        <f>DATE(2021,1,6+INT(ROWS($1:46)/4))</f>
        <v>44213</v>
      </c>
      <c r="G2773" s="1" t="s">
        <v>168</v>
      </c>
      <c r="H2773">
        <v>-6</v>
      </c>
      <c r="I2773" s="7">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5">
        <f>DATE(2021,1,6+INT(ROWS($1:47)/4))</f>
        <v>44213</v>
      </c>
      <c r="G2774" s="1" t="s">
        <v>168</v>
      </c>
      <c r="H2774">
        <v>-8</v>
      </c>
      <c r="I2774" s="7">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5">
        <f>DATE(2021,1,6+INT(ROWS($1:48)/4))</f>
        <v>44214</v>
      </c>
      <c r="G2775" s="1" t="s">
        <v>168</v>
      </c>
      <c r="H2775">
        <v>-4</v>
      </c>
      <c r="I2775" s="7">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5">
        <f>DATE(2021,1,6+INT(ROWS($1:49)/4))</f>
        <v>44214</v>
      </c>
      <c r="G2776" s="1" t="s">
        <v>168</v>
      </c>
      <c r="H2776">
        <v>-6</v>
      </c>
      <c r="I2776" s="7">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5">
        <f>DATE(2021,1,6+INT(ROWS($1:50)/4))</f>
        <v>44214</v>
      </c>
      <c r="G2777" s="1" t="s">
        <v>168</v>
      </c>
      <c r="H2777">
        <v>-7</v>
      </c>
      <c r="I2777" s="7">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5">
        <f>DATE(2021,1,6+INT(ROWS($1:51)/4))</f>
        <v>44214</v>
      </c>
      <c r="G2778" s="1" t="s">
        <v>168</v>
      </c>
      <c r="H2778">
        <v>-7</v>
      </c>
      <c r="I2778" s="7">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5">
        <f>DATE(2021,1,6+INT(ROWS($1:52)/4))</f>
        <v>44215</v>
      </c>
      <c r="G2779" s="1" t="s">
        <v>168</v>
      </c>
      <c r="H2779">
        <v>-10</v>
      </c>
      <c r="I2779" s="7">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5">
        <f>DATE(2021,1,6+INT(ROWS($1:53)/4))</f>
        <v>44215</v>
      </c>
      <c r="G2780" s="1" t="s">
        <v>168</v>
      </c>
      <c r="H2780">
        <v>-8</v>
      </c>
      <c r="I2780" s="7">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5">
        <f>DATE(2021,1,6+INT(ROWS($1:54)/4))</f>
        <v>44215</v>
      </c>
      <c r="G2781" s="1" t="s">
        <v>168</v>
      </c>
      <c r="H2781">
        <v>-4</v>
      </c>
      <c r="I2781" s="7">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5">
        <f>DATE(2021,1,6+INT(ROWS($1:55)/4))</f>
        <v>44215</v>
      </c>
      <c r="G2782" s="1" t="s">
        <v>168</v>
      </c>
      <c r="H2782">
        <v>-2</v>
      </c>
      <c r="I2782" s="7">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5">
        <f>DATE(2021,1,6+INT(ROWS($1:56)/4))</f>
        <v>44216</v>
      </c>
      <c r="G2783" s="1" t="s">
        <v>168</v>
      </c>
      <c r="H2783">
        <v>-6</v>
      </c>
      <c r="I2783" s="7">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5">
        <f>DATE(2021,1,6+INT(ROWS($1:57)/4))</f>
        <v>44216</v>
      </c>
      <c r="G2784" s="1" t="s">
        <v>168</v>
      </c>
      <c r="H2784">
        <v>-7</v>
      </c>
      <c r="I2784" s="7">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5">
        <f>DATE(2021,1,6+INT(ROWS($1:58)/4))</f>
        <v>44216</v>
      </c>
      <c r="G2785" s="1" t="s">
        <v>168</v>
      </c>
      <c r="H2785">
        <v>-5</v>
      </c>
      <c r="I2785" s="7">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5">
        <f>DATE(2021,1,6+INT(ROWS($1:59)/4))</f>
        <v>44216</v>
      </c>
      <c r="G2786" s="1" t="s">
        <v>168</v>
      </c>
      <c r="H2786">
        <v>-10</v>
      </c>
      <c r="I2786" s="7">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5">
        <f>DATE(2021,1,6+INT(ROWS($1:60)/4))</f>
        <v>44217</v>
      </c>
      <c r="G2787" s="1" t="s">
        <v>168</v>
      </c>
      <c r="H2787">
        <v>-3</v>
      </c>
      <c r="I2787" s="7">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5">
        <f>DATE(2021,1,6+INT(ROWS($1:61)/4))</f>
        <v>44217</v>
      </c>
      <c r="G2788" s="1" t="s">
        <v>168</v>
      </c>
      <c r="H2788">
        <v>-3</v>
      </c>
      <c r="I2788" s="7">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5">
        <f>DATE(2021,1,6+INT(ROWS($1:62)/4))</f>
        <v>44217</v>
      </c>
      <c r="G2789" s="1" t="s">
        <v>168</v>
      </c>
      <c r="H2789">
        <v>-6</v>
      </c>
      <c r="I2789" s="7">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5">
        <f>DATE(2021,1,6+INT(ROWS($1:63)/4))</f>
        <v>44217</v>
      </c>
      <c r="G2790" s="1" t="s">
        <v>168</v>
      </c>
      <c r="H2790">
        <v>-3</v>
      </c>
      <c r="I2790" s="7">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5">
        <f>DATE(2021,1,6+INT(ROWS($1:64)/4))</f>
        <v>44218</v>
      </c>
      <c r="G2791" s="1" t="s">
        <v>168</v>
      </c>
      <c r="H2791">
        <v>-9</v>
      </c>
      <c r="I2791" s="7">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5">
        <f>DATE(2021,1,6+INT(ROWS($1:65)/4))</f>
        <v>44218</v>
      </c>
      <c r="G2792" s="1" t="s">
        <v>168</v>
      </c>
      <c r="H2792">
        <v>-1</v>
      </c>
      <c r="I2792" s="7">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5">
        <f>DATE(2021,1,6+INT(ROWS($1:66)/4))</f>
        <v>44218</v>
      </c>
      <c r="G2793" s="1" t="s">
        <v>168</v>
      </c>
      <c r="H2793">
        <v>-9</v>
      </c>
      <c r="I2793" s="7">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5">
        <f>DATE(2021,1,6+INT(ROWS($1:67)/4))</f>
        <v>44218</v>
      </c>
      <c r="G2794" s="1" t="s">
        <v>168</v>
      </c>
      <c r="H2794">
        <v>-4</v>
      </c>
      <c r="I2794" s="7">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5">
        <f>DATE(2021,1,6+INT(ROWS($1:68)/4))</f>
        <v>44219</v>
      </c>
      <c r="G2795" s="1" t="s">
        <v>168</v>
      </c>
      <c r="H2795">
        <v>-2</v>
      </c>
      <c r="I2795" s="7">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5">
        <f>DATE(2021,1,6+INT(ROWS($1:69)/4))</f>
        <v>44219</v>
      </c>
      <c r="G2796" s="1" t="s">
        <v>168</v>
      </c>
      <c r="H2796">
        <v>-5</v>
      </c>
      <c r="I2796" s="7">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5">
        <f>DATE(2021,1,6+INT(ROWS($1:70)/4))</f>
        <v>44219</v>
      </c>
      <c r="G2797" s="1" t="s">
        <v>168</v>
      </c>
      <c r="H2797">
        <v>-6</v>
      </c>
      <c r="I2797" s="7">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5">
        <f>DATE(2021,1,6+INT(ROWS($1:71)/4))</f>
        <v>44219</v>
      </c>
      <c r="G2798" s="1" t="s">
        <v>168</v>
      </c>
      <c r="H2798">
        <v>-2</v>
      </c>
      <c r="I2798" s="7">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5">
        <f>DATE(2021,1,6+INT(ROWS($1:72)/4))</f>
        <v>44220</v>
      </c>
      <c r="G2799" s="1" t="s">
        <v>168</v>
      </c>
      <c r="H2799">
        <v>-5</v>
      </c>
      <c r="I2799" s="7">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5">
        <f>DATE(2021,1,6+INT(ROWS($1:73)/4))</f>
        <v>44220</v>
      </c>
      <c r="G2800" s="1" t="s">
        <v>168</v>
      </c>
      <c r="H2800">
        <v>-2</v>
      </c>
      <c r="I2800" s="7">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5">
        <f>DATE(2021,1,6+INT(ROWS($1:74)/4))</f>
        <v>44220</v>
      </c>
      <c r="G2801" s="1" t="s">
        <v>168</v>
      </c>
      <c r="H2801">
        <v>-6</v>
      </c>
      <c r="I2801" s="7">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5">
        <f>DATE(2021,1,6+INT(ROWS($1:75)/4))</f>
        <v>44220</v>
      </c>
      <c r="G2802" s="1" t="s">
        <v>168</v>
      </c>
      <c r="H2802">
        <v>-7</v>
      </c>
      <c r="I2802" s="7">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5">
        <f>DATE(2021,1,6+INT(ROWS($1:76)/4))</f>
        <v>44221</v>
      </c>
      <c r="G2803" s="1" t="s">
        <v>168</v>
      </c>
      <c r="H2803">
        <v>-5</v>
      </c>
      <c r="I2803" s="7">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5">
        <f>DATE(2021,1,6+INT(ROWS($1:77)/4))</f>
        <v>44221</v>
      </c>
      <c r="G2804" s="1" t="s">
        <v>168</v>
      </c>
      <c r="H2804">
        <v>-7</v>
      </c>
      <c r="I2804" s="7">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5">
        <f>DATE(2021,1,6+INT(ROWS($1:78)/4))</f>
        <v>44221</v>
      </c>
      <c r="G2805" s="1" t="s">
        <v>168</v>
      </c>
      <c r="H2805">
        <v>-3</v>
      </c>
      <c r="I2805" s="7">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5">
        <f>DATE(2021,1,6+INT(ROWS($1:79)/4))</f>
        <v>44221</v>
      </c>
      <c r="G2806" s="1" t="s">
        <v>168</v>
      </c>
      <c r="H2806">
        <v>-9</v>
      </c>
      <c r="I2806" s="7">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5">
        <f>DATE(2021,1,6+INT(ROWS($1:80)/4))</f>
        <v>44222</v>
      </c>
      <c r="G2807" s="1" t="s">
        <v>168</v>
      </c>
      <c r="H2807">
        <v>-3</v>
      </c>
      <c r="I2807" s="7">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5">
        <f>DATE(2021,1,6+INT(ROWS($1:81)/4))</f>
        <v>44222</v>
      </c>
      <c r="G2808" s="1" t="s">
        <v>168</v>
      </c>
      <c r="H2808">
        <v>-5</v>
      </c>
      <c r="I2808" s="7">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5">
        <f>DATE(2021,1,6+INT(ROWS($1:82)/4))</f>
        <v>44222</v>
      </c>
      <c r="G2809" s="1" t="s">
        <v>168</v>
      </c>
      <c r="H2809">
        <v>-1</v>
      </c>
      <c r="I2809" s="7">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5">
        <f>DATE(2021,1,6+INT(ROWS($1:83)/4))</f>
        <v>44222</v>
      </c>
      <c r="G2810" s="1" t="s">
        <v>168</v>
      </c>
      <c r="H2810">
        <v>-2</v>
      </c>
      <c r="I2810" s="7">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5">
        <f>DATE(2021,1,6+INT(ROWS($1:84)/4))</f>
        <v>44223</v>
      </c>
      <c r="G2811" s="1" t="s">
        <v>168</v>
      </c>
      <c r="H2811">
        <v>-6</v>
      </c>
      <c r="I2811" s="7">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5">
        <f>DATE(2021,1,6+INT(ROWS($1:85)/4))</f>
        <v>44223</v>
      </c>
      <c r="G2812" s="1" t="s">
        <v>168</v>
      </c>
      <c r="H2812">
        <v>-7</v>
      </c>
      <c r="I2812" s="7">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5">
        <f>DATE(2021,1,6+INT(ROWS($1:86)/4))</f>
        <v>44223</v>
      </c>
      <c r="G2813" s="1" t="s">
        <v>168</v>
      </c>
      <c r="H2813">
        <v>-9</v>
      </c>
      <c r="I2813" s="7">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5">
        <f>DATE(2021,1,6+INT(ROWS($1:87)/4))</f>
        <v>44223</v>
      </c>
      <c r="G2814" s="1" t="s">
        <v>168</v>
      </c>
      <c r="H2814">
        <v>-4</v>
      </c>
      <c r="I2814" s="7">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5">
        <f>DATE(2021,1,6+INT(ROWS($1:88)/4))</f>
        <v>44224</v>
      </c>
      <c r="G2815" s="1" t="s">
        <v>168</v>
      </c>
      <c r="H2815">
        <v>-2</v>
      </c>
      <c r="I2815" s="7">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5">
        <f>DATE(2021,1,6+INT(ROWS($1:89)/4))</f>
        <v>44224</v>
      </c>
      <c r="G2816" s="1" t="s">
        <v>167</v>
      </c>
      <c r="H2816">
        <v>30</v>
      </c>
      <c r="I2816" s="7">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5">
        <f>DATE(2021,1,6+INT(ROWS($1:90)/4))</f>
        <v>44224</v>
      </c>
      <c r="G2817" s="1" t="s">
        <v>167</v>
      </c>
      <c r="H2817">
        <v>43</v>
      </c>
      <c r="I2817" s="7">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5">
        <f>DATE(2021,1,6+INT(ROWS($1:91)/4))</f>
        <v>44224</v>
      </c>
      <c r="G2818" s="1" t="s">
        <v>167</v>
      </c>
      <c r="H2818">
        <v>43</v>
      </c>
      <c r="I2818" s="7">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5">
        <f>DATE(2021,1,6+INT(ROWS($1:92)/4))</f>
        <v>44225</v>
      </c>
      <c r="G2819" s="1" t="s">
        <v>167</v>
      </c>
      <c r="H2819">
        <v>36</v>
      </c>
      <c r="I2819" s="7"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5">
        <f>DATE(2021,1,6+INT(ROWS($1:93)/4))</f>
        <v>44225</v>
      </c>
      <c r="G2820" s="1" t="s">
        <v>167</v>
      </c>
      <c r="H2820">
        <v>32</v>
      </c>
      <c r="I2820" s="7">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5">
        <f>DATE(2021,1,6+INT(ROWS($1:94)/4))</f>
        <v>44225</v>
      </c>
      <c r="G2821" s="1" t="s">
        <v>167</v>
      </c>
      <c r="H2821">
        <v>48</v>
      </c>
      <c r="I2821" s="7"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5">
        <f>DATE(2021,1,6+INT(ROWS($1:95)/4))</f>
        <v>44225</v>
      </c>
      <c r="G2822" s="1" t="s">
        <v>167</v>
      </c>
      <c r="H2822">
        <v>41</v>
      </c>
      <c r="I2822" s="7"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5">
        <f>DATE(2021,1,6+INT(ROWS($1:96)/4))</f>
        <v>44226</v>
      </c>
      <c r="G2823" s="1" t="s">
        <v>167</v>
      </c>
      <c r="H2823">
        <v>35</v>
      </c>
      <c r="I2823" s="7">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5">
        <f>DATE(2021,1,6+INT(ROWS($1:97)/4))</f>
        <v>44226</v>
      </c>
      <c r="G2824" s="1" t="s">
        <v>167</v>
      </c>
      <c r="H2824">
        <v>48</v>
      </c>
      <c r="I2824" s="7">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5">
        <f>DATE(2021,1,6+INT(ROWS($1:98)/4))</f>
        <v>44226</v>
      </c>
      <c r="G2825" s="1" t="s">
        <v>167</v>
      </c>
      <c r="H2825">
        <v>28</v>
      </c>
      <c r="I2825" s="7">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5">
        <f>DATE(2021,1,6+INT(ROWS($1:99)/4))</f>
        <v>44226</v>
      </c>
      <c r="G2826" s="1" t="s">
        <v>167</v>
      </c>
      <c r="H2826">
        <v>38</v>
      </c>
      <c r="I2826" s="7"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5">
        <f>DATE(2021,1,6+INT(ROWS($1:100)/4))</f>
        <v>44227</v>
      </c>
      <c r="G2827" s="1" t="s">
        <v>167</v>
      </c>
      <c r="H2827">
        <v>26</v>
      </c>
      <c r="I2827" s="7">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5">
        <f>DATE(2021,1,6+INT(ROWS($1:101)/4))</f>
        <v>44227</v>
      </c>
      <c r="G2828" s="1" t="s">
        <v>167</v>
      </c>
      <c r="H2828">
        <v>39</v>
      </c>
      <c r="I2828" s="7">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5">
        <f>DATE(2021,1,6+INT(ROWS($1:102)/4))</f>
        <v>44227</v>
      </c>
      <c r="G2829" s="1" t="s">
        <v>167</v>
      </c>
      <c r="H2829">
        <v>27</v>
      </c>
      <c r="I2829" s="7">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5">
        <f>DATE(2021,1,6+INT(ROWS($1:103)/4))</f>
        <v>44227</v>
      </c>
      <c r="G2830" s="1" t="s">
        <v>167</v>
      </c>
      <c r="H2830">
        <v>36</v>
      </c>
      <c r="I2830" s="7"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5">
        <f>DATE(2021,1,6+INT(ROWS($1:104)/4))</f>
        <v>44228</v>
      </c>
      <c r="G2831" s="1" t="s">
        <v>167</v>
      </c>
      <c r="H2831">
        <v>32</v>
      </c>
      <c r="I2831" s="7">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5">
        <f>DATE(2021,1,6+INT(ROWS($1:105)/4))</f>
        <v>44228</v>
      </c>
      <c r="G2832" s="1" t="s">
        <v>167</v>
      </c>
      <c r="H2832">
        <v>42</v>
      </c>
      <c r="I2832" s="7">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5">
        <f>DATE(2021,1,6+INT(ROWS($1:106)/4))</f>
        <v>44228</v>
      </c>
      <c r="G2833" s="1" t="s">
        <v>167</v>
      </c>
      <c r="H2833">
        <v>22</v>
      </c>
      <c r="I2833" s="7">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5">
        <f>DATE(2021,1,6+INT(ROWS($1:107)/4))</f>
        <v>44228</v>
      </c>
      <c r="G2834" s="1" t="s">
        <v>167</v>
      </c>
      <c r="H2834">
        <v>30</v>
      </c>
      <c r="I2834" s="7"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5">
        <f>DATE(2021,1,6+INT(ROWS($1:108)/4))</f>
        <v>44229</v>
      </c>
      <c r="G2835" s="1" t="s">
        <v>167</v>
      </c>
      <c r="H2835">
        <v>22</v>
      </c>
      <c r="I2835" s="7">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5">
        <f>DATE(2021,1,6+INT(ROWS($1:109)/4))</f>
        <v>44229</v>
      </c>
      <c r="G2836" s="1" t="s">
        <v>167</v>
      </c>
      <c r="H2836">
        <v>27</v>
      </c>
      <c r="I2836" s="7">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5">
        <f>DATE(2021,1,6+INT(ROWS($1:110)/4))</f>
        <v>44229</v>
      </c>
      <c r="G2837" s="1" t="s">
        <v>167</v>
      </c>
      <c r="H2837">
        <v>24</v>
      </c>
      <c r="I2837" s="7">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5">
        <f>DATE(2021,1,6+INT(ROWS($1:111)/4))</f>
        <v>44229</v>
      </c>
      <c r="G2838" s="1" t="s">
        <v>167</v>
      </c>
      <c r="H2838">
        <v>34</v>
      </c>
      <c r="I2838" s="7"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5">
        <f>DATE(2021,1,6+INT(ROWS($1:112)/4))</f>
        <v>44230</v>
      </c>
      <c r="G2839" s="1" t="s">
        <v>167</v>
      </c>
      <c r="H2839">
        <v>33</v>
      </c>
      <c r="I2839" s="7"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5">
        <f>DATE(2021,1,6+INT(ROWS($1:113)/4))</f>
        <v>44230</v>
      </c>
      <c r="G2840" s="1" t="s">
        <v>167</v>
      </c>
      <c r="H2840">
        <v>35</v>
      </c>
      <c r="I2840" s="7">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5">
        <f>DATE(2021,1,6+INT(ROWS($1:114)/4))</f>
        <v>44230</v>
      </c>
      <c r="G2841" s="1" t="s">
        <v>167</v>
      </c>
      <c r="H2841">
        <v>25</v>
      </c>
      <c r="I2841" s="7">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5">
        <f>DATE(2021,1,6+INT(ROWS($1:115)/4))</f>
        <v>44230</v>
      </c>
      <c r="G2842" s="1" t="s">
        <v>167</v>
      </c>
      <c r="H2842">
        <v>36</v>
      </c>
      <c r="I2842" s="7"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5">
        <f>DATE(2021,1,6+INT(ROWS($1:116)/4))</f>
        <v>44231</v>
      </c>
      <c r="G2843" s="1" t="s">
        <v>167</v>
      </c>
      <c r="H2843">
        <v>30</v>
      </c>
      <c r="I2843" s="7">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5">
        <f>DATE(2021,1,6+INT(ROWS($1:117)/4))</f>
        <v>44231</v>
      </c>
      <c r="G2844" s="1" t="s">
        <v>168</v>
      </c>
      <c r="H2844">
        <v>-3</v>
      </c>
      <c r="I2844" s="7">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5">
        <f>DATE(2021,1,6+INT(ROWS($1:118)/4))</f>
        <v>44231</v>
      </c>
      <c r="G2845" s="1" t="s">
        <v>168</v>
      </c>
      <c r="H2845">
        <v>-6</v>
      </c>
      <c r="I2845" s="7">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5">
        <f>DATE(2021,1,6+INT(ROWS($1:119)/4))</f>
        <v>44231</v>
      </c>
      <c r="G2846" s="1" t="s">
        <v>168</v>
      </c>
      <c r="H2846">
        <v>-2</v>
      </c>
      <c r="I2846" s="7">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5">
        <f>DATE(2021,1,6+INT(ROWS($1:120)/4))</f>
        <v>44232</v>
      </c>
      <c r="G2847" s="1" t="s">
        <v>168</v>
      </c>
      <c r="H2847">
        <v>-2</v>
      </c>
      <c r="I2847" s="7">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5">
        <f>DATE(2021,1,6+INT(ROWS($1:121)/4))</f>
        <v>44232</v>
      </c>
      <c r="G2848" s="1" t="s">
        <v>168</v>
      </c>
      <c r="H2848">
        <v>-1</v>
      </c>
      <c r="I2848" s="7">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5">
        <f>DATE(2021,1,6+INT(ROWS($1:122)/4))</f>
        <v>44232</v>
      </c>
      <c r="G2849" s="1" t="s">
        <v>168</v>
      </c>
      <c r="H2849">
        <v>-9</v>
      </c>
      <c r="I2849" s="7">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5">
        <f>DATE(2021,1,6+INT(ROWS($1:123)/4))</f>
        <v>44232</v>
      </c>
      <c r="G2850" s="1" t="s">
        <v>168</v>
      </c>
      <c r="H2850">
        <v>-8</v>
      </c>
      <c r="I2850" s="7">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5">
        <f>DATE(2021,1,6+INT(ROWS($1:124)/4))</f>
        <v>44233</v>
      </c>
      <c r="G2851" s="1" t="s">
        <v>168</v>
      </c>
      <c r="H2851">
        <v>-4</v>
      </c>
      <c r="I2851" s="7">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5">
        <f>DATE(2021,1,6+INT(ROWS($1:125)/4))</f>
        <v>44233</v>
      </c>
      <c r="G2852" s="1" t="s">
        <v>168</v>
      </c>
      <c r="H2852">
        <v>-9</v>
      </c>
      <c r="I2852" s="7">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5">
        <f>DATE(2021,1,6+INT(ROWS($1:126)/4))</f>
        <v>44233</v>
      </c>
      <c r="G2853" s="1" t="s">
        <v>168</v>
      </c>
      <c r="H2853">
        <v>-9</v>
      </c>
      <c r="I2853" s="7">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5">
        <f>DATE(2021,1,6+INT(ROWS($1:127)/4))</f>
        <v>44233</v>
      </c>
      <c r="G2854" s="1" t="s">
        <v>168</v>
      </c>
      <c r="H2854">
        <v>-10</v>
      </c>
      <c r="I2854" s="7">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5">
        <f>DATE(2021,1,6+INT(ROWS($1:128)/4))</f>
        <v>44234</v>
      </c>
      <c r="G2855" s="1" t="s">
        <v>168</v>
      </c>
      <c r="H2855">
        <v>-5</v>
      </c>
      <c r="I2855" s="7">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5">
        <f>DATE(2021,1,6+INT(ROWS($1:129)/4))</f>
        <v>44234</v>
      </c>
      <c r="G2856" s="1" t="s">
        <v>168</v>
      </c>
      <c r="H2856">
        <v>-10</v>
      </c>
      <c r="I2856" s="7">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5">
        <f>DATE(2021,1,6+INT(ROWS($1:130)/4))</f>
        <v>44234</v>
      </c>
      <c r="G2857" s="1" t="s">
        <v>168</v>
      </c>
      <c r="H2857">
        <v>-8</v>
      </c>
      <c r="I2857" s="7">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5">
        <f>DATE(2021,1,6+INT(ROWS($1:131)/4))</f>
        <v>44234</v>
      </c>
      <c r="G2858" s="1" t="s">
        <v>168</v>
      </c>
      <c r="H2858">
        <v>-7</v>
      </c>
      <c r="I2858" s="7">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5">
        <f>DATE(2021,1,6+INT(ROWS($1:132)/4))</f>
        <v>44235</v>
      </c>
      <c r="G2859" s="1" t="s">
        <v>168</v>
      </c>
      <c r="H2859">
        <v>-9</v>
      </c>
      <c r="I2859" s="7">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5">
        <f>DATE(2021,1,6+INT(ROWS($1:133)/4))</f>
        <v>44235</v>
      </c>
      <c r="G2860" s="1" t="s">
        <v>168</v>
      </c>
      <c r="H2860">
        <v>-6</v>
      </c>
      <c r="I2860" s="7">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5">
        <f>DATE(2021,1,6+INT(ROWS($1:134)/4))</f>
        <v>44235</v>
      </c>
      <c r="G2861" s="1" t="s">
        <v>168</v>
      </c>
      <c r="H2861">
        <v>-5</v>
      </c>
      <c r="I2861" s="7">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5">
        <f>DATE(2021,1,6+INT(ROWS($1:135)/4))</f>
        <v>44235</v>
      </c>
      <c r="G2862" s="1" t="s">
        <v>168</v>
      </c>
      <c r="H2862">
        <v>-7</v>
      </c>
      <c r="I2862" s="7">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5">
        <f>DATE(2021,1,6+INT(ROWS($1:136)/4))</f>
        <v>44236</v>
      </c>
      <c r="G2863" s="1" t="s">
        <v>168</v>
      </c>
      <c r="H2863">
        <v>-5</v>
      </c>
      <c r="I2863" s="7">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5">
        <f>DATE(2021,1,6+INT(ROWS($1:137)/4))</f>
        <v>44236</v>
      </c>
      <c r="G2864" s="1" t="s">
        <v>168</v>
      </c>
      <c r="H2864">
        <v>-7</v>
      </c>
      <c r="I2864" s="7">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5">
        <f>DATE(2021,1,6+INT(ROWS($1:138)/4))</f>
        <v>44236</v>
      </c>
      <c r="G2865" s="1" t="s">
        <v>168</v>
      </c>
      <c r="H2865">
        <v>-5</v>
      </c>
      <c r="I2865" s="7">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5">
        <f>DATE(2021,1,6+INT(ROWS($1:139)/4))</f>
        <v>44236</v>
      </c>
      <c r="G2866" s="1" t="s">
        <v>168</v>
      </c>
      <c r="H2866">
        <v>-10</v>
      </c>
      <c r="I2866" s="7">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5">
        <f>DATE(2021,1,6+INT(ROWS($1:140)/4))</f>
        <v>44237</v>
      </c>
      <c r="G2867" s="1" t="s">
        <v>168</v>
      </c>
      <c r="H2867">
        <v>-7</v>
      </c>
      <c r="I2867" s="7">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5">
        <f>DATE(2021,1,6+INT(ROWS($1:141)/4))</f>
        <v>44237</v>
      </c>
      <c r="G2868" s="1" t="s">
        <v>168</v>
      </c>
      <c r="H2868">
        <v>-10</v>
      </c>
      <c r="I2868" s="7">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5">
        <f>DATE(2021,1,6+INT(ROWS($1:142)/4))</f>
        <v>44237</v>
      </c>
      <c r="G2869" s="1" t="s">
        <v>167</v>
      </c>
      <c r="H2869">
        <v>7</v>
      </c>
      <c r="I2869" s="7">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5">
        <f>DATE(2021,1,6+INT(ROWS($1:143)/4))</f>
        <v>44237</v>
      </c>
      <c r="G2870" s="1" t="s">
        <v>168</v>
      </c>
      <c r="H2870">
        <v>-6</v>
      </c>
      <c r="I2870" s="7">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5">
        <f>DATE(2021,1,6+INT(ROWS($1:144)/4))</f>
        <v>44238</v>
      </c>
      <c r="G2871" s="1" t="s">
        <v>168</v>
      </c>
      <c r="H2871">
        <v>-4</v>
      </c>
      <c r="I2871" s="7">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5">
        <f>DATE(2021,1,6+INT(ROWS($1:145)/4))</f>
        <v>44238</v>
      </c>
      <c r="G2872" s="1" t="s">
        <v>168</v>
      </c>
      <c r="H2872">
        <v>-3</v>
      </c>
      <c r="I2872" s="7">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5">
        <f>DATE(2021,1,6+INT(ROWS($1:146)/4))</f>
        <v>44238</v>
      </c>
      <c r="G2873" s="1" t="s">
        <v>168</v>
      </c>
      <c r="H2873">
        <v>-2</v>
      </c>
      <c r="I2873" s="7">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5">
        <f>DATE(2021,1,6+INT(ROWS($1:147)/4))</f>
        <v>44238</v>
      </c>
      <c r="G2874" s="1" t="s">
        <v>168</v>
      </c>
      <c r="H2874">
        <v>-9</v>
      </c>
      <c r="I2874" s="7">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5">
        <f>DATE(2021,1,6+INT(ROWS($1:148)/4))</f>
        <v>44239</v>
      </c>
      <c r="G2875" s="1" t="s">
        <v>168</v>
      </c>
      <c r="H2875">
        <v>-4</v>
      </c>
      <c r="I2875" s="7">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5">
        <f>DATE(2021,1,6+INT(ROWS($1:149)/4))</f>
        <v>44239</v>
      </c>
      <c r="G2876" s="1" t="s">
        <v>168</v>
      </c>
      <c r="H2876">
        <v>-7</v>
      </c>
      <c r="I2876" s="7">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5">
        <f>DATE(2021,1,6+INT(ROWS($1:150)/4))</f>
        <v>44239</v>
      </c>
      <c r="G2877" s="1" t="s">
        <v>168</v>
      </c>
      <c r="H2877">
        <v>-10</v>
      </c>
      <c r="I2877" s="7">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5">
        <f>DATE(2021,1,6+INT(ROWS($1:151)/4))</f>
        <v>44239</v>
      </c>
      <c r="G2878" s="1" t="s">
        <v>168</v>
      </c>
      <c r="H2878">
        <v>-6</v>
      </c>
      <c r="I2878" s="7">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5">
        <f>DATE(2021,1,6+INT(ROWS($1:152)/4))</f>
        <v>44240</v>
      </c>
      <c r="G2879" s="1" t="s">
        <v>168</v>
      </c>
      <c r="H2879">
        <v>-10</v>
      </c>
      <c r="I2879" s="7">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5">
        <f>DATE(2021,1,6+INT(ROWS($1:153)/4))</f>
        <v>44240</v>
      </c>
      <c r="G2880" s="1" t="s">
        <v>168</v>
      </c>
      <c r="H2880">
        <v>-7</v>
      </c>
      <c r="I2880" s="7">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5">
        <f>DATE(2021,1,6+INT(ROWS($1:154)/4))</f>
        <v>44240</v>
      </c>
      <c r="G2881" s="1" t="s">
        <v>168</v>
      </c>
      <c r="H2881">
        <v>-2</v>
      </c>
      <c r="I2881" s="7">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5">
        <f>DATE(2021,1,6+INT(ROWS($1:155)/4))</f>
        <v>44240</v>
      </c>
      <c r="G2882" s="1" t="s">
        <v>168</v>
      </c>
      <c r="H2882">
        <v>-5</v>
      </c>
      <c r="I2882" s="7">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5">
        <f>DATE(2021,1,6+INT(ROWS($1:156)/4))</f>
        <v>44241</v>
      </c>
      <c r="G2883" s="1" t="s">
        <v>167</v>
      </c>
      <c r="H2883">
        <v>20</v>
      </c>
      <c r="I2883" s="7">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5">
        <f>DATE(2021,1,6+INT(ROWS($1:157)/4))</f>
        <v>44241</v>
      </c>
      <c r="G2884" s="1" t="s">
        <v>168</v>
      </c>
      <c r="H2884">
        <v>-7</v>
      </c>
      <c r="I2884" s="7">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5">
        <f>DATE(2021,1,6+INT(ROWS($1:158)/4))</f>
        <v>44241</v>
      </c>
      <c r="G2885" s="1" t="s">
        <v>168</v>
      </c>
      <c r="H2885">
        <v>-4</v>
      </c>
      <c r="I2885" s="7">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5">
        <f>DATE(2021,1,6+INT(ROWS($1:159)/4))</f>
        <v>44241</v>
      </c>
      <c r="G2886" s="1" t="s">
        <v>168</v>
      </c>
      <c r="H2886">
        <v>-10</v>
      </c>
      <c r="I2886" s="7">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5">
        <f>DATE(2021,1,6+INT(ROWS($1:160)/4))</f>
        <v>44242</v>
      </c>
      <c r="G2887" s="1" t="s">
        <v>168</v>
      </c>
      <c r="H2887">
        <v>-3</v>
      </c>
      <c r="I2887" s="7">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5">
        <f>DATE(2021,1,6+INT(ROWS($1:161)/4))</f>
        <v>44242</v>
      </c>
      <c r="G2888" s="1" t="s">
        <v>168</v>
      </c>
      <c r="H2888">
        <v>-10</v>
      </c>
      <c r="I2888" s="7">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5">
        <f>DATE(2021,1,6+INT(ROWS($1:162)/4))</f>
        <v>44242</v>
      </c>
      <c r="G2889" s="1" t="s">
        <v>168</v>
      </c>
      <c r="H2889">
        <v>-5</v>
      </c>
      <c r="I2889" s="7">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5">
        <f>DATE(2021,1,6+INT(ROWS($1:163)/4))</f>
        <v>44242</v>
      </c>
      <c r="G2890" s="1" t="s">
        <v>168</v>
      </c>
      <c r="H2890">
        <v>-5</v>
      </c>
      <c r="I2890" s="7">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5">
        <f>DATE(2021,1,6+INT(ROWS($1:164)/4))</f>
        <v>44243</v>
      </c>
      <c r="G2891" s="1" t="s">
        <v>168</v>
      </c>
      <c r="H2891">
        <v>-8</v>
      </c>
      <c r="I2891" s="7">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5">
        <f>DATE(2021,1,6+INT(ROWS($1:165)/4))</f>
        <v>44243</v>
      </c>
      <c r="G2892" s="1" t="s">
        <v>168</v>
      </c>
      <c r="H2892">
        <v>-5</v>
      </c>
      <c r="I2892" s="7">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5">
        <f>DATE(2021,1,6+INT(ROWS($1:166)/4))</f>
        <v>44243</v>
      </c>
      <c r="G2893" s="1" t="s">
        <v>168</v>
      </c>
      <c r="H2893">
        <v>-8</v>
      </c>
      <c r="I2893" s="7">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5">
        <f>DATE(2021,1,6+INT(ROWS($1:167)/4))</f>
        <v>44243</v>
      </c>
      <c r="G2894" s="1" t="s">
        <v>168</v>
      </c>
      <c r="H2894">
        <v>-9</v>
      </c>
      <c r="I2894" s="7">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5">
        <f>DATE(2021,1,6+INT(ROWS($1:168)/4))</f>
        <v>44244</v>
      </c>
      <c r="G2895" s="1" t="s">
        <v>168</v>
      </c>
      <c r="H2895">
        <v>-8</v>
      </c>
      <c r="I2895" s="7">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5">
        <f>DATE(2021,1,6+INT(ROWS($1:169)/4))</f>
        <v>44244</v>
      </c>
      <c r="G2896" s="1" t="s">
        <v>168</v>
      </c>
      <c r="H2896">
        <v>-5</v>
      </c>
      <c r="I2896" s="7">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5">
        <f>DATE(2021,1,6+INT(ROWS($1:170)/4))</f>
        <v>44244</v>
      </c>
      <c r="G2897" s="1" t="s">
        <v>168</v>
      </c>
      <c r="H2897">
        <v>-7</v>
      </c>
      <c r="I2897" s="7">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5">
        <f>DATE(2021,1,6+INT(ROWS($1:171)/4))</f>
        <v>44244</v>
      </c>
      <c r="G2898" s="1" t="s">
        <v>168</v>
      </c>
      <c r="H2898">
        <v>-9</v>
      </c>
      <c r="I2898" s="7">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5">
        <f>DATE(2021,1,6+INT(ROWS($1:172)/4))</f>
        <v>44245</v>
      </c>
      <c r="G2899" s="1" t="s">
        <v>168</v>
      </c>
      <c r="H2899">
        <v>-7</v>
      </c>
      <c r="I2899" s="7">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5">
        <f>DATE(2021,1,6+INT(ROWS($1:173)/4))</f>
        <v>44245</v>
      </c>
      <c r="G2900" s="1" t="s">
        <v>168</v>
      </c>
      <c r="H2900">
        <v>-2</v>
      </c>
      <c r="I2900" s="7">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5">
        <f>DATE(2021,1,6+INT(ROWS($1:174)/4))</f>
        <v>44245</v>
      </c>
      <c r="G2901" s="1" t="s">
        <v>168</v>
      </c>
      <c r="H2901">
        <v>-3</v>
      </c>
      <c r="I2901" s="7">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5">
        <f>DATE(2021,1,6+INT(ROWS($1:175)/4))</f>
        <v>44245</v>
      </c>
      <c r="G2902" s="1" t="s">
        <v>168</v>
      </c>
      <c r="H2902">
        <v>-10</v>
      </c>
      <c r="I2902" s="7">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5">
        <f>DATE(2021,1,6+INT(ROWS($1:176)/4))</f>
        <v>44246</v>
      </c>
      <c r="G2903" s="1" t="s">
        <v>168</v>
      </c>
      <c r="H2903">
        <v>-3</v>
      </c>
      <c r="I2903" s="7">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5">
        <f>DATE(2021,1,6+INT(ROWS($1:177)/4))</f>
        <v>44246</v>
      </c>
      <c r="G2904" s="1" t="s">
        <v>168</v>
      </c>
      <c r="H2904">
        <v>-9</v>
      </c>
      <c r="I2904" s="7">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5">
        <f>DATE(2021,1,6+INT(ROWS($1:178)/4))</f>
        <v>44246</v>
      </c>
      <c r="G2905" s="1" t="s">
        <v>168</v>
      </c>
      <c r="H2905">
        <v>-6</v>
      </c>
      <c r="I2905" s="7">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5">
        <f>DATE(2021,1,6+INT(ROWS($1:179)/4))</f>
        <v>44246</v>
      </c>
      <c r="G2906" s="1" t="s">
        <v>168</v>
      </c>
      <c r="H2906">
        <v>-6</v>
      </c>
      <c r="I2906" s="7">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5">
        <f>DATE(2021,1,6+INT(ROWS($1:180)/4))</f>
        <v>44247</v>
      </c>
      <c r="G2907" s="1" t="s">
        <v>168</v>
      </c>
      <c r="H2907">
        <v>-10</v>
      </c>
      <c r="I2907" s="7">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5">
        <f>DATE(2021,1,6+INT(ROWS($1:181)/4))</f>
        <v>44247</v>
      </c>
      <c r="G2908" s="1" t="s">
        <v>168</v>
      </c>
      <c r="H2908">
        <v>-7</v>
      </c>
      <c r="I2908" s="7">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5">
        <f>DATE(2021,1,6+INT(ROWS($1:182)/4))</f>
        <v>44247</v>
      </c>
      <c r="G2909" s="1" t="s">
        <v>168</v>
      </c>
      <c r="H2909">
        <v>-1</v>
      </c>
      <c r="I2909" s="7">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5">
        <f>DATE(2021,1,6+INT(ROWS($1:183)/4))</f>
        <v>44247</v>
      </c>
      <c r="G2910" s="1" t="s">
        <v>168</v>
      </c>
      <c r="H2910">
        <v>-1</v>
      </c>
      <c r="I2910" s="7">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5">
        <f>DATE(2021,1,6+INT(ROWS($1:184)/4))</f>
        <v>44248</v>
      </c>
      <c r="G2911" s="1" t="s">
        <v>168</v>
      </c>
      <c r="H2911">
        <v>-3</v>
      </c>
      <c r="I2911" s="7">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5">
        <f>DATE(2021,1,6+INT(ROWS($1:185)/4))</f>
        <v>44248</v>
      </c>
      <c r="G2912" s="1" t="s">
        <v>168</v>
      </c>
      <c r="H2912">
        <v>-1</v>
      </c>
      <c r="I2912" s="7">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5">
        <f>DATE(2021,1,6+INT(ROWS($1:186)/4))</f>
        <v>44248</v>
      </c>
      <c r="G2913" s="1" t="s">
        <v>168</v>
      </c>
      <c r="H2913">
        <v>-9</v>
      </c>
      <c r="I2913" s="7">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5">
        <f>DATE(2021,1,6+INT(ROWS($1:187)/4))</f>
        <v>44248</v>
      </c>
      <c r="G2914" s="1" t="s">
        <v>168</v>
      </c>
      <c r="H2914">
        <v>-7</v>
      </c>
      <c r="I2914" s="7">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5">
        <f>DATE(2021,1,6+INT(ROWS($1:188)/4))</f>
        <v>44249</v>
      </c>
      <c r="G2915" s="1" t="s">
        <v>168</v>
      </c>
      <c r="H2915">
        <v>-5</v>
      </c>
      <c r="I2915" s="7">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5">
        <f>DATE(2021,1,6+INT(ROWS($1:189)/4))</f>
        <v>44249</v>
      </c>
      <c r="G2916" s="1" t="s">
        <v>168</v>
      </c>
      <c r="H2916">
        <v>-5</v>
      </c>
      <c r="I2916" s="7">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5">
        <f>DATE(2021,1,6+INT(ROWS($1:190)/4))</f>
        <v>44249</v>
      </c>
      <c r="G2917" s="1" t="s">
        <v>168</v>
      </c>
      <c r="H2917">
        <v>-9</v>
      </c>
      <c r="I2917" s="7">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5">
        <f>DATE(2021,1,6+INT(ROWS($1:191)/4))</f>
        <v>44249</v>
      </c>
      <c r="G2918" s="1" t="s">
        <v>168</v>
      </c>
      <c r="H2918">
        <v>-2</v>
      </c>
      <c r="I2918" s="7">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5">
        <f>DATE(2021,1,6+INT(ROWS($1:192)/4))</f>
        <v>44250</v>
      </c>
      <c r="G2919" s="1" t="s">
        <v>168</v>
      </c>
      <c r="H2919">
        <v>-8</v>
      </c>
      <c r="I2919" s="7">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5">
        <f>DATE(2021,1,6+INT(ROWS($1:193)/4))</f>
        <v>44250</v>
      </c>
      <c r="G2920" s="1" t="s">
        <v>168</v>
      </c>
      <c r="H2920">
        <v>-1</v>
      </c>
      <c r="I2920" s="7">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5">
        <f>DATE(2021,1,6+INT(ROWS($1:194)/4))</f>
        <v>44250</v>
      </c>
      <c r="G2921" s="1" t="s">
        <v>167</v>
      </c>
      <c r="H2921">
        <v>7</v>
      </c>
      <c r="I2921" s="7">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5">
        <f>DATE(2021,1,6+INT(ROWS($1:195)/4))</f>
        <v>44250</v>
      </c>
      <c r="G2922" s="1" t="s">
        <v>168</v>
      </c>
      <c r="H2922">
        <v>-5</v>
      </c>
      <c r="I2922" s="7">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5">
        <f>DATE(2021,1,6+INT(ROWS($1:196)/4))</f>
        <v>44251</v>
      </c>
      <c r="G2923" s="1" t="s">
        <v>168</v>
      </c>
      <c r="H2923">
        <v>-9</v>
      </c>
      <c r="I2923" s="7">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5">
        <f>DATE(2021,1,6+INT(ROWS($1:197)/4))</f>
        <v>44251</v>
      </c>
      <c r="G2924" s="1" t="s">
        <v>168</v>
      </c>
      <c r="H2924">
        <v>-10</v>
      </c>
      <c r="I2924" s="7">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5">
        <f>DATE(2021,1,6+INT(ROWS($1:198)/4))</f>
        <v>44251</v>
      </c>
      <c r="G2925" s="1" t="s">
        <v>168</v>
      </c>
      <c r="H2925">
        <v>-8</v>
      </c>
      <c r="I2925" s="7">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5">
        <f>DATE(2021,1,6+INT(ROWS($1:199)/4))</f>
        <v>44251</v>
      </c>
      <c r="G2926" s="1" t="s">
        <v>168</v>
      </c>
      <c r="H2926">
        <v>-9</v>
      </c>
      <c r="I2926" s="7">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5">
        <f>DATE(2021,1,6+INT(ROWS($1:200)/4))</f>
        <v>44252</v>
      </c>
      <c r="G2927" s="1" t="s">
        <v>168</v>
      </c>
      <c r="H2927">
        <v>-5</v>
      </c>
      <c r="I2927" s="7">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5">
        <f>DATE(2021,1,6+INT(ROWS($1:201)/4))</f>
        <v>44252</v>
      </c>
      <c r="G2928" s="1" t="s">
        <v>168</v>
      </c>
      <c r="H2928">
        <v>-9</v>
      </c>
      <c r="I2928" s="7">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5">
        <f>DATE(2021,1,6+INT(ROWS($1:202)/4))</f>
        <v>44252</v>
      </c>
      <c r="G2929" s="1" t="s">
        <v>168</v>
      </c>
      <c r="H2929">
        <v>-1</v>
      </c>
      <c r="I2929" s="7">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5">
        <f>DATE(2021,1,6+INT(ROWS($1:203)/4))</f>
        <v>44252</v>
      </c>
      <c r="G2930" s="1" t="s">
        <v>168</v>
      </c>
      <c r="H2930">
        <v>-5</v>
      </c>
      <c r="I2930" s="7">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5">
        <f>DATE(2021,1,6+INT(ROWS($1:204)/4))</f>
        <v>44253</v>
      </c>
      <c r="G2931" s="1" t="s">
        <v>168</v>
      </c>
      <c r="H2931">
        <v>-6</v>
      </c>
      <c r="I2931" s="7">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5">
        <f>DATE(2021,1,6+INT(ROWS($1:205)/4))</f>
        <v>44253</v>
      </c>
      <c r="G2932" s="1" t="s">
        <v>168</v>
      </c>
      <c r="H2932">
        <v>-2</v>
      </c>
      <c r="I2932" s="7">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5">
        <f>DATE(2021,1,6+INT(ROWS($1:206)/4))</f>
        <v>44253</v>
      </c>
      <c r="G2933" s="1" t="s">
        <v>168</v>
      </c>
      <c r="H2933">
        <v>-8</v>
      </c>
      <c r="I2933" s="7">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5">
        <f>DATE(2021,1,6+INT(ROWS($1:207)/4))</f>
        <v>44253</v>
      </c>
      <c r="G2934" s="1" t="s">
        <v>168</v>
      </c>
      <c r="H2934">
        <v>-3</v>
      </c>
      <c r="I2934" s="7">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5">
        <f>DATE(2021,1,6+INT(ROWS($1:208)/4))</f>
        <v>44254</v>
      </c>
      <c r="G2935" s="1" t="s">
        <v>168</v>
      </c>
      <c r="H2935">
        <v>-1</v>
      </c>
      <c r="I2935" s="7">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5">
        <f>DATE(2021,1,6+INT(ROWS($1:209)/4))</f>
        <v>44254</v>
      </c>
      <c r="G2936" s="1" t="s">
        <v>168</v>
      </c>
      <c r="H2936">
        <v>-1</v>
      </c>
      <c r="I2936" s="7">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5">
        <f>DATE(2021,1,6+INT(ROWS($1:210)/4))</f>
        <v>44254</v>
      </c>
      <c r="G2937" s="1" t="s">
        <v>168</v>
      </c>
      <c r="H2937">
        <v>-2</v>
      </c>
      <c r="I2937" s="7">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5">
        <f>DATE(2021,1,6+INT(ROWS($1:211)/4))</f>
        <v>44254</v>
      </c>
      <c r="G2938" s="1" t="s">
        <v>168</v>
      </c>
      <c r="H2938">
        <v>-6</v>
      </c>
      <c r="I2938" s="7">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5">
        <f>DATE(2021,1,6+INT(ROWS($1:212)/4))</f>
        <v>44255</v>
      </c>
      <c r="G2939" s="1" t="s">
        <v>168</v>
      </c>
      <c r="H2939">
        <v>-6</v>
      </c>
      <c r="I2939" s="7">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5">
        <f>DATE(2021,1,6+INT(ROWS($1:213)/4))</f>
        <v>44255</v>
      </c>
      <c r="G2940" s="1" t="s">
        <v>168</v>
      </c>
      <c r="H2940">
        <v>-6</v>
      </c>
      <c r="I2940" s="7">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5">
        <f>DATE(2021,1,6+INT(ROWS($1:214)/4))</f>
        <v>44255</v>
      </c>
      <c r="G2941" s="1" t="s">
        <v>168</v>
      </c>
      <c r="H2941">
        <v>-5</v>
      </c>
      <c r="I2941" s="7">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5">
        <f>DATE(2021,1,6+INT(ROWS($1:215)/4))</f>
        <v>44255</v>
      </c>
      <c r="G2942" s="1" t="s">
        <v>168</v>
      </c>
      <c r="H2942">
        <v>-8</v>
      </c>
      <c r="I2942" s="7">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5">
        <f>DATE(2021,1,6+INT(ROWS($1:216)/4))</f>
        <v>44256</v>
      </c>
      <c r="G2943" s="1" t="s">
        <v>168</v>
      </c>
      <c r="H2943">
        <v>-7</v>
      </c>
      <c r="I2943" s="7">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5">
        <f>DATE(2021,1,6+INT(ROWS($1:217)/4))</f>
        <v>44256</v>
      </c>
      <c r="G2944" s="1" t="s">
        <v>168</v>
      </c>
      <c r="H2944">
        <v>-2</v>
      </c>
      <c r="I2944" s="7">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5">
        <f>DATE(2021,1,6+INT(ROWS($1:218)/4))</f>
        <v>44256</v>
      </c>
      <c r="G2945" s="1" t="s">
        <v>168</v>
      </c>
      <c r="H2945">
        <v>-7</v>
      </c>
      <c r="I2945" s="7">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5">
        <f>DATE(2021,1,6+INT(ROWS($1:219)/4))</f>
        <v>44256</v>
      </c>
      <c r="G2946" s="1" t="s">
        <v>168</v>
      </c>
      <c r="H2946">
        <v>-5</v>
      </c>
      <c r="I2946" s="7">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5">
        <f>DATE(2021,1,6+INT(ROWS($1:220)/4))</f>
        <v>44257</v>
      </c>
      <c r="G2947" s="1" t="s">
        <v>168</v>
      </c>
      <c r="H2947">
        <v>-5</v>
      </c>
      <c r="I2947" s="7">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5">
        <f>DATE(2021,1,6+INT(ROWS($1:221)/4))</f>
        <v>44257</v>
      </c>
      <c r="G2948" s="1" t="s">
        <v>168</v>
      </c>
      <c r="H2948">
        <v>-10</v>
      </c>
      <c r="I2948" s="7">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5">
        <f>DATE(2021,1,6+INT(ROWS($1:222)/4))</f>
        <v>44257</v>
      </c>
      <c r="G2949" s="1" t="s">
        <v>168</v>
      </c>
      <c r="H2949">
        <v>-7</v>
      </c>
      <c r="I2949" s="7">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5">
        <f>DATE(2021,1,6+INT(ROWS($1:223)/4))</f>
        <v>44257</v>
      </c>
      <c r="G2950" s="1" t="s">
        <v>168</v>
      </c>
      <c r="H2950">
        <v>-7</v>
      </c>
      <c r="I2950" s="7">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5">
        <f>DATE(2021,1,6+INT(ROWS($1:224)/4))</f>
        <v>44258</v>
      </c>
      <c r="G2951" s="1" t="s">
        <v>168</v>
      </c>
      <c r="H2951">
        <v>-4</v>
      </c>
      <c r="I2951" s="7">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5">
        <f>DATE(2021,1,6+INT(ROWS($1:225)/4))</f>
        <v>44258</v>
      </c>
      <c r="G2952" s="1" t="s">
        <v>168</v>
      </c>
      <c r="H2952">
        <v>-8</v>
      </c>
      <c r="I2952" s="7">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5">
        <f>DATE(2021,1,6+INT(ROWS($1:226)/4))</f>
        <v>44258</v>
      </c>
      <c r="G2953" s="1" t="s">
        <v>168</v>
      </c>
      <c r="H2953">
        <v>-5</v>
      </c>
      <c r="I2953" s="7">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5">
        <f>DATE(2021,1,6+INT(ROWS($1:227)/4))</f>
        <v>44258</v>
      </c>
      <c r="G2954" s="1" t="s">
        <v>168</v>
      </c>
      <c r="H2954">
        <v>-3</v>
      </c>
      <c r="I2954" s="7">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5">
        <f>DATE(2021,1,6+INT(ROWS($1:228)/4))</f>
        <v>44259</v>
      </c>
      <c r="G2955" s="1" t="s">
        <v>168</v>
      </c>
      <c r="H2955">
        <v>-8</v>
      </c>
      <c r="I2955" s="7">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5">
        <f>DATE(2021,1,6+INT(ROWS($1:229)/4))</f>
        <v>44259</v>
      </c>
      <c r="G2956" s="1" t="s">
        <v>168</v>
      </c>
      <c r="H2956">
        <v>-1</v>
      </c>
      <c r="I2956" s="7">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5">
        <f>DATE(2021,1,6+INT(ROWS($1:230)/4))</f>
        <v>44259</v>
      </c>
      <c r="G2957" s="1" t="s">
        <v>168</v>
      </c>
      <c r="H2957">
        <v>-1</v>
      </c>
      <c r="I2957" s="7">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5">
        <f>DATE(2021,1,6+INT(ROWS($1:231)/4))</f>
        <v>44259</v>
      </c>
      <c r="G2958" s="1" t="s">
        <v>168</v>
      </c>
      <c r="H2958">
        <v>-4</v>
      </c>
      <c r="I2958" s="7">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5">
        <f>DATE(2021,1,6+INT(ROWS($1:232)/4))</f>
        <v>44260</v>
      </c>
      <c r="G2959" s="1" t="s">
        <v>168</v>
      </c>
      <c r="H2959">
        <v>-5</v>
      </c>
      <c r="I2959" s="7">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5">
        <f>DATE(2021,1,6+INT(ROWS($1:233)/4))</f>
        <v>44260</v>
      </c>
      <c r="G2960" s="1" t="s">
        <v>168</v>
      </c>
      <c r="H2960">
        <v>-1</v>
      </c>
      <c r="I2960" s="7">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5">
        <f>DATE(2021,3,5+INT(ROWS($1:1)/5))</f>
        <v>44260</v>
      </c>
      <c r="G2961" s="1" t="s">
        <v>168</v>
      </c>
      <c r="H2961">
        <v>-8</v>
      </c>
      <c r="I2961" s="7">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5">
        <f>DATE(2021,3,5+INT(ROWS($1:2)/5))</f>
        <v>44260</v>
      </c>
      <c r="G2962" s="1" t="s">
        <v>168</v>
      </c>
      <c r="H2962">
        <v>-10</v>
      </c>
      <c r="I2962" s="7">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5">
        <f>DATE(2021,3,5+INT(ROWS($1:3)/5))</f>
        <v>44260</v>
      </c>
      <c r="G2963" s="1" t="s">
        <v>168</v>
      </c>
      <c r="H2963">
        <v>-4</v>
      </c>
      <c r="I2963" s="7">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5">
        <f>DATE(2021,3,5+INT(ROWS($1:4)/5))</f>
        <v>44260</v>
      </c>
      <c r="G2964" s="1" t="s">
        <v>168</v>
      </c>
      <c r="H2964">
        <v>-1</v>
      </c>
      <c r="I2964" s="7">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5">
        <f>DATE(2021,3,5+INT(ROWS($1:5)/5))</f>
        <v>44261</v>
      </c>
      <c r="G2965" s="1" t="s">
        <v>168</v>
      </c>
      <c r="H2965">
        <v>-7</v>
      </c>
      <c r="I2965" s="7">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5">
        <f>DATE(2021,3,5+INT(ROWS($1:6)/5))</f>
        <v>44261</v>
      </c>
      <c r="G2966" s="1" t="s">
        <v>168</v>
      </c>
      <c r="H2966">
        <v>-4</v>
      </c>
      <c r="I2966" s="7">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5">
        <f>DATE(2021,3,5+INT(ROWS($1:7)/5))</f>
        <v>44261</v>
      </c>
      <c r="G2967" s="1" t="s">
        <v>168</v>
      </c>
      <c r="H2967">
        <v>-6</v>
      </c>
      <c r="I2967" s="7">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5">
        <f>DATE(2021,3,5+INT(ROWS($1:8)/5))</f>
        <v>44261</v>
      </c>
      <c r="G2968" s="1" t="s">
        <v>168</v>
      </c>
      <c r="H2968">
        <v>-1</v>
      </c>
      <c r="I2968" s="7">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5">
        <f>DATE(2021,3,5+INT(ROWS($1:9)/5))</f>
        <v>44261</v>
      </c>
      <c r="G2969" s="1" t="s">
        <v>168</v>
      </c>
      <c r="H2969">
        <v>-2</v>
      </c>
      <c r="I2969" s="7">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5">
        <f>DATE(2021,3,5+INT(ROWS($1:10)/5))</f>
        <v>44262</v>
      </c>
      <c r="G2970" s="1" t="s">
        <v>168</v>
      </c>
      <c r="H2970">
        <v>-10</v>
      </c>
      <c r="I2970" s="7">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5">
        <f>DATE(2021,3,5+INT(ROWS($1:11)/5))</f>
        <v>44262</v>
      </c>
      <c r="G2971" s="1" t="s">
        <v>168</v>
      </c>
      <c r="H2971">
        <v>-1</v>
      </c>
      <c r="I2971" s="7">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5">
        <f>DATE(2021,3,5+INT(ROWS($1:12)/5))</f>
        <v>44262</v>
      </c>
      <c r="G2972" s="1" t="s">
        <v>168</v>
      </c>
      <c r="H2972">
        <v>-10</v>
      </c>
      <c r="I2972" s="7">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5">
        <f>DATE(2021,3,5+INT(ROWS($1:13)/5))</f>
        <v>44262</v>
      </c>
      <c r="G2973" s="1" t="s">
        <v>168</v>
      </c>
      <c r="H2973">
        <v>-10</v>
      </c>
      <c r="I2973" s="7">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5">
        <f>DATE(2021,3,5+INT(ROWS($1:14)/5))</f>
        <v>44262</v>
      </c>
      <c r="G2974" s="1" t="s">
        <v>168</v>
      </c>
      <c r="H2974">
        <v>-4</v>
      </c>
      <c r="I2974" s="7">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5">
        <f>DATE(2021,3,5+INT(ROWS($1:15)/5))</f>
        <v>44263</v>
      </c>
      <c r="G2975" s="1" t="s">
        <v>168</v>
      </c>
      <c r="H2975">
        <v>-6</v>
      </c>
      <c r="I2975" s="7">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5">
        <f>DATE(2021,3,5+INT(ROWS($1:16)/5))</f>
        <v>44263</v>
      </c>
      <c r="G2976" s="1" t="s">
        <v>168</v>
      </c>
      <c r="H2976">
        <v>-4</v>
      </c>
      <c r="I2976" s="7">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5">
        <f>DATE(2021,3,5+INT(ROWS($1:17)/5))</f>
        <v>44263</v>
      </c>
      <c r="G2977" s="1" t="s">
        <v>168</v>
      </c>
      <c r="H2977">
        <v>-10</v>
      </c>
      <c r="I2977" s="7">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5">
        <f>DATE(2021,3,5+INT(ROWS($1:18)/5))</f>
        <v>44263</v>
      </c>
      <c r="G2978" s="1" t="s">
        <v>167</v>
      </c>
      <c r="H2978">
        <v>7</v>
      </c>
      <c r="I2978" s="7">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5">
        <f>DATE(2021,3,5+INT(ROWS($1:19)/5))</f>
        <v>44263</v>
      </c>
      <c r="G2979" s="1" t="s">
        <v>168</v>
      </c>
      <c r="H2979">
        <v>-6</v>
      </c>
      <c r="I2979" s="7">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5">
        <f>DATE(2021,3,5+INT(ROWS($1:20)/5))</f>
        <v>44264</v>
      </c>
      <c r="G2980" s="1" t="s">
        <v>168</v>
      </c>
      <c r="H2980">
        <v>-1</v>
      </c>
      <c r="I2980" s="7">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5">
        <f>DATE(2021,3,5+INT(ROWS($1:21)/5))</f>
        <v>44264</v>
      </c>
      <c r="G2981" s="1" t="s">
        <v>168</v>
      </c>
      <c r="H2981">
        <v>-3</v>
      </c>
      <c r="I2981" s="7">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5">
        <f>DATE(2021,3,5+INT(ROWS($1:22)/5))</f>
        <v>44264</v>
      </c>
      <c r="G2982" s="1" t="s">
        <v>168</v>
      </c>
      <c r="H2982">
        <v>-6</v>
      </c>
      <c r="I2982" s="7">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5">
        <f>DATE(2021,3,5+INT(ROWS($1:23)/5))</f>
        <v>44264</v>
      </c>
      <c r="G2983" s="1" t="s">
        <v>168</v>
      </c>
      <c r="H2983">
        <v>-7</v>
      </c>
      <c r="I2983" s="7">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5">
        <f>DATE(2021,3,5+INT(ROWS($1:24)/5))</f>
        <v>44264</v>
      </c>
      <c r="G2984" s="1" t="s">
        <v>168</v>
      </c>
      <c r="H2984">
        <v>-3</v>
      </c>
      <c r="I2984" s="7">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5">
        <f>DATE(2021,3,5+INT(ROWS($1:25)/5))</f>
        <v>44265</v>
      </c>
      <c r="G2985" s="1" t="s">
        <v>168</v>
      </c>
      <c r="H2985">
        <v>-2</v>
      </c>
      <c r="I2985" s="7">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5">
        <f>DATE(2021,3,5+INT(ROWS($1:26)/5))</f>
        <v>44265</v>
      </c>
      <c r="G2986" s="1" t="s">
        <v>168</v>
      </c>
      <c r="H2986">
        <v>-1</v>
      </c>
      <c r="I2986" s="7">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5">
        <f>DATE(2021,3,5+INT(ROWS($1:27)/5))</f>
        <v>44265</v>
      </c>
      <c r="G2987" s="1" t="s">
        <v>168</v>
      </c>
      <c r="H2987">
        <v>-4</v>
      </c>
      <c r="I2987" s="7">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5">
        <f>DATE(2021,3,5+INT(ROWS($1:28)/5))</f>
        <v>44265</v>
      </c>
      <c r="G2988" s="1" t="s">
        <v>168</v>
      </c>
      <c r="H2988">
        <v>-3</v>
      </c>
      <c r="I2988" s="7">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5">
        <f>DATE(2021,3,5+INT(ROWS($1:29)/5))</f>
        <v>44265</v>
      </c>
      <c r="G2989" s="1" t="s">
        <v>168</v>
      </c>
      <c r="H2989">
        <v>-1</v>
      </c>
      <c r="I2989" s="7">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5">
        <f>DATE(2021,3,5+INT(ROWS($1:30)/5))</f>
        <v>44266</v>
      </c>
      <c r="G2990" s="1" t="s">
        <v>168</v>
      </c>
      <c r="H2990">
        <v>7</v>
      </c>
      <c r="I2990" s="7">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5">
        <f>DATE(2021,3,5+INT(ROWS($1:31)/5))</f>
        <v>44266</v>
      </c>
      <c r="G2991" s="1" t="s">
        <v>168</v>
      </c>
      <c r="H2991">
        <v>-2</v>
      </c>
      <c r="I2991" s="7">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5">
        <f>DATE(2021,3,5+INT(ROWS($1:32)/5))</f>
        <v>44266</v>
      </c>
      <c r="G2992" s="1" t="s">
        <v>168</v>
      </c>
      <c r="H2992">
        <v>-9</v>
      </c>
      <c r="I2992" s="7">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5">
        <f>DATE(2021,3,5+INT(ROWS($1:33)/5))</f>
        <v>44266</v>
      </c>
      <c r="G2993" s="1" t="s">
        <v>168</v>
      </c>
      <c r="H2993">
        <v>-9</v>
      </c>
      <c r="I2993" s="7">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5">
        <f>DATE(2021,3,5+INT(ROWS($1:34)/5))</f>
        <v>44266</v>
      </c>
      <c r="G2994" s="1" t="s">
        <v>168</v>
      </c>
      <c r="H2994">
        <v>-8</v>
      </c>
      <c r="I2994" s="7">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5">
        <f>DATE(2021,3,5+INT(ROWS($1:35)/5))</f>
        <v>44267</v>
      </c>
      <c r="G2995" s="1" t="s">
        <v>168</v>
      </c>
      <c r="H2995">
        <v>-10</v>
      </c>
      <c r="I2995" s="7">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5">
        <f>DATE(2021,3,5+INT(ROWS($1:36)/5))</f>
        <v>44267</v>
      </c>
      <c r="G2996" s="1" t="s">
        <v>168</v>
      </c>
      <c r="H2996">
        <v>-1</v>
      </c>
      <c r="I2996" s="7">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5">
        <f>DATE(2021,3,5+INT(ROWS($1:37)/5))</f>
        <v>44267</v>
      </c>
      <c r="G2997" s="1" t="s">
        <v>168</v>
      </c>
      <c r="H2997">
        <v>-5</v>
      </c>
      <c r="I2997" s="7">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5">
        <f>DATE(2021,3,5+INT(ROWS($1:38)/5))</f>
        <v>44267</v>
      </c>
      <c r="G2998" s="1" t="s">
        <v>168</v>
      </c>
      <c r="H2998">
        <v>-4</v>
      </c>
      <c r="I2998" s="7">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5">
        <f>DATE(2021,3,5+INT(ROWS($1:39)/5))</f>
        <v>44267</v>
      </c>
      <c r="G2999" s="1" t="s">
        <v>168</v>
      </c>
      <c r="H2999">
        <v>-8</v>
      </c>
      <c r="I2999" s="7">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5">
        <f>DATE(2021,3,5+INT(ROWS($1:40)/5))</f>
        <v>44268</v>
      </c>
      <c r="G3000" s="1" t="s">
        <v>167</v>
      </c>
      <c r="H3000">
        <v>20</v>
      </c>
      <c r="I3000" s="7">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5">
        <f>DATE(2021,3,5+INT(ROWS($1:41)/5))</f>
        <v>44268</v>
      </c>
      <c r="G3001" s="1" t="s">
        <v>168</v>
      </c>
      <c r="H3001">
        <v>-9</v>
      </c>
      <c r="I3001" s="7">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5">
        <f>DATE(2021,3,5+INT(ROWS($1:42)/5))</f>
        <v>44268</v>
      </c>
      <c r="G3002" s="1" t="s">
        <v>168</v>
      </c>
      <c r="H3002">
        <v>-3</v>
      </c>
      <c r="I3002" s="7">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5">
        <f>DATE(2021,3,5+INT(ROWS($1:43)/5))</f>
        <v>44268</v>
      </c>
      <c r="G3003" s="1" t="s">
        <v>168</v>
      </c>
      <c r="H3003">
        <v>-2</v>
      </c>
      <c r="I3003" s="7">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5">
        <f>DATE(2021,3,5+INT(ROWS($1:44)/5))</f>
        <v>44268</v>
      </c>
      <c r="G3004" s="1" t="s">
        <v>168</v>
      </c>
      <c r="H3004">
        <v>-5</v>
      </c>
      <c r="I3004" s="7">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5">
        <f>DATE(2021,3,5+INT(ROWS($1:45)/5))</f>
        <v>44269</v>
      </c>
      <c r="G3005" s="1" t="s">
        <v>168</v>
      </c>
      <c r="H3005">
        <v>-2</v>
      </c>
      <c r="I3005" s="7">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5">
        <f>DATE(2021,3,5+INT(ROWS($1:46)/5))</f>
        <v>44269</v>
      </c>
      <c r="G3006" s="1" t="s">
        <v>168</v>
      </c>
      <c r="H3006">
        <v>-4</v>
      </c>
      <c r="I3006" s="7">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5">
        <f>DATE(2021,3,5+INT(ROWS($1:47)/5))</f>
        <v>44269</v>
      </c>
      <c r="G3007" s="1" t="s">
        <v>168</v>
      </c>
      <c r="H3007">
        <v>-4</v>
      </c>
      <c r="I3007" s="7">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5">
        <f>DATE(2021,3,5+INT(ROWS($1:48)/5))</f>
        <v>44269</v>
      </c>
      <c r="G3008" s="1" t="s">
        <v>168</v>
      </c>
      <c r="H3008">
        <v>-6</v>
      </c>
      <c r="I3008" s="7">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5">
        <f>DATE(2021,3,5+INT(ROWS($1:49)/5))</f>
        <v>44269</v>
      </c>
      <c r="G3009" s="1" t="s">
        <v>168</v>
      </c>
      <c r="H3009">
        <v>-2</v>
      </c>
      <c r="I3009" s="7">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5">
        <f>DATE(2021,3,5+INT(ROWS($1:50)/5))</f>
        <v>44270</v>
      </c>
      <c r="G3010" s="1" t="s">
        <v>168</v>
      </c>
      <c r="H3010">
        <v>-10</v>
      </c>
      <c r="I3010" s="7">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5">
        <f>DATE(2021,3,5+INT(ROWS($1:51)/5))</f>
        <v>44270</v>
      </c>
      <c r="G3011" s="1" t="s">
        <v>168</v>
      </c>
      <c r="H3011">
        <v>-8</v>
      </c>
      <c r="I3011" s="7">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5">
        <f>DATE(2021,3,5+INT(ROWS($1:52)/5))</f>
        <v>44270</v>
      </c>
      <c r="G3012" s="1" t="s">
        <v>168</v>
      </c>
      <c r="H3012">
        <v>-7</v>
      </c>
      <c r="I3012" s="7">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5">
        <f>DATE(2021,3,5+INT(ROWS($1:53)/5))</f>
        <v>44270</v>
      </c>
      <c r="G3013" s="1" t="s">
        <v>167</v>
      </c>
      <c r="H3013">
        <v>10</v>
      </c>
      <c r="I3013" s="7">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5">
        <f>DATE(2021,3,5+INT(ROWS($1:54)/5))</f>
        <v>44270</v>
      </c>
      <c r="G3014" s="1" t="s">
        <v>168</v>
      </c>
      <c r="H3014">
        <v>-1</v>
      </c>
      <c r="I3014" s="7">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5">
        <f>DATE(2021,3,5+INT(ROWS($1:55)/5))</f>
        <v>44271</v>
      </c>
      <c r="G3015" s="1" t="s">
        <v>168</v>
      </c>
      <c r="H3015">
        <v>-4</v>
      </c>
      <c r="I3015" s="7">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5">
        <f>DATE(2021,3,5+INT(ROWS($1:56)/5))</f>
        <v>44271</v>
      </c>
      <c r="G3016" s="1" t="s">
        <v>168</v>
      </c>
      <c r="H3016">
        <v>-2</v>
      </c>
      <c r="I3016" s="7">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5">
        <f>DATE(2021,3,5+INT(ROWS($1:57)/5))</f>
        <v>44271</v>
      </c>
      <c r="G3017" s="1" t="s">
        <v>168</v>
      </c>
      <c r="H3017">
        <v>-10</v>
      </c>
      <c r="I3017" s="7">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5">
        <f>DATE(2021,3,5+INT(ROWS($1:58)/5))</f>
        <v>44271</v>
      </c>
      <c r="G3018" s="1" t="s">
        <v>168</v>
      </c>
      <c r="H3018">
        <v>-4</v>
      </c>
      <c r="I3018" s="7">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5">
        <f>DATE(2021,3,5+INT(ROWS($1:59)/5))</f>
        <v>44271</v>
      </c>
      <c r="G3019" s="1" t="s">
        <v>168</v>
      </c>
      <c r="H3019">
        <v>-4</v>
      </c>
      <c r="I3019" s="7">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5">
        <f>DATE(2021,3,5+INT(ROWS($1:60)/5))</f>
        <v>44272</v>
      </c>
      <c r="G3020" s="1" t="s">
        <v>168</v>
      </c>
      <c r="H3020">
        <v>-5</v>
      </c>
      <c r="I3020" s="7">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5">
        <f>DATE(2021,3,5+INT(ROWS($1:61)/5))</f>
        <v>44272</v>
      </c>
      <c r="G3021" s="1" t="s">
        <v>168</v>
      </c>
      <c r="H3021">
        <v>-1</v>
      </c>
      <c r="I3021" s="7">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5">
        <f>DATE(2021,3,5+INT(ROWS($1:62)/5))</f>
        <v>44272</v>
      </c>
      <c r="G3022" s="1" t="s">
        <v>168</v>
      </c>
      <c r="H3022">
        <v>-6</v>
      </c>
      <c r="I3022" s="7">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5">
        <f>DATE(2021,3,5+INT(ROWS($1:63)/5))</f>
        <v>44272</v>
      </c>
      <c r="G3023" s="1" t="s">
        <v>168</v>
      </c>
      <c r="H3023">
        <v>-2</v>
      </c>
      <c r="I3023" s="7">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5">
        <f>DATE(2021,3,5+INT(ROWS($1:64)/5))</f>
        <v>44272</v>
      </c>
      <c r="G3024" s="1" t="s">
        <v>168</v>
      </c>
      <c r="H3024">
        <v>-9</v>
      </c>
      <c r="I3024" s="7">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5">
        <f>DATE(2021,3,5+INT(ROWS($1:65)/5))</f>
        <v>44273</v>
      </c>
      <c r="G3025" s="1" t="s">
        <v>168</v>
      </c>
      <c r="H3025">
        <v>-9</v>
      </c>
      <c r="I3025" s="7">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5">
        <f>DATE(2021,3,5+INT(ROWS($1:66)/5))</f>
        <v>44273</v>
      </c>
      <c r="G3026" s="1" t="s">
        <v>167</v>
      </c>
      <c r="H3026">
        <v>5</v>
      </c>
      <c r="I3026" s="7">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5">
        <f>DATE(2021,3,5+INT(ROWS($1:67)/5))</f>
        <v>44273</v>
      </c>
      <c r="G3027" s="1" t="s">
        <v>168</v>
      </c>
      <c r="H3027">
        <v>-6</v>
      </c>
      <c r="I3027" s="7">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5">
        <f>DATE(2021,3,5+INT(ROWS($1:68)/5))</f>
        <v>44273</v>
      </c>
      <c r="G3028" s="1" t="s">
        <v>168</v>
      </c>
      <c r="H3028">
        <v>-8</v>
      </c>
      <c r="I3028" s="7">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5">
        <f>DATE(2021,3,5+INT(ROWS($1:69)/5))</f>
        <v>44273</v>
      </c>
      <c r="G3029" s="1" t="s">
        <v>168</v>
      </c>
      <c r="H3029">
        <v>-3</v>
      </c>
      <c r="I3029" s="7">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5">
        <f>DATE(2021,3,5+INT(ROWS($1:70)/5))</f>
        <v>44274</v>
      </c>
      <c r="G3030" s="1" t="s">
        <v>168</v>
      </c>
      <c r="H3030">
        <v>-1</v>
      </c>
      <c r="I3030" s="7">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5">
        <f>DATE(2021,3,5+INT(ROWS($1:71)/5))</f>
        <v>44274</v>
      </c>
      <c r="G3031" s="1" t="s">
        <v>168</v>
      </c>
      <c r="H3031">
        <v>-7</v>
      </c>
      <c r="I3031" s="7">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5">
        <f>DATE(2021,3,5+INT(ROWS($1:72)/5))</f>
        <v>44274</v>
      </c>
      <c r="G3032" s="1" t="s">
        <v>168</v>
      </c>
      <c r="H3032">
        <v>-9</v>
      </c>
      <c r="I3032" s="7">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5">
        <f>DATE(2021,3,5+INT(ROWS($1:73)/5))</f>
        <v>44274</v>
      </c>
      <c r="G3033" s="1" t="s">
        <v>168</v>
      </c>
      <c r="H3033">
        <v>-5</v>
      </c>
      <c r="I3033" s="7">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5">
        <f>DATE(2021,3,5+INT(ROWS($1:74)/5))</f>
        <v>44274</v>
      </c>
      <c r="G3034" s="1" t="s">
        <v>168</v>
      </c>
      <c r="H3034">
        <v>-1</v>
      </c>
      <c r="I3034" s="7">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5">
        <f>DATE(2021,3,5+INT(ROWS($1:75)/5))</f>
        <v>44275</v>
      </c>
      <c r="G3035" s="1" t="s">
        <v>168</v>
      </c>
      <c r="H3035">
        <v>-8</v>
      </c>
      <c r="I3035" s="7">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5">
        <f>DATE(2021,3,5+INT(ROWS($1:76)/5))</f>
        <v>44275</v>
      </c>
      <c r="G3036" s="1" t="s">
        <v>168</v>
      </c>
      <c r="H3036">
        <v>-5</v>
      </c>
      <c r="I3036" s="7">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5">
        <f>DATE(2021,3,5+INT(ROWS($1:77)/5))</f>
        <v>44275</v>
      </c>
      <c r="G3037" s="1" t="s">
        <v>168</v>
      </c>
      <c r="H3037">
        <v>-9</v>
      </c>
      <c r="I3037" s="7">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5">
        <f>DATE(2021,3,5+INT(ROWS($1:78)/5))</f>
        <v>44275</v>
      </c>
      <c r="G3038" s="1" t="s">
        <v>168</v>
      </c>
      <c r="H3038">
        <v>-3</v>
      </c>
      <c r="I3038" s="7">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5">
        <f>DATE(2021,3,5+INT(ROWS($1:79)/5))</f>
        <v>44275</v>
      </c>
      <c r="G3039" s="1" t="s">
        <v>168</v>
      </c>
      <c r="H3039">
        <v>-2</v>
      </c>
      <c r="I3039" s="7">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5">
        <f>DATE(2021,3,5+INT(ROWS($1:80)/5))</f>
        <v>44276</v>
      </c>
      <c r="G3040" s="1" t="s">
        <v>168</v>
      </c>
      <c r="H3040">
        <v>-1</v>
      </c>
      <c r="I3040" s="7">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5">
        <f>DATE(2021,3,5+INT(ROWS($1:81)/5))</f>
        <v>44276</v>
      </c>
      <c r="G3041" s="1" t="s">
        <v>168</v>
      </c>
      <c r="H3041">
        <v>-6</v>
      </c>
      <c r="I3041" s="7">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5">
        <f>DATE(2021,3,5+INT(ROWS($1:82)/5))</f>
        <v>44276</v>
      </c>
      <c r="G3042" s="1" t="s">
        <v>168</v>
      </c>
      <c r="H3042">
        <v>-1</v>
      </c>
      <c r="I3042" s="7">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5">
        <f>DATE(2021,3,5+INT(ROWS($1:83)/5))</f>
        <v>44276</v>
      </c>
      <c r="G3043" s="1" t="s">
        <v>168</v>
      </c>
      <c r="H3043">
        <v>-6</v>
      </c>
      <c r="I3043" s="7">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5">
        <f>DATE(2021,3,5+INT(ROWS($1:84)/5))</f>
        <v>44276</v>
      </c>
      <c r="G3044" s="1" t="s">
        <v>168</v>
      </c>
      <c r="H3044">
        <v>-8</v>
      </c>
      <c r="I3044" s="7">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5">
        <f>DATE(2021,3,5+INT(ROWS($1:85)/5))</f>
        <v>44277</v>
      </c>
      <c r="G3045" s="1" t="s">
        <v>168</v>
      </c>
      <c r="H3045">
        <v>-1</v>
      </c>
      <c r="I3045" s="7">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5">
        <f>DATE(2021,3,5+INT(ROWS($1:86)/5))</f>
        <v>44277</v>
      </c>
      <c r="G3046" s="1" t="s">
        <v>167</v>
      </c>
      <c r="H3046">
        <v>6</v>
      </c>
      <c r="I3046" s="7">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5">
        <f>DATE(2021,3,5+INT(ROWS($1:87)/5))</f>
        <v>44277</v>
      </c>
      <c r="G3047" s="1" t="s">
        <v>168</v>
      </c>
      <c r="H3047">
        <v>-6</v>
      </c>
      <c r="I3047" s="7">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5">
        <f>DATE(2021,3,5+INT(ROWS($1:88)/5))</f>
        <v>44277</v>
      </c>
      <c r="G3048" s="1" t="s">
        <v>168</v>
      </c>
      <c r="H3048">
        <v>-6</v>
      </c>
      <c r="I3048" s="7">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5">
        <f>DATE(2021,3,5+INT(ROWS($1:89)/5))</f>
        <v>44277</v>
      </c>
      <c r="G3049" s="1" t="s">
        <v>168</v>
      </c>
      <c r="H3049">
        <v>-4</v>
      </c>
      <c r="I3049" s="7">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5">
        <f>DATE(2021,3,5+INT(ROWS($1:90)/5))</f>
        <v>44278</v>
      </c>
      <c r="G3050" s="1" t="s">
        <v>168</v>
      </c>
      <c r="H3050">
        <v>-2</v>
      </c>
      <c r="I3050" s="7">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5">
        <f>DATE(2021,3,5+INT(ROWS($1:91)/5))</f>
        <v>44278</v>
      </c>
      <c r="G3051" s="1" t="s">
        <v>168</v>
      </c>
      <c r="H3051">
        <v>-4</v>
      </c>
      <c r="I3051" s="7">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5">
        <f>DATE(2021,3,5+INT(ROWS($1:92)/5))</f>
        <v>44278</v>
      </c>
      <c r="G3052" s="1" t="s">
        <v>167</v>
      </c>
      <c r="H3052">
        <v>20</v>
      </c>
      <c r="I3052" s="7">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5">
        <f>DATE(2021,3,5+INT(ROWS($1:93)/5))</f>
        <v>44278</v>
      </c>
      <c r="G3053" s="1" t="s">
        <v>168</v>
      </c>
      <c r="H3053">
        <v>-6</v>
      </c>
      <c r="I3053" s="7">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5">
        <f>DATE(2021,3,5+INT(ROWS($1:94)/5))</f>
        <v>44278</v>
      </c>
      <c r="G3054" s="1" t="s">
        <v>168</v>
      </c>
      <c r="H3054">
        <v>-1</v>
      </c>
      <c r="I3054" s="7">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5">
        <f>DATE(2021,3,5+INT(ROWS($1:95)/5))</f>
        <v>44279</v>
      </c>
      <c r="G3055" s="1" t="s">
        <v>168</v>
      </c>
      <c r="H3055">
        <v>-2</v>
      </c>
      <c r="I3055" s="7">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5">
        <f>DATE(2021,3,5+INT(ROWS($1:96)/5))</f>
        <v>44279</v>
      </c>
      <c r="G3056" s="1" t="s">
        <v>168</v>
      </c>
      <c r="H3056">
        <v>-5</v>
      </c>
      <c r="I3056" s="7">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5">
        <f>DATE(2021,3,5+INT(ROWS($1:97)/5))</f>
        <v>44279</v>
      </c>
      <c r="G3057" s="1" t="s">
        <v>168</v>
      </c>
      <c r="H3057">
        <v>-9</v>
      </c>
      <c r="I3057" s="7">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5">
        <f>DATE(2021,3,5+INT(ROWS($1:98)/5))</f>
        <v>44279</v>
      </c>
      <c r="G3058" s="1" t="s">
        <v>168</v>
      </c>
      <c r="H3058">
        <v>-6</v>
      </c>
      <c r="I3058" s="7">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5">
        <f>DATE(2021,3,5+INT(ROWS($1:99)/5))</f>
        <v>44279</v>
      </c>
      <c r="G3059" s="1" t="s">
        <v>168</v>
      </c>
      <c r="H3059">
        <v>-6</v>
      </c>
      <c r="I3059" s="7">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5">
        <f>DATE(2021,3,5+INT(ROWS($1:100)/5))</f>
        <v>44280</v>
      </c>
      <c r="G3060" s="1" t="s">
        <v>168</v>
      </c>
      <c r="H3060">
        <v>-1</v>
      </c>
      <c r="I3060" s="7">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5">
        <f>DATE(2021,3,5+INT(ROWS($1:101)/5))</f>
        <v>44280</v>
      </c>
      <c r="G3061" s="1" t="s">
        <v>168</v>
      </c>
      <c r="H3061">
        <v>-7</v>
      </c>
      <c r="I3061" s="7">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5">
        <f>DATE(2021,3,5+INT(ROWS($1:102)/5))</f>
        <v>44280</v>
      </c>
      <c r="G3062" s="1" t="s">
        <v>168</v>
      </c>
      <c r="H3062">
        <v>-8</v>
      </c>
      <c r="I3062" s="7">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5">
        <f>DATE(2021,3,5+INT(ROWS($1:103)/5))</f>
        <v>44280</v>
      </c>
      <c r="G3063" s="1" t="s">
        <v>168</v>
      </c>
      <c r="H3063">
        <v>-6</v>
      </c>
      <c r="I3063" s="7">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5">
        <f>DATE(2021,3,5+INT(ROWS($1:104)/5))</f>
        <v>44280</v>
      </c>
      <c r="G3064" s="1" t="s">
        <v>168</v>
      </c>
      <c r="H3064">
        <v>-3</v>
      </c>
      <c r="I3064" s="7">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5">
        <f>DATE(2021,3,5+INT(ROWS($1:105)/5))</f>
        <v>44281</v>
      </c>
      <c r="G3065" s="1" t="s">
        <v>168</v>
      </c>
      <c r="H3065">
        <v>-1</v>
      </c>
      <c r="I3065" s="7">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5">
        <f>DATE(2021,3,5+INT(ROWS($1:106)/5))</f>
        <v>44281</v>
      </c>
      <c r="G3066" s="1" t="s">
        <v>168</v>
      </c>
      <c r="H3066">
        <v>-5</v>
      </c>
      <c r="I3066" s="7">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5">
        <f>DATE(2021,3,5+INT(ROWS($1:107)/5))</f>
        <v>44281</v>
      </c>
      <c r="G3067" s="1" t="s">
        <v>168</v>
      </c>
      <c r="H3067">
        <v>-9</v>
      </c>
      <c r="I3067" s="7">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5">
        <f>DATE(2021,3,5+INT(ROWS($1:108)/5))</f>
        <v>44281</v>
      </c>
      <c r="G3068" s="1" t="s">
        <v>168</v>
      </c>
      <c r="H3068">
        <v>-7</v>
      </c>
      <c r="I3068" s="7">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5">
        <f>DATE(2021,3,5+INT(ROWS($1:109)/5))</f>
        <v>44281</v>
      </c>
      <c r="G3069" s="1" t="s">
        <v>168</v>
      </c>
      <c r="H3069">
        <v>-1</v>
      </c>
      <c r="I3069" s="7">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5">
        <f>DATE(2021,3,5+INT(ROWS($1:110)/5))</f>
        <v>44282</v>
      </c>
      <c r="G3070" s="1" t="s">
        <v>168</v>
      </c>
      <c r="H3070">
        <v>-2</v>
      </c>
      <c r="I3070" s="7">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5">
        <f>DATE(2021,3,5+INT(ROWS($1:111)/5))</f>
        <v>44282</v>
      </c>
      <c r="G3071" s="1" t="s">
        <v>168</v>
      </c>
      <c r="H3071">
        <v>-10</v>
      </c>
      <c r="I3071" s="7">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5">
        <f>DATE(2021,3,5+INT(ROWS($1:112)/5))</f>
        <v>44282</v>
      </c>
      <c r="G3072" s="1" t="s">
        <v>168</v>
      </c>
      <c r="H3072">
        <v>-3</v>
      </c>
      <c r="I3072" s="7">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5">
        <f>DATE(2021,3,5+INT(ROWS($1:113)/5))</f>
        <v>44282</v>
      </c>
      <c r="G3073" s="1" t="s">
        <v>168</v>
      </c>
      <c r="H3073">
        <v>-7</v>
      </c>
      <c r="I3073" s="7">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5">
        <f>DATE(2021,3,5+INT(ROWS($1:114)/5))</f>
        <v>44282</v>
      </c>
      <c r="G3074" s="1" t="s">
        <v>168</v>
      </c>
      <c r="H3074">
        <v>-9</v>
      </c>
      <c r="I3074" s="7">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5">
        <f>DATE(2021,3,5+INT(ROWS($1:115)/5))</f>
        <v>44283</v>
      </c>
      <c r="G3075" s="1" t="s">
        <v>168</v>
      </c>
      <c r="H3075">
        <v>-4</v>
      </c>
      <c r="I3075" s="7">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5">
        <f>DATE(2021,3,5+INT(ROWS($1:116)/5))</f>
        <v>44283</v>
      </c>
      <c r="G3076" s="1" t="s">
        <v>168</v>
      </c>
      <c r="H3076">
        <v>-10</v>
      </c>
      <c r="I3076" s="7">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5">
        <f>DATE(2021,3,5+INT(ROWS($1:117)/5))</f>
        <v>44283</v>
      </c>
      <c r="G3077" s="1" t="s">
        <v>168</v>
      </c>
      <c r="H3077">
        <v>-10</v>
      </c>
      <c r="I3077" s="7">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5">
        <f>DATE(2021,3,5+INT(ROWS($1:118)/5))</f>
        <v>44283</v>
      </c>
      <c r="G3078" s="1" t="s">
        <v>168</v>
      </c>
      <c r="H3078">
        <v>-10</v>
      </c>
      <c r="I3078" s="7">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5">
        <f>DATE(2021,3,5+INT(ROWS($1:119)/5))</f>
        <v>44283</v>
      </c>
      <c r="G3079" s="1" t="s">
        <v>168</v>
      </c>
      <c r="H3079">
        <v>-9</v>
      </c>
      <c r="I3079" s="7">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5">
        <f>DATE(2021,3,5+INT(ROWS($1:120)/5))</f>
        <v>44284</v>
      </c>
      <c r="G3080" s="1" t="s">
        <v>168</v>
      </c>
      <c r="H3080">
        <v>-7</v>
      </c>
      <c r="I3080" s="7">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5">
        <f>DATE(2021,3,5+INT(ROWS($1:121)/5))</f>
        <v>44284</v>
      </c>
      <c r="G3081" s="1" t="s">
        <v>168</v>
      </c>
      <c r="H3081">
        <v>-4</v>
      </c>
      <c r="I3081" s="7">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5">
        <f>DATE(2021,3,5+INT(ROWS($1:122)/5))</f>
        <v>44284</v>
      </c>
      <c r="G3082" s="1" t="s">
        <v>168</v>
      </c>
      <c r="H3082">
        <v>-8</v>
      </c>
      <c r="I3082" s="7">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5">
        <f>DATE(2021,3,5+INT(ROWS($1:123)/5))</f>
        <v>44284</v>
      </c>
      <c r="G3083" s="1" t="s">
        <v>168</v>
      </c>
      <c r="H3083">
        <v>-1</v>
      </c>
      <c r="I3083" s="7">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5">
        <f>DATE(2021,3,5+INT(ROWS($1:124)/5))</f>
        <v>44284</v>
      </c>
      <c r="G3084" s="1" t="s">
        <v>168</v>
      </c>
      <c r="H3084">
        <v>-1</v>
      </c>
      <c r="I3084" s="7">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5">
        <f>DATE(2021,3,5+INT(ROWS($1:125)/5))</f>
        <v>44285</v>
      </c>
      <c r="G3085" s="1" t="s">
        <v>168</v>
      </c>
      <c r="H3085">
        <v>-5</v>
      </c>
      <c r="I3085" s="7">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5">
        <f>DATE(2021,3,5+INT(ROWS($1:126)/5))</f>
        <v>44285</v>
      </c>
      <c r="G3086" s="1" t="s">
        <v>168</v>
      </c>
      <c r="H3086">
        <v>-2</v>
      </c>
      <c r="I3086" s="7">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5">
        <f>DATE(2021,3,5+INT(ROWS($1:127)/5))</f>
        <v>44285</v>
      </c>
      <c r="G3087" s="1" t="s">
        <v>167</v>
      </c>
      <c r="H3087">
        <v>20</v>
      </c>
      <c r="I3087" s="7">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5">
        <f>DATE(2021,3,5+INT(ROWS($1:128)/5))</f>
        <v>44285</v>
      </c>
      <c r="G3088" s="1" t="s">
        <v>168</v>
      </c>
      <c r="H3088">
        <v>-2</v>
      </c>
      <c r="I3088" s="7">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5">
        <f>DATE(2021,3,5+INT(ROWS($1:129)/5))</f>
        <v>44285</v>
      </c>
      <c r="G3089" s="1" t="s">
        <v>168</v>
      </c>
      <c r="H3089">
        <v>-2</v>
      </c>
      <c r="I3089" s="7">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5">
        <f>DATE(2021,3,5+INT(ROWS($1:130)/5))</f>
        <v>44286</v>
      </c>
      <c r="G3090" s="1" t="s">
        <v>168</v>
      </c>
      <c r="H3090">
        <v>-3</v>
      </c>
      <c r="I3090" s="7">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5">
        <f>DATE(2021,3,5+INT(ROWS($1:131)/5))</f>
        <v>44286</v>
      </c>
      <c r="G3091" s="1" t="s">
        <v>168</v>
      </c>
      <c r="H3091">
        <v>-4</v>
      </c>
      <c r="I3091" s="7">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5">
        <f>DATE(2021,3,5+INT(ROWS($1:132)/5))</f>
        <v>44286</v>
      </c>
      <c r="G3092" s="1" t="s">
        <v>168</v>
      </c>
      <c r="H3092">
        <v>-9</v>
      </c>
      <c r="I3092" s="7">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5">
        <f>DATE(2021,3,5+INT(ROWS($1:133)/5))</f>
        <v>44286</v>
      </c>
      <c r="G3093" s="1" t="s">
        <v>168</v>
      </c>
      <c r="H3093">
        <v>-9</v>
      </c>
      <c r="I3093" s="7">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5">
        <f>DATE(2021,3,5+INT(ROWS($1:134)/5))</f>
        <v>44286</v>
      </c>
      <c r="G3094" s="1" t="s">
        <v>168</v>
      </c>
      <c r="H3094">
        <v>-2</v>
      </c>
      <c r="I3094" s="7">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5">
        <f>DATE(2021,3,5+INT(ROWS($1:135)/5))</f>
        <v>44287</v>
      </c>
      <c r="G3095" s="1" t="s">
        <v>168</v>
      </c>
      <c r="H3095">
        <v>-7</v>
      </c>
      <c r="I3095" s="7">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5">
        <f>DATE(2021,3,5+INT(ROWS($1:136)/5))</f>
        <v>44287</v>
      </c>
      <c r="G3096" s="1" t="s">
        <v>168</v>
      </c>
      <c r="H3096">
        <v>-1</v>
      </c>
      <c r="I3096" s="7">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5">
        <f>DATE(2021,3,5+INT(ROWS($1:137)/5))</f>
        <v>44287</v>
      </c>
      <c r="G3097" s="1" t="s">
        <v>168</v>
      </c>
      <c r="H3097">
        <v>-4</v>
      </c>
      <c r="I3097" s="7">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5">
        <f>DATE(2021,3,5+INT(ROWS($1:138)/5))</f>
        <v>44287</v>
      </c>
      <c r="G3098" s="1" t="s">
        <v>168</v>
      </c>
      <c r="H3098">
        <v>-3</v>
      </c>
      <c r="I3098" s="7">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5">
        <f>DATE(2021,3,5+INT(ROWS($1:139)/5))</f>
        <v>44287</v>
      </c>
      <c r="G3099" s="1" t="s">
        <v>168</v>
      </c>
      <c r="H3099">
        <v>-6</v>
      </c>
      <c r="I3099" s="7">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5">
        <f>DATE(2021,3,5+INT(ROWS($1:140)/5))</f>
        <v>44288</v>
      </c>
      <c r="G3100" s="1" t="s">
        <v>168</v>
      </c>
      <c r="H3100">
        <v>-5</v>
      </c>
      <c r="I3100" s="7">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5">
        <f>DATE(2021,3,5+INT(ROWS($1:141)/5))</f>
        <v>44288</v>
      </c>
      <c r="G3101" s="1" t="s">
        <v>168</v>
      </c>
      <c r="H3101">
        <v>-8</v>
      </c>
      <c r="I3101" s="7">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5">
        <f>DATE(2021,3,5+INT(ROWS($1:142)/5))</f>
        <v>44288</v>
      </c>
      <c r="G3102" s="1" t="s">
        <v>168</v>
      </c>
      <c r="H3102">
        <v>-2</v>
      </c>
      <c r="I3102" s="7">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5">
        <f>DATE(2021,3,5+INT(ROWS($1:143)/5))</f>
        <v>44288</v>
      </c>
      <c r="G3103" s="1" t="s">
        <v>168</v>
      </c>
      <c r="H3103">
        <v>-9</v>
      </c>
      <c r="I3103" s="7">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5">
        <f>DATE(2021,3,5+INT(ROWS($1:144)/5))</f>
        <v>44288</v>
      </c>
      <c r="G3104" s="1" t="s">
        <v>168</v>
      </c>
      <c r="H3104">
        <v>-5</v>
      </c>
      <c r="I3104" s="7">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5">
        <f>DATE(2021,3,5+INT(ROWS($1:145)/5))</f>
        <v>44289</v>
      </c>
      <c r="G3105" s="1" t="s">
        <v>168</v>
      </c>
      <c r="H3105">
        <v>-2</v>
      </c>
      <c r="I3105" s="7">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5">
        <f>DATE(2021,3,5+INT(ROWS($1:146)/5))</f>
        <v>44289</v>
      </c>
      <c r="G3106" s="1" t="s">
        <v>168</v>
      </c>
      <c r="H3106">
        <v>-4</v>
      </c>
      <c r="I3106" s="7">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5">
        <f>DATE(2021,3,5+INT(ROWS($1:147)/5))</f>
        <v>44289</v>
      </c>
      <c r="G3107" s="1" t="s">
        <v>168</v>
      </c>
      <c r="H3107">
        <v>-5</v>
      </c>
      <c r="I3107" s="7">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5">
        <f>DATE(2021,3,5+INT(ROWS($1:148)/5))</f>
        <v>44289</v>
      </c>
      <c r="G3108" s="1" t="s">
        <v>168</v>
      </c>
      <c r="H3108">
        <v>-4</v>
      </c>
      <c r="I3108" s="7">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5">
        <f>DATE(2021,3,5+INT(ROWS($1:149)/5))</f>
        <v>44289</v>
      </c>
      <c r="G3109" s="1" t="s">
        <v>168</v>
      </c>
      <c r="H3109">
        <v>-6</v>
      </c>
      <c r="I3109" s="7">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5">
        <f>DATE(2021,3,5+INT(ROWS($1:150)/5))</f>
        <v>44290</v>
      </c>
      <c r="G3110" s="1" t="s">
        <v>168</v>
      </c>
      <c r="H3110">
        <v>-5</v>
      </c>
      <c r="I3110" s="7">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5">
        <f>DATE(2021,3,5+INT(ROWS($1:151)/5))</f>
        <v>44290</v>
      </c>
      <c r="G3111" s="1" t="s">
        <v>168</v>
      </c>
      <c r="H3111">
        <v>-1</v>
      </c>
      <c r="I3111" s="7">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5">
        <f>DATE(2021,3,5+INT(ROWS($1:152)/5))</f>
        <v>44290</v>
      </c>
      <c r="G3112" s="1" t="s">
        <v>167</v>
      </c>
      <c r="H3112">
        <v>46</v>
      </c>
      <c r="I3112" s="7">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5">
        <f>DATE(2021,3,5+INT(ROWS($1:153)/5))</f>
        <v>44290</v>
      </c>
      <c r="G3113" s="1" t="s">
        <v>167</v>
      </c>
      <c r="H3113">
        <v>26</v>
      </c>
      <c r="I3113" s="7">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5">
        <f>DATE(2021,3,5+INT(ROWS($1:154)/5))</f>
        <v>44290</v>
      </c>
      <c r="G3114" s="1" t="s">
        <v>167</v>
      </c>
      <c r="H3114">
        <v>42</v>
      </c>
      <c r="I3114" s="7">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5">
        <f>DATE(2021,3,5+INT(ROWS($1:155)/5))</f>
        <v>44291</v>
      </c>
      <c r="G3115" s="1" t="s">
        <v>167</v>
      </c>
      <c r="H3115">
        <v>48</v>
      </c>
      <c r="I3115" s="7">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5">
        <f>DATE(2021,3,5+INT(ROWS($1:156)/5))</f>
        <v>44291</v>
      </c>
      <c r="G3116" s="1" t="s">
        <v>167</v>
      </c>
      <c r="H3116">
        <v>40</v>
      </c>
      <c r="I3116" s="7">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5">
        <f>DATE(2021,3,5+INT(ROWS($1:157)/5))</f>
        <v>44291</v>
      </c>
      <c r="G3117" s="1" t="s">
        <v>167</v>
      </c>
      <c r="H3117">
        <v>27</v>
      </c>
      <c r="I3117" s="7"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5">
        <f>DATE(2021,3,5+INT(ROWS($1:158)/5))</f>
        <v>44291</v>
      </c>
      <c r="G3118" s="1" t="s">
        <v>167</v>
      </c>
      <c r="H3118">
        <v>36</v>
      </c>
      <c r="I3118" s="7">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5">
        <f>DATE(2021,3,5+INT(ROWS($1:159)/5))</f>
        <v>44291</v>
      </c>
      <c r="G3119" s="1" t="s">
        <v>167</v>
      </c>
      <c r="H3119">
        <v>22</v>
      </c>
      <c r="I3119" s="7">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5">
        <f>DATE(2021,3,5+INT(ROWS($1:160)/5))</f>
        <v>44292</v>
      </c>
      <c r="G3120" s="1" t="s">
        <v>167</v>
      </c>
      <c r="H3120">
        <v>50</v>
      </c>
      <c r="I3120" s="7">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5">
        <f>DATE(2021,3,5+INT(ROWS($1:161)/5))</f>
        <v>44292</v>
      </c>
      <c r="G3121" s="1" t="s">
        <v>167</v>
      </c>
      <c r="H3121">
        <v>24</v>
      </c>
      <c r="I3121" s="7">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5">
        <f>DATE(2021,3,5+INT(ROWS($1:162)/5))</f>
        <v>44292</v>
      </c>
      <c r="G3122" s="1" t="s">
        <v>167</v>
      </c>
      <c r="H3122">
        <v>43</v>
      </c>
      <c r="I3122" s="7">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5">
        <f>DATE(2021,3,5+INT(ROWS($1:163)/5))</f>
        <v>44292</v>
      </c>
      <c r="G3123" s="1" t="s">
        <v>167</v>
      </c>
      <c r="H3123">
        <v>28</v>
      </c>
      <c r="I3123" s="7">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5">
        <f>DATE(2021,3,5+INT(ROWS($1:164)/5))</f>
        <v>44292</v>
      </c>
      <c r="G3124" s="1" t="s">
        <v>167</v>
      </c>
      <c r="H3124">
        <v>46</v>
      </c>
      <c r="I3124" s="7">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5">
        <f>DATE(2021,3,5+INT(ROWS($1:165)/5))</f>
        <v>44293</v>
      </c>
      <c r="G3125" s="1" t="s">
        <v>167</v>
      </c>
      <c r="H3125">
        <v>48</v>
      </c>
      <c r="I3125" s="7">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5">
        <f>DATE(2021,3,5+INT(ROWS($1:166)/5))</f>
        <v>44293</v>
      </c>
      <c r="G3126" s="1" t="s">
        <v>167</v>
      </c>
      <c r="H3126">
        <v>37</v>
      </c>
      <c r="I3126" s="7">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5">
        <f>DATE(2021,3,5+INT(ROWS($1:167)/5))</f>
        <v>44293</v>
      </c>
      <c r="G3127" s="1" t="s">
        <v>167</v>
      </c>
      <c r="H3127">
        <v>34</v>
      </c>
      <c r="I3127" s="7">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5">
        <f>DATE(2021,3,5+INT(ROWS($1:168)/5))</f>
        <v>44293</v>
      </c>
      <c r="G3128" s="1" t="s">
        <v>167</v>
      </c>
      <c r="H3128">
        <v>43</v>
      </c>
      <c r="I3128" s="7">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5">
        <f>DATE(2021,3,5+INT(ROWS($1:169)/5))</f>
        <v>44293</v>
      </c>
      <c r="G3129" s="1" t="s">
        <v>167</v>
      </c>
      <c r="H3129">
        <v>31</v>
      </c>
      <c r="I3129" s="7"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5">
        <f>DATE(2021,3,5+INT(ROWS($1:170)/5))</f>
        <v>44294</v>
      </c>
      <c r="G3130" s="1" t="s">
        <v>167</v>
      </c>
      <c r="H3130">
        <v>45</v>
      </c>
      <c r="I3130" s="7">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5">
        <f>DATE(2021,3,5+INT(ROWS($1:171)/5))</f>
        <v>44294</v>
      </c>
      <c r="G3131" s="1" t="s">
        <v>167</v>
      </c>
      <c r="H3131">
        <v>39</v>
      </c>
      <c r="I3131" s="7">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5">
        <f>DATE(2021,3,5+INT(ROWS($1:172)/5))</f>
        <v>44294</v>
      </c>
      <c r="G3132" s="1" t="s">
        <v>167</v>
      </c>
      <c r="H3132">
        <v>43</v>
      </c>
      <c r="I3132" s="7">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5">
        <f>DATE(2021,3,5+INT(ROWS($1:173)/5))</f>
        <v>44294</v>
      </c>
      <c r="G3133" s="1" t="s">
        <v>167</v>
      </c>
      <c r="H3133">
        <v>49</v>
      </c>
      <c r="I3133" s="7">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5">
        <f>DATE(2021,3,5+INT(ROWS($1:174)/5))</f>
        <v>44294</v>
      </c>
      <c r="G3134" s="1" t="s">
        <v>167</v>
      </c>
      <c r="H3134">
        <v>40</v>
      </c>
      <c r="I3134" s="7">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5">
        <f>DATE(2021,3,5+INT(ROWS($1:175)/5))</f>
        <v>44295</v>
      </c>
      <c r="G3135" s="1" t="s">
        <v>167</v>
      </c>
      <c r="H3135">
        <v>49</v>
      </c>
      <c r="I3135" s="7">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5">
        <f>DATE(2021,3,5+INT(ROWS($1:176)/5))</f>
        <v>44295</v>
      </c>
      <c r="G3136" s="1" t="s">
        <v>167</v>
      </c>
      <c r="H3136">
        <v>31</v>
      </c>
      <c r="I3136" s="7">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5">
        <f>DATE(2021,3,5+INT(ROWS($1:177)/5))</f>
        <v>44295</v>
      </c>
      <c r="G3137" s="1" t="s">
        <v>167</v>
      </c>
      <c r="H3137">
        <v>20</v>
      </c>
      <c r="I3137" s="7"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5">
        <f>DATE(2021,3,5+INT(ROWS($1:178)/5))</f>
        <v>44295</v>
      </c>
      <c r="G3138" s="1" t="s">
        <v>167</v>
      </c>
      <c r="H3138">
        <v>44</v>
      </c>
      <c r="I3138" s="7">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5">
        <f>DATE(2021,3,5+INT(ROWS($1:179)/5))</f>
        <v>44295</v>
      </c>
      <c r="G3139" s="1" t="s">
        <v>167</v>
      </c>
      <c r="H3139">
        <v>46</v>
      </c>
      <c r="I3139" s="7">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5">
        <f>DATE(2021,3,5+INT(ROWS($1:180)/5))</f>
        <v>44296</v>
      </c>
      <c r="G3140" s="1" t="s">
        <v>167</v>
      </c>
      <c r="H3140">
        <v>41</v>
      </c>
      <c r="I3140" s="7">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5">
        <f>DATE(2021,3,5+INT(ROWS($1:181)/5))</f>
        <v>44296</v>
      </c>
      <c r="G3141" s="1" t="s">
        <v>167</v>
      </c>
      <c r="H3141">
        <v>38</v>
      </c>
      <c r="I3141" s="7">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5">
        <f>DATE(2021,3,5+INT(ROWS($1:182)/5))</f>
        <v>44296</v>
      </c>
      <c r="G3142" s="1" t="s">
        <v>167</v>
      </c>
      <c r="H3142">
        <v>48</v>
      </c>
      <c r="I3142" s="7">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5">
        <f>DATE(2021,3,5+INT(ROWS($1:183)/5))</f>
        <v>44296</v>
      </c>
      <c r="G3143" s="1" t="s">
        <v>167</v>
      </c>
      <c r="H3143">
        <v>33</v>
      </c>
      <c r="I3143" s="7">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5">
        <f>DATE(2021,3,5+INT(ROWS($1:184)/5))</f>
        <v>44296</v>
      </c>
      <c r="G3144" s="1" t="s">
        <v>167</v>
      </c>
      <c r="H3144">
        <v>24</v>
      </c>
      <c r="I3144" s="7">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5">
        <f>DATE(2021,3,5+INT(ROWS($1:185)/5))</f>
        <v>44297</v>
      </c>
      <c r="G3145" s="1" t="s">
        <v>167</v>
      </c>
      <c r="H3145">
        <v>23</v>
      </c>
      <c r="I3145" s="7">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5">
        <f>DATE(2021,3,5+INT(ROWS($1:186)/5))</f>
        <v>44297</v>
      </c>
      <c r="G3146" s="1" t="s">
        <v>167</v>
      </c>
      <c r="H3146">
        <v>39</v>
      </c>
      <c r="I3146" s="7">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5">
        <f>DATE(2021,3,5+INT(ROWS($1:187)/5))</f>
        <v>44297</v>
      </c>
      <c r="G3147" s="1" t="s">
        <v>167</v>
      </c>
      <c r="H3147">
        <v>23</v>
      </c>
      <c r="I3147" s="7">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5">
        <f>DATE(2021,3,5+INT(ROWS($1:188)/5))</f>
        <v>44297</v>
      </c>
      <c r="G3148" s="1" t="s">
        <v>167</v>
      </c>
      <c r="H3148">
        <v>48</v>
      </c>
      <c r="I3148" s="7">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5">
        <f>DATE(2021,3,5+INT(ROWS($1:189)/5))</f>
        <v>44297</v>
      </c>
      <c r="G3149" s="1" t="s">
        <v>167</v>
      </c>
      <c r="H3149">
        <v>23</v>
      </c>
      <c r="I3149" s="7"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5">
        <f>DATE(2021,3,5+INT(ROWS($1:190)/5))</f>
        <v>44298</v>
      </c>
      <c r="G3150" s="1" t="s">
        <v>167</v>
      </c>
      <c r="H3150">
        <v>33</v>
      </c>
      <c r="I3150" s="7"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5">
        <f>DATE(2021,3,5+INT(ROWS($1:191)/5))</f>
        <v>44298</v>
      </c>
      <c r="G3151" s="1" t="s">
        <v>167</v>
      </c>
      <c r="H3151">
        <v>44</v>
      </c>
      <c r="I3151" s="7">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5">
        <f>DATE(2021,3,5+INT(ROWS($1:192)/5))</f>
        <v>44298</v>
      </c>
      <c r="G3152" s="1" t="s">
        <v>167</v>
      </c>
      <c r="H3152">
        <v>30</v>
      </c>
      <c r="I3152" s="7"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5">
        <f>DATE(2021,3,5+INT(ROWS($1:193)/5))</f>
        <v>44298</v>
      </c>
      <c r="G3153" s="1" t="s">
        <v>167</v>
      </c>
      <c r="H3153">
        <v>40</v>
      </c>
      <c r="I3153" s="7">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5">
        <f>DATE(2021,3,5+INT(ROWS($1:194)/5))</f>
        <v>44298</v>
      </c>
      <c r="G3154" s="1" t="s">
        <v>167</v>
      </c>
      <c r="H3154">
        <v>25</v>
      </c>
      <c r="I3154" s="7">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5">
        <f>DATE(2021,3,5+INT(ROWS($1:195)/5))</f>
        <v>44299</v>
      </c>
      <c r="G3155" s="1" t="s">
        <v>167</v>
      </c>
      <c r="H3155">
        <v>26</v>
      </c>
      <c r="I3155" s="7">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5">
        <f>DATE(2021,3,5+INT(ROWS($1:196)/5))</f>
        <v>44299</v>
      </c>
      <c r="G3156" s="1" t="s">
        <v>167</v>
      </c>
      <c r="H3156">
        <v>43</v>
      </c>
      <c r="I3156" s="7">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5">
        <f>DATE(2021,3,5+INT(ROWS($1:197)/5))</f>
        <v>44299</v>
      </c>
      <c r="G3157" s="1" t="s">
        <v>167</v>
      </c>
      <c r="H3157">
        <v>37</v>
      </c>
      <c r="I3157" s="7"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5">
        <f>DATE(2021,3,5+INT(ROWS($1:198)/5))</f>
        <v>44299</v>
      </c>
      <c r="G3158" s="1" t="s">
        <v>167</v>
      </c>
      <c r="H3158">
        <v>39</v>
      </c>
      <c r="I3158" s="7">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5">
        <f>DATE(2021,3,5+INT(ROWS($1:199)/5))</f>
        <v>44299</v>
      </c>
      <c r="G3159" s="1" t="s">
        <v>167</v>
      </c>
      <c r="H3159">
        <v>40</v>
      </c>
      <c r="I3159" s="7">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5">
        <f>DATE(2021,3,5+INT(ROWS($1:200)/5))</f>
        <v>44300</v>
      </c>
      <c r="G3160" s="1" t="s">
        <v>167</v>
      </c>
      <c r="H3160">
        <v>31</v>
      </c>
      <c r="I3160" s="7">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5">
        <f>DATE(2021,3,5+INT(ROWS($1:201)/5))</f>
        <v>44300</v>
      </c>
      <c r="G3161" s="1" t="s">
        <v>167</v>
      </c>
      <c r="H3161">
        <v>44</v>
      </c>
      <c r="I3161" s="7">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5">
        <f>DATE(2021,3,5+INT(ROWS($1:202)/5))</f>
        <v>44300</v>
      </c>
      <c r="G3162" s="1" t="s">
        <v>167</v>
      </c>
      <c r="H3162">
        <v>21</v>
      </c>
      <c r="I3162" s="7">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5">
        <f>DATE(2021,3,5+INT(ROWS($1:203)/5))</f>
        <v>44300</v>
      </c>
      <c r="G3163" s="1" t="s">
        <v>167</v>
      </c>
      <c r="H3163">
        <v>50</v>
      </c>
      <c r="I3163" s="7">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5">
        <f>DATE(2021,3,5+INT(ROWS($1:204)/5))</f>
        <v>44300</v>
      </c>
      <c r="G3164" s="1" t="s">
        <v>167</v>
      </c>
      <c r="H3164">
        <v>33</v>
      </c>
      <c r="I3164" s="7"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5">
        <f>DATE(2021,3,5+INT(ROWS($1:205)/5))</f>
        <v>44301</v>
      </c>
      <c r="G3165" s="1" t="s">
        <v>167</v>
      </c>
      <c r="H3165">
        <v>30</v>
      </c>
      <c r="I3165" s="7">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5">
        <f>DATE(2021,3,5+INT(ROWS($1:206)/5))</f>
        <v>44301</v>
      </c>
      <c r="G3166" s="1" t="s">
        <v>167</v>
      </c>
      <c r="H3166">
        <v>37</v>
      </c>
      <c r="I3166" s="7">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5">
        <f>DATE(2021,3,5+INT(ROWS($1:207)/5))</f>
        <v>44301</v>
      </c>
      <c r="G3167" s="1" t="s">
        <v>167</v>
      </c>
      <c r="H3167">
        <v>41</v>
      </c>
      <c r="I3167" s="7">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5">
        <f>DATE(2021,3,5+INT(ROWS($1:208)/5))</f>
        <v>44301</v>
      </c>
      <c r="G3168" s="1" t="s">
        <v>167</v>
      </c>
      <c r="H3168">
        <v>36</v>
      </c>
      <c r="I3168" s="7">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5">
        <f>DATE(2021,3,5+INT(ROWS($1:209)/5))</f>
        <v>44301</v>
      </c>
      <c r="G3169" s="1" t="s">
        <v>167</v>
      </c>
      <c r="H3169">
        <v>38</v>
      </c>
      <c r="I3169" s="7"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5">
        <f>DATE(2021,3,5+INT(ROWS($1:210)/5))</f>
        <v>44302</v>
      </c>
      <c r="G3170" s="1" t="s">
        <v>167</v>
      </c>
      <c r="H3170">
        <v>40</v>
      </c>
      <c r="I3170" s="7">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5">
        <f>DATE(2021,3,5+INT(ROWS($1:211)/5))</f>
        <v>44302</v>
      </c>
      <c r="G3171" s="1" t="s">
        <v>167</v>
      </c>
      <c r="H3171">
        <v>23</v>
      </c>
      <c r="I3171" s="7">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5">
        <f>DATE(2021,3,5+INT(ROWS($1:212)/5))</f>
        <v>44302</v>
      </c>
      <c r="G3172" s="1" t="s">
        <v>167</v>
      </c>
      <c r="H3172">
        <v>49</v>
      </c>
      <c r="I3172" s="7">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5">
        <f>DATE(2021,3,5+INT(ROWS($1:213)/5))</f>
        <v>44302</v>
      </c>
      <c r="G3173" s="1" t="s">
        <v>167</v>
      </c>
      <c r="H3173">
        <v>46</v>
      </c>
      <c r="I3173" s="7">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5">
        <f>DATE(2021,3,5+INT(ROWS($1:214)/5))</f>
        <v>44302</v>
      </c>
      <c r="G3174" s="1" t="s">
        <v>167</v>
      </c>
      <c r="H3174">
        <v>26</v>
      </c>
      <c r="I3174" s="7">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5">
        <f>DATE(2021,3,5+INT(ROWS($1:215)/5))</f>
        <v>44303</v>
      </c>
      <c r="G3175" s="1" t="s">
        <v>167</v>
      </c>
      <c r="H3175">
        <v>32</v>
      </c>
      <c r="I3175" s="7">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5">
        <f>DATE(2021,3,5+INT(ROWS($1:216)/5))</f>
        <v>44303</v>
      </c>
      <c r="G3176" s="1" t="s">
        <v>167</v>
      </c>
      <c r="H3176">
        <v>23</v>
      </c>
      <c r="I3176" s="7">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5">
        <f>DATE(2021,3,5+INT(ROWS($1:217)/5))</f>
        <v>44303</v>
      </c>
      <c r="G3177" s="1" t="s">
        <v>167</v>
      </c>
      <c r="H3177">
        <v>43</v>
      </c>
      <c r="I3177" s="7"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5">
        <f>DATE(2021,3,5+INT(ROWS($1:218)/5))</f>
        <v>44303</v>
      </c>
      <c r="G3178" s="1" t="s">
        <v>167</v>
      </c>
      <c r="H3178">
        <v>36</v>
      </c>
      <c r="I3178" s="7"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5">
        <f>DATE(2021,3,5+INT(ROWS($1:219)/5))</f>
        <v>44303</v>
      </c>
      <c r="G3179" s="1" t="s">
        <v>167</v>
      </c>
      <c r="H3179">
        <v>50</v>
      </c>
      <c r="I3179" s="7">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5">
        <f>DATE(2021,3,5+INT(ROWS($1:220)/5))</f>
        <v>44304</v>
      </c>
      <c r="G3180" s="1" t="s">
        <v>167</v>
      </c>
      <c r="H3180">
        <v>28</v>
      </c>
      <c r="I3180" s="7">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5">
        <f>DATE(2021,3,5+INT(ROWS($1:221)/5))</f>
        <v>44304</v>
      </c>
      <c r="G3181" s="1" t="s">
        <v>167</v>
      </c>
      <c r="H3181">
        <v>30</v>
      </c>
      <c r="I3181" s="7">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5">
        <f>DATE(2021,3,5+INT(ROWS($1:222)/5))</f>
        <v>44304</v>
      </c>
      <c r="G3182" s="1" t="s">
        <v>167</v>
      </c>
      <c r="H3182">
        <v>34</v>
      </c>
      <c r="I3182" s="7">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5">
        <f>DATE(2021,3,5+INT(ROWS($1:223)/5))</f>
        <v>44304</v>
      </c>
      <c r="G3183" s="1" t="s">
        <v>167</v>
      </c>
      <c r="H3183">
        <v>27</v>
      </c>
      <c r="I3183" s="7"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5">
        <f>DATE(2021,3,5+INT(ROWS($1:224)/5))</f>
        <v>44304</v>
      </c>
      <c r="G3184" s="1" t="s">
        <v>167</v>
      </c>
      <c r="H3184">
        <v>20</v>
      </c>
      <c r="I3184" s="7"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5">
        <f>DATE(2021,3,5+INT(ROWS($1:225)/5))</f>
        <v>44305</v>
      </c>
      <c r="G3185" s="1" t="s">
        <v>167</v>
      </c>
      <c r="H3185">
        <v>40</v>
      </c>
      <c r="I3185" s="7">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5">
        <f>DATE(2021,3,5+INT(ROWS($1:226)/5))</f>
        <v>44305</v>
      </c>
      <c r="G3186" s="1" t="s">
        <v>167</v>
      </c>
      <c r="H3186">
        <v>46</v>
      </c>
      <c r="I3186" s="7">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5">
        <f>DATE(2021,3,5+INT(ROWS($1:227)/5))</f>
        <v>44305</v>
      </c>
      <c r="G3187" s="1" t="s">
        <v>167</v>
      </c>
      <c r="H3187">
        <v>27</v>
      </c>
      <c r="I3187" s="7">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5">
        <f>DATE(2021,3,5+INT(ROWS($1:228)/5))</f>
        <v>44305</v>
      </c>
      <c r="G3188" s="1" t="s">
        <v>168</v>
      </c>
      <c r="H3188">
        <v>-3</v>
      </c>
      <c r="I3188" s="7">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5">
        <f>DATE(2021,3,5+INT(ROWS($1:229)/5))</f>
        <v>44305</v>
      </c>
      <c r="G3189" s="1" t="s">
        <v>168</v>
      </c>
      <c r="H3189">
        <v>-1</v>
      </c>
      <c r="I3189" s="7">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5">
        <f>DATE(2021,3,5+INT(ROWS($1:230)/5))</f>
        <v>44306</v>
      </c>
      <c r="G3190" s="1" t="s">
        <v>168</v>
      </c>
      <c r="H3190">
        <v>-8</v>
      </c>
      <c r="I3190" s="7">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5">
        <f>DATE(2021,3,5+INT(ROWS($1:231)/5))</f>
        <v>44306</v>
      </c>
      <c r="G3191" s="1" t="s">
        <v>168</v>
      </c>
      <c r="H3191">
        <v>-4</v>
      </c>
      <c r="I3191" s="7">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5">
        <f>DATE(2021,3,5+INT(ROWS($1:232)/5))</f>
        <v>44306</v>
      </c>
      <c r="G3192" s="1" t="s">
        <v>168</v>
      </c>
      <c r="H3192">
        <v>-4</v>
      </c>
      <c r="I3192" s="7">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5">
        <f>DATE(2021,3,5+INT(ROWS($1:233)/5))</f>
        <v>44306</v>
      </c>
      <c r="G3193" s="1" t="s">
        <v>168</v>
      </c>
      <c r="H3193">
        <v>-9</v>
      </c>
      <c r="I3193" s="7">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5">
        <f>DATE(2021,3,5+INT(ROWS($1:234)/5))</f>
        <v>44306</v>
      </c>
      <c r="G3194" s="1" t="s">
        <v>168</v>
      </c>
      <c r="H3194">
        <v>-3</v>
      </c>
      <c r="I3194" s="7">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5">
        <f>DATE(2021,3,5+INT(ROWS($1:235)/5))</f>
        <v>44307</v>
      </c>
      <c r="G3195" s="1" t="s">
        <v>168</v>
      </c>
      <c r="H3195">
        <v>-10</v>
      </c>
      <c r="I3195" s="7">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5">
        <f>DATE(2021,3,5+INT(ROWS($1:236)/5))</f>
        <v>44307</v>
      </c>
      <c r="G3196" s="1" t="s">
        <v>168</v>
      </c>
      <c r="H3196">
        <v>-1</v>
      </c>
      <c r="I3196" s="7">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5">
        <f>DATE(2021,3,5+INT(ROWS($1:237)/5))</f>
        <v>44307</v>
      </c>
      <c r="G3197" s="1" t="s">
        <v>168</v>
      </c>
      <c r="H3197">
        <v>-8</v>
      </c>
      <c r="I3197" s="7">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5">
        <f>DATE(2021,3,5+INT(ROWS($1:238)/5))</f>
        <v>44307</v>
      </c>
      <c r="G3198" s="1" t="s">
        <v>168</v>
      </c>
      <c r="H3198">
        <v>-5</v>
      </c>
      <c r="I3198" s="7">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5">
        <f>DATE(2021,3,5+INT(ROWS($1:239)/5))</f>
        <v>44307</v>
      </c>
      <c r="G3199" s="1" t="s">
        <v>168</v>
      </c>
      <c r="H3199">
        <v>-2</v>
      </c>
      <c r="I3199" s="7">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5">
        <f>DATE(2021,3,5+INT(ROWS($1:240)/5))</f>
        <v>44308</v>
      </c>
      <c r="G3200" s="1" t="s">
        <v>168</v>
      </c>
      <c r="H3200">
        <v>-8</v>
      </c>
      <c r="I3200" s="7">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5">
        <f>DATE(2021,3,5+INT(ROWS($1:241)/5))</f>
        <v>44308</v>
      </c>
      <c r="G3201" s="1" t="s">
        <v>168</v>
      </c>
      <c r="H3201">
        <v>-6</v>
      </c>
      <c r="I3201" s="7">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5">
        <f>DATE(2021,3,5+INT(ROWS($1:242)/5))</f>
        <v>44308</v>
      </c>
      <c r="G3202" s="1" t="s">
        <v>168</v>
      </c>
      <c r="H3202">
        <v>-4</v>
      </c>
      <c r="I3202" s="7">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5">
        <f>DATE(2021,3,5+INT(ROWS($1:243)/5))</f>
        <v>44308</v>
      </c>
      <c r="G3203" s="1" t="s">
        <v>168</v>
      </c>
      <c r="H3203">
        <v>-4</v>
      </c>
      <c r="I3203" s="7">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5">
        <f>DATE(2021,3,5+INT(ROWS($1:244)/5))</f>
        <v>44308</v>
      </c>
      <c r="G3204" s="1" t="s">
        <v>168</v>
      </c>
      <c r="H3204">
        <v>-7</v>
      </c>
      <c r="I3204" s="7">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5">
        <f>DATE(2021,3,5+INT(ROWS($1:245)/5))</f>
        <v>44309</v>
      </c>
      <c r="G3205" s="1" t="s">
        <v>168</v>
      </c>
      <c r="H3205">
        <v>-3</v>
      </c>
      <c r="I3205" s="7">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5">
        <f>DATE(2021,3,5+INT(ROWS($1:246)/5))</f>
        <v>44309</v>
      </c>
      <c r="G3206" s="1" t="s">
        <v>168</v>
      </c>
      <c r="H3206">
        <v>-5</v>
      </c>
      <c r="I3206" s="7">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5">
        <f>DATE(2021,3,5+INT(ROWS($1:247)/5))</f>
        <v>44309</v>
      </c>
      <c r="G3207" s="1" t="s">
        <v>168</v>
      </c>
      <c r="H3207">
        <v>-1</v>
      </c>
      <c r="I3207" s="7">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5">
        <f>DATE(2021,3,5+INT(ROWS($1:248)/5))</f>
        <v>44309</v>
      </c>
      <c r="G3208" s="1" t="s">
        <v>168</v>
      </c>
      <c r="H3208">
        <v>-6</v>
      </c>
      <c r="I3208" s="7">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5">
        <f>DATE(2021,3,5+INT(ROWS($1:249)/5))</f>
        <v>44309</v>
      </c>
      <c r="G3209" s="1" t="s">
        <v>168</v>
      </c>
      <c r="H3209">
        <v>-3</v>
      </c>
      <c r="I3209" s="7">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5">
        <f>DATE(2021,3,5+INT(ROWS($1:250)/5))</f>
        <v>44310</v>
      </c>
      <c r="G3210" s="1" t="s">
        <v>168</v>
      </c>
      <c r="H3210">
        <v>-2</v>
      </c>
      <c r="I3210" s="7">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5">
        <f>DATE(2021,3,5+INT(ROWS($1:251)/5))</f>
        <v>44310</v>
      </c>
      <c r="G3211" s="1" t="s">
        <v>168</v>
      </c>
      <c r="H3211">
        <v>-10</v>
      </c>
      <c r="I3211" s="7">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5">
        <f>DATE(2021,3,5+INT(ROWS($1:252)/5))</f>
        <v>44310</v>
      </c>
      <c r="G3212" s="1" t="s">
        <v>168</v>
      </c>
      <c r="H3212">
        <v>-2</v>
      </c>
      <c r="I3212" s="7">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5">
        <f>DATE(2021,3,5+INT(ROWS($1:253)/5))</f>
        <v>44310</v>
      </c>
      <c r="G3213" s="1" t="s">
        <v>168</v>
      </c>
      <c r="H3213">
        <v>-10</v>
      </c>
      <c r="I3213" s="7">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5">
        <f>DATE(2021,3,5+INT(ROWS($1:254)/5))</f>
        <v>44310</v>
      </c>
      <c r="G3214" s="1" t="s">
        <v>168</v>
      </c>
      <c r="H3214">
        <v>-3</v>
      </c>
      <c r="I3214" s="7">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5">
        <f>DATE(2021,3,5+INT(ROWS($1:255)/5))</f>
        <v>44311</v>
      </c>
      <c r="G3215" s="1" t="s">
        <v>168</v>
      </c>
      <c r="H3215">
        <v>-5</v>
      </c>
      <c r="I3215" s="7">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5">
        <f>DATE(2021,3,5+INT(ROWS($1:256)/5))</f>
        <v>44311</v>
      </c>
      <c r="G3216" s="1" t="s">
        <v>168</v>
      </c>
      <c r="H3216">
        <v>-10</v>
      </c>
      <c r="I3216" s="7">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5">
        <f>DATE(2021,3,5+INT(ROWS($1:257)/5))</f>
        <v>44311</v>
      </c>
      <c r="G3217" s="1" t="s">
        <v>168</v>
      </c>
      <c r="H3217">
        <v>-1</v>
      </c>
      <c r="I3217" s="7">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5">
        <f>DATE(2021,3,5+INT(ROWS($1:258)/5))</f>
        <v>44311</v>
      </c>
      <c r="G3218" s="1" t="s">
        <v>168</v>
      </c>
      <c r="H3218">
        <v>-4</v>
      </c>
      <c r="I3218" s="7">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5">
        <f>DATE(2021,3,5+INT(ROWS($1:259)/5))</f>
        <v>44311</v>
      </c>
      <c r="G3219" s="1" t="s">
        <v>168</v>
      </c>
      <c r="H3219">
        <v>-7</v>
      </c>
      <c r="I3219" s="7">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5">
        <f>DATE(2021,3,5+INT(ROWS($1:260)/5))</f>
        <v>44312</v>
      </c>
      <c r="G3220" s="1" t="s">
        <v>168</v>
      </c>
      <c r="H3220">
        <v>-5</v>
      </c>
      <c r="I3220" s="7">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5">
        <f>DATE(2021,3,5+INT(ROWS($1:261)/5))</f>
        <v>44312</v>
      </c>
      <c r="G3221" s="1" t="s">
        <v>168</v>
      </c>
      <c r="H3221">
        <v>-2</v>
      </c>
      <c r="I3221" s="7">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5">
        <f>DATE(2021,3,5+INT(ROWS($1:262)/5))</f>
        <v>44312</v>
      </c>
      <c r="G3222" s="1" t="s">
        <v>168</v>
      </c>
      <c r="H3222">
        <v>-9</v>
      </c>
      <c r="I3222" s="7">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5">
        <f>DATE(2021,3,5+INT(ROWS($1:263)/5))</f>
        <v>44312</v>
      </c>
      <c r="G3223" s="1" t="s">
        <v>168</v>
      </c>
      <c r="H3223">
        <v>-2</v>
      </c>
      <c r="I3223" s="7">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5">
        <f>DATE(2021,3,5+INT(ROWS($1:264)/5))</f>
        <v>44312</v>
      </c>
      <c r="G3224" s="1" t="s">
        <v>168</v>
      </c>
      <c r="H3224">
        <v>-3</v>
      </c>
      <c r="I3224" s="7">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5">
        <f>DATE(2021,3,5+INT(ROWS($1:265)/5))</f>
        <v>44313</v>
      </c>
      <c r="G3225" s="1" t="s">
        <v>168</v>
      </c>
      <c r="H3225">
        <v>-1</v>
      </c>
      <c r="I3225" s="7">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5">
        <f>DATE(2021,3,5+INT(ROWS($1:266)/5))</f>
        <v>44313</v>
      </c>
      <c r="G3226" s="1" t="s">
        <v>168</v>
      </c>
      <c r="H3226">
        <v>-7</v>
      </c>
      <c r="I3226" s="7">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5">
        <f>DATE(2021,3,5+INT(ROWS($1:267)/5))</f>
        <v>44313</v>
      </c>
      <c r="G3227" s="1" t="s">
        <v>168</v>
      </c>
      <c r="H3227">
        <v>-9</v>
      </c>
      <c r="I3227" s="7">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5">
        <f>DATE(2021,3,5+INT(ROWS($1:268)/5))</f>
        <v>44313</v>
      </c>
      <c r="G3228" s="1" t="s">
        <v>168</v>
      </c>
      <c r="H3228">
        <v>-4</v>
      </c>
      <c r="I3228" s="7">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5">
        <f>DATE(2021,3,5+INT(ROWS($1:269)/5))</f>
        <v>44313</v>
      </c>
      <c r="G3229" s="1" t="s">
        <v>168</v>
      </c>
      <c r="H3229">
        <v>-10</v>
      </c>
      <c r="I3229" s="7">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5">
        <f>DATE(2021,3,5+INT(ROWS($1:270)/5))</f>
        <v>44314</v>
      </c>
      <c r="G3230" s="1" t="s">
        <v>168</v>
      </c>
      <c r="H3230">
        <v>-1</v>
      </c>
      <c r="I3230" s="7">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5">
        <f>DATE(2021,3,5+INT(ROWS($1:271)/5))</f>
        <v>44314</v>
      </c>
      <c r="G3231" s="1" t="s">
        <v>168</v>
      </c>
      <c r="H3231">
        <v>-6</v>
      </c>
      <c r="I3231" s="7">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5">
        <f>DATE(2021,3,5+INT(ROWS($1:272)/5))</f>
        <v>44314</v>
      </c>
      <c r="G3232" s="1" t="s">
        <v>168</v>
      </c>
      <c r="H3232">
        <v>-2</v>
      </c>
      <c r="I3232" s="7">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5">
        <f>DATE(2021,3,5+INT(ROWS($1:273)/5))</f>
        <v>44314</v>
      </c>
      <c r="G3233" s="1" t="s">
        <v>168</v>
      </c>
      <c r="H3233">
        <v>-3</v>
      </c>
      <c r="I3233" s="7">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5">
        <f>DATE(2021,3,5+INT(ROWS($1:274)/5))</f>
        <v>44314</v>
      </c>
      <c r="G3234" s="1" t="s">
        <v>168</v>
      </c>
      <c r="H3234">
        <v>-8</v>
      </c>
      <c r="I3234" s="7">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5">
        <f>DATE(2021,3,5+INT(ROWS($1:275)/5))</f>
        <v>44315</v>
      </c>
      <c r="G3235" s="1" t="s">
        <v>168</v>
      </c>
      <c r="H3235">
        <v>-9</v>
      </c>
      <c r="I3235" s="7">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5">
        <f>DATE(2021,3,5+INT(ROWS($1:276)/5))</f>
        <v>44315</v>
      </c>
      <c r="G3236" s="1" t="s">
        <v>168</v>
      </c>
      <c r="H3236">
        <v>-8</v>
      </c>
      <c r="I3236" s="7">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5">
        <f>DATE(2021,3,5+INT(ROWS($1:277)/5))</f>
        <v>44315</v>
      </c>
      <c r="G3237" s="1" t="s">
        <v>168</v>
      </c>
      <c r="H3237">
        <v>-10</v>
      </c>
      <c r="I3237" s="7">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5">
        <f>DATE(2021,3,5+INT(ROWS($1:278)/5))</f>
        <v>44315</v>
      </c>
      <c r="G3238" s="1" t="s">
        <v>168</v>
      </c>
      <c r="H3238">
        <v>-5</v>
      </c>
      <c r="I3238" s="7">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5">
        <f>DATE(2021,3,5+INT(ROWS($1:279)/5))</f>
        <v>44315</v>
      </c>
      <c r="G3239" s="1" t="s">
        <v>168</v>
      </c>
      <c r="H3239">
        <v>-2</v>
      </c>
      <c r="I3239" s="7">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5">
        <f>DATE(2021,3,5+INT(ROWS($1:280)/5))</f>
        <v>44316</v>
      </c>
      <c r="G3240" s="1" t="s">
        <v>168</v>
      </c>
      <c r="H3240">
        <v>-5</v>
      </c>
      <c r="I3240" s="7">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5">
        <f>DATE(2021,3,5+INT(ROWS($1:281)/5))</f>
        <v>44316</v>
      </c>
      <c r="G3241" s="1" t="s">
        <v>168</v>
      </c>
      <c r="H3241">
        <v>-2</v>
      </c>
      <c r="I3241" s="7">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5">
        <f>DATE(2021,3,5+INT(ROWS($1:282)/5))</f>
        <v>44316</v>
      </c>
      <c r="G3242" s="1" t="s">
        <v>168</v>
      </c>
      <c r="H3242">
        <v>-10</v>
      </c>
      <c r="I3242" s="7">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5">
        <f>DATE(2021,3,5+INT(ROWS($1:283)/5))</f>
        <v>44316</v>
      </c>
      <c r="G3243" s="1" t="s">
        <v>168</v>
      </c>
      <c r="H3243">
        <v>-1</v>
      </c>
      <c r="I3243" s="7">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5">
        <f>DATE(2021,3,5+INT(ROWS($1:284)/5))</f>
        <v>44316</v>
      </c>
      <c r="G3244" s="1" t="s">
        <v>168</v>
      </c>
      <c r="H3244">
        <v>-5</v>
      </c>
      <c r="I3244" s="7">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5">
        <f>DATE(2021,3,5+INT(ROWS($1:285)/5))</f>
        <v>44317</v>
      </c>
      <c r="G3245" s="1" t="s">
        <v>168</v>
      </c>
      <c r="H3245">
        <v>-5</v>
      </c>
      <c r="I3245" s="7">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5">
        <f>DATE(2021,3,5+INT(ROWS($1:286)/5))</f>
        <v>44317</v>
      </c>
      <c r="G3246" s="1" t="s">
        <v>168</v>
      </c>
      <c r="H3246">
        <v>-8</v>
      </c>
      <c r="I3246" s="7">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5">
        <f>DATE(2021,3,5+INT(ROWS($1:287)/5))</f>
        <v>44317</v>
      </c>
      <c r="G3247" s="1" t="s">
        <v>168</v>
      </c>
      <c r="H3247">
        <v>-6</v>
      </c>
      <c r="I3247" s="7">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5">
        <f>DATE(2021,3,5+INT(ROWS($1:288)/5))</f>
        <v>44317</v>
      </c>
      <c r="G3248" s="1" t="s">
        <v>168</v>
      </c>
      <c r="H3248">
        <v>-6</v>
      </c>
      <c r="I3248" s="7">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5">
        <f>DATE(2021,3,5+INT(ROWS($1:289)/5))</f>
        <v>44317</v>
      </c>
      <c r="G3249" s="1" t="s">
        <v>168</v>
      </c>
      <c r="H3249">
        <v>-9</v>
      </c>
      <c r="I3249" s="7">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5">
        <f>DATE(2021,3,5+INT(ROWS($1:290)/5))</f>
        <v>44318</v>
      </c>
      <c r="G3250" s="1" t="s">
        <v>168</v>
      </c>
      <c r="H3250">
        <v>-10</v>
      </c>
      <c r="I3250" s="7">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5">
        <f>DATE(2021,3,5+INT(ROWS($1:291)/5))</f>
        <v>44318</v>
      </c>
      <c r="G3251" s="1" t="s">
        <v>168</v>
      </c>
      <c r="H3251">
        <v>-8</v>
      </c>
      <c r="I3251" s="7">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5">
        <f>DATE(2021,3,5+INT(ROWS($1:292)/5))</f>
        <v>44318</v>
      </c>
      <c r="G3252" s="1" t="s">
        <v>168</v>
      </c>
      <c r="H3252">
        <v>-10</v>
      </c>
      <c r="I3252" s="7">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5">
        <f>DATE(2021,3,5+INT(ROWS($1:293)/5))</f>
        <v>44318</v>
      </c>
      <c r="G3253" s="1" t="s">
        <v>168</v>
      </c>
      <c r="H3253">
        <v>-6</v>
      </c>
      <c r="I3253" s="7">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5">
        <f>DATE(2021,3,5+INT(ROWS($1:294)/5))</f>
        <v>44318</v>
      </c>
      <c r="G3254" s="1" t="s">
        <v>168</v>
      </c>
      <c r="H3254">
        <v>-3</v>
      </c>
      <c r="I3254" s="7">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5">
        <f>DATE(2021,3,5+INT(ROWS($1:295)/5))</f>
        <v>44319</v>
      </c>
      <c r="G3255" s="1" t="s">
        <v>168</v>
      </c>
      <c r="H3255">
        <v>-10</v>
      </c>
      <c r="I3255" s="7">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5">
        <f>DATE(2021,3,5+INT(ROWS($1:296)/5))</f>
        <v>44319</v>
      </c>
      <c r="G3256" s="1" t="s">
        <v>168</v>
      </c>
      <c r="H3256">
        <v>-5</v>
      </c>
      <c r="I3256" s="7">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5">
        <f>DATE(2021,3,5+INT(ROWS($1:297)/5))</f>
        <v>44319</v>
      </c>
      <c r="G3257" s="1" t="s">
        <v>168</v>
      </c>
      <c r="H3257">
        <v>-4</v>
      </c>
      <c r="I3257" s="7">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5">
        <f>DATE(2021,3,5+INT(ROWS($1:298)/5))</f>
        <v>44319</v>
      </c>
      <c r="G3258" s="1" t="s">
        <v>168</v>
      </c>
      <c r="H3258">
        <v>-4</v>
      </c>
      <c r="I3258" s="7">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5">
        <f>DATE(2021,3,5+INT(ROWS($1:299)/5))</f>
        <v>44319</v>
      </c>
      <c r="G3259" s="1" t="s">
        <v>168</v>
      </c>
      <c r="H3259">
        <v>-5</v>
      </c>
      <c r="I3259" s="7">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5">
        <f>DATE(2021,3,5+INT(ROWS($1:300)/5))</f>
        <v>44320</v>
      </c>
      <c r="G3260" s="1" t="s">
        <v>168</v>
      </c>
      <c r="H3260">
        <v>-3</v>
      </c>
      <c r="I3260" s="7">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5">
        <f>DATE(2021,3,5+INT(ROWS($1:301)/5))</f>
        <v>44320</v>
      </c>
      <c r="G3261" s="1" t="s">
        <v>168</v>
      </c>
      <c r="H3261">
        <v>-9</v>
      </c>
      <c r="I3261" s="7">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5">
        <f>DATE(2021,3,5+INT(ROWS($1:302)/5))</f>
        <v>44320</v>
      </c>
      <c r="G3262" s="1" t="s">
        <v>168</v>
      </c>
      <c r="H3262">
        <v>-4</v>
      </c>
      <c r="I3262" s="7">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5">
        <f>DATE(2021,3,5+INT(ROWS($1:303)/5))</f>
        <v>44320</v>
      </c>
      <c r="G3263" s="1" t="s">
        <v>168</v>
      </c>
      <c r="H3263">
        <v>-2</v>
      </c>
      <c r="I3263" s="7">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5">
        <f>DATE(2021,3,5+INT(ROWS($1:304)/5))</f>
        <v>44320</v>
      </c>
      <c r="G3264" s="1" t="s">
        <v>168</v>
      </c>
      <c r="H3264">
        <v>-4</v>
      </c>
      <c r="I3264" s="7">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5">
        <f>DATE(2021,3,5+INT(ROWS($1:305)/5))</f>
        <v>44321</v>
      </c>
      <c r="G3265" s="1" t="s">
        <v>168</v>
      </c>
      <c r="H3265">
        <v>-10</v>
      </c>
      <c r="I3265" s="7">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5">
        <f>DATE(2021,3,5+INT(ROWS($1:306)/5))</f>
        <v>44321</v>
      </c>
      <c r="G3266" s="1" t="s">
        <v>168</v>
      </c>
      <c r="H3266">
        <v>-8</v>
      </c>
      <c r="I3266" s="7">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5">
        <f>DATE(2021,3,5+INT(ROWS($1:307)/5))</f>
        <v>44321</v>
      </c>
      <c r="G3267" s="1" t="s">
        <v>168</v>
      </c>
      <c r="H3267">
        <v>-6</v>
      </c>
      <c r="I3267" s="7">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5">
        <f>DATE(2021,3,5+INT(ROWS($1:308)/5))</f>
        <v>44321</v>
      </c>
      <c r="G3268" s="1" t="s">
        <v>168</v>
      </c>
      <c r="H3268">
        <v>-5</v>
      </c>
      <c r="I3268" s="7">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5">
        <f>DATE(2021,3,5+INT(ROWS($1:309)/5))</f>
        <v>44321</v>
      </c>
      <c r="G3269" s="1" t="s">
        <v>168</v>
      </c>
      <c r="H3269">
        <v>-6</v>
      </c>
      <c r="I3269" s="7">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5">
        <f>DATE(2021,3,5+INT(ROWS($1:310)/5))</f>
        <v>44322</v>
      </c>
      <c r="G3270" s="1" t="s">
        <v>168</v>
      </c>
      <c r="H3270">
        <v>-2</v>
      </c>
      <c r="I3270" s="7">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5">
        <f>DATE(2021,3,5+INT(ROWS($1:311)/5))</f>
        <v>44322</v>
      </c>
      <c r="G3271" s="1" t="s">
        <v>168</v>
      </c>
      <c r="H3271">
        <v>-1</v>
      </c>
      <c r="I3271" s="7">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5">
        <f>DATE(2021,3,5+INT(ROWS($1:312)/5))</f>
        <v>44322</v>
      </c>
      <c r="G3272" s="1" t="s">
        <v>168</v>
      </c>
      <c r="H3272">
        <v>-9</v>
      </c>
      <c r="I3272" s="7">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5">
        <f>DATE(2021,3,5+INT(ROWS($1:313)/5))</f>
        <v>44322</v>
      </c>
      <c r="G3273" s="1" t="s">
        <v>168</v>
      </c>
      <c r="H3273">
        <v>-8</v>
      </c>
      <c r="I3273" s="7">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5">
        <f>DATE(2021,3,5+INT(ROWS($1:314)/5))</f>
        <v>44322</v>
      </c>
      <c r="G3274" s="1" t="s">
        <v>168</v>
      </c>
      <c r="H3274">
        <v>-10</v>
      </c>
      <c r="I3274" s="7">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5">
        <f>DATE(2021,3,5+INT(ROWS($1:315)/5))</f>
        <v>44323</v>
      </c>
      <c r="G3275" s="1" t="s">
        <v>168</v>
      </c>
      <c r="H3275">
        <v>-2</v>
      </c>
      <c r="I3275" s="7">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5">
        <f>DATE(2021,3,5+INT(ROWS($1:316)/5))</f>
        <v>44323</v>
      </c>
      <c r="G3276" s="1" t="s">
        <v>168</v>
      </c>
      <c r="H3276">
        <v>-9</v>
      </c>
      <c r="I3276" s="7">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5">
        <f>DATE(2021,3,5+INT(ROWS($1:317)/5))</f>
        <v>44323</v>
      </c>
      <c r="G3277" s="1" t="s">
        <v>168</v>
      </c>
      <c r="H3277">
        <v>-4</v>
      </c>
      <c r="I3277" s="7">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5">
        <f>DATE(2021,3,5+INT(ROWS($1:318)/5))</f>
        <v>44323</v>
      </c>
      <c r="G3278" s="1" t="s">
        <v>168</v>
      </c>
      <c r="H3278">
        <v>-4</v>
      </c>
      <c r="I3278" s="7">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5">
        <f>DATE(2021,3,5+INT(ROWS($1:319)/5))</f>
        <v>44323</v>
      </c>
      <c r="G3279" s="1" t="s">
        <v>168</v>
      </c>
      <c r="H3279">
        <v>-6</v>
      </c>
      <c r="I3279" s="7">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5">
        <f>DATE(2021,3,5+INT(ROWS($1:320)/5))</f>
        <v>44324</v>
      </c>
      <c r="G3280" s="1" t="s">
        <v>168</v>
      </c>
      <c r="H3280">
        <v>-7</v>
      </c>
      <c r="I3280" s="7">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5">
        <f>DATE(2021,3,5+INT(ROWS($1:321)/5))</f>
        <v>44324</v>
      </c>
      <c r="G3281" s="1" t="s">
        <v>168</v>
      </c>
      <c r="H3281">
        <v>-2</v>
      </c>
      <c r="I3281" s="7">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5">
        <f>DATE(2021,3,5+INT(ROWS($1:322)/5))</f>
        <v>44324</v>
      </c>
      <c r="G3282" s="1" t="s">
        <v>168</v>
      </c>
      <c r="H3282">
        <v>-7</v>
      </c>
      <c r="I3282" s="7">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5">
        <f>DATE(2021,3,5+INT(ROWS($1:323)/5))</f>
        <v>44324</v>
      </c>
      <c r="G3283" s="1" t="s">
        <v>168</v>
      </c>
      <c r="H3283">
        <v>-8</v>
      </c>
      <c r="I3283" s="7">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5">
        <f>DATE(2021,3,5+INT(ROWS($1:324)/5))</f>
        <v>44324</v>
      </c>
      <c r="G3284" s="1" t="s">
        <v>168</v>
      </c>
      <c r="H3284">
        <v>-1</v>
      </c>
      <c r="I3284" s="7">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5">
        <f>DATE(2021,3,5+INT(ROWS($1:325)/5))</f>
        <v>44325</v>
      </c>
      <c r="G3285" s="1" t="s">
        <v>168</v>
      </c>
      <c r="H3285">
        <v>-10</v>
      </c>
      <c r="I3285" s="7">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5">
        <f>DATE(2021,3,5+INT(ROWS($1:326)/5))</f>
        <v>44325</v>
      </c>
      <c r="G3286" s="1" t="s">
        <v>168</v>
      </c>
      <c r="H3286">
        <v>-3</v>
      </c>
      <c r="I3286" s="7">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5">
        <f>DATE(2021,3,5+INT(ROWS($1:327)/5))</f>
        <v>44325</v>
      </c>
      <c r="G3287" s="1" t="s">
        <v>168</v>
      </c>
      <c r="H3287">
        <v>-4</v>
      </c>
      <c r="I3287" s="7">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5">
        <f>DATE(2021,3,5+INT(ROWS($1:328)/5))</f>
        <v>44325</v>
      </c>
      <c r="G3288" s="1" t="s">
        <v>168</v>
      </c>
      <c r="H3288">
        <v>-9</v>
      </c>
      <c r="I3288" s="7">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5">
        <f>DATE(2021,3,5+INT(ROWS($1:329)/5))</f>
        <v>44325</v>
      </c>
      <c r="G3289" s="1" t="s">
        <v>168</v>
      </c>
      <c r="H3289">
        <v>-1</v>
      </c>
      <c r="I3289" s="7">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5">
        <f>DATE(2021,3,5+INT(ROWS($1:330)/5))</f>
        <v>44326</v>
      </c>
      <c r="G3290" s="1" t="s">
        <v>168</v>
      </c>
      <c r="H3290">
        <v>-4</v>
      </c>
      <c r="I3290" s="7">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5">
        <f>DATE(2021,3,5+INT(ROWS($1:331)/5))</f>
        <v>44326</v>
      </c>
      <c r="G3291" s="1" t="s">
        <v>168</v>
      </c>
      <c r="H3291">
        <v>-5</v>
      </c>
      <c r="I3291" s="7">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5">
        <f>DATE(2021,3,5+INT(ROWS($1:332)/5))</f>
        <v>44326</v>
      </c>
      <c r="G3292" s="1" t="s">
        <v>168</v>
      </c>
      <c r="H3292">
        <v>-3</v>
      </c>
      <c r="I3292" s="7">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5">
        <f>DATE(2021,3,5+INT(ROWS($1:333)/5))</f>
        <v>44326</v>
      </c>
      <c r="G3293" s="1" t="s">
        <v>168</v>
      </c>
      <c r="H3293">
        <v>-2</v>
      </c>
      <c r="I3293" s="7">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5">
        <f>DATE(2021,3,5+INT(ROWS($1:334)/5))</f>
        <v>44326</v>
      </c>
      <c r="G3294" s="1" t="s">
        <v>168</v>
      </c>
      <c r="H3294">
        <v>-8</v>
      </c>
      <c r="I3294" s="7">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5">
        <f>DATE(2021,3,5+INT(ROWS($1:335)/5))</f>
        <v>44327</v>
      </c>
      <c r="G3295" s="1" t="s">
        <v>168</v>
      </c>
      <c r="H3295">
        <v>-5</v>
      </c>
      <c r="I3295" s="7">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5">
        <f>DATE(2021,3,5+INT(ROWS($1:336)/5))</f>
        <v>44327</v>
      </c>
      <c r="G3296" s="1" t="s">
        <v>168</v>
      </c>
      <c r="H3296">
        <v>-1</v>
      </c>
      <c r="I3296" s="7">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5">
        <f>DATE(2021,3,5+INT(ROWS($1:337)/5))</f>
        <v>44327</v>
      </c>
      <c r="G3297" s="1" t="s">
        <v>168</v>
      </c>
      <c r="H3297">
        <v>-9</v>
      </c>
      <c r="I3297" s="7">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5">
        <f>DATE(2021,3,5+INT(ROWS($1:338)/5))</f>
        <v>44327</v>
      </c>
      <c r="G3298" s="1" t="s">
        <v>168</v>
      </c>
      <c r="H3298">
        <v>-5</v>
      </c>
      <c r="I3298" s="7">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5">
        <f>DATE(2021,3,5+INT(ROWS($1:339)/5))</f>
        <v>44327</v>
      </c>
      <c r="G3299" s="1" t="s">
        <v>168</v>
      </c>
      <c r="H3299">
        <v>-7</v>
      </c>
      <c r="I3299" s="7">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5">
        <f>DATE(2021,3,5+INT(ROWS($1:340)/5))</f>
        <v>44328</v>
      </c>
      <c r="G3300" s="1" t="s">
        <v>168</v>
      </c>
      <c r="H3300">
        <v>-6</v>
      </c>
      <c r="I3300" s="7">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5">
        <f>DATE(2021,3,5+INT(ROWS($1:341)/5))</f>
        <v>44328</v>
      </c>
      <c r="G3301" s="1" t="s">
        <v>168</v>
      </c>
      <c r="H3301">
        <v>-7</v>
      </c>
      <c r="I3301" s="7">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5">
        <f>DATE(2021,3,5+INT(ROWS($1:342)/5))</f>
        <v>44328</v>
      </c>
      <c r="G3302" s="1" t="s">
        <v>168</v>
      </c>
      <c r="H3302">
        <v>-6</v>
      </c>
      <c r="I3302" s="7">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5">
        <f>DATE(2021,3,5+INT(ROWS($1:343)/5))</f>
        <v>44328</v>
      </c>
      <c r="G3303" s="1" t="s">
        <v>168</v>
      </c>
      <c r="H3303">
        <v>-7</v>
      </c>
      <c r="I3303" s="7">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5">
        <f>DATE(2021,3,5+INT(ROWS($1:344)/5))</f>
        <v>44328</v>
      </c>
      <c r="G3304" s="1" t="s">
        <v>168</v>
      </c>
      <c r="H3304">
        <v>-1</v>
      </c>
      <c r="I3304" s="7">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5">
        <f>DATE(2021,3,5+INT(ROWS($1:345)/5))</f>
        <v>44329</v>
      </c>
      <c r="G3305" s="1" t="s">
        <v>168</v>
      </c>
      <c r="H3305">
        <v>-7</v>
      </c>
      <c r="I3305" s="7">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5">
        <f>DATE(2021,3,5+INT(ROWS($1:346)/5))</f>
        <v>44329</v>
      </c>
      <c r="G3306" s="1" t="s">
        <v>168</v>
      </c>
      <c r="H3306">
        <v>-6</v>
      </c>
      <c r="I3306" s="7">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5">
        <f>DATE(2021,3,5+INT(ROWS($1:347)/5))</f>
        <v>44329</v>
      </c>
      <c r="G3307" s="1" t="s">
        <v>168</v>
      </c>
      <c r="H3307">
        <v>-8</v>
      </c>
      <c r="I3307" s="7">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5">
        <f>DATE(2021,3,5+INT(ROWS($1:348)/5))</f>
        <v>44329</v>
      </c>
      <c r="G3308" s="1" t="s">
        <v>168</v>
      </c>
      <c r="H3308">
        <v>-5</v>
      </c>
      <c r="I3308" s="7">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5">
        <f>DATE(2021,3,5+INT(ROWS($1:349)/5))</f>
        <v>44329</v>
      </c>
      <c r="G3309" s="1" t="s">
        <v>168</v>
      </c>
      <c r="H3309">
        <v>-4</v>
      </c>
      <c r="I3309" s="7">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5">
        <f>DATE(2021,3,5+INT(ROWS($1:350)/5))</f>
        <v>44330</v>
      </c>
      <c r="G3310" s="1" t="s">
        <v>168</v>
      </c>
      <c r="H3310">
        <v>-7</v>
      </c>
      <c r="I3310" s="7">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5">
        <f>DATE(2021,3,5+INT(ROWS($1:351)/5))</f>
        <v>44330</v>
      </c>
      <c r="G3311" s="1" t="s">
        <v>168</v>
      </c>
      <c r="H3311">
        <v>-10</v>
      </c>
      <c r="I3311" s="7">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5">
        <f>DATE(2021,3,5+INT(ROWS($1:352)/5))</f>
        <v>44330</v>
      </c>
      <c r="G3312" s="1" t="s">
        <v>168</v>
      </c>
      <c r="H3312">
        <v>-4</v>
      </c>
      <c r="I3312" s="7">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5">
        <f>DATE(2021,3,5+INT(ROWS($1:353)/5))</f>
        <v>44330</v>
      </c>
      <c r="G3313" s="1" t="s">
        <v>168</v>
      </c>
      <c r="H3313">
        <v>-1</v>
      </c>
      <c r="I3313" s="7">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5">
        <f>DATE(2021,3,5+INT(ROWS($1:354)/5))</f>
        <v>44330</v>
      </c>
      <c r="G3314" s="1" t="s">
        <v>168</v>
      </c>
      <c r="H3314">
        <v>-3</v>
      </c>
      <c r="I3314" s="7">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5">
        <f>DATE(2021,3,5+INT(ROWS($1:355)/5))</f>
        <v>44331</v>
      </c>
      <c r="G3315" s="1" t="s">
        <v>168</v>
      </c>
      <c r="H3315">
        <v>-4</v>
      </c>
      <c r="I3315" s="7">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5">
        <f>DATE(2021,3,5+INT(ROWS($1:356)/5))</f>
        <v>44331</v>
      </c>
      <c r="G3316" s="1" t="s">
        <v>168</v>
      </c>
      <c r="H3316">
        <v>-5</v>
      </c>
      <c r="I3316" s="7">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5">
        <f>DATE(2021,3,5+INT(ROWS($1:357)/5))</f>
        <v>44331</v>
      </c>
      <c r="G3317" s="1" t="s">
        <v>168</v>
      </c>
      <c r="H3317">
        <v>-3</v>
      </c>
      <c r="I3317" s="7">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5">
        <f>DATE(2021,3,5+INT(ROWS($1:358)/5))</f>
        <v>44331</v>
      </c>
      <c r="G3318" s="1" t="s">
        <v>168</v>
      </c>
      <c r="H3318">
        <v>-3</v>
      </c>
      <c r="I3318" s="7">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5">
        <f>DATE(2021,3,5+INT(ROWS($1:359)/5))</f>
        <v>44331</v>
      </c>
      <c r="G3319" s="1" t="s">
        <v>168</v>
      </c>
      <c r="H3319">
        <v>-9</v>
      </c>
      <c r="I3319" s="7">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5">
        <f>DATE(2021,3,5+INT(ROWS($1:360)/5))</f>
        <v>44332</v>
      </c>
      <c r="G3320" s="1" t="s">
        <v>168</v>
      </c>
      <c r="H3320">
        <v>-6</v>
      </c>
      <c r="I3320" s="7">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5">
        <f>DATE(2021,3,5+INT(ROWS($1:361)/5))</f>
        <v>44332</v>
      </c>
      <c r="G3321" s="1" t="s">
        <v>168</v>
      </c>
      <c r="H3321">
        <v>-8</v>
      </c>
      <c r="I3321" s="7">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5">
        <f>DATE(2021,3,5+INT(ROWS($1:362)/5))</f>
        <v>44332</v>
      </c>
      <c r="G3322" s="1" t="s">
        <v>168</v>
      </c>
      <c r="H3322">
        <v>-8</v>
      </c>
      <c r="I3322" s="7">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5">
        <f>DATE(2021,3,5+INT(ROWS($1:363)/5))</f>
        <v>44332</v>
      </c>
      <c r="G3323" s="1" t="s">
        <v>168</v>
      </c>
      <c r="H3323">
        <v>-4</v>
      </c>
      <c r="I3323" s="7">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5">
        <f>DATE(2021,3,5+INT(ROWS($1:364)/5))</f>
        <v>44332</v>
      </c>
      <c r="G3324" s="1" t="s">
        <v>168</v>
      </c>
      <c r="H3324">
        <v>-1</v>
      </c>
      <c r="I3324" s="7">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5">
        <f>DATE(2021,3,5+INT(ROWS($1:365)/5))</f>
        <v>44333</v>
      </c>
      <c r="G3325" s="1" t="s">
        <v>168</v>
      </c>
      <c r="H3325">
        <v>-4</v>
      </c>
      <c r="I3325" s="7">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5">
        <f>DATE(2021,3,5+INT(ROWS($1:366)/5))</f>
        <v>44333</v>
      </c>
      <c r="G3326" s="1" t="s">
        <v>168</v>
      </c>
      <c r="H3326">
        <v>-5</v>
      </c>
      <c r="I3326" s="7">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5">
        <f>DATE(2021,3,5+INT(ROWS($1:367)/5))</f>
        <v>44333</v>
      </c>
      <c r="G3327" s="1" t="s">
        <v>168</v>
      </c>
      <c r="H3327">
        <v>-6</v>
      </c>
      <c r="I3327" s="7">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5">
        <f>DATE(2021,3,5+INT(ROWS($1:368)/5))</f>
        <v>44333</v>
      </c>
      <c r="G3328" s="1" t="s">
        <v>168</v>
      </c>
      <c r="H3328">
        <v>-5</v>
      </c>
      <c r="I3328" s="7">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5">
        <f>DATE(2021,3,5+INT(ROWS($1:369)/5))</f>
        <v>44333</v>
      </c>
      <c r="G3329" s="1" t="s">
        <v>168</v>
      </c>
      <c r="H3329">
        <v>-2</v>
      </c>
      <c r="I3329" s="7">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5">
        <f>DATE(2021,3,5+INT(ROWS($1:370)/5))</f>
        <v>44334</v>
      </c>
      <c r="G3330" s="1" t="s">
        <v>168</v>
      </c>
      <c r="H3330">
        <v>-4</v>
      </c>
      <c r="I3330" s="7">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5">
        <f>DATE(2021,3,5+INT(ROWS($1:371)/5))</f>
        <v>44334</v>
      </c>
      <c r="G3331" s="1" t="s">
        <v>168</v>
      </c>
      <c r="H3331">
        <v>-4</v>
      </c>
      <c r="I3331" s="7">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5">
        <f>DATE(2021,3,5+INT(ROWS($1:372)/5))</f>
        <v>44334</v>
      </c>
      <c r="G3332" s="1" t="s">
        <v>168</v>
      </c>
      <c r="H3332">
        <v>-7</v>
      </c>
      <c r="I3332" s="7">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5">
        <f>DATE(2021,3,5+INT(ROWS($1:373)/5))</f>
        <v>44334</v>
      </c>
      <c r="G3333" s="1" t="s">
        <v>168</v>
      </c>
      <c r="H3333">
        <v>-1</v>
      </c>
      <c r="I3333" s="7">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5">
        <f>DATE(2021,3,5+INT(ROWS($1:374)/5))</f>
        <v>44334</v>
      </c>
      <c r="G3334" s="1" t="s">
        <v>168</v>
      </c>
      <c r="H3334">
        <v>-1</v>
      </c>
      <c r="I3334" s="7">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5">
        <f>DATE(2021,3,5+INT(ROWS($1:375)/5))</f>
        <v>44335</v>
      </c>
      <c r="G3335" s="1" t="s">
        <v>168</v>
      </c>
      <c r="H3335">
        <v>-3</v>
      </c>
      <c r="I3335" s="7">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5">
        <f>DATE(2021,3,5+INT(ROWS($1:376)/5))</f>
        <v>44335</v>
      </c>
      <c r="G3336" s="1" t="s">
        <v>168</v>
      </c>
      <c r="H3336">
        <v>-9</v>
      </c>
      <c r="I3336" s="7">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5">
        <f>DATE(2021,3,5+INT(ROWS($1:377)/5))</f>
        <v>44335</v>
      </c>
      <c r="G3337" s="1" t="s">
        <v>168</v>
      </c>
      <c r="H3337">
        <v>-7</v>
      </c>
      <c r="I3337" s="7">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5">
        <f>DATE(2021,3,5+INT(ROWS($1:378)/5))</f>
        <v>44335</v>
      </c>
      <c r="G3338" s="1" t="s">
        <v>168</v>
      </c>
      <c r="H3338">
        <v>-8</v>
      </c>
      <c r="I3338" s="7">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5">
        <f>DATE(2021,3,5+INT(ROWS($1:379)/5))</f>
        <v>44335</v>
      </c>
      <c r="G3339" s="1" t="s">
        <v>168</v>
      </c>
      <c r="H3339">
        <v>-3</v>
      </c>
      <c r="I3339" s="7">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5">
        <f>DATE(2021,3,5+INT(ROWS($1:380)/5))</f>
        <v>44336</v>
      </c>
      <c r="G3340" s="1" t="s">
        <v>168</v>
      </c>
      <c r="H3340">
        <v>-1</v>
      </c>
      <c r="I3340" s="7">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5">
        <f>DATE(2021,3,5+INT(ROWS($1:381)/5))</f>
        <v>44336</v>
      </c>
      <c r="G3341" s="1" t="s">
        <v>168</v>
      </c>
      <c r="H3341">
        <v>-6</v>
      </c>
      <c r="I3341" s="7">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5">
        <f>DATE(2021,3,5+INT(ROWS($1:382)/5))</f>
        <v>44336</v>
      </c>
      <c r="G3342" s="1" t="s">
        <v>168</v>
      </c>
      <c r="H3342">
        <v>-9</v>
      </c>
      <c r="I3342" s="7">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5">
        <f>DATE(2021,3,5+INT(ROWS($1:383)/5))</f>
        <v>44336</v>
      </c>
      <c r="G3343" s="1" t="s">
        <v>168</v>
      </c>
      <c r="H3343">
        <v>-3</v>
      </c>
      <c r="I3343" s="7">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5">
        <f>DATE(2021,3,5+INT(ROWS($1:384)/5))</f>
        <v>44336</v>
      </c>
      <c r="G3344" s="1" t="s">
        <v>168</v>
      </c>
      <c r="H3344">
        <v>-2</v>
      </c>
      <c r="I3344" s="7">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5">
        <f>DATE(2021,3,5+INT(ROWS($1:385)/5))</f>
        <v>44337</v>
      </c>
      <c r="G3345" s="1" t="s">
        <v>168</v>
      </c>
      <c r="H3345">
        <v>-9</v>
      </c>
      <c r="I3345" s="7">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5">
        <f>DATE(2021,3,5+INT(ROWS($1:386)/5))</f>
        <v>44337</v>
      </c>
      <c r="G3346" s="1" t="s">
        <v>168</v>
      </c>
      <c r="H3346">
        <v>-6</v>
      </c>
      <c r="I3346" s="7">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5">
        <f>DATE(2021,3,5+INT(ROWS($1:387)/5))</f>
        <v>44337</v>
      </c>
      <c r="G3347" s="1" t="s">
        <v>168</v>
      </c>
      <c r="H3347">
        <v>-8</v>
      </c>
      <c r="I3347" s="7">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5">
        <f>DATE(2021,3,5+INT(ROWS($1:388)/5))</f>
        <v>44337</v>
      </c>
      <c r="G3348" s="1" t="s">
        <v>168</v>
      </c>
      <c r="H3348">
        <v>-6</v>
      </c>
      <c r="I3348" s="7">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5">
        <f>DATE(2021,3,5+INT(ROWS($1:389)/5))</f>
        <v>44337</v>
      </c>
      <c r="G3349" s="1" t="s">
        <v>168</v>
      </c>
      <c r="H3349">
        <v>-5</v>
      </c>
      <c r="I3349" s="7">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5">
        <f>DATE(2021,3,5+INT(ROWS($1:390)/5))</f>
        <v>44338</v>
      </c>
      <c r="G3350" s="1" t="s">
        <v>168</v>
      </c>
      <c r="H3350">
        <v>-2</v>
      </c>
      <c r="I3350" s="7">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5">
        <f>DATE(2021,3,5+INT(ROWS($1:391)/5))</f>
        <v>44338</v>
      </c>
      <c r="G3351" s="1" t="s">
        <v>168</v>
      </c>
      <c r="H3351">
        <v>-3</v>
      </c>
      <c r="I3351" s="7">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5">
        <f>DATE(2021,3,5+INT(ROWS($1:392)/5))</f>
        <v>44338</v>
      </c>
      <c r="G3352" s="1" t="s">
        <v>168</v>
      </c>
      <c r="H3352">
        <v>-8</v>
      </c>
      <c r="I3352" s="7">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5">
        <f>DATE(2021,3,5+INT(ROWS($1:393)/5))</f>
        <v>44338</v>
      </c>
      <c r="G3353" s="1" t="s">
        <v>168</v>
      </c>
      <c r="H3353">
        <v>-3</v>
      </c>
      <c r="I3353" s="7">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5">
        <f>DATE(2021,3,5+INT(ROWS($1:394)/5))</f>
        <v>44338</v>
      </c>
      <c r="G3354" s="1" t="s">
        <v>168</v>
      </c>
      <c r="H3354">
        <v>-6</v>
      </c>
      <c r="I3354" s="7">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5">
        <f>DATE(2021,3,5+INT(ROWS($1:395)/5))</f>
        <v>44339</v>
      </c>
      <c r="G3355" s="1" t="s">
        <v>168</v>
      </c>
      <c r="H3355">
        <v>-2</v>
      </c>
      <c r="I3355" s="7">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5">
        <f>DATE(2021,3,5+INT(ROWS($1:396)/5))</f>
        <v>44339</v>
      </c>
      <c r="G3356" s="1" t="s">
        <v>168</v>
      </c>
      <c r="H3356">
        <v>-3</v>
      </c>
      <c r="I3356" s="7">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5">
        <f>DATE(2021,3,5+INT(ROWS($1:397)/5))</f>
        <v>44339</v>
      </c>
      <c r="G3357" s="1" t="s">
        <v>168</v>
      </c>
      <c r="H3357">
        <v>-3</v>
      </c>
      <c r="I3357" s="7">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5">
        <f>DATE(2021,3,5+INT(ROWS($1:398)/5))</f>
        <v>44339</v>
      </c>
      <c r="G3358" s="1" t="s">
        <v>168</v>
      </c>
      <c r="H3358">
        <v>-8</v>
      </c>
      <c r="I3358" s="7">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5">
        <f>DATE(2021,3,5+INT(ROWS($1:399)/5))</f>
        <v>44339</v>
      </c>
      <c r="G3359" s="1" t="s">
        <v>168</v>
      </c>
      <c r="H3359">
        <v>-2</v>
      </c>
      <c r="I3359" s="7">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5">
        <f>DATE(2021,3,5+INT(ROWS($1:400)/5))</f>
        <v>44340</v>
      </c>
      <c r="G3360" s="1" t="s">
        <v>168</v>
      </c>
      <c r="H3360">
        <v>-7</v>
      </c>
      <c r="I3360" s="7">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5">
        <f>DATE(2021,3,5+INT(ROWS($1:401)/5))</f>
        <v>44340</v>
      </c>
      <c r="G3361" s="1" t="s">
        <v>168</v>
      </c>
      <c r="H3361">
        <v>-10</v>
      </c>
      <c r="I3361" s="7">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5">
        <f>DATE(2021,3,5+INT(ROWS($1:402)/5))</f>
        <v>44340</v>
      </c>
      <c r="G3362" s="1" t="s">
        <v>168</v>
      </c>
      <c r="H3362">
        <v>-10</v>
      </c>
      <c r="I3362" s="7">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5">
        <f>DATE(2021,3,5+INT(ROWS($1:403)/5))</f>
        <v>44340</v>
      </c>
      <c r="G3363" s="1" t="s">
        <v>168</v>
      </c>
      <c r="H3363">
        <v>-10</v>
      </c>
      <c r="I3363" s="7">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5">
        <f>DATE(2021,3,5+INT(ROWS($1:404)/5))</f>
        <v>44340</v>
      </c>
      <c r="G3364" s="1" t="s">
        <v>168</v>
      </c>
      <c r="H3364">
        <v>-4</v>
      </c>
      <c r="I3364" s="7">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5">
        <f>DATE(2021,3,5+INT(ROWS($1:405)/5))</f>
        <v>44341</v>
      </c>
      <c r="G3365" s="1" t="s">
        <v>168</v>
      </c>
      <c r="H3365">
        <v>-4</v>
      </c>
      <c r="I3365" s="7">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5">
        <f>DATE(2021,3,5+INT(ROWS($1:406)/5))</f>
        <v>44341</v>
      </c>
      <c r="G3366" s="1" t="s">
        <v>168</v>
      </c>
      <c r="H3366">
        <v>-2</v>
      </c>
      <c r="I3366" s="7">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5">
        <f>DATE(2021,3,5+INT(ROWS($1:407)/5))</f>
        <v>44341</v>
      </c>
      <c r="G3367" s="1" t="s">
        <v>168</v>
      </c>
      <c r="H3367">
        <v>-8</v>
      </c>
      <c r="I3367" s="7">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5">
        <f>DATE(2021,3,5+INT(ROWS($1:408)/5))</f>
        <v>44341</v>
      </c>
      <c r="G3368" s="1" t="s">
        <v>168</v>
      </c>
      <c r="H3368">
        <v>-1</v>
      </c>
      <c r="I3368" s="7">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5">
        <f>DATE(2021,3,5+INT(ROWS($1:409)/5))</f>
        <v>44341</v>
      </c>
      <c r="G3369" s="1" t="s">
        <v>168</v>
      </c>
      <c r="H3369">
        <v>-7</v>
      </c>
      <c r="I3369" s="7">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5">
        <f>DATE(2021,3,5+INT(ROWS($1:410)/5))</f>
        <v>44342</v>
      </c>
      <c r="G3370" s="1" t="s">
        <v>168</v>
      </c>
      <c r="H3370">
        <v>-3</v>
      </c>
      <c r="I3370" s="7">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5">
        <f>DATE(2021,3,5+INT(ROWS($1:411)/5))</f>
        <v>44342</v>
      </c>
      <c r="G3371" s="1" t="s">
        <v>168</v>
      </c>
      <c r="H3371">
        <v>-8</v>
      </c>
      <c r="I3371" s="7">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5">
        <f>DATE(2021,3,5+INT(ROWS($1:412)/5))</f>
        <v>44342</v>
      </c>
      <c r="G3372" s="1" t="s">
        <v>168</v>
      </c>
      <c r="H3372">
        <v>-5</v>
      </c>
      <c r="I3372" s="7">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5">
        <f>DATE(2021,3,5+INT(ROWS($1:413)/5))</f>
        <v>44342</v>
      </c>
      <c r="G3373" s="1" t="s">
        <v>168</v>
      </c>
      <c r="H3373">
        <v>-4</v>
      </c>
      <c r="I3373" s="7">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5">
        <f>DATE(2021,3,5+INT(ROWS($1:414)/5))</f>
        <v>44342</v>
      </c>
      <c r="G3374" s="1" t="s">
        <v>168</v>
      </c>
      <c r="H3374">
        <v>-10</v>
      </c>
      <c r="I3374" s="7">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5">
        <f>DATE(2021,3,5+INT(ROWS($1:415)/5))</f>
        <v>44343</v>
      </c>
      <c r="G3375" s="1" t="s">
        <v>168</v>
      </c>
      <c r="H3375">
        <v>-2</v>
      </c>
      <c r="I3375" s="7">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5">
        <f>DATE(2021,3,5+INT(ROWS($1:416)/5))</f>
        <v>44343</v>
      </c>
      <c r="G3376" s="1" t="s">
        <v>168</v>
      </c>
      <c r="H3376">
        <v>-3</v>
      </c>
      <c r="I3376" s="7">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5">
        <f>DATE(2021,3,5+INT(ROWS($1:417)/5))</f>
        <v>44343</v>
      </c>
      <c r="G3377" s="1" t="s">
        <v>168</v>
      </c>
      <c r="H3377">
        <v>-3</v>
      </c>
      <c r="I3377" s="7">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5">
        <f>DATE(2021,3,5+INT(ROWS($1:418)/5))</f>
        <v>44343</v>
      </c>
      <c r="G3378" s="1" t="s">
        <v>168</v>
      </c>
      <c r="H3378">
        <v>-8</v>
      </c>
      <c r="I3378" s="7">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5">
        <f>DATE(2021,3,5+INT(ROWS($1:419)/5))</f>
        <v>44343</v>
      </c>
      <c r="G3379" s="1" t="s">
        <v>168</v>
      </c>
      <c r="H3379">
        <v>-9</v>
      </c>
      <c r="I3379" s="7">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5">
        <f>DATE(2021,3,5+INT(ROWS($1:420)/5))</f>
        <v>44344</v>
      </c>
      <c r="G3380" s="1" t="s">
        <v>168</v>
      </c>
      <c r="H3380">
        <v>-3</v>
      </c>
      <c r="I3380" s="7">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5">
        <f>DATE(2021,3,5+INT(ROWS($1:421)/5))</f>
        <v>44344</v>
      </c>
      <c r="G3381" s="1" t="s">
        <v>168</v>
      </c>
      <c r="H3381">
        <v>-2</v>
      </c>
      <c r="I3381" s="7">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5">
        <f>DATE(2021,3,5+INT(ROWS($1:422)/5))</f>
        <v>44344</v>
      </c>
      <c r="G3382" s="1" t="s">
        <v>168</v>
      </c>
      <c r="H3382">
        <v>-5</v>
      </c>
      <c r="I3382" s="7">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5">
        <f>DATE(2021,3,5+INT(ROWS($1:423)/5))</f>
        <v>44344</v>
      </c>
      <c r="G3383" s="1" t="s">
        <v>168</v>
      </c>
      <c r="H3383">
        <v>-7</v>
      </c>
      <c r="I3383" s="7">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5">
        <f>DATE(2021,3,5+INT(ROWS($1:424)/5))</f>
        <v>44344</v>
      </c>
      <c r="G3384" s="1" t="s">
        <v>168</v>
      </c>
      <c r="H3384">
        <v>-3</v>
      </c>
      <c r="I3384" s="7">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5">
        <f>DATE(2021,3,5+INT(ROWS($1:425)/5))</f>
        <v>44345</v>
      </c>
      <c r="G3385" s="1" t="s">
        <v>168</v>
      </c>
      <c r="H3385">
        <v>-1</v>
      </c>
      <c r="I3385" s="7">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5">
        <f>DATE(2021,3,5+INT(ROWS($1:426)/5))</f>
        <v>44345</v>
      </c>
      <c r="G3386" s="1" t="s">
        <v>168</v>
      </c>
      <c r="H3386">
        <v>-1</v>
      </c>
      <c r="I3386" s="7">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5">
        <f>DATE(2021,3,5+INT(ROWS($1:427)/5))</f>
        <v>44345</v>
      </c>
      <c r="G3387" s="1" t="s">
        <v>168</v>
      </c>
      <c r="H3387">
        <v>-7</v>
      </c>
      <c r="I3387" s="7">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5">
        <f>DATE(2021,3,5+INT(ROWS($1:428)/5))</f>
        <v>44345</v>
      </c>
      <c r="G3388" s="1" t="s">
        <v>168</v>
      </c>
      <c r="H3388">
        <v>-2</v>
      </c>
      <c r="I3388" s="7">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5">
        <f>DATE(2021,3,5+INT(ROWS($1:429)/5))</f>
        <v>44345</v>
      </c>
      <c r="G3389" s="1" t="s">
        <v>168</v>
      </c>
      <c r="H3389">
        <v>-4</v>
      </c>
      <c r="I3389" s="7">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5">
        <f>DATE(2021,3,5+INT(ROWS($1:430)/5))</f>
        <v>44346</v>
      </c>
      <c r="G3390" s="1" t="s">
        <v>168</v>
      </c>
      <c r="H3390">
        <v>-2</v>
      </c>
      <c r="I3390" s="7">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5">
        <f>DATE(2021,3,5+INT(ROWS($1:431)/5))</f>
        <v>44346</v>
      </c>
      <c r="G3391" s="1" t="s">
        <v>168</v>
      </c>
      <c r="H3391">
        <v>-4</v>
      </c>
      <c r="I3391" s="7">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5">
        <f>DATE(2021,3,5+INT(ROWS($1:432)/5))</f>
        <v>44346</v>
      </c>
      <c r="G3392" s="1" t="s">
        <v>168</v>
      </c>
      <c r="H3392">
        <v>-6</v>
      </c>
      <c r="I3392" s="7">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5">
        <f>DATE(2021,3,5+INT(ROWS($1:433)/5))</f>
        <v>44346</v>
      </c>
      <c r="G3393" s="1" t="s">
        <v>168</v>
      </c>
      <c r="H3393">
        <v>-5</v>
      </c>
      <c r="I3393" s="7">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5">
        <f>DATE(2021,3,5+INT(ROWS($1:434)/5))</f>
        <v>44346</v>
      </c>
      <c r="G3394" s="1" t="s">
        <v>168</v>
      </c>
      <c r="H3394">
        <v>-4</v>
      </c>
      <c r="I3394" s="7">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5">
        <f>DATE(2021,3,5+INT(ROWS($1:435)/5))</f>
        <v>44347</v>
      </c>
      <c r="G3395" s="1" t="s">
        <v>168</v>
      </c>
      <c r="H3395">
        <v>-10</v>
      </c>
      <c r="I3395" s="7">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5">
        <f>DATE(2021,3,5+INT(ROWS($1:436)/5))</f>
        <v>44347</v>
      </c>
      <c r="G3396" s="1" t="s">
        <v>168</v>
      </c>
      <c r="H3396">
        <v>-1</v>
      </c>
      <c r="I3396" s="7">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5">
        <f>DATE(2021,3,5+INT(ROWS($1:437)/5))</f>
        <v>44347</v>
      </c>
      <c r="G3397" s="1" t="s">
        <v>168</v>
      </c>
      <c r="H3397">
        <v>-10</v>
      </c>
      <c r="I3397" s="7">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5">
        <f>DATE(2021,3,5+INT(ROWS($1:438)/5))</f>
        <v>44347</v>
      </c>
      <c r="G3398" s="1" t="s">
        <v>168</v>
      </c>
      <c r="H3398">
        <v>-4</v>
      </c>
      <c r="I3398" s="7">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5">
        <f>DATE(2021,3,5+INT(ROWS($1:439)/5))</f>
        <v>44347</v>
      </c>
      <c r="G3399" s="1" t="s">
        <v>168</v>
      </c>
      <c r="H3399">
        <v>-7</v>
      </c>
      <c r="I3399" s="7">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5">
        <f>DATE(2021,3,5+INT(ROWS($1:440)/5))</f>
        <v>44348</v>
      </c>
      <c r="G3400" s="1" t="s">
        <v>168</v>
      </c>
      <c r="H3400">
        <v>-9</v>
      </c>
      <c r="I3400" s="7">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5">
        <f>DATE(2021,3,5+INT(ROWS($1:441)/5))</f>
        <v>44348</v>
      </c>
      <c r="G3401" s="1" t="s">
        <v>168</v>
      </c>
      <c r="H3401">
        <v>-10</v>
      </c>
      <c r="I3401" s="7">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5">
        <f>DATE(2021,3,5+INT(ROWS($1:442)/5))</f>
        <v>44348</v>
      </c>
      <c r="G3402" s="1" t="s">
        <v>168</v>
      </c>
      <c r="H3402">
        <v>-5</v>
      </c>
      <c r="I3402" s="7">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5">
        <f>DATE(2021,3,5+INT(ROWS($1:443)/5))</f>
        <v>44348</v>
      </c>
      <c r="G3403" s="1" t="s">
        <v>168</v>
      </c>
      <c r="H3403">
        <v>-3</v>
      </c>
      <c r="I3403" s="7">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5">
        <f>DATE(2021,3,5+INT(ROWS($1:444)/5))</f>
        <v>44348</v>
      </c>
      <c r="G3404" s="1" t="s">
        <v>168</v>
      </c>
      <c r="H3404">
        <v>-8</v>
      </c>
      <c r="I3404" s="7">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5">
        <f>DATE(2021,3,5+INT(ROWS($1:445)/5))</f>
        <v>44349</v>
      </c>
      <c r="G3405" s="1" t="s">
        <v>168</v>
      </c>
      <c r="H3405">
        <v>-1</v>
      </c>
      <c r="I3405" s="7">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5">
        <f>DATE(2021,3,5+INT(ROWS($1:446)/5))</f>
        <v>44349</v>
      </c>
      <c r="G3406" s="1" t="s">
        <v>168</v>
      </c>
      <c r="H3406">
        <v>-10</v>
      </c>
      <c r="I3406" s="7">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5">
        <f>DATE(2021,3,5+INT(ROWS($1:447)/5))</f>
        <v>44349</v>
      </c>
      <c r="G3407" s="1" t="s">
        <v>168</v>
      </c>
      <c r="H3407">
        <v>-10</v>
      </c>
      <c r="I3407" s="7">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5">
        <f>DATE(2021,3,5+INT(ROWS($1:448)/5))</f>
        <v>44349</v>
      </c>
      <c r="G3408" s="1" t="s">
        <v>168</v>
      </c>
      <c r="H3408">
        <v>-10</v>
      </c>
      <c r="I3408" s="7">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5">
        <f>DATE(2021,3,5+INT(ROWS($1:449)/5))</f>
        <v>44349</v>
      </c>
      <c r="G3409" s="1" t="s">
        <v>168</v>
      </c>
      <c r="H3409">
        <v>-2</v>
      </c>
      <c r="I3409" s="7">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5">
        <f>DATE(2021,3,5+INT(ROWS($1:450)/5))</f>
        <v>44350</v>
      </c>
      <c r="G3410" s="1" t="s">
        <v>168</v>
      </c>
      <c r="H3410">
        <v>-6</v>
      </c>
      <c r="I3410" s="7">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5">
        <f>DATE(2021,3,5+INT(ROWS($1:451)/5))</f>
        <v>44350</v>
      </c>
      <c r="G3411" s="1" t="s">
        <v>168</v>
      </c>
      <c r="H3411">
        <v>-9</v>
      </c>
      <c r="I3411" s="7">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5">
        <f>DATE(2021,3,5+INT(ROWS($1:452)/5))</f>
        <v>44350</v>
      </c>
      <c r="G3412" s="1" t="s">
        <v>168</v>
      </c>
      <c r="H3412">
        <v>-9</v>
      </c>
      <c r="I3412" s="7">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5">
        <f>DATE(2021,3,5+INT(ROWS($1:453)/5))</f>
        <v>44350</v>
      </c>
      <c r="G3413" s="1" t="s">
        <v>168</v>
      </c>
      <c r="H3413">
        <v>-9</v>
      </c>
      <c r="I3413" s="7">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5">
        <f>DATE(2021,3,5+INT(ROWS($1:454)/5))</f>
        <v>44350</v>
      </c>
      <c r="G3414" s="1" t="s">
        <v>168</v>
      </c>
      <c r="H3414">
        <v>-1</v>
      </c>
      <c r="I3414" s="7">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5">
        <f>DATE(2021,3,5+INT(ROWS($1:455)/5))</f>
        <v>44351</v>
      </c>
      <c r="G3415" s="1" t="s">
        <v>168</v>
      </c>
      <c r="H3415">
        <v>-9</v>
      </c>
      <c r="I3415" s="7">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5">
        <f>DATE(2021,3,5+INT(ROWS($1:456)/5))</f>
        <v>44351</v>
      </c>
      <c r="G3416" s="1" t="s">
        <v>168</v>
      </c>
      <c r="H3416">
        <v>-8</v>
      </c>
      <c r="I3416" s="7">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5">
        <f>DATE(2021,3,5+INT(ROWS($1:457)/5))</f>
        <v>44351</v>
      </c>
      <c r="G3417" s="1" t="s">
        <v>168</v>
      </c>
      <c r="H3417">
        <v>-1</v>
      </c>
      <c r="I3417" s="7">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5">
        <f>DATE(2021,3,5+INT(ROWS($1:458)/5))</f>
        <v>44351</v>
      </c>
      <c r="G3418" s="1" t="s">
        <v>168</v>
      </c>
      <c r="H3418">
        <v>-3</v>
      </c>
      <c r="I3418" s="7">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5">
        <f>DATE(2021,3,5+INT(ROWS($1:459)/5))</f>
        <v>44351</v>
      </c>
      <c r="G3419" s="1" t="s">
        <v>168</v>
      </c>
      <c r="H3419">
        <v>-7</v>
      </c>
      <c r="I3419" s="7">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5">
        <f>DATE(2021,3,5+INT(ROWS($1:460)/5))</f>
        <v>44352</v>
      </c>
      <c r="G3420" s="1" t="s">
        <v>168</v>
      </c>
      <c r="H3420">
        <v>-4</v>
      </c>
      <c r="I3420" s="7">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5">
        <f>DATE(2021,3,5+INT(ROWS($1:461)/5))</f>
        <v>44352</v>
      </c>
      <c r="G3421" s="1" t="s">
        <v>168</v>
      </c>
      <c r="H3421">
        <v>-7</v>
      </c>
      <c r="I3421" s="7">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5">
        <f>DATE(2021,3,5+INT(ROWS($1:462)/5))</f>
        <v>44352</v>
      </c>
      <c r="G3422" s="1" t="s">
        <v>168</v>
      </c>
      <c r="H3422">
        <v>-6</v>
      </c>
      <c r="I3422" s="7">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5">
        <f>DATE(2021,3,5+INT(ROWS($1:463)/5))</f>
        <v>44352</v>
      </c>
      <c r="G3423" s="1" t="s">
        <v>168</v>
      </c>
      <c r="H3423">
        <v>-8</v>
      </c>
      <c r="I3423" s="7">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5">
        <f>DATE(2021,3,5+INT(ROWS($1:464)/5))</f>
        <v>44352</v>
      </c>
      <c r="G3424" s="1" t="s">
        <v>168</v>
      </c>
      <c r="H3424">
        <v>-7</v>
      </c>
      <c r="I3424" s="7">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5">
        <f>DATE(2021,3,5+INT(ROWS($1:465)/5))</f>
        <v>44353</v>
      </c>
      <c r="G3425" s="1" t="s">
        <v>168</v>
      </c>
      <c r="H3425">
        <v>-2</v>
      </c>
      <c r="I3425" s="7">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5">
        <f>DATE(2021,3,5+INT(ROWS($1:466)/5))</f>
        <v>44353</v>
      </c>
      <c r="G3426" s="1" t="s">
        <v>168</v>
      </c>
      <c r="H3426">
        <v>-5</v>
      </c>
      <c r="I3426" s="7">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5">
        <f>DATE(2021,3,5+INT(ROWS($1:467)/5))</f>
        <v>44353</v>
      </c>
      <c r="G3427" s="1" t="s">
        <v>168</v>
      </c>
      <c r="H3427">
        <v>-8</v>
      </c>
      <c r="I3427" s="7">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5">
        <f>DATE(2021,3,5+INT(ROWS($1:468)/5))</f>
        <v>44353</v>
      </c>
      <c r="G3428" s="1" t="s">
        <v>168</v>
      </c>
      <c r="H3428">
        <v>-8</v>
      </c>
      <c r="I3428" s="7">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5">
        <f>DATE(2021,3,5+INT(ROWS($1:469)/5))</f>
        <v>44353</v>
      </c>
      <c r="G3429" s="1" t="s">
        <v>168</v>
      </c>
      <c r="H3429">
        <v>-3</v>
      </c>
      <c r="I3429" s="7">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5">
        <f>DATE(2021,3,5+INT(ROWS($1:470)/5))</f>
        <v>44354</v>
      </c>
      <c r="G3430" s="1" t="s">
        <v>168</v>
      </c>
      <c r="H3430">
        <v>-2</v>
      </c>
      <c r="I3430" s="7">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5">
        <f>DATE(2021,3,5+INT(ROWS($1:471)/5))</f>
        <v>44354</v>
      </c>
      <c r="G3431" s="1" t="s">
        <v>167</v>
      </c>
      <c r="H3431">
        <v>5</v>
      </c>
      <c r="I3431" s="7">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5">
        <f>DATE(2021,3,5+INT(ROWS($1:472)/5))</f>
        <v>44354</v>
      </c>
      <c r="G3432" s="1" t="s">
        <v>168</v>
      </c>
      <c r="H3432">
        <v>-1</v>
      </c>
      <c r="I3432" s="7">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5">
        <f>DATE(2021,3,5+INT(ROWS($1:473)/5))</f>
        <v>44354</v>
      </c>
      <c r="G3433" s="1" t="s">
        <v>168</v>
      </c>
      <c r="H3433">
        <v>-2</v>
      </c>
      <c r="I3433" s="7">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5">
        <f>DATE(2021,3,5+INT(ROWS($1:474)/5))</f>
        <v>44354</v>
      </c>
      <c r="G3434" s="1" t="s">
        <v>168</v>
      </c>
      <c r="H3434">
        <v>-3</v>
      </c>
      <c r="I3434" s="7">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5">
        <f>DATE(2021,3,5+INT(ROWS($1:475)/5))</f>
        <v>44355</v>
      </c>
      <c r="G3435" s="1" t="s">
        <v>168</v>
      </c>
      <c r="H3435">
        <v>-10</v>
      </c>
      <c r="I3435" s="7">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5">
        <f>DATE(2021,3,5+INT(ROWS($1:476)/5))</f>
        <v>44355</v>
      </c>
      <c r="G3436" s="1" t="s">
        <v>168</v>
      </c>
      <c r="H3436">
        <v>-2</v>
      </c>
      <c r="I3436" s="7">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5">
        <f>DATE(2021,3,5+INT(ROWS($1:477)/5))</f>
        <v>44355</v>
      </c>
      <c r="G3437" s="1" t="s">
        <v>168</v>
      </c>
      <c r="H3437">
        <v>-9</v>
      </c>
      <c r="I3437" s="7">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5">
        <f>DATE(2021,3,5+INT(ROWS($1:478)/5))</f>
        <v>44355</v>
      </c>
      <c r="G3438" s="1" t="s">
        <v>168</v>
      </c>
      <c r="H3438">
        <v>-2</v>
      </c>
      <c r="I3438" s="7">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5">
        <f>DATE(2021,3,5+INT(ROWS($1:479)/5))</f>
        <v>44355</v>
      </c>
      <c r="G3439" s="1" t="s">
        <v>168</v>
      </c>
      <c r="H3439">
        <v>-5</v>
      </c>
      <c r="I3439" s="7">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5">
        <f>DATE(2021,3,5+INT(ROWS($1:480)/5))</f>
        <v>44356</v>
      </c>
      <c r="G3440" s="1" t="s">
        <v>168</v>
      </c>
      <c r="H3440">
        <v>-6</v>
      </c>
      <c r="I3440" s="7">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5">
        <f>DATE(2021,3,5+INT(ROWS($1:481)/5))</f>
        <v>44356</v>
      </c>
      <c r="G3441" s="1" t="s">
        <v>168</v>
      </c>
      <c r="H3441">
        <v>-6</v>
      </c>
      <c r="I3441" s="7">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5">
        <f>DATE(2021,3,5+INT(ROWS($1:482)/5))</f>
        <v>44356</v>
      </c>
      <c r="G3442" s="1" t="s">
        <v>168</v>
      </c>
      <c r="H3442">
        <v>-9</v>
      </c>
      <c r="I3442" s="7">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5">
        <f>DATE(2021,3,5+INT(ROWS($1:483)/5))</f>
        <v>44356</v>
      </c>
      <c r="G3443" s="1" t="s">
        <v>168</v>
      </c>
      <c r="H3443">
        <v>-7</v>
      </c>
      <c r="I3443" s="7">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5">
        <f>DATE(2021,3,5+INT(ROWS($1:484)/5))</f>
        <v>44356</v>
      </c>
      <c r="G3444" s="1" t="s">
        <v>168</v>
      </c>
      <c r="H3444">
        <v>-3</v>
      </c>
      <c r="I3444" s="7">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5">
        <f>DATE(2021,3,5+INT(ROWS($1:485)/5))</f>
        <v>44357</v>
      </c>
      <c r="G3445" s="1" t="s">
        <v>168</v>
      </c>
      <c r="H3445">
        <v>-9</v>
      </c>
      <c r="I3445" s="7">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5">
        <f>DATE(2021,3,5+INT(ROWS($1:486)/5))</f>
        <v>44357</v>
      </c>
      <c r="G3446" s="1" t="s">
        <v>168</v>
      </c>
      <c r="H3446">
        <v>-2</v>
      </c>
      <c r="I3446" s="7">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5">
        <f>DATE(2021,3,5+INT(ROWS($1:487)/5))</f>
        <v>44357</v>
      </c>
      <c r="G3447" s="1" t="s">
        <v>168</v>
      </c>
      <c r="H3447">
        <v>-4</v>
      </c>
      <c r="I3447" s="7">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5">
        <f>DATE(2021,3,5+INT(ROWS($1:488)/5))</f>
        <v>44357</v>
      </c>
      <c r="G3448" s="1" t="s">
        <v>168</v>
      </c>
      <c r="H3448">
        <v>-2</v>
      </c>
      <c r="I3448" s="7">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5">
        <f>DATE(2021,3,5+INT(ROWS($1:489)/5))</f>
        <v>44357</v>
      </c>
      <c r="G3449" s="1" t="s">
        <v>168</v>
      </c>
      <c r="H3449">
        <v>-8</v>
      </c>
      <c r="I3449" s="7">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5">
        <f>DATE(2021,3,5+INT(ROWS($1:490)/5))</f>
        <v>44358</v>
      </c>
      <c r="G3450" s="1" t="s">
        <v>168</v>
      </c>
      <c r="H3450">
        <v>-3</v>
      </c>
      <c r="I3450" s="7">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5">
        <f>DATE(2021,3,5+INT(ROWS($1:491)/5))</f>
        <v>44358</v>
      </c>
      <c r="G3451" s="1" t="s">
        <v>168</v>
      </c>
      <c r="H3451">
        <v>-1</v>
      </c>
      <c r="I3451" s="7">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5">
        <f>DATE(2021,3,5+INT(ROWS($1:492)/5))</f>
        <v>44358</v>
      </c>
      <c r="G3452" s="1" t="s">
        <v>168</v>
      </c>
      <c r="H3452">
        <v>-3</v>
      </c>
      <c r="I3452" s="7">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5">
        <f>DATE(2021,3,5+INT(ROWS($1:493)/5))</f>
        <v>44358</v>
      </c>
      <c r="G3453" s="1" t="s">
        <v>168</v>
      </c>
      <c r="H3453">
        <v>-1</v>
      </c>
      <c r="I3453" s="7">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5">
        <f>DATE(2021,3,5+INT(ROWS($1:494)/5))</f>
        <v>44358</v>
      </c>
      <c r="G3454" s="1" t="s">
        <v>168</v>
      </c>
      <c r="H3454">
        <v>-7</v>
      </c>
      <c r="I3454" s="7">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5">
        <f>DATE(2021,3,5+INT(ROWS($1:495)/5))</f>
        <v>44359</v>
      </c>
      <c r="G3455" s="1" t="s">
        <v>168</v>
      </c>
      <c r="H3455">
        <v>-1</v>
      </c>
      <c r="I3455" s="7">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5">
        <f>DATE(2021,3,5+INT(ROWS($1:496)/5))</f>
        <v>44359</v>
      </c>
      <c r="G3456" s="1" t="s">
        <v>168</v>
      </c>
      <c r="H3456">
        <v>-9</v>
      </c>
      <c r="I3456" s="7">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5">
        <f>DATE(2021,3,5+INT(ROWS($1:497)/5))</f>
        <v>44359</v>
      </c>
      <c r="G3457" s="1" t="s">
        <v>168</v>
      </c>
      <c r="H3457">
        <v>-7</v>
      </c>
      <c r="I3457" s="7">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5">
        <f>DATE(2021,3,5+INT(ROWS($1:498)/5))</f>
        <v>44359</v>
      </c>
      <c r="G3458" s="1" t="s">
        <v>168</v>
      </c>
      <c r="H3458">
        <v>-1</v>
      </c>
      <c r="I3458" s="7">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5">
        <f>DATE(2021,3,5+INT(ROWS($1:499)/5))</f>
        <v>44359</v>
      </c>
      <c r="G3459" s="1" t="s">
        <v>168</v>
      </c>
      <c r="H3459">
        <v>-4</v>
      </c>
      <c r="I3459" s="7">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5">
        <f>DATE(2021,3,5+INT(ROWS($1:500)/5))</f>
        <v>44360</v>
      </c>
      <c r="G3460" s="1" t="s">
        <v>168</v>
      </c>
      <c r="H3460">
        <v>-4</v>
      </c>
      <c r="I3460" s="7">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5">
        <f>DATE(2021,3,5+INT(ROWS($1:501)/5))</f>
        <v>44360</v>
      </c>
      <c r="G3461" s="1" t="s">
        <v>168</v>
      </c>
      <c r="H3461">
        <v>-1</v>
      </c>
      <c r="I3461" s="7">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5">
        <f>DATE(2021,3,5+INT(ROWS($1:502)/5))</f>
        <v>44360</v>
      </c>
      <c r="G3462" s="1" t="s">
        <v>168</v>
      </c>
      <c r="H3462">
        <v>-8</v>
      </c>
      <c r="I3462" s="7">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5">
        <f>DATE(2021,3,5+INT(ROWS($1:503)/5))</f>
        <v>44360</v>
      </c>
      <c r="G3463" s="1" t="s">
        <v>168</v>
      </c>
      <c r="H3463">
        <v>-5</v>
      </c>
      <c r="I3463" s="7">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5">
        <f>DATE(2021,3,5+INT(ROWS($1:504)/5))</f>
        <v>44360</v>
      </c>
      <c r="G3464" s="1" t="s">
        <v>168</v>
      </c>
      <c r="H3464">
        <v>-7</v>
      </c>
      <c r="I3464" s="7">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5">
        <f>DATE(2021,3,5+INT(ROWS($1:505)/5))</f>
        <v>44361</v>
      </c>
      <c r="G3465" s="1" t="s">
        <v>168</v>
      </c>
      <c r="H3465">
        <v>-3</v>
      </c>
      <c r="I3465" s="7">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5">
        <f>DATE(2021,3,5+INT(ROWS($1:506)/5))</f>
        <v>44361</v>
      </c>
      <c r="G3466" s="1" t="s">
        <v>168</v>
      </c>
      <c r="H3466">
        <v>-8</v>
      </c>
      <c r="I3466" s="7">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5">
        <f>DATE(2021,3,5+INT(ROWS($1:507)/5))</f>
        <v>44361</v>
      </c>
      <c r="G3467" s="1" t="s">
        <v>168</v>
      </c>
      <c r="H3467">
        <v>-9</v>
      </c>
      <c r="I3467" s="7">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5">
        <f>DATE(2021,3,5+INT(ROWS($1:508)/5))</f>
        <v>44361</v>
      </c>
      <c r="G3468" s="1" t="s">
        <v>168</v>
      </c>
      <c r="H3468">
        <v>-4</v>
      </c>
      <c r="I3468" s="7">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5">
        <f>DATE(2021,3,5+INT(ROWS($1:509)/5))</f>
        <v>44361</v>
      </c>
      <c r="G3469" s="1" t="s">
        <v>168</v>
      </c>
      <c r="H3469">
        <v>-7</v>
      </c>
      <c r="I3469" s="7">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5">
        <f>DATE(2021,3,5+INT(ROWS($1:510)/5))</f>
        <v>44362</v>
      </c>
      <c r="G3470" s="1" t="s">
        <v>168</v>
      </c>
      <c r="H3470">
        <v>-7</v>
      </c>
      <c r="I3470" s="7">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5">
        <f>DATE(2021,3,5+INT(ROWS($1:511)/5))</f>
        <v>44362</v>
      </c>
      <c r="G3471" s="1" t="s">
        <v>168</v>
      </c>
      <c r="H3471">
        <v>-6</v>
      </c>
      <c r="I3471" s="7">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5">
        <f>DATE(2021,3,5+INT(ROWS($1:512)/5))</f>
        <v>44362</v>
      </c>
      <c r="G3472" s="1" t="s">
        <v>168</v>
      </c>
      <c r="H3472">
        <v>-6</v>
      </c>
      <c r="I3472" s="7">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5">
        <f>DATE(2021,3,5+INT(ROWS($1:513)/5))</f>
        <v>44362</v>
      </c>
      <c r="G3473" s="1" t="s">
        <v>168</v>
      </c>
      <c r="H3473">
        <v>-5</v>
      </c>
      <c r="I3473" s="7">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5">
        <f>DATE(2021,3,5+INT(ROWS($1:514)/5))</f>
        <v>44362</v>
      </c>
      <c r="G3474" s="1" t="s">
        <v>168</v>
      </c>
      <c r="H3474">
        <v>-7</v>
      </c>
      <c r="I3474" s="7">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5">
        <f>DATE(2021,3,5+INT(ROWS($1:515)/5))</f>
        <v>44363</v>
      </c>
      <c r="G3475" s="1" t="s">
        <v>168</v>
      </c>
      <c r="H3475">
        <v>-5</v>
      </c>
      <c r="I3475" s="7">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5">
        <f>DATE(2021,3,5+INT(ROWS($1:516)/5))</f>
        <v>44363</v>
      </c>
      <c r="G3476" s="1" t="s">
        <v>168</v>
      </c>
      <c r="H3476">
        <v>-8</v>
      </c>
      <c r="I3476" s="7">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5">
        <f>DATE(2021,3,5+INT(ROWS($1:517)/5))</f>
        <v>44363</v>
      </c>
      <c r="G3477" s="1" t="s">
        <v>168</v>
      </c>
      <c r="H3477">
        <v>-3</v>
      </c>
      <c r="I3477" s="7">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5">
        <f>DATE(2021,3,5+INT(ROWS($1:518)/5))</f>
        <v>44363</v>
      </c>
      <c r="G3478" s="1" t="s">
        <v>168</v>
      </c>
      <c r="H3478">
        <v>-2</v>
      </c>
      <c r="I3478" s="7">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5">
        <f>DATE(2021,3,5+INT(ROWS($1:519)/5))</f>
        <v>44363</v>
      </c>
      <c r="G3479" s="1" t="s">
        <v>168</v>
      </c>
      <c r="H3479">
        <v>-10</v>
      </c>
      <c r="I3479" s="7">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5">
        <f>DATE(2021,3,5+INT(ROWS($1:520)/5))</f>
        <v>44364</v>
      </c>
      <c r="G3480" s="1" t="s">
        <v>168</v>
      </c>
      <c r="H3480">
        <v>-4</v>
      </c>
      <c r="I3480" s="7">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5">
        <f>DATE(2021,3,5+INT(ROWS($1:521)/5))</f>
        <v>44364</v>
      </c>
      <c r="G3481" s="1" t="s">
        <v>168</v>
      </c>
      <c r="H3481">
        <v>-8</v>
      </c>
      <c r="I3481" s="7">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5">
        <f>DATE(2021,3,5+INT(ROWS($1:522)/5))</f>
        <v>44364</v>
      </c>
      <c r="G3482" s="1" t="s">
        <v>167</v>
      </c>
      <c r="H3482">
        <v>5</v>
      </c>
      <c r="I3482" s="7">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5">
        <f>DATE(2021,3,5+INT(ROWS($1:523)/5))</f>
        <v>44364</v>
      </c>
      <c r="G3483" s="1" t="s">
        <v>168</v>
      </c>
      <c r="H3483">
        <v>-5</v>
      </c>
      <c r="I3483" s="7">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5">
        <f>DATE(2021,3,5+INT(ROWS($1:524)/5))</f>
        <v>44364</v>
      </c>
      <c r="G3484" s="1" t="s">
        <v>168</v>
      </c>
      <c r="H3484">
        <v>-2</v>
      </c>
      <c r="I3484" s="7">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5">
        <f>DATE(2021,3,5+INT(ROWS($1:525)/5))</f>
        <v>44365</v>
      </c>
      <c r="G3485" s="1" t="s">
        <v>167</v>
      </c>
      <c r="H3485">
        <v>5</v>
      </c>
      <c r="I3485" s="7">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5">
        <f>DATE(2021,3,5+INT(ROWS($1:526)/5))</f>
        <v>44365</v>
      </c>
      <c r="G3486" s="1" t="s">
        <v>168</v>
      </c>
      <c r="H3486">
        <v>-6</v>
      </c>
      <c r="I3486" s="7">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5">
        <f>DATE(2021,3,5+INT(ROWS($1:527)/5))</f>
        <v>44365</v>
      </c>
      <c r="G3487" s="1" t="s">
        <v>168</v>
      </c>
      <c r="H3487">
        <v>-9</v>
      </c>
      <c r="I3487" s="7">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5">
        <f>DATE(2021,3,5+INT(ROWS($1:528)/5))</f>
        <v>44365</v>
      </c>
      <c r="G3488" s="1" t="s">
        <v>168</v>
      </c>
      <c r="H3488">
        <v>-1</v>
      </c>
      <c r="I3488" s="7">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5">
        <f>DATE(2021,3,5+INT(ROWS($1:529)/5))</f>
        <v>44365</v>
      </c>
      <c r="G3489" s="1" t="s">
        <v>168</v>
      </c>
      <c r="H3489">
        <v>-3</v>
      </c>
      <c r="I3489" s="7">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5">
        <f>DATE(2021,3,5+INT(ROWS($1:530)/5))</f>
        <v>44366</v>
      </c>
      <c r="G3490" s="1" t="s">
        <v>168</v>
      </c>
      <c r="H3490">
        <v>-8</v>
      </c>
      <c r="I3490" s="7">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5">
        <f>DATE(2021,3,5+INT(ROWS($1:531)/5))</f>
        <v>44366</v>
      </c>
      <c r="G3491" s="1" t="s">
        <v>168</v>
      </c>
      <c r="H3491">
        <v>-2</v>
      </c>
      <c r="I3491" s="7">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5">
        <f>DATE(2021,3,5+INT(ROWS($1:532)/5))</f>
        <v>44366</v>
      </c>
      <c r="G3492" s="1" t="s">
        <v>168</v>
      </c>
      <c r="H3492">
        <v>-10</v>
      </c>
      <c r="I3492" s="7">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5">
        <f>DATE(2021,3,5+INT(ROWS($1:533)/5))</f>
        <v>44366</v>
      </c>
      <c r="G3493" s="1" t="s">
        <v>168</v>
      </c>
      <c r="H3493">
        <v>-2</v>
      </c>
      <c r="I3493" s="7">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5">
        <f>DATE(2021,3,5+INT(ROWS($1:534)/5))</f>
        <v>44366</v>
      </c>
      <c r="G3494" s="1" t="s">
        <v>168</v>
      </c>
      <c r="H3494">
        <v>-2</v>
      </c>
      <c r="I3494" s="7">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5">
        <f>DATE(2021,3,5+INT(ROWS($1:535)/5))</f>
        <v>44367</v>
      </c>
      <c r="G3495" s="1" t="s">
        <v>168</v>
      </c>
      <c r="H3495">
        <v>-8</v>
      </c>
      <c r="I3495" s="7">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5">
        <f>DATE(2021,3,5+INT(ROWS($1:536)/5))</f>
        <v>44367</v>
      </c>
      <c r="G3496" s="1" t="s">
        <v>168</v>
      </c>
      <c r="H3496">
        <v>-3</v>
      </c>
      <c r="I3496" s="7">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5">
        <f>DATE(2021,3,5+INT(ROWS($1:537)/5))</f>
        <v>44367</v>
      </c>
      <c r="G3497" s="1" t="s">
        <v>168</v>
      </c>
      <c r="H3497">
        <v>-7</v>
      </c>
      <c r="I3497" s="7">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5">
        <f>DATE(2021,3,5+INT(ROWS($1:538)/5))</f>
        <v>44367</v>
      </c>
      <c r="G3498" s="1" t="s">
        <v>168</v>
      </c>
      <c r="H3498">
        <v>-4</v>
      </c>
      <c r="I3498" s="7">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5">
        <f>DATE(2021,3,5+INT(ROWS($1:539)/5))</f>
        <v>44367</v>
      </c>
      <c r="G3499" s="1" t="s">
        <v>168</v>
      </c>
      <c r="H3499">
        <v>-9</v>
      </c>
      <c r="I3499" s="7">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5">
        <f>DATE(2021,3,5+INT(ROWS($1:540)/5))</f>
        <v>44368</v>
      </c>
      <c r="G3500" s="1" t="s">
        <v>168</v>
      </c>
      <c r="H3500">
        <v>-3</v>
      </c>
      <c r="I3500" s="7">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5">
        <f>DATE(2021,3,5+INT(ROWS($1:541)/5))</f>
        <v>44368</v>
      </c>
      <c r="G3501" s="1" t="s">
        <v>168</v>
      </c>
      <c r="H3501">
        <v>-2</v>
      </c>
      <c r="I3501" s="7">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5">
        <f>DATE(2021,3,5+INT(ROWS($1:542)/5))</f>
        <v>44368</v>
      </c>
      <c r="G3502" s="1" t="s">
        <v>168</v>
      </c>
      <c r="H3502">
        <v>-8</v>
      </c>
      <c r="I3502" s="7">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5">
        <f>DATE(2021,3,5+INT(ROWS($1:543)/5))</f>
        <v>44368</v>
      </c>
      <c r="G3503" s="1" t="s">
        <v>168</v>
      </c>
      <c r="H3503">
        <v>-9</v>
      </c>
      <c r="I3503" s="7">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5">
        <f>DATE(2021,3,5+INT(ROWS($1:544)/5))</f>
        <v>44368</v>
      </c>
      <c r="G3504" s="1" t="s">
        <v>168</v>
      </c>
      <c r="H3504">
        <v>-3</v>
      </c>
      <c r="I3504" s="7">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5">
        <f>DATE(2021,3,5+INT(ROWS($1:545)/5))</f>
        <v>44369</v>
      </c>
      <c r="G3505" s="1" t="s">
        <v>168</v>
      </c>
      <c r="H3505">
        <v>-6</v>
      </c>
      <c r="I3505" s="7">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5">
        <f>DATE(2021,3,5+INT(ROWS($1:546)/5))</f>
        <v>44369</v>
      </c>
      <c r="G3506" s="1" t="s">
        <v>167</v>
      </c>
      <c r="H3506">
        <v>5</v>
      </c>
      <c r="I3506" s="7">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5">
        <f>DATE(2021,3,5+INT(ROWS($1:547)/5))</f>
        <v>44369</v>
      </c>
      <c r="G3507" s="1" t="s">
        <v>168</v>
      </c>
      <c r="H3507">
        <v>-9</v>
      </c>
      <c r="I3507" s="7">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5">
        <f>DATE(2021,3,5+INT(ROWS($1:548)/5))</f>
        <v>44369</v>
      </c>
      <c r="G3508" s="1" t="s">
        <v>168</v>
      </c>
      <c r="H3508">
        <v>-5</v>
      </c>
      <c r="I3508" s="7">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5">
        <f>DATE(2021,3,5+INT(ROWS($1:549)/5))</f>
        <v>44369</v>
      </c>
      <c r="G3509" s="1" t="s">
        <v>168</v>
      </c>
      <c r="H3509">
        <v>-2</v>
      </c>
      <c r="I3509" s="7">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5">
        <f>DATE(2021,3,5+INT(ROWS($1:550)/5))</f>
        <v>44370</v>
      </c>
      <c r="G3510" s="1" t="s">
        <v>168</v>
      </c>
      <c r="H3510">
        <v>-1</v>
      </c>
      <c r="I3510" s="7">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5">
        <f>DATE(2021,3,5+INT(ROWS($1:551)/5))</f>
        <v>44370</v>
      </c>
      <c r="G3511" s="1" t="s">
        <v>168</v>
      </c>
      <c r="H3511">
        <v>-3</v>
      </c>
      <c r="I3511" s="7">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5">
        <f>DATE(2021,3,5+INT(ROWS($1:552)/5))</f>
        <v>44370</v>
      </c>
      <c r="G3512" s="1" t="s">
        <v>168</v>
      </c>
      <c r="H3512">
        <v>-6</v>
      </c>
      <c r="I3512" s="7">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5">
        <f>DATE(2021,3,5+INT(ROWS($1:553)/5))</f>
        <v>44370</v>
      </c>
      <c r="G3513" s="1" t="s">
        <v>168</v>
      </c>
      <c r="H3513">
        <v>-9</v>
      </c>
      <c r="I3513" s="7">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5">
        <f>DATE(2021,3,5+INT(ROWS($1:554)/5))</f>
        <v>44370</v>
      </c>
      <c r="G3514" s="1" t="s">
        <v>168</v>
      </c>
      <c r="H3514">
        <v>-10</v>
      </c>
      <c r="I3514" s="7">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5">
        <f>DATE(2021,3,5+INT(ROWS($1:555)/5))</f>
        <v>44371</v>
      </c>
      <c r="G3515" s="1" t="s">
        <v>168</v>
      </c>
      <c r="H3515">
        <v>-2</v>
      </c>
      <c r="I3515" s="7">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5">
        <f>DATE(2021,3,5+INT(ROWS($1:556)/5))</f>
        <v>44371</v>
      </c>
      <c r="G3516" s="1" t="s">
        <v>168</v>
      </c>
      <c r="H3516">
        <v>-4</v>
      </c>
      <c r="I3516" s="7">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5">
        <f>DATE(2021,3,5+INT(ROWS($1:557)/5))</f>
        <v>44371</v>
      </c>
      <c r="G3517" s="1" t="s">
        <v>168</v>
      </c>
      <c r="H3517">
        <v>-7</v>
      </c>
      <c r="I3517" s="7">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5">
        <f>DATE(2021,3,5+INT(ROWS($1:558)/5))</f>
        <v>44371</v>
      </c>
      <c r="G3518" s="1" t="s">
        <v>168</v>
      </c>
      <c r="H3518">
        <v>-6</v>
      </c>
      <c r="I3518" s="7">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5">
        <f>DATE(2021,3,5+INT(ROWS($1:559)/5))</f>
        <v>44371</v>
      </c>
      <c r="G3519" s="1" t="s">
        <v>168</v>
      </c>
      <c r="H3519">
        <v>-4</v>
      </c>
      <c r="I3519" s="7">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5">
        <f>DATE(2021,3,5+INT(ROWS($1:560)/5))</f>
        <v>44372</v>
      </c>
      <c r="G3520" s="1" t="s">
        <v>168</v>
      </c>
      <c r="H3520">
        <v>-3</v>
      </c>
      <c r="I3520" s="7">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5">
        <f>DATE(2021,3,5+INT(ROWS($1:561)/5))</f>
        <v>44372</v>
      </c>
      <c r="G3521" s="1" t="s">
        <v>168</v>
      </c>
      <c r="H3521">
        <v>-8</v>
      </c>
      <c r="I3521" s="7">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5">
        <f>DATE(2021,3,5+INT(ROWS($1:562)/5))</f>
        <v>44372</v>
      </c>
      <c r="G3522" s="1" t="s">
        <v>168</v>
      </c>
      <c r="H3522">
        <v>-3</v>
      </c>
      <c r="I3522" s="7">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5">
        <f>DATE(2021,3,5+INT(ROWS($1:563)/5))</f>
        <v>44372</v>
      </c>
      <c r="G3523" s="1" t="s">
        <v>168</v>
      </c>
      <c r="H3523">
        <v>-2</v>
      </c>
      <c r="I3523" s="7">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5">
        <f>DATE(2021,3,5+INT(ROWS($1:564)/5))</f>
        <v>44372</v>
      </c>
      <c r="G3524" s="1" t="s">
        <v>168</v>
      </c>
      <c r="H3524">
        <v>-1</v>
      </c>
      <c r="I3524" s="7">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5">
        <f>DATE(2021,3,5+INT(ROWS($1:565)/5))</f>
        <v>44373</v>
      </c>
      <c r="G3525" s="1" t="s">
        <v>168</v>
      </c>
      <c r="H3525">
        <v>-6</v>
      </c>
      <c r="I3525" s="7">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5">
        <f>DATE(2021,3,5+INT(ROWS($1:566)/5))</f>
        <v>44373</v>
      </c>
      <c r="G3526" s="1" t="s">
        <v>168</v>
      </c>
      <c r="H3526">
        <v>-9</v>
      </c>
      <c r="I3526" s="7">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5">
        <f>DATE(2021,3,5+INT(ROWS($1:567)/5))</f>
        <v>44373</v>
      </c>
      <c r="G3527" s="1" t="s">
        <v>168</v>
      </c>
      <c r="H3527">
        <v>-8</v>
      </c>
      <c r="I3527" s="7">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5">
        <f>DATE(2021,3,5+INT(ROWS($1:568)/5))</f>
        <v>44373</v>
      </c>
      <c r="G3528" s="1" t="s">
        <v>168</v>
      </c>
      <c r="H3528">
        <v>-1</v>
      </c>
      <c r="I3528" s="7">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5">
        <f>DATE(2021,3,5+INT(ROWS($1:569)/5))</f>
        <v>44373</v>
      </c>
      <c r="G3529" s="1" t="s">
        <v>168</v>
      </c>
      <c r="H3529">
        <v>-1</v>
      </c>
      <c r="I3529" s="7">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5">
        <f>DATE(2021,3,5+INT(ROWS($1:570)/5))</f>
        <v>44374</v>
      </c>
      <c r="G3530" s="1" t="s">
        <v>168</v>
      </c>
      <c r="H3530">
        <v>-1</v>
      </c>
      <c r="I3530" s="7">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5">
        <f>DATE(2021,3,5+INT(ROWS($1:571)/5))</f>
        <v>44374</v>
      </c>
      <c r="G3531" s="1" t="s">
        <v>168</v>
      </c>
      <c r="H3531">
        <v>-3</v>
      </c>
      <c r="I3531" s="7">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5">
        <f>DATE(2021,3,5+INT(ROWS($1:572)/5))</f>
        <v>44374</v>
      </c>
      <c r="G3532" s="1" t="s">
        <v>168</v>
      </c>
      <c r="H3532">
        <v>-3</v>
      </c>
      <c r="I3532" s="7">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5">
        <f>DATE(2021,3,5+INT(ROWS($1:573)/5))</f>
        <v>44374</v>
      </c>
      <c r="G3533" s="1" t="s">
        <v>168</v>
      </c>
      <c r="H3533">
        <v>-7</v>
      </c>
      <c r="I3533" s="7">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5">
        <f>DATE(2021,3,5+INT(ROWS($1:574)/5))</f>
        <v>44374</v>
      </c>
      <c r="G3534" s="1" t="s">
        <v>168</v>
      </c>
      <c r="H3534">
        <v>-3</v>
      </c>
      <c r="I3534" s="7">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5">
        <f>DATE(2021,3,5+INT(ROWS($1:575)/5))</f>
        <v>44375</v>
      </c>
      <c r="G3535" s="1" t="s">
        <v>168</v>
      </c>
      <c r="H3535">
        <v>-3</v>
      </c>
      <c r="I3535" s="7">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5">
        <f>DATE(2021,3,5+INT(ROWS($1:576)/5))</f>
        <v>44375</v>
      </c>
      <c r="G3536" s="1" t="s">
        <v>168</v>
      </c>
      <c r="H3536">
        <v>-7</v>
      </c>
      <c r="I3536" s="7">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5">
        <f>DATE(2021,3,5+INT(ROWS($1:577)/5))</f>
        <v>44375</v>
      </c>
      <c r="G3537" s="1" t="s">
        <v>168</v>
      </c>
      <c r="H3537">
        <v>-6</v>
      </c>
      <c r="I3537" s="7">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5">
        <f>DATE(2021,3,5+INT(ROWS($1:578)/5))</f>
        <v>44375</v>
      </c>
      <c r="G3538" s="1" t="s">
        <v>168</v>
      </c>
      <c r="H3538">
        <v>-3</v>
      </c>
      <c r="I3538" s="7">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5">
        <f>DATE(2021,3,5+INT(ROWS($1:579)/5))</f>
        <v>44375</v>
      </c>
      <c r="G3539" s="1" t="s">
        <v>168</v>
      </c>
      <c r="H3539">
        <v>-4</v>
      </c>
      <c r="I3539" s="7">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5">
        <f>DATE(2021,3,5+INT(ROWS($1:580)/5))</f>
        <v>44376</v>
      </c>
      <c r="G3540" s="1" t="s">
        <v>168</v>
      </c>
      <c r="H3540">
        <v>-8</v>
      </c>
      <c r="I3540" s="7">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5">
        <f>DATE(2021,3,5+INT(ROWS($1:581)/5))</f>
        <v>44376</v>
      </c>
      <c r="G3541" s="1" t="s">
        <v>168</v>
      </c>
      <c r="H3541">
        <v>-7</v>
      </c>
      <c r="I3541" s="7">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5">
        <f>DATE(2021,3,5+INT(ROWS($1:582)/5))</f>
        <v>44376</v>
      </c>
      <c r="G3542" s="1" t="s">
        <v>168</v>
      </c>
      <c r="H3542">
        <v>-6</v>
      </c>
      <c r="I3542" s="7">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5">
        <f>DATE(2021,3,5+INT(ROWS($1:583)/5))</f>
        <v>44376</v>
      </c>
      <c r="G3543" s="1" t="s">
        <v>168</v>
      </c>
      <c r="H3543">
        <v>-8</v>
      </c>
      <c r="I3543" s="7">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5">
        <f>DATE(2021,3,5+INT(ROWS($1:584)/5))</f>
        <v>44376</v>
      </c>
      <c r="G3544" s="1" t="s">
        <v>168</v>
      </c>
      <c r="H3544">
        <v>-1</v>
      </c>
      <c r="I3544" s="7">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5">
        <f>DATE(2021,3,5+INT(ROWS($1:585)/5))</f>
        <v>44377</v>
      </c>
      <c r="G3545" s="1" t="s">
        <v>168</v>
      </c>
      <c r="H3545">
        <v>-2</v>
      </c>
      <c r="I3545" s="7">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5">
        <f>DATE(2021,3,5+INT(ROWS($1:586)/5))</f>
        <v>44377</v>
      </c>
      <c r="G3546" s="1" t="s">
        <v>168</v>
      </c>
      <c r="H3546">
        <v>-7</v>
      </c>
      <c r="I3546" s="7">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5">
        <f>DATE(2021,3,5+INT(ROWS($1:587)/5))</f>
        <v>44377</v>
      </c>
      <c r="G3547" s="1" t="s">
        <v>168</v>
      </c>
      <c r="H3547">
        <v>-1</v>
      </c>
      <c r="I3547" s="7">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5">
        <f>DATE(2021,3,5+INT(ROWS($1:588)/5))</f>
        <v>44377</v>
      </c>
      <c r="G3548" s="1" t="s">
        <v>168</v>
      </c>
      <c r="H3548">
        <v>-2</v>
      </c>
      <c r="I3548" s="7">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5">
        <f>DATE(2021,3,5+INT(ROWS($1:589)/5))</f>
        <v>44377</v>
      </c>
      <c r="G3549" s="1" t="s">
        <v>168</v>
      </c>
      <c r="H3549">
        <v>-4</v>
      </c>
      <c r="I3549" s="7">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5">
        <f>DATE(2021,3,5+INT(ROWS($1:590)/5))</f>
        <v>44378</v>
      </c>
      <c r="G3550" s="1" t="s">
        <v>168</v>
      </c>
      <c r="H3550">
        <v>-9</v>
      </c>
      <c r="I3550" s="7">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5">
        <f>DATE(2021,3,5+INT(ROWS($1:591)/5))</f>
        <v>44378</v>
      </c>
      <c r="G3551" s="1" t="s">
        <v>168</v>
      </c>
      <c r="H3551">
        <v>-10</v>
      </c>
      <c r="I3551" s="7">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5">
        <f>DATE(2021,3,5+INT(ROWS($1:592)/5))</f>
        <v>44378</v>
      </c>
      <c r="G3552" s="1" t="s">
        <v>168</v>
      </c>
      <c r="H3552">
        <v>-6</v>
      </c>
      <c r="I3552" s="7">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5">
        <f>DATE(2021,3,5+INT(ROWS($1:593)/5))</f>
        <v>44378</v>
      </c>
      <c r="G3553" s="1" t="s">
        <v>168</v>
      </c>
      <c r="H3553">
        <v>-10</v>
      </c>
      <c r="I3553" s="7">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5">
        <f>DATE(2021,3,5+INT(ROWS($1:594)/5))</f>
        <v>44378</v>
      </c>
      <c r="G3554" s="1" t="s">
        <v>168</v>
      </c>
      <c r="H3554">
        <v>-5</v>
      </c>
      <c r="I3554" s="7">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5">
        <f>DATE(2021,3,5+INT(ROWS($1:595)/5))</f>
        <v>44379</v>
      </c>
      <c r="G3555" s="1" t="s">
        <v>167</v>
      </c>
      <c r="H3555">
        <v>5</v>
      </c>
      <c r="I3555" s="7">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5">
        <f>DATE(2021,3,5+INT(ROWS($1:596)/5))</f>
        <v>44379</v>
      </c>
      <c r="G3556" s="1" t="s">
        <v>168</v>
      </c>
      <c r="H3556">
        <v>-4</v>
      </c>
      <c r="I3556" s="7">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5">
        <f>DATE(2021,3,5+INT(ROWS($1:597)/5))</f>
        <v>44379</v>
      </c>
      <c r="G3557" s="1" t="s">
        <v>168</v>
      </c>
      <c r="H3557">
        <v>-2</v>
      </c>
      <c r="I3557" s="7">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5">
        <f>DATE(2021,3,5+INT(ROWS($1:598)/5))</f>
        <v>44379</v>
      </c>
      <c r="G3558" s="1" t="s">
        <v>168</v>
      </c>
      <c r="H3558">
        <v>-4</v>
      </c>
      <c r="I3558" s="7">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5">
        <f>DATE(2021,3,5+INT(ROWS($1:599)/5))</f>
        <v>44379</v>
      </c>
      <c r="G3559" s="1" t="s">
        <v>168</v>
      </c>
      <c r="H3559">
        <v>-4</v>
      </c>
      <c r="I3559" s="7">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5">
        <f>DATE(2021,3,5+INT(ROWS($1:600)/5))</f>
        <v>44380</v>
      </c>
      <c r="G3560" s="1" t="s">
        <v>168</v>
      </c>
      <c r="H3560">
        <v>-3</v>
      </c>
      <c r="I3560" s="7">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5">
        <f>DATE(2021,3,5+INT(ROWS($1:601)/5))</f>
        <v>44380</v>
      </c>
      <c r="G3561" s="1" t="s">
        <v>168</v>
      </c>
      <c r="H3561">
        <v>-6</v>
      </c>
      <c r="I3561" s="7">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5">
        <f>DATE(2021,3,5+INT(ROWS($1:602)/5))</f>
        <v>44380</v>
      </c>
      <c r="G3562" s="1" t="s">
        <v>168</v>
      </c>
      <c r="H3562">
        <v>-10</v>
      </c>
      <c r="I3562" s="7">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5">
        <f>DATE(2021,3,5+INT(ROWS($1:603)/5))</f>
        <v>44380</v>
      </c>
      <c r="G3563" s="1" t="s">
        <v>168</v>
      </c>
      <c r="H3563">
        <v>-2</v>
      </c>
      <c r="I3563" s="7">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5">
        <f>DATE(2021,3,5+INT(ROWS($1:604)/5))</f>
        <v>44380</v>
      </c>
      <c r="G3564" s="1" t="s">
        <v>168</v>
      </c>
      <c r="H3564">
        <v>-9</v>
      </c>
      <c r="I3564" s="7">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5">
        <f>DATE(2021,3,5+INT(ROWS($1:605)/5))</f>
        <v>44381</v>
      </c>
      <c r="G3565" s="1" t="s">
        <v>168</v>
      </c>
      <c r="H3565">
        <v>-1</v>
      </c>
      <c r="I3565" s="7">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5">
        <f>DATE(2021,3,5+INT(ROWS($1:606)/5))</f>
        <v>44381</v>
      </c>
      <c r="G3566" s="1" t="s">
        <v>168</v>
      </c>
      <c r="H3566">
        <v>-7</v>
      </c>
      <c r="I3566" s="7">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5">
        <f>DATE(2021,3,5+INT(ROWS($1:607)/5))</f>
        <v>44381</v>
      </c>
      <c r="G3567" s="1" t="s">
        <v>168</v>
      </c>
      <c r="H3567">
        <v>-7</v>
      </c>
      <c r="I3567" s="7">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5">
        <f>DATE(2021,3,5+INT(ROWS($1:608)/5))</f>
        <v>44381</v>
      </c>
      <c r="G3568" s="1" t="s">
        <v>168</v>
      </c>
      <c r="H3568">
        <v>-6</v>
      </c>
      <c r="I3568" s="7">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5">
        <f>DATE(2021,3,5+INT(ROWS($1:609)/5))</f>
        <v>44381</v>
      </c>
      <c r="G3569" s="1" t="s">
        <v>168</v>
      </c>
      <c r="H3569">
        <v>-6</v>
      </c>
      <c r="I3569" s="7">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5">
        <f>DATE(2021,3,5+INT(ROWS($1:610)/5))</f>
        <v>44382</v>
      </c>
      <c r="G3570" s="1" t="s">
        <v>168</v>
      </c>
      <c r="H3570">
        <v>-9</v>
      </c>
      <c r="I3570" s="7">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5">
        <f>DATE(2021,3,5+INT(ROWS($1:611)/5))</f>
        <v>44382</v>
      </c>
      <c r="G3571" s="1" t="s">
        <v>168</v>
      </c>
      <c r="H3571">
        <v>-6</v>
      </c>
      <c r="I3571" s="7">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5">
        <f>DATE(2021,3,5+INT(ROWS($1:612)/5))</f>
        <v>44382</v>
      </c>
      <c r="G3572" s="1" t="s">
        <v>168</v>
      </c>
      <c r="H3572">
        <v>-4</v>
      </c>
      <c r="I3572" s="7">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5">
        <f>DATE(2021,3,5+INT(ROWS($1:613)/5))</f>
        <v>44382</v>
      </c>
      <c r="G3573" s="1" t="s">
        <v>168</v>
      </c>
      <c r="H3573">
        <v>-6</v>
      </c>
      <c r="I3573" s="7">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5">
        <f>DATE(2021,3,5+INT(ROWS($1:614)/5))</f>
        <v>44382</v>
      </c>
      <c r="G3574" s="1" t="s">
        <v>167</v>
      </c>
      <c r="H3574">
        <v>9</v>
      </c>
      <c r="I3574" s="7">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5">
        <f>DATE(2021,3,5+INT(ROWS($1:615)/5))</f>
        <v>44383</v>
      </c>
      <c r="G3575" s="1" t="s">
        <v>168</v>
      </c>
      <c r="H3575">
        <v>-8</v>
      </c>
      <c r="I3575" s="7">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5">
        <f>DATE(2021,3,5+INT(ROWS($1:616)/5))</f>
        <v>44383</v>
      </c>
      <c r="G3576" s="1" t="s">
        <v>168</v>
      </c>
      <c r="H3576">
        <v>-10</v>
      </c>
      <c r="I3576" s="7">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5">
        <f>DATE(2021,3,5+INT(ROWS($1:617)/5))</f>
        <v>44383</v>
      </c>
      <c r="G3577" s="1" t="s">
        <v>168</v>
      </c>
      <c r="H3577">
        <v>-8</v>
      </c>
      <c r="I3577" s="7">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5">
        <f>DATE(2021,3,5+INT(ROWS($1:618)/5))</f>
        <v>44383</v>
      </c>
      <c r="G3578" s="1" t="s">
        <v>168</v>
      </c>
      <c r="H3578">
        <v>-10</v>
      </c>
      <c r="I3578" s="7">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5">
        <f>DATE(2021,3,5+INT(ROWS($1:619)/5))</f>
        <v>44383</v>
      </c>
      <c r="G3579" s="1" t="s">
        <v>168</v>
      </c>
      <c r="H3579">
        <v>-9</v>
      </c>
      <c r="I3579" s="7">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5">
        <f>DATE(2021,3,5+INT(ROWS($1:620)/5))</f>
        <v>44384</v>
      </c>
      <c r="G3580" s="1" t="s">
        <v>168</v>
      </c>
      <c r="H3580">
        <v>-4</v>
      </c>
      <c r="I3580" s="7">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5">
        <f>DATE(2021,3,5+INT(ROWS($1:621)/5))</f>
        <v>44384</v>
      </c>
      <c r="G3581" s="1" t="s">
        <v>168</v>
      </c>
      <c r="H3581">
        <v>-2</v>
      </c>
      <c r="I3581" s="7">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5">
        <f>DATE(2021,3,5+INT(ROWS($1:622)/5))</f>
        <v>44384</v>
      </c>
      <c r="G3582" s="1" t="s">
        <v>168</v>
      </c>
      <c r="H3582">
        <v>-8</v>
      </c>
      <c r="I3582" s="7">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5">
        <f>DATE(2021,3,5+INT(ROWS($1:623)/5))</f>
        <v>44384</v>
      </c>
      <c r="G3583" s="1" t="s">
        <v>168</v>
      </c>
      <c r="H3583">
        <v>-8</v>
      </c>
      <c r="I3583" s="7">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5">
        <f>DATE(2021,3,5+INT(ROWS($1:624)/5))</f>
        <v>44384</v>
      </c>
      <c r="G3584" s="1" t="s">
        <v>168</v>
      </c>
      <c r="H3584">
        <v>-2</v>
      </c>
      <c r="I3584" s="7">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5">
        <f>DATE(2021,3,5+INT(ROWS($1:625)/5))</f>
        <v>44385</v>
      </c>
      <c r="G3585" s="1" t="s">
        <v>168</v>
      </c>
      <c r="H3585">
        <v>-7</v>
      </c>
      <c r="I3585" s="7">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5">
        <f>DATE(2021,3,5+INT(ROWS($1:626)/5))</f>
        <v>44385</v>
      </c>
      <c r="G3586" s="1" t="s">
        <v>168</v>
      </c>
      <c r="H3586">
        <v>-5</v>
      </c>
      <c r="I3586" s="7">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5">
        <f>DATE(2021,3,5+INT(ROWS($1:627)/5))</f>
        <v>44385</v>
      </c>
      <c r="G3587" s="1" t="s">
        <v>168</v>
      </c>
      <c r="H3587">
        <v>-7</v>
      </c>
      <c r="I3587" s="7">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5">
        <f>DATE(2021,3,5+INT(ROWS($1:628)/5))</f>
        <v>44385</v>
      </c>
      <c r="G3588" s="1" t="s">
        <v>168</v>
      </c>
      <c r="H3588">
        <v>-6</v>
      </c>
      <c r="I3588" s="7">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5">
        <f>DATE(2021,3,5+INT(ROWS($1:629)/5))</f>
        <v>44385</v>
      </c>
      <c r="G3589" s="1" t="s">
        <v>168</v>
      </c>
      <c r="H3589">
        <v>-3</v>
      </c>
      <c r="I3589" s="7">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5">
        <f>DATE(2021,3,5+INT(ROWS($1:630)/5))</f>
        <v>44386</v>
      </c>
      <c r="G3590" s="1" t="s">
        <v>168</v>
      </c>
      <c r="H3590">
        <v>-4</v>
      </c>
      <c r="I3590" s="7">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5">
        <f>DATE(2021,3,5+INT(ROWS($1:631)/5))</f>
        <v>44386</v>
      </c>
      <c r="G3591" s="1" t="s">
        <v>168</v>
      </c>
      <c r="H3591">
        <v>-10</v>
      </c>
      <c r="I3591" s="7">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5">
        <f>DATE(2021,3,5+INT(ROWS($1:632)/5))</f>
        <v>44386</v>
      </c>
      <c r="G3592" s="1" t="s">
        <v>168</v>
      </c>
      <c r="H3592">
        <v>-7</v>
      </c>
      <c r="I3592" s="7">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5">
        <f>DATE(2021,3,5+INT(ROWS($1:633)/5))</f>
        <v>44386</v>
      </c>
      <c r="G3593" s="1" t="s">
        <v>168</v>
      </c>
      <c r="H3593">
        <v>-10</v>
      </c>
      <c r="I3593" s="7">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5">
        <f>DATE(2021,3,5+INT(ROWS($1:634)/5))</f>
        <v>44386</v>
      </c>
      <c r="G3594" s="1" t="s">
        <v>168</v>
      </c>
      <c r="H3594">
        <v>-6</v>
      </c>
      <c r="I3594" s="7">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5">
        <f>DATE(2021,3,5+INT(ROWS($1:635)/5))</f>
        <v>44387</v>
      </c>
      <c r="G3595" s="1" t="s">
        <v>168</v>
      </c>
      <c r="H3595">
        <v>-10</v>
      </c>
      <c r="I3595" s="7">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5">
        <f>DATE(2021,3,5+INT(ROWS($1:636)/5))</f>
        <v>44387</v>
      </c>
      <c r="G3596" s="1" t="s">
        <v>168</v>
      </c>
      <c r="H3596">
        <v>-4</v>
      </c>
      <c r="I3596" s="7">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5">
        <f>DATE(2021,3,5+INT(ROWS($1:637)/5))</f>
        <v>44387</v>
      </c>
      <c r="G3597" s="1" t="s">
        <v>168</v>
      </c>
      <c r="H3597">
        <v>-7</v>
      </c>
      <c r="I3597" s="7">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5">
        <f>DATE(2021,3,5+INT(ROWS($1:638)/5))</f>
        <v>44387</v>
      </c>
      <c r="G3598" s="1" t="s">
        <v>168</v>
      </c>
      <c r="H3598">
        <v>-3</v>
      </c>
      <c r="I3598" s="7">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5">
        <f>DATE(2021,3,5+INT(ROWS($1:639)/5))</f>
        <v>44387</v>
      </c>
      <c r="G3599" s="1" t="s">
        <v>168</v>
      </c>
      <c r="H3599">
        <v>-1</v>
      </c>
      <c r="I3599" s="7">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5">
        <f>DATE(2021,3,5+INT(ROWS($1:640)/5))</f>
        <v>44388</v>
      </c>
      <c r="G3600" s="1" t="s">
        <v>168</v>
      </c>
      <c r="H3600">
        <v>-9</v>
      </c>
      <c r="I3600" s="7">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5">
        <f>DATE(2021,3,5+INT(ROWS($1:641)/5))</f>
        <v>44388</v>
      </c>
      <c r="G3601" s="1" t="s">
        <v>168</v>
      </c>
      <c r="H3601">
        <v>-6</v>
      </c>
      <c r="I3601" s="7">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5">
        <f>DATE(2021,3,5+INT(ROWS($1:642)/5))</f>
        <v>44388</v>
      </c>
      <c r="G3602" s="1" t="s">
        <v>168</v>
      </c>
      <c r="H3602">
        <v>-6</v>
      </c>
      <c r="I3602" s="7">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5">
        <f>DATE(2021,3,5+INT(ROWS($1:643)/5))</f>
        <v>44388</v>
      </c>
      <c r="G3603" s="1" t="s">
        <v>168</v>
      </c>
      <c r="H3603">
        <v>-5</v>
      </c>
      <c r="I3603" s="7">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5">
        <f>DATE(2021,3,5+INT(ROWS($1:644)/5))</f>
        <v>44388</v>
      </c>
      <c r="G3604" s="1" t="s">
        <v>168</v>
      </c>
      <c r="H3604">
        <v>-3</v>
      </c>
      <c r="I3604" s="7">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5">
        <f>DATE(2021,3,5+INT(ROWS($1:645)/5))</f>
        <v>44389</v>
      </c>
      <c r="G3605" s="1" t="s">
        <v>168</v>
      </c>
      <c r="H3605">
        <v>-7</v>
      </c>
      <c r="I3605" s="7">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5">
        <f>DATE(2021,3,5+INT(ROWS($1:646)/5))</f>
        <v>44389</v>
      </c>
      <c r="G3606" s="1" t="s">
        <v>168</v>
      </c>
      <c r="H3606">
        <v>-3</v>
      </c>
      <c r="I3606" s="7">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5">
        <f>DATE(2021,3,5+INT(ROWS($1:647)/5))</f>
        <v>44389</v>
      </c>
      <c r="G3607" s="1" t="s">
        <v>168</v>
      </c>
      <c r="H3607">
        <v>-9</v>
      </c>
      <c r="I3607" s="7">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5">
        <f>DATE(2021,3,5+INT(ROWS($1:648)/5))</f>
        <v>44389</v>
      </c>
      <c r="G3608" s="1" t="s">
        <v>168</v>
      </c>
      <c r="H3608">
        <v>-6</v>
      </c>
      <c r="I3608" s="7">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5">
        <f>DATE(2021,3,5+INT(ROWS($1:649)/5))</f>
        <v>44389</v>
      </c>
      <c r="G3609" s="1" t="s">
        <v>168</v>
      </c>
      <c r="H3609">
        <v>-6</v>
      </c>
      <c r="I3609" s="7">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5">
        <f>DATE(2021,3,5+INT(ROWS($1:650)/5))</f>
        <v>44390</v>
      </c>
      <c r="G3610" s="1" t="s">
        <v>168</v>
      </c>
      <c r="H3610">
        <v>-1</v>
      </c>
      <c r="I3610" s="7">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5">
        <f>DATE(2021,3,5+INT(ROWS($1:651)/5))</f>
        <v>44390</v>
      </c>
      <c r="G3611" s="1" t="s">
        <v>168</v>
      </c>
      <c r="H3611">
        <v>-1</v>
      </c>
      <c r="I3611" s="7">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5">
        <f>DATE(2021,3,5+INT(ROWS($1:652)/5))</f>
        <v>44390</v>
      </c>
      <c r="G3612" s="1" t="s">
        <v>168</v>
      </c>
      <c r="H3612">
        <v>-3</v>
      </c>
      <c r="I3612" s="7">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5">
        <f>DATE(2021,3,5+INT(ROWS($1:653)/5))</f>
        <v>44390</v>
      </c>
      <c r="G3613" s="1" t="s">
        <v>168</v>
      </c>
      <c r="H3613">
        <v>-10</v>
      </c>
      <c r="I3613" s="7">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5">
        <f>DATE(2021,3,5+INT(ROWS($1:654)/5))</f>
        <v>44390</v>
      </c>
      <c r="G3614" s="1" t="s">
        <v>168</v>
      </c>
      <c r="H3614">
        <v>-1</v>
      </c>
      <c r="I3614" s="7">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5">
        <f>DATE(2021,3,5+INT(ROWS($1:655)/5))</f>
        <v>44391</v>
      </c>
      <c r="G3615" s="1" t="s">
        <v>168</v>
      </c>
      <c r="H3615">
        <v>-6</v>
      </c>
      <c r="I3615" s="7">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5">
        <f>DATE(2021,3,5+INT(ROWS($1:656)/5))</f>
        <v>44391</v>
      </c>
      <c r="G3616" s="1" t="s">
        <v>168</v>
      </c>
      <c r="H3616">
        <v>-9</v>
      </c>
      <c r="I3616" s="7">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5">
        <f>DATE(2021,3,5+INT(ROWS($1:657)/5))</f>
        <v>44391</v>
      </c>
      <c r="G3617" s="1" t="s">
        <v>167</v>
      </c>
      <c r="H3617">
        <v>20</v>
      </c>
      <c r="I3617" s="7">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5">
        <f>DATE(2021,3,5+INT(ROWS($1:658)/5))</f>
        <v>44391</v>
      </c>
      <c r="G3618" s="1" t="s">
        <v>168</v>
      </c>
      <c r="H3618">
        <v>-6</v>
      </c>
      <c r="I3618" s="7">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5">
        <f>DATE(2021,3,5+INT(ROWS($1:659)/5))</f>
        <v>44391</v>
      </c>
      <c r="G3619" s="1" t="s">
        <v>168</v>
      </c>
      <c r="H3619">
        <v>-3</v>
      </c>
      <c r="I3619" s="7">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5">
        <f>DATE(2021,3,5+INT(ROWS($1:660)/5))</f>
        <v>44392</v>
      </c>
      <c r="G3620" s="1" t="s">
        <v>168</v>
      </c>
      <c r="H3620">
        <v>-7</v>
      </c>
      <c r="I3620" s="7">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5">
        <f>DATE(2021,3,5+INT(ROWS($1:661)/5))</f>
        <v>44392</v>
      </c>
      <c r="G3621" s="1" t="s">
        <v>168</v>
      </c>
      <c r="H3621">
        <v>-4</v>
      </c>
      <c r="I3621" s="7">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5">
        <f>DATE(2021,3,5+INT(ROWS($1:662)/5))</f>
        <v>44392</v>
      </c>
      <c r="G3622" s="1" t="s">
        <v>168</v>
      </c>
      <c r="H3622">
        <v>-2</v>
      </c>
      <c r="I3622" s="7">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5">
        <f>DATE(2021,3,5+INT(ROWS($1:663)/5))</f>
        <v>44392</v>
      </c>
      <c r="G3623" s="1" t="s">
        <v>168</v>
      </c>
      <c r="H3623">
        <v>-3</v>
      </c>
      <c r="I3623" s="7">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5">
        <f>DATE(2021,3,5+INT(ROWS($1:664)/5))</f>
        <v>44392</v>
      </c>
      <c r="G3624" s="1" t="s">
        <v>168</v>
      </c>
      <c r="H3624">
        <v>-8</v>
      </c>
      <c r="I3624" s="7">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5">
        <f>DATE(2021,3,5+INT(ROWS($1:665)/5))</f>
        <v>44393</v>
      </c>
      <c r="G3625" s="1" t="s">
        <v>168</v>
      </c>
      <c r="H3625">
        <v>-7</v>
      </c>
      <c r="I3625" s="7">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5">
        <f>DATE(2021,3,5+INT(ROWS($1:666)/5))</f>
        <v>44393</v>
      </c>
      <c r="G3626" s="1" t="s">
        <v>168</v>
      </c>
      <c r="H3626">
        <v>-6</v>
      </c>
      <c r="I3626" s="7">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5">
        <f>DATE(2021,3,5+INT(ROWS($1:667)/5))</f>
        <v>44393</v>
      </c>
      <c r="G3627" s="1" t="s">
        <v>168</v>
      </c>
      <c r="H3627">
        <v>-3</v>
      </c>
      <c r="I3627" s="7">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5">
        <f>DATE(2021,3,5+INT(ROWS($1:668)/5))</f>
        <v>44393</v>
      </c>
      <c r="G3628" s="1" t="s">
        <v>168</v>
      </c>
      <c r="H3628">
        <v>-10</v>
      </c>
      <c r="I3628" s="7">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5">
        <f>DATE(2021,3,5+INT(ROWS($1:669)/5))</f>
        <v>44393</v>
      </c>
      <c r="G3629" s="1" t="s">
        <v>168</v>
      </c>
      <c r="H3629">
        <v>-1</v>
      </c>
      <c r="I3629" s="7">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5">
        <f>DATE(2021,3,5+INT(ROWS($1:670)/5))</f>
        <v>44394</v>
      </c>
      <c r="G3630" s="1" t="s">
        <v>168</v>
      </c>
      <c r="H3630">
        <v>-6</v>
      </c>
      <c r="I3630" s="7">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5">
        <f>DATE(2021,3,5+INT(ROWS($1:671)/5))</f>
        <v>44394</v>
      </c>
      <c r="G3631" s="1" t="s">
        <v>168</v>
      </c>
      <c r="H3631">
        <v>-4</v>
      </c>
      <c r="I3631" s="7">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5">
        <f>DATE(2021,3,5+INT(ROWS($1:672)/5))</f>
        <v>44394</v>
      </c>
      <c r="G3632" s="1" t="s">
        <v>168</v>
      </c>
      <c r="H3632">
        <v>-2</v>
      </c>
      <c r="I3632" s="7">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5">
        <f>DATE(2021,3,5+INT(ROWS($1:673)/5))</f>
        <v>44394</v>
      </c>
      <c r="G3633" s="1" t="s">
        <v>168</v>
      </c>
      <c r="H3633">
        <v>-8</v>
      </c>
      <c r="I3633" s="7">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5">
        <f>DATE(2021,3,5+INT(ROWS($1:674)/5))</f>
        <v>44394</v>
      </c>
      <c r="G3634" s="1" t="s">
        <v>168</v>
      </c>
      <c r="H3634">
        <v>-2</v>
      </c>
      <c r="I3634" s="7">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5">
        <f>DATE(2021,3,5+INT(ROWS($1:675)/5))</f>
        <v>44395</v>
      </c>
      <c r="G3635" s="1" t="s">
        <v>168</v>
      </c>
      <c r="H3635">
        <v>-4</v>
      </c>
      <c r="I3635" s="7">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5">
        <f>DATE(2021,3,5+INT(ROWS($1:676)/5))</f>
        <v>44395</v>
      </c>
      <c r="G3636" s="1" t="s">
        <v>168</v>
      </c>
      <c r="H3636">
        <v>-8</v>
      </c>
      <c r="I3636" s="7">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5">
        <f>DATE(2021,3,5+INT(ROWS($1:677)/5))</f>
        <v>44395</v>
      </c>
      <c r="G3637" s="1" t="s">
        <v>168</v>
      </c>
      <c r="H3637">
        <v>-5</v>
      </c>
      <c r="I3637" s="7">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5">
        <f>DATE(2021,3,5+INT(ROWS($1:678)/5))</f>
        <v>44395</v>
      </c>
      <c r="G3638" s="1" t="s">
        <v>168</v>
      </c>
      <c r="H3638">
        <v>-1</v>
      </c>
      <c r="I3638" s="7">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5">
        <f>DATE(2021,3,5+INT(ROWS($1:679)/5))</f>
        <v>44395</v>
      </c>
      <c r="G3639" s="1" t="s">
        <v>168</v>
      </c>
      <c r="H3639">
        <v>-8</v>
      </c>
      <c r="I3639" s="7">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5">
        <f>DATE(2021,3,5+INT(ROWS($1:680)/5))</f>
        <v>44396</v>
      </c>
      <c r="G3640" s="1" t="s">
        <v>168</v>
      </c>
      <c r="H3640">
        <v>-4</v>
      </c>
      <c r="I3640" s="7">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5">
        <f>DATE(2021,3,5+INT(ROWS($1:681)/5))</f>
        <v>44396</v>
      </c>
      <c r="G3641" s="1" t="s">
        <v>168</v>
      </c>
      <c r="H3641">
        <v>-7</v>
      </c>
      <c r="I3641" s="7">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5">
        <f>DATE(2021,3,5+INT(ROWS($1:682)/5))</f>
        <v>44396</v>
      </c>
      <c r="G3642" s="1" t="s">
        <v>168</v>
      </c>
      <c r="H3642">
        <v>-9</v>
      </c>
      <c r="I3642" s="7">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5">
        <f>DATE(2021,3,5+INT(ROWS($1:683)/5))</f>
        <v>44396</v>
      </c>
      <c r="G3643" s="1" t="s">
        <v>168</v>
      </c>
      <c r="H3643">
        <v>-2</v>
      </c>
      <c r="I3643" s="7">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5">
        <f>DATE(2021,3,5+INT(ROWS($1:684)/5))</f>
        <v>44396</v>
      </c>
      <c r="G3644" s="1" t="s">
        <v>168</v>
      </c>
      <c r="H3644">
        <v>-4</v>
      </c>
      <c r="I3644" s="7">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5">
        <f>DATE(2021,3,5+INT(ROWS($1:685)/5))</f>
        <v>44397</v>
      </c>
      <c r="G3645" s="1" t="s">
        <v>168</v>
      </c>
      <c r="H3645">
        <v>-7</v>
      </c>
      <c r="I3645" s="7">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5">
        <f>DATE(2021,3,5+INT(ROWS($1:686)/5))</f>
        <v>44397</v>
      </c>
      <c r="G3646" s="1" t="s">
        <v>168</v>
      </c>
      <c r="H3646">
        <v>-9</v>
      </c>
      <c r="I3646" s="7">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5">
        <f>DATE(2021,3,5+INT(ROWS($1:687)/5))</f>
        <v>44397</v>
      </c>
      <c r="G3647" s="1" t="s">
        <v>168</v>
      </c>
      <c r="H3647">
        <v>-4</v>
      </c>
      <c r="I3647" s="7">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5">
        <f>DATE(2021,3,5+INT(ROWS($1:688)/5))</f>
        <v>44397</v>
      </c>
      <c r="G3648" s="1" t="s">
        <v>168</v>
      </c>
      <c r="H3648">
        <v>-2</v>
      </c>
      <c r="I3648" s="7">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5">
        <f>DATE(2021,3,5+INT(ROWS($1:689)/5))</f>
        <v>44397</v>
      </c>
      <c r="G3649" s="1" t="s">
        <v>168</v>
      </c>
      <c r="H3649">
        <v>-2</v>
      </c>
      <c r="I3649" s="7">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5">
        <f>DATE(2021,3,5+INT(ROWS($1:690)/5))</f>
        <v>44398</v>
      </c>
      <c r="G3650" s="1" t="s">
        <v>168</v>
      </c>
      <c r="H3650">
        <v>-6</v>
      </c>
      <c r="I3650" s="7">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5">
        <f>DATE(2021,3,5+INT(ROWS($1:691)/5))</f>
        <v>44398</v>
      </c>
      <c r="G3651" s="1" t="s">
        <v>168</v>
      </c>
      <c r="H3651">
        <v>-2</v>
      </c>
      <c r="I3651" s="7">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5">
        <f>DATE(2021,3,5+INT(ROWS($1:692)/5))</f>
        <v>44398</v>
      </c>
      <c r="G3652" s="1" t="s">
        <v>168</v>
      </c>
      <c r="H3652">
        <v>-9</v>
      </c>
      <c r="I3652" s="7">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5">
        <f>DATE(2021,3,5+INT(ROWS($1:693)/5))</f>
        <v>44398</v>
      </c>
      <c r="G3653" s="1" t="s">
        <v>168</v>
      </c>
      <c r="H3653">
        <v>-10</v>
      </c>
      <c r="I3653" s="7">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5">
        <f>DATE(2021,3,5+INT(ROWS($1:694)/5))</f>
        <v>44398</v>
      </c>
      <c r="G3654" s="1" t="s">
        <v>168</v>
      </c>
      <c r="H3654">
        <v>-4</v>
      </c>
      <c r="I3654" s="7">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5">
        <f>DATE(2021,3,5+INT(ROWS($1:695)/5))</f>
        <v>44399</v>
      </c>
      <c r="G3655" s="1" t="s">
        <v>168</v>
      </c>
      <c r="H3655">
        <v>-1</v>
      </c>
      <c r="I3655" s="7">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5">
        <f>DATE(2021,3,5+INT(ROWS($1:696)/5))</f>
        <v>44399</v>
      </c>
      <c r="G3656" s="1" t="s">
        <v>168</v>
      </c>
      <c r="H3656">
        <v>-3</v>
      </c>
      <c r="I3656" s="7">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5">
        <f>DATE(2021,3,5+INT(ROWS($1:697)/5))</f>
        <v>44399</v>
      </c>
      <c r="G3657" s="1" t="s">
        <v>167</v>
      </c>
      <c r="H3657">
        <v>37</v>
      </c>
      <c r="I3657" s="7"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5">
        <f>DATE(2021,3,5+INT(ROWS($1:698)/5))</f>
        <v>44399</v>
      </c>
      <c r="G3658" s="1" t="s">
        <v>167</v>
      </c>
      <c r="H3658">
        <v>20</v>
      </c>
      <c r="I3658" s="7">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5">
        <f>DATE(2021,3,5+INT(ROWS($1:699)/5))</f>
        <v>44399</v>
      </c>
      <c r="G3659" s="1" t="s">
        <v>167</v>
      </c>
      <c r="H3659">
        <v>28</v>
      </c>
      <c r="I3659" s="7">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5">
        <f>DATE(2021,3,5+INT(ROWS($1:700)/5))</f>
        <v>44400</v>
      </c>
      <c r="G3660" s="1" t="s">
        <v>167</v>
      </c>
      <c r="H3660">
        <v>46</v>
      </c>
      <c r="I3660" s="7">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5">
        <f>DATE(2021,3,5+INT(ROWS($1:701)/5))</f>
        <v>44400</v>
      </c>
      <c r="G3661" s="1" t="s">
        <v>167</v>
      </c>
      <c r="H3661">
        <v>40</v>
      </c>
      <c r="I3661" s="7">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5">
        <f>DATE(2021,3,5+INT(ROWS($1:702)/5))</f>
        <v>44400</v>
      </c>
      <c r="G3662" s="1" t="s">
        <v>167</v>
      </c>
      <c r="H3662">
        <v>25</v>
      </c>
      <c r="I3662" s="7">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5">
        <f>DATE(2021,3,5+INT(ROWS($1:703)/5))</f>
        <v>44400</v>
      </c>
      <c r="G3663" s="1" t="s">
        <v>167</v>
      </c>
      <c r="H3663">
        <v>27</v>
      </c>
      <c r="I3663" s="7">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5">
        <f>DATE(2021,3,5+INT(ROWS($1:704)/5))</f>
        <v>44400</v>
      </c>
      <c r="G3664" s="1" t="s">
        <v>167</v>
      </c>
      <c r="H3664">
        <v>39</v>
      </c>
      <c r="I3664" s="7">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5">
        <f>DATE(2021,3,5+INT(ROWS($1:705)/5))</f>
        <v>44401</v>
      </c>
      <c r="G3665" s="1" t="s">
        <v>167</v>
      </c>
      <c r="H3665">
        <v>37</v>
      </c>
      <c r="I3665" s="7"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5">
        <f>DATE(2021,3,5+INT(ROWS($1:706)/5))</f>
        <v>44401</v>
      </c>
      <c r="G3666" s="1" t="s">
        <v>167</v>
      </c>
      <c r="H3666">
        <v>22</v>
      </c>
      <c r="I3666" s="7">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5">
        <f>DATE(2021,3,5+INT(ROWS($1:707)/5))</f>
        <v>44401</v>
      </c>
      <c r="G3667" s="1" t="s">
        <v>167</v>
      </c>
      <c r="H3667">
        <v>34</v>
      </c>
      <c r="I3667" s="7"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5">
        <f>DATE(2021,3,5+INT(ROWS($1:708)/5))</f>
        <v>44401</v>
      </c>
      <c r="G3668" s="1" t="s">
        <v>167</v>
      </c>
      <c r="H3668">
        <v>29</v>
      </c>
      <c r="I3668" s="7">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5">
        <f>DATE(2021,3,5+INT(ROWS($1:709)/5))</f>
        <v>44401</v>
      </c>
      <c r="G3669" s="1" t="s">
        <v>167</v>
      </c>
      <c r="H3669">
        <v>31</v>
      </c>
      <c r="I3669" s="7"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5">
        <f>DATE(2021,3,5+INT(ROWS($1:710)/5))</f>
        <v>44402</v>
      </c>
      <c r="G3670" s="1" t="s">
        <v>168</v>
      </c>
      <c r="H3670">
        <v>-50</v>
      </c>
      <c r="I3670" s="7">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5">
        <f>DATE(2021,3,5+INT(ROWS($1:711)/5))</f>
        <v>44402</v>
      </c>
      <c r="G3671" s="1" t="s">
        <v>167</v>
      </c>
      <c r="H3671">
        <v>23</v>
      </c>
      <c r="I3671" s="7">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5">
        <f>DATE(2021,3,5+INT(ROWS($1:712)/5))</f>
        <v>44402</v>
      </c>
      <c r="G3672" s="1" t="s">
        <v>167</v>
      </c>
      <c r="H3672">
        <v>20</v>
      </c>
      <c r="I3672" s="7">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5">
        <f>DATE(2021,3,5+INT(ROWS($1:713)/5))</f>
        <v>44402</v>
      </c>
      <c r="G3673" s="1" t="s">
        <v>168</v>
      </c>
      <c r="H3673">
        <v>-48</v>
      </c>
      <c r="I3673" s="7">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5">
        <f>DATE(2021,3,5+INT(ROWS($1:714)/5))</f>
        <v>44402</v>
      </c>
      <c r="G3674" s="1" t="s">
        <v>168</v>
      </c>
      <c r="H3674">
        <v>-1</v>
      </c>
      <c r="I3674" s="7">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5">
        <f>DATE(2021,3,5+INT(ROWS($1:715)/5))</f>
        <v>44403</v>
      </c>
      <c r="G3675" s="1" t="s">
        <v>168</v>
      </c>
      <c r="H3675">
        <v>-5</v>
      </c>
      <c r="I3675" s="7">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5">
        <f>DATE(2021,3,5+INT(ROWS($1:716)/5))</f>
        <v>44403</v>
      </c>
      <c r="G3676" s="1" t="s">
        <v>168</v>
      </c>
      <c r="H3676">
        <v>-5</v>
      </c>
      <c r="I3676" s="7">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5">
        <f>DATE(2021,3,5+INT(ROWS($1:717)/5))</f>
        <v>44403</v>
      </c>
      <c r="G3677" s="1" t="s">
        <v>168</v>
      </c>
      <c r="H3677">
        <v>-6</v>
      </c>
      <c r="I3677" s="7">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5">
        <f>DATE(2021,3,5+INT(ROWS($1:718)/5))</f>
        <v>44403</v>
      </c>
      <c r="G3678" s="1" t="s">
        <v>168</v>
      </c>
      <c r="H3678">
        <v>-6</v>
      </c>
      <c r="I3678" s="7">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5">
        <f>DATE(2021,3,5+INT(ROWS($1:719)/5))</f>
        <v>44403</v>
      </c>
      <c r="G3679" s="1" t="s">
        <v>168</v>
      </c>
      <c r="H3679">
        <v>-3</v>
      </c>
      <c r="I3679" s="7">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5">
        <f>DATE(2021,3,5+INT(ROWS($1:720)/5))</f>
        <v>44404</v>
      </c>
      <c r="G3680" s="1" t="s">
        <v>168</v>
      </c>
      <c r="H3680">
        <v>-5</v>
      </c>
      <c r="I3680" s="7">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5">
        <f>DATE(2021,3,5+INT(ROWS($1:721)/5))</f>
        <v>44404</v>
      </c>
      <c r="G3681" s="1" t="s">
        <v>168</v>
      </c>
      <c r="H3681">
        <v>-1</v>
      </c>
      <c r="I3681" s="7">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5">
        <f>DATE(2021,3,5+INT(ROWS($1:722)/5))</f>
        <v>44404</v>
      </c>
      <c r="G3682" s="1" t="s">
        <v>168</v>
      </c>
      <c r="H3682">
        <v>-8</v>
      </c>
      <c r="I3682" s="7">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5">
        <f>DATE(2021,7,27+INT(ROWS($1:1)/3))</f>
        <v>44404</v>
      </c>
      <c r="G3683" s="1" t="s">
        <v>168</v>
      </c>
      <c r="H3683">
        <v>-5</v>
      </c>
      <c r="I3683" s="7">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5">
        <f>DATE(2021,7,27+INT(ROWS($1:2)/3))</f>
        <v>44404</v>
      </c>
      <c r="G3684" s="1" t="s">
        <v>168</v>
      </c>
      <c r="H3684">
        <v>-7</v>
      </c>
      <c r="I3684" s="7">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5">
        <f>DATE(2021,7,27+INT(ROWS($1:3)/3))</f>
        <v>44405</v>
      </c>
      <c r="G3685" s="1" t="s">
        <v>168</v>
      </c>
      <c r="H3685">
        <v>-3</v>
      </c>
      <c r="I3685" s="7">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5">
        <f>DATE(2021,7,27+INT(ROWS($1:4)/3))</f>
        <v>44405</v>
      </c>
      <c r="G3686" s="1" t="s">
        <v>168</v>
      </c>
      <c r="H3686">
        <v>-7</v>
      </c>
      <c r="I3686" s="7">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5">
        <f>DATE(2021,7,27+INT(ROWS($1:5)/3))</f>
        <v>44405</v>
      </c>
      <c r="G3687" s="1" t="s">
        <v>168</v>
      </c>
      <c r="H3687">
        <v>-7</v>
      </c>
      <c r="I3687" s="7">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5">
        <f>DATE(2021,7,27+INT(ROWS($1:6)/3))</f>
        <v>44406</v>
      </c>
      <c r="G3688" s="1" t="s">
        <v>168</v>
      </c>
      <c r="H3688">
        <v>-9</v>
      </c>
      <c r="I3688" s="7">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5">
        <f>DATE(2021,7,27+INT(ROWS($1:7)/3))</f>
        <v>44406</v>
      </c>
      <c r="G3689" s="1" t="s">
        <v>168</v>
      </c>
      <c r="H3689">
        <v>-4</v>
      </c>
      <c r="I3689" s="7">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5">
        <f>DATE(2021,7,27+INT(ROWS($1:8)/3))</f>
        <v>44406</v>
      </c>
      <c r="G3690" s="1" t="s">
        <v>168</v>
      </c>
      <c r="H3690">
        <v>-1</v>
      </c>
      <c r="I3690" s="7">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5">
        <f>DATE(2021,7,27+INT(ROWS($1:9)/3))</f>
        <v>44407</v>
      </c>
      <c r="G3691" s="1" t="s">
        <v>168</v>
      </c>
      <c r="H3691">
        <v>-8</v>
      </c>
      <c r="I3691" s="7">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5">
        <f>DATE(2021,7,27+INT(ROWS($1:10)/3))</f>
        <v>44407</v>
      </c>
      <c r="G3692" s="1" t="s">
        <v>168</v>
      </c>
      <c r="H3692">
        <v>-2</v>
      </c>
      <c r="I3692" s="7">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5">
        <f>DATE(2021,7,27+INT(ROWS($1:11)/3))</f>
        <v>44407</v>
      </c>
      <c r="G3693" s="1" t="s">
        <v>168</v>
      </c>
      <c r="H3693">
        <v>-5</v>
      </c>
      <c r="I3693" s="7">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5">
        <f>DATE(2021,7,27+INT(ROWS($1:12)/3))</f>
        <v>44408</v>
      </c>
      <c r="G3694" s="1" t="s">
        <v>168</v>
      </c>
      <c r="H3694">
        <v>-4</v>
      </c>
      <c r="I3694" s="7">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5">
        <f>DATE(2021,7,27+INT(ROWS($1:13)/3))</f>
        <v>44408</v>
      </c>
      <c r="G3695" s="1" t="s">
        <v>168</v>
      </c>
      <c r="H3695">
        <v>-9</v>
      </c>
      <c r="I3695" s="7">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5">
        <f>DATE(2021,7,27+INT(ROWS($1:14)/3))</f>
        <v>44408</v>
      </c>
      <c r="G3696" s="1" t="s">
        <v>168</v>
      </c>
      <c r="H3696">
        <v>-2</v>
      </c>
      <c r="I3696" s="7">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5">
        <f>DATE(2021,7,27+INT(ROWS($1:15)/3))</f>
        <v>44409</v>
      </c>
      <c r="G3697" s="1" t="s">
        <v>168</v>
      </c>
      <c r="H3697">
        <v>-3</v>
      </c>
      <c r="I3697" s="7">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5">
        <f>DATE(2021,7,27+INT(ROWS($1:16)/3))</f>
        <v>44409</v>
      </c>
      <c r="G3698" s="1" t="s">
        <v>168</v>
      </c>
      <c r="H3698">
        <v>-3</v>
      </c>
      <c r="I3698" s="7">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5">
        <f>DATE(2021,7,27+INT(ROWS($1:17)/3))</f>
        <v>44409</v>
      </c>
      <c r="G3699" s="1" t="s">
        <v>168</v>
      </c>
      <c r="H3699">
        <v>-7</v>
      </c>
      <c r="I3699" s="7">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5">
        <f>DATE(2021,7,27+INT(ROWS($1:18)/3))</f>
        <v>44410</v>
      </c>
      <c r="G3700" s="1" t="s">
        <v>168</v>
      </c>
      <c r="H3700">
        <v>-5</v>
      </c>
      <c r="I3700" s="7">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5">
        <f>DATE(2021,7,27+INT(ROWS($1:19)/3))</f>
        <v>44410</v>
      </c>
      <c r="G3701" s="1" t="s">
        <v>168</v>
      </c>
      <c r="H3701">
        <v>-9</v>
      </c>
      <c r="I3701" s="7">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5">
        <f>DATE(2021,7,27+INT(ROWS($1:20)/3))</f>
        <v>44410</v>
      </c>
      <c r="G3702" s="1" t="s">
        <v>168</v>
      </c>
      <c r="H3702">
        <v>-6</v>
      </c>
      <c r="I3702" s="7">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5">
        <f>DATE(2021,7,27+INT(ROWS($1:21)/3))</f>
        <v>44411</v>
      </c>
      <c r="G3703" s="1" t="s">
        <v>168</v>
      </c>
      <c r="H3703">
        <v>-7</v>
      </c>
      <c r="I3703" s="7">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5">
        <f>DATE(2021,7,27+INT(ROWS($1:22)/3))</f>
        <v>44411</v>
      </c>
      <c r="G3704" s="1" t="s">
        <v>168</v>
      </c>
      <c r="H3704">
        <v>-9</v>
      </c>
      <c r="I3704" s="7">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5">
        <f>DATE(2021,7,27+INT(ROWS($1:23)/3))</f>
        <v>44411</v>
      </c>
      <c r="G3705" s="1" t="s">
        <v>168</v>
      </c>
      <c r="H3705">
        <v>-6</v>
      </c>
      <c r="I3705" s="7">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5">
        <f>DATE(2021,7,27+INT(ROWS($1:24)/3))</f>
        <v>44412</v>
      </c>
      <c r="G3706" s="1" t="s">
        <v>168</v>
      </c>
      <c r="H3706">
        <v>-8</v>
      </c>
      <c r="I3706" s="7">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5">
        <f>DATE(2021,7,27+INT(ROWS($1:25)/3))</f>
        <v>44412</v>
      </c>
      <c r="G3707" s="1" t="s">
        <v>168</v>
      </c>
      <c r="H3707">
        <v>-5</v>
      </c>
      <c r="I3707" s="7">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5">
        <f>DATE(2021,7,27+INT(ROWS($1:26)/3))</f>
        <v>44412</v>
      </c>
      <c r="G3708" s="1" t="s">
        <v>168</v>
      </c>
      <c r="H3708">
        <v>-9</v>
      </c>
      <c r="I3708" s="7">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5">
        <f>DATE(2021,7,27+INT(ROWS($1:27)/3))</f>
        <v>44413</v>
      </c>
      <c r="G3709" s="1" t="s">
        <v>168</v>
      </c>
      <c r="H3709">
        <v>-2</v>
      </c>
      <c r="I3709" s="7">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5">
        <f>DATE(2021,7,27+INT(ROWS($1:28)/3))</f>
        <v>44413</v>
      </c>
      <c r="G3710" s="1" t="s">
        <v>168</v>
      </c>
      <c r="H3710">
        <v>-3</v>
      </c>
      <c r="I3710" s="7">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5">
        <f>DATE(2021,7,27+INT(ROWS($1:29)/3))</f>
        <v>44413</v>
      </c>
      <c r="G3711" s="1" t="s">
        <v>168</v>
      </c>
      <c r="H3711">
        <v>-4</v>
      </c>
      <c r="I3711" s="7">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5">
        <f>DATE(2021,7,27+INT(ROWS($1:30)/3))</f>
        <v>44414</v>
      </c>
      <c r="G3712" s="1" t="s">
        <v>168</v>
      </c>
      <c r="H3712">
        <v>-9</v>
      </c>
      <c r="I3712" s="7">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5">
        <f>DATE(2021,7,27+INT(ROWS($1:31)/3))</f>
        <v>44414</v>
      </c>
      <c r="G3713" s="1" t="s">
        <v>168</v>
      </c>
      <c r="H3713">
        <v>-2</v>
      </c>
      <c r="I3713" s="7">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5">
        <f>DATE(2021,7,27+INT(ROWS($1:32)/3))</f>
        <v>44414</v>
      </c>
      <c r="G3714" s="1" t="s">
        <v>168</v>
      </c>
      <c r="H3714">
        <v>-9</v>
      </c>
      <c r="I3714" s="7">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5">
        <f>DATE(2021,7,27+INT(ROWS($1:33)/3))</f>
        <v>44415</v>
      </c>
      <c r="G3715" s="1" t="s">
        <v>168</v>
      </c>
      <c r="H3715">
        <v>-3</v>
      </c>
      <c r="I3715" s="7">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5">
        <f>DATE(2021,7,27+INT(ROWS($1:34)/3))</f>
        <v>44415</v>
      </c>
      <c r="G3716" s="1" t="s">
        <v>168</v>
      </c>
      <c r="H3716">
        <v>-7</v>
      </c>
      <c r="I3716" s="7">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5">
        <f>DATE(2021,7,27+INT(ROWS($1:35)/3))</f>
        <v>44415</v>
      </c>
      <c r="G3717" s="1" t="s">
        <v>168</v>
      </c>
      <c r="H3717">
        <v>-5</v>
      </c>
      <c r="I3717" s="7">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5">
        <f>DATE(2021,7,27+INT(ROWS($1:36)/3))</f>
        <v>44416</v>
      </c>
      <c r="G3718" s="1" t="s">
        <v>168</v>
      </c>
      <c r="H3718">
        <v>-6</v>
      </c>
      <c r="I3718" s="7">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5">
        <f>DATE(2021,7,27+INT(ROWS($1:37)/3))</f>
        <v>44416</v>
      </c>
      <c r="G3719" s="1" t="s">
        <v>168</v>
      </c>
      <c r="H3719">
        <v>-6</v>
      </c>
      <c r="I3719" s="7">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5">
        <f>DATE(2021,7,27+INT(ROWS($1:38)/3))</f>
        <v>44416</v>
      </c>
      <c r="G3720" s="1" t="s">
        <v>168</v>
      </c>
      <c r="H3720">
        <v>-2</v>
      </c>
      <c r="I3720" s="7">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5">
        <f>DATE(2021,7,27+INT(ROWS($1:39)/3))</f>
        <v>44417</v>
      </c>
      <c r="G3721" s="1" t="s">
        <v>168</v>
      </c>
      <c r="H3721">
        <v>-8</v>
      </c>
      <c r="I3721" s="7">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5">
        <f>DATE(2021,7,27+INT(ROWS($1:40)/3))</f>
        <v>44417</v>
      </c>
      <c r="G3722" s="1" t="s">
        <v>168</v>
      </c>
      <c r="H3722">
        <v>-6</v>
      </c>
      <c r="I3722" s="7">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5">
        <f>DATE(2021,7,27+INT(ROWS($1:41)/3))</f>
        <v>44417</v>
      </c>
      <c r="G3723" s="1" t="s">
        <v>168</v>
      </c>
      <c r="H3723">
        <v>-6</v>
      </c>
      <c r="I3723" s="7">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5">
        <f>DATE(2021,7,27+INT(ROWS($1:42)/3))</f>
        <v>44418</v>
      </c>
      <c r="G3724" s="1" t="s">
        <v>168</v>
      </c>
      <c r="H3724">
        <v>-2</v>
      </c>
      <c r="I3724" s="7">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5">
        <f>DATE(2021,7,27+INT(ROWS($1:43)/3))</f>
        <v>44418</v>
      </c>
      <c r="G3725" s="1" t="s">
        <v>168</v>
      </c>
      <c r="H3725">
        <v>-5</v>
      </c>
      <c r="I3725" s="7">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5">
        <f>DATE(2021,7,27+INT(ROWS($1:44)/3))</f>
        <v>44418</v>
      </c>
      <c r="G3726" s="1" t="s">
        <v>168</v>
      </c>
      <c r="H3726">
        <v>-6</v>
      </c>
      <c r="I3726" s="7">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5">
        <f>DATE(2021,7,27+INT(ROWS($1:45)/3))</f>
        <v>44419</v>
      </c>
      <c r="G3727" s="1" t="s">
        <v>168</v>
      </c>
      <c r="H3727">
        <v>-3</v>
      </c>
      <c r="I3727" s="7">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5">
        <f>DATE(2021,7,27+INT(ROWS($1:46)/3))</f>
        <v>44419</v>
      </c>
      <c r="G3728" s="1" t="s">
        <v>168</v>
      </c>
      <c r="H3728">
        <v>-1</v>
      </c>
      <c r="I3728" s="7">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5">
        <f>DATE(2021,7,27+INT(ROWS($1:47)/3))</f>
        <v>44419</v>
      </c>
      <c r="G3729" s="1" t="s">
        <v>168</v>
      </c>
      <c r="H3729">
        <v>-3</v>
      </c>
      <c r="I3729" s="7">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5">
        <f>DATE(2021,7,27+INT(ROWS($1:48)/3))</f>
        <v>44420</v>
      </c>
      <c r="G3730" s="1" t="s">
        <v>168</v>
      </c>
      <c r="H3730">
        <v>-2</v>
      </c>
      <c r="I3730" s="7">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5">
        <f>DATE(2021,7,27+INT(ROWS($1:49)/3))</f>
        <v>44420</v>
      </c>
      <c r="G3731" s="1" t="s">
        <v>168</v>
      </c>
      <c r="H3731">
        <v>-1</v>
      </c>
      <c r="I3731" s="7">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5">
        <f>DATE(2021,7,27+INT(ROWS($1:50)/3))</f>
        <v>44420</v>
      </c>
      <c r="G3732" s="1" t="s">
        <v>168</v>
      </c>
      <c r="H3732">
        <v>-5</v>
      </c>
      <c r="I3732" s="7">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5">
        <f>DATE(2021,7,27+INT(ROWS($1:51)/3))</f>
        <v>44421</v>
      </c>
      <c r="G3733" s="1" t="s">
        <v>168</v>
      </c>
      <c r="H3733">
        <v>-2</v>
      </c>
      <c r="I3733" s="7">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5">
        <f>DATE(2021,7,27+INT(ROWS($1:52)/3))</f>
        <v>44421</v>
      </c>
      <c r="G3734" s="1" t="s">
        <v>167</v>
      </c>
      <c r="H3734">
        <v>20</v>
      </c>
      <c r="I3734" s="7">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5">
        <f>DATE(2021,7,27+INT(ROWS($1:53)/3))</f>
        <v>44421</v>
      </c>
      <c r="G3735" s="1" t="s">
        <v>168</v>
      </c>
      <c r="H3735">
        <v>-10</v>
      </c>
      <c r="I3735" s="7">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5">
        <f>DATE(2021,7,27+INT(ROWS($1:54)/3))</f>
        <v>44422</v>
      </c>
      <c r="G3736" s="1" t="s">
        <v>168</v>
      </c>
      <c r="H3736">
        <v>-10</v>
      </c>
      <c r="I3736" s="7">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5">
        <f>DATE(2021,7,27+INT(ROWS($1:55)/3))</f>
        <v>44422</v>
      </c>
      <c r="G3737" s="1" t="s">
        <v>168</v>
      </c>
      <c r="H3737">
        <v>-4</v>
      </c>
      <c r="I3737" s="7">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5">
        <f>DATE(2021,7,27+INT(ROWS($1:56)/3))</f>
        <v>44422</v>
      </c>
      <c r="G3738" s="1" t="s">
        <v>168</v>
      </c>
      <c r="H3738">
        <v>-2</v>
      </c>
      <c r="I3738" s="7">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5">
        <f>DATE(2021,7,27+INT(ROWS($1:57)/3))</f>
        <v>44423</v>
      </c>
      <c r="G3739" s="1" t="s">
        <v>168</v>
      </c>
      <c r="H3739">
        <v>-10</v>
      </c>
      <c r="I3739" s="7">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5">
        <f>DATE(2021,7,27+INT(ROWS($1:58)/3))</f>
        <v>44423</v>
      </c>
      <c r="G3740" s="1" t="s">
        <v>167</v>
      </c>
      <c r="H3740">
        <v>7</v>
      </c>
      <c r="I3740" s="7">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5">
        <f>DATE(2021,7,27+INT(ROWS($1:59)/3))</f>
        <v>44423</v>
      </c>
      <c r="G3741" s="1" t="s">
        <v>168</v>
      </c>
      <c r="H3741">
        <v>-4</v>
      </c>
      <c r="I3741" s="7">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5">
        <f>DATE(2021,7,27+INT(ROWS($1:60)/3))</f>
        <v>44424</v>
      </c>
      <c r="G3742" s="1" t="s">
        <v>168</v>
      </c>
      <c r="H3742">
        <v>-1</v>
      </c>
      <c r="I3742" s="7">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5">
        <f>DATE(2021,7,27+INT(ROWS($1:61)/3))</f>
        <v>44424</v>
      </c>
      <c r="G3743" s="1" t="s">
        <v>168</v>
      </c>
      <c r="H3743">
        <v>-5</v>
      </c>
      <c r="I3743" s="7">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5">
        <f>DATE(2021,7,27+INT(ROWS($1:62)/3))</f>
        <v>44424</v>
      </c>
      <c r="G3744" s="1" t="s">
        <v>168</v>
      </c>
      <c r="H3744">
        <v>-4</v>
      </c>
      <c r="I3744" s="7">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5">
        <f>DATE(2021,7,27+INT(ROWS($1:63)/3))</f>
        <v>44425</v>
      </c>
      <c r="G3745" s="1" t="s">
        <v>168</v>
      </c>
      <c r="H3745">
        <v>-1</v>
      </c>
      <c r="I3745" s="7">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5">
        <f>DATE(2021,7,27+INT(ROWS($1:64)/3))</f>
        <v>44425</v>
      </c>
      <c r="G3746" s="1" t="s">
        <v>168</v>
      </c>
      <c r="H3746">
        <v>-2</v>
      </c>
      <c r="I3746" s="7">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5">
        <f>DATE(2021,7,27+INT(ROWS($1:65)/3))</f>
        <v>44425</v>
      </c>
      <c r="G3747" s="1" t="s">
        <v>168</v>
      </c>
      <c r="H3747">
        <v>-3</v>
      </c>
      <c r="I3747" s="7">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5">
        <f>DATE(2021,7,27+INT(ROWS($1:66)/3))</f>
        <v>44426</v>
      </c>
      <c r="G3748" s="1" t="s">
        <v>168</v>
      </c>
      <c r="H3748">
        <v>-7</v>
      </c>
      <c r="I3748" s="7">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5">
        <f>DATE(2021,7,27+INT(ROWS($1:67)/3))</f>
        <v>44426</v>
      </c>
      <c r="G3749" s="1" t="s">
        <v>168</v>
      </c>
      <c r="H3749">
        <v>-3</v>
      </c>
      <c r="I3749" s="7">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5">
        <f>DATE(2021,7,27+INT(ROWS($1:68)/3))</f>
        <v>44426</v>
      </c>
      <c r="G3750" s="1" t="s">
        <v>168</v>
      </c>
      <c r="H3750">
        <v>-1</v>
      </c>
      <c r="I3750" s="7">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5">
        <f>DATE(2021,7,27+INT(ROWS($1:69)/3))</f>
        <v>44427</v>
      </c>
      <c r="G3751" s="1" t="s">
        <v>168</v>
      </c>
      <c r="H3751">
        <v>-10</v>
      </c>
      <c r="I3751" s="7">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5">
        <f>DATE(2021,7,27+INT(ROWS($1:70)/3))</f>
        <v>44427</v>
      </c>
      <c r="G3752" s="1" t="s">
        <v>168</v>
      </c>
      <c r="H3752">
        <v>-1</v>
      </c>
      <c r="I3752" s="7">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5">
        <f>DATE(2021,7,27+INT(ROWS($1:71)/3))</f>
        <v>44427</v>
      </c>
      <c r="G3753" s="1" t="s">
        <v>168</v>
      </c>
      <c r="H3753">
        <v>-1</v>
      </c>
      <c r="I3753" s="7">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5">
        <f>DATE(2021,7,27+INT(ROWS($1:72)/3))</f>
        <v>44428</v>
      </c>
      <c r="G3754" s="1" t="s">
        <v>168</v>
      </c>
      <c r="H3754">
        <v>-4</v>
      </c>
      <c r="I3754" s="7">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5">
        <f>DATE(2021,7,27+INT(ROWS($1:73)/3))</f>
        <v>44428</v>
      </c>
      <c r="G3755" s="1" t="s">
        <v>168</v>
      </c>
      <c r="H3755">
        <v>-4</v>
      </c>
      <c r="I3755" s="7">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5">
        <f>DATE(2021,7,27+INT(ROWS($1:74)/3))</f>
        <v>44428</v>
      </c>
      <c r="G3756" s="1" t="s">
        <v>168</v>
      </c>
      <c r="H3756">
        <v>-1</v>
      </c>
      <c r="I3756" s="7">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5">
        <f>DATE(2021,7,27+INT(ROWS($1:75)/3))</f>
        <v>44429</v>
      </c>
      <c r="G3757" s="1" t="s">
        <v>168</v>
      </c>
      <c r="H3757">
        <v>-3</v>
      </c>
      <c r="I3757" s="7">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5">
        <f>DATE(2021,7,27+INT(ROWS($1:76)/3))</f>
        <v>44429</v>
      </c>
      <c r="G3758" s="1" t="s">
        <v>168</v>
      </c>
      <c r="H3758">
        <v>-9</v>
      </c>
      <c r="I3758" s="7">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5">
        <f>DATE(2021,7,27+INT(ROWS($1:77)/3))</f>
        <v>44429</v>
      </c>
      <c r="G3759" s="1" t="s">
        <v>168</v>
      </c>
      <c r="H3759">
        <v>-10</v>
      </c>
      <c r="I3759" s="7">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5">
        <f>DATE(2021,7,27+INT(ROWS($1:78)/3))</f>
        <v>44430</v>
      </c>
      <c r="G3760" s="1" t="s">
        <v>168</v>
      </c>
      <c r="H3760">
        <v>-4</v>
      </c>
      <c r="I3760" s="7">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5">
        <f>DATE(2021,7,27+INT(ROWS($1:79)/3))</f>
        <v>44430</v>
      </c>
      <c r="G3761" s="1" t="s">
        <v>168</v>
      </c>
      <c r="H3761">
        <v>-5</v>
      </c>
      <c r="I3761" s="7">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5">
        <f>DATE(2021,7,27+INT(ROWS($1:80)/3))</f>
        <v>44430</v>
      </c>
      <c r="G3762" s="1" t="s">
        <v>168</v>
      </c>
      <c r="H3762">
        <v>-1</v>
      </c>
      <c r="I3762" s="7">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5">
        <f>DATE(2021,7,27+INT(ROWS($1:81)/3))</f>
        <v>44431</v>
      </c>
      <c r="G3763" s="1" t="s">
        <v>168</v>
      </c>
      <c r="H3763">
        <v>-5</v>
      </c>
      <c r="I3763" s="7">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5">
        <f>DATE(2021,7,27+INT(ROWS($1:82)/3))</f>
        <v>44431</v>
      </c>
      <c r="G3764" s="1" t="s">
        <v>168</v>
      </c>
      <c r="H3764">
        <v>-8</v>
      </c>
      <c r="I3764" s="7">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5">
        <f>DATE(2021,7,27+INT(ROWS($1:83)/3))</f>
        <v>44431</v>
      </c>
      <c r="G3765" s="1" t="s">
        <v>168</v>
      </c>
      <c r="H3765">
        <v>-8</v>
      </c>
      <c r="I3765" s="7">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5">
        <f>DATE(2021,7,27+INT(ROWS($1:84)/3))</f>
        <v>44432</v>
      </c>
      <c r="G3766" s="1" t="s">
        <v>168</v>
      </c>
      <c r="H3766">
        <v>-7</v>
      </c>
      <c r="I3766" s="7">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5">
        <f>DATE(2021,7,27+INT(ROWS($1:85)/3))</f>
        <v>44432</v>
      </c>
      <c r="G3767" s="1" t="s">
        <v>168</v>
      </c>
      <c r="H3767">
        <v>-9</v>
      </c>
      <c r="I3767" s="7">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5">
        <f>DATE(2021,7,27+INT(ROWS($1:86)/3))</f>
        <v>44432</v>
      </c>
      <c r="G3768" s="1" t="s">
        <v>168</v>
      </c>
      <c r="H3768">
        <v>-7</v>
      </c>
      <c r="I3768" s="7">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5">
        <f>DATE(2021,7,27+INT(ROWS($1:87)/3))</f>
        <v>44433</v>
      </c>
      <c r="G3769" s="1" t="s">
        <v>168</v>
      </c>
      <c r="H3769">
        <v>-8</v>
      </c>
      <c r="I3769" s="7">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5">
        <f>DATE(2021,7,27+INT(ROWS($1:88)/3))</f>
        <v>44433</v>
      </c>
      <c r="G3770" s="1" t="s">
        <v>168</v>
      </c>
      <c r="H3770">
        <v>-8</v>
      </c>
      <c r="I3770" s="7">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5">
        <f>DATE(2021,7,27+INT(ROWS($1:89)/3))</f>
        <v>44433</v>
      </c>
      <c r="G3771" s="1" t="s">
        <v>168</v>
      </c>
      <c r="H3771">
        <v>-3</v>
      </c>
      <c r="I3771" s="7">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5">
        <f>DATE(2021,7,27+INT(ROWS($1:90)/3))</f>
        <v>44434</v>
      </c>
      <c r="G3772" s="1" t="s">
        <v>168</v>
      </c>
      <c r="H3772">
        <v>-6</v>
      </c>
      <c r="I3772" s="7">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5">
        <f>DATE(2021,7,27+INT(ROWS($1:91)/3))</f>
        <v>44434</v>
      </c>
      <c r="G3773" s="1" t="s">
        <v>168</v>
      </c>
      <c r="H3773">
        <v>-9</v>
      </c>
      <c r="I3773" s="7">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5">
        <f>DATE(2021,7,27+INT(ROWS($1:92)/3))</f>
        <v>44434</v>
      </c>
      <c r="G3774" s="1" t="s">
        <v>168</v>
      </c>
      <c r="H3774">
        <v>-5</v>
      </c>
      <c r="I3774" s="7">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5">
        <f>DATE(2021,7,27+INT(ROWS($1:93)/3))</f>
        <v>44435</v>
      </c>
      <c r="G3775" s="1" t="s">
        <v>168</v>
      </c>
      <c r="H3775">
        <v>-9</v>
      </c>
      <c r="I3775" s="7">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5">
        <f>DATE(2021,7,27+INT(ROWS($1:94)/3))</f>
        <v>44435</v>
      </c>
      <c r="G3776" s="1" t="s">
        <v>167</v>
      </c>
      <c r="H3776">
        <v>5</v>
      </c>
      <c r="I3776" s="7">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5">
        <f>DATE(2021,7,27+INT(ROWS($1:95)/3))</f>
        <v>44435</v>
      </c>
      <c r="G3777" s="1" t="s">
        <v>168</v>
      </c>
      <c r="H3777">
        <v>-5</v>
      </c>
      <c r="I3777" s="7">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5">
        <f>DATE(2021,7,27+INT(ROWS($1:96)/3))</f>
        <v>44436</v>
      </c>
      <c r="G3778" s="1" t="s">
        <v>168</v>
      </c>
      <c r="H3778">
        <v>-10</v>
      </c>
      <c r="I3778" s="7">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5">
        <f>DATE(2021,7,27+INT(ROWS($1:97)/3))</f>
        <v>44436</v>
      </c>
      <c r="G3779" s="1" t="s">
        <v>168</v>
      </c>
      <c r="H3779">
        <v>-8</v>
      </c>
      <c r="I3779" s="7">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5">
        <f>DATE(2021,7,27+INT(ROWS($1:98)/3))</f>
        <v>44436</v>
      </c>
      <c r="G3780" s="1" t="s">
        <v>168</v>
      </c>
      <c r="H3780">
        <v>-2</v>
      </c>
      <c r="I3780" s="7">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5">
        <f>DATE(2021,7,27+INT(ROWS($1:99)/3))</f>
        <v>44437</v>
      </c>
      <c r="G3781" s="1" t="s">
        <v>168</v>
      </c>
      <c r="H3781">
        <v>-2</v>
      </c>
      <c r="I3781" s="7">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5">
        <f>DATE(2021,7,27+INT(ROWS($1:100)/3))</f>
        <v>44437</v>
      </c>
      <c r="G3782" s="1" t="s">
        <v>168</v>
      </c>
      <c r="H3782">
        <v>-7</v>
      </c>
      <c r="I3782" s="7">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5">
        <f>DATE(2021,7,27+INT(ROWS($1:101)/3))</f>
        <v>44437</v>
      </c>
      <c r="G3783" s="1" t="s">
        <v>168</v>
      </c>
      <c r="H3783">
        <v>-3</v>
      </c>
      <c r="I3783" s="7">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5">
        <f>DATE(2021,7,27+INT(ROWS($1:102)/3))</f>
        <v>44438</v>
      </c>
      <c r="G3784" s="1" t="s">
        <v>168</v>
      </c>
      <c r="H3784">
        <v>-8</v>
      </c>
      <c r="I3784" s="7">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5">
        <f>DATE(2021,7,27+INT(ROWS($1:103)/3))</f>
        <v>44438</v>
      </c>
      <c r="G3785" s="1" t="s">
        <v>168</v>
      </c>
      <c r="H3785">
        <v>-7</v>
      </c>
      <c r="I3785" s="7">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5">
        <f>DATE(2021,7,27+INT(ROWS($1:104)/3))</f>
        <v>44438</v>
      </c>
      <c r="G3786" s="1" t="s">
        <v>168</v>
      </c>
      <c r="H3786">
        <v>-2</v>
      </c>
      <c r="I3786" s="7">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5">
        <f>DATE(2021,7,27+INT(ROWS($1:105)/3))</f>
        <v>44439</v>
      </c>
      <c r="G3787" s="1" t="s">
        <v>168</v>
      </c>
      <c r="H3787">
        <v>-3</v>
      </c>
      <c r="I3787" s="7">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5">
        <f>DATE(2021,7,27+INT(ROWS($1:106)/3))</f>
        <v>44439</v>
      </c>
      <c r="G3788" s="1" t="s">
        <v>168</v>
      </c>
      <c r="H3788">
        <v>-10</v>
      </c>
      <c r="I3788" s="7">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5">
        <f>DATE(2021,7,27+INT(ROWS($1:107)/3))</f>
        <v>44439</v>
      </c>
      <c r="G3789" s="1" t="s">
        <v>168</v>
      </c>
      <c r="H3789">
        <v>-7</v>
      </c>
      <c r="I3789" s="7">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5">
        <f>DATE(2021,7,27+INT(ROWS($1:108)/3))</f>
        <v>44440</v>
      </c>
      <c r="G3790" s="1" t="s">
        <v>167</v>
      </c>
      <c r="H3790">
        <v>7</v>
      </c>
      <c r="I3790" s="7">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5">
        <f>DATE(2021,7,27+INT(ROWS($1:109)/3))</f>
        <v>44440</v>
      </c>
      <c r="G3791" s="1" t="s">
        <v>168</v>
      </c>
      <c r="H3791">
        <v>-9</v>
      </c>
      <c r="I3791" s="7">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5">
        <f>DATE(2021,7,27+INT(ROWS($1:110)/3))</f>
        <v>44440</v>
      </c>
      <c r="G3792" s="1" t="s">
        <v>168</v>
      </c>
      <c r="H3792">
        <v>-2</v>
      </c>
      <c r="I3792" s="7">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5">
        <f>DATE(2021,7,27+INT(ROWS($1:111)/3))</f>
        <v>44441</v>
      </c>
      <c r="G3793" s="1" t="s">
        <v>168</v>
      </c>
      <c r="H3793">
        <v>-5</v>
      </c>
      <c r="I3793" s="7">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5">
        <f>DATE(2021,7,27+INT(ROWS($1:112)/3))</f>
        <v>44441</v>
      </c>
      <c r="G3794" s="1" t="s">
        <v>168</v>
      </c>
      <c r="H3794">
        <v>-5</v>
      </c>
      <c r="I3794" s="7">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5">
        <f>DATE(2021,7,27+INT(ROWS($1:113)/3))</f>
        <v>44441</v>
      </c>
      <c r="G3795" s="1" t="s">
        <v>168</v>
      </c>
      <c r="H3795">
        <v>-9</v>
      </c>
      <c r="I3795" s="7">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5">
        <f>DATE(2021,7,27+INT(ROWS($1:114)/3))</f>
        <v>44442</v>
      </c>
      <c r="G3796" s="1" t="s">
        <v>168</v>
      </c>
      <c r="H3796">
        <v>-2</v>
      </c>
      <c r="I3796" s="7">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5">
        <f>DATE(2021,7,27+INT(ROWS($1:115)/3))</f>
        <v>44442</v>
      </c>
      <c r="G3797" s="1" t="s">
        <v>168</v>
      </c>
      <c r="H3797">
        <v>-8</v>
      </c>
      <c r="I3797" s="7">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5">
        <f>DATE(2021,7,27+INT(ROWS($1:116)/3))</f>
        <v>44442</v>
      </c>
      <c r="G3798" s="1" t="s">
        <v>168</v>
      </c>
      <c r="H3798">
        <v>-10</v>
      </c>
      <c r="I3798" s="7">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5">
        <f>DATE(2021,7,27+INT(ROWS($1:117)/3))</f>
        <v>44443</v>
      </c>
      <c r="G3799" s="1" t="s">
        <v>168</v>
      </c>
      <c r="H3799">
        <v>-3</v>
      </c>
      <c r="I3799" s="7">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5">
        <f>DATE(2021,7,27+INT(ROWS($1:118)/3))</f>
        <v>44443</v>
      </c>
      <c r="G3800" s="1" t="s">
        <v>168</v>
      </c>
      <c r="H3800">
        <v>-2</v>
      </c>
      <c r="I3800" s="7">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5">
        <f>DATE(2021,7,27+INT(ROWS($1:119)/3))</f>
        <v>44443</v>
      </c>
      <c r="G3801" s="1" t="s">
        <v>168</v>
      </c>
      <c r="H3801">
        <v>-4</v>
      </c>
      <c r="I3801" s="7">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5">
        <f>DATE(2021,7,27+INT(ROWS($1:120)/3))</f>
        <v>44444</v>
      </c>
      <c r="G3802" s="1" t="s">
        <v>168</v>
      </c>
      <c r="H3802">
        <v>-3</v>
      </c>
      <c r="I3802" s="7">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5">
        <f>DATE(2021,7,27+INT(ROWS($1:121)/3))</f>
        <v>44444</v>
      </c>
      <c r="G3803" s="1" t="s">
        <v>168</v>
      </c>
      <c r="H3803">
        <v>-6</v>
      </c>
      <c r="I3803" s="7">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5">
        <f>DATE(2021,7,27+INT(ROWS($1:122)/3))</f>
        <v>44444</v>
      </c>
      <c r="G3804" s="1" t="s">
        <v>168</v>
      </c>
      <c r="H3804">
        <v>-8</v>
      </c>
      <c r="I3804" s="7">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5">
        <f>DATE(2021,7,27+INT(ROWS($1:123)/3))</f>
        <v>44445</v>
      </c>
      <c r="G3805" s="1" t="s">
        <v>168</v>
      </c>
      <c r="H3805">
        <v>-6</v>
      </c>
      <c r="I3805" s="7">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5">
        <f>DATE(2021,7,27+INT(ROWS($1:124)/3))</f>
        <v>44445</v>
      </c>
      <c r="G3806" s="1" t="s">
        <v>168</v>
      </c>
      <c r="H3806">
        <v>-2</v>
      </c>
      <c r="I3806" s="7">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5">
        <f>DATE(2021,7,27+INT(ROWS($1:125)/3))</f>
        <v>44445</v>
      </c>
      <c r="G3807" s="1" t="s">
        <v>167</v>
      </c>
      <c r="H3807">
        <v>20</v>
      </c>
      <c r="I3807" s="7">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5">
        <f>DATE(2021,7,27+INT(ROWS($1:126)/3))</f>
        <v>44446</v>
      </c>
      <c r="G3808" s="1" t="s">
        <v>168</v>
      </c>
      <c r="H3808">
        <v>-6</v>
      </c>
      <c r="I3808" s="7">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5">
        <f>DATE(2021,7,27+INT(ROWS($1:127)/3))</f>
        <v>44446</v>
      </c>
      <c r="G3809" s="1" t="s">
        <v>168</v>
      </c>
      <c r="H3809">
        <v>-5</v>
      </c>
      <c r="I3809" s="7">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5">
        <f>DATE(2021,7,27+INT(ROWS($1:128)/3))</f>
        <v>44446</v>
      </c>
      <c r="G3810" s="1" t="s">
        <v>168</v>
      </c>
      <c r="H3810">
        <v>-4</v>
      </c>
      <c r="I3810" s="7">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5">
        <f>DATE(2021,7,27+INT(ROWS($1:129)/3))</f>
        <v>44447</v>
      </c>
      <c r="G3811" s="1" t="s">
        <v>168</v>
      </c>
      <c r="H3811">
        <v>-4</v>
      </c>
      <c r="I3811" s="7">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5">
        <f>DATE(2021,7,27+INT(ROWS($1:130)/3))</f>
        <v>44447</v>
      </c>
      <c r="G3812" s="1" t="s">
        <v>168</v>
      </c>
      <c r="H3812">
        <v>-3</v>
      </c>
      <c r="I3812" s="7">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5">
        <f>DATE(2021,7,27+INT(ROWS($1:131)/3))</f>
        <v>44447</v>
      </c>
      <c r="G3813" s="1" t="s">
        <v>168</v>
      </c>
      <c r="H3813">
        <v>-1</v>
      </c>
      <c r="I3813" s="7">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5">
        <f>DATE(2021,7,27+INT(ROWS($1:132)/3))</f>
        <v>44448</v>
      </c>
      <c r="G3814" s="1" t="s">
        <v>168</v>
      </c>
      <c r="H3814">
        <v>-10</v>
      </c>
      <c r="I3814" s="7">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5">
        <f>DATE(2021,7,27+INT(ROWS($1:133)/3))</f>
        <v>44448</v>
      </c>
      <c r="G3815" s="1" t="s">
        <v>168</v>
      </c>
      <c r="H3815">
        <v>-8</v>
      </c>
      <c r="I3815" s="7">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5">
        <f>DATE(2021,7,27+INT(ROWS($1:134)/3))</f>
        <v>44448</v>
      </c>
      <c r="G3816" s="1" t="s">
        <v>168</v>
      </c>
      <c r="H3816">
        <v>-8</v>
      </c>
      <c r="I3816" s="7">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5">
        <f>DATE(2021,7,27+INT(ROWS($1:135)/3))</f>
        <v>44449</v>
      </c>
      <c r="G3817" s="1" t="s">
        <v>168</v>
      </c>
      <c r="H3817">
        <v>-1</v>
      </c>
      <c r="I3817" s="7">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5">
        <f>DATE(2021,7,27+INT(ROWS($1:136)/3))</f>
        <v>44449</v>
      </c>
      <c r="G3818" s="1" t="s">
        <v>168</v>
      </c>
      <c r="H3818">
        <v>-5</v>
      </c>
      <c r="I3818" s="7">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5">
        <f>DATE(2021,7,27+INT(ROWS($1:137)/3))</f>
        <v>44449</v>
      </c>
      <c r="G3819" s="1" t="s">
        <v>168</v>
      </c>
      <c r="H3819">
        <v>-2</v>
      </c>
      <c r="I3819" s="7">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5">
        <f>DATE(2021,7,27+INT(ROWS($1:138)/3))</f>
        <v>44450</v>
      </c>
      <c r="G3820" s="1" t="s">
        <v>168</v>
      </c>
      <c r="H3820">
        <v>-6</v>
      </c>
      <c r="I3820" s="7">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5">
        <f>DATE(2021,7,27+INT(ROWS($1:139)/3))</f>
        <v>44450</v>
      </c>
      <c r="G3821" s="1" t="s">
        <v>168</v>
      </c>
      <c r="H3821">
        <v>-9</v>
      </c>
      <c r="I3821" s="7">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5">
        <f>DATE(2021,7,27+INT(ROWS($1:140)/3))</f>
        <v>44450</v>
      </c>
      <c r="G3822" s="1" t="s">
        <v>168</v>
      </c>
      <c r="H3822">
        <v>-2</v>
      </c>
      <c r="I3822" s="7">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5">
        <f>DATE(2021,7,27+INT(ROWS($1:141)/3))</f>
        <v>44451</v>
      </c>
      <c r="G3823" s="1" t="s">
        <v>167</v>
      </c>
      <c r="H3823">
        <v>5</v>
      </c>
      <c r="I3823" s="7">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5">
        <f>DATE(2021,7,27+INT(ROWS($1:142)/3))</f>
        <v>44451</v>
      </c>
      <c r="G3824" s="1" t="s">
        <v>168</v>
      </c>
      <c r="H3824">
        <v>-7</v>
      </c>
      <c r="I3824" s="7">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5">
        <f>DATE(2021,7,27+INT(ROWS($1:143)/3))</f>
        <v>44451</v>
      </c>
      <c r="G3825" s="1" t="s">
        <v>167</v>
      </c>
      <c r="H3825">
        <v>5</v>
      </c>
      <c r="I3825" s="7">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5">
        <f>DATE(2021,7,27+INT(ROWS($1:144)/3))</f>
        <v>44452</v>
      </c>
      <c r="G3826" s="1" t="s">
        <v>168</v>
      </c>
      <c r="H3826">
        <v>-8</v>
      </c>
      <c r="I3826" s="7">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5">
        <f>DATE(2021,7,27+INT(ROWS($1:145)/3))</f>
        <v>44452</v>
      </c>
      <c r="G3827" s="1" t="s">
        <v>168</v>
      </c>
      <c r="H3827">
        <v>-10</v>
      </c>
      <c r="I3827" s="7">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5">
        <f>DATE(2021,7,27+INT(ROWS($1:146)/3))</f>
        <v>44452</v>
      </c>
      <c r="G3828" s="1" t="s">
        <v>168</v>
      </c>
      <c r="H3828">
        <v>-3</v>
      </c>
      <c r="I3828" s="7">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5">
        <f>DATE(2021,7,27+INT(ROWS($1:147)/3))</f>
        <v>44453</v>
      </c>
      <c r="G3829" s="1" t="s">
        <v>168</v>
      </c>
      <c r="H3829">
        <v>-3</v>
      </c>
      <c r="I3829" s="7">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5">
        <f>DATE(2021,7,27+INT(ROWS($1:148)/3))</f>
        <v>44453</v>
      </c>
      <c r="G3830" s="1" t="s">
        <v>168</v>
      </c>
      <c r="H3830">
        <v>-10</v>
      </c>
      <c r="I3830" s="7">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5">
        <f>DATE(2021,7,27+INT(ROWS($1:149)/3))</f>
        <v>44453</v>
      </c>
      <c r="G3831" s="1" t="s">
        <v>168</v>
      </c>
      <c r="H3831">
        <v>-1</v>
      </c>
      <c r="I3831" s="7">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5">
        <f>DATE(2021,7,27+INT(ROWS($1:150)/3))</f>
        <v>44454</v>
      </c>
      <c r="G3832" s="1" t="s">
        <v>168</v>
      </c>
      <c r="H3832">
        <v>-3</v>
      </c>
      <c r="I3832" s="7">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5">
        <f>DATE(2021,7,27+INT(ROWS($1:151)/3))</f>
        <v>44454</v>
      </c>
      <c r="G3833" s="1" t="s">
        <v>168</v>
      </c>
      <c r="H3833">
        <v>-5</v>
      </c>
      <c r="I3833" s="7">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5">
        <f>DATE(2021,7,27+INT(ROWS($1:152)/3))</f>
        <v>44454</v>
      </c>
      <c r="G3834" s="1" t="s">
        <v>168</v>
      </c>
      <c r="H3834">
        <v>-10</v>
      </c>
      <c r="I3834" s="7">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5">
        <f>DATE(2021,7,27+INT(ROWS($1:153)/3))</f>
        <v>44455</v>
      </c>
      <c r="G3835" s="1" t="s">
        <v>168</v>
      </c>
      <c r="H3835">
        <v>-9</v>
      </c>
      <c r="I3835" s="7">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5">
        <f>DATE(2021,7,27+INT(ROWS($1:154)/3))</f>
        <v>44455</v>
      </c>
      <c r="G3836" s="1" t="s">
        <v>168</v>
      </c>
      <c r="H3836">
        <v>-4</v>
      </c>
      <c r="I3836" s="7">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5">
        <f>DATE(2021,7,27+INT(ROWS($1:155)/3))</f>
        <v>44455</v>
      </c>
      <c r="G3837" s="1" t="s">
        <v>168</v>
      </c>
      <c r="H3837">
        <v>-1</v>
      </c>
      <c r="I3837" s="7">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5">
        <f>DATE(2021,7,27+INT(ROWS($1:156)/3))</f>
        <v>44456</v>
      </c>
      <c r="G3838" s="1" t="s">
        <v>168</v>
      </c>
      <c r="H3838">
        <v>-7</v>
      </c>
      <c r="I3838" s="7">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5">
        <f>DATE(2021,7,27+INT(ROWS($1:157)/3))</f>
        <v>44456</v>
      </c>
      <c r="G3839" s="1" t="s">
        <v>168</v>
      </c>
      <c r="H3839">
        <v>-7</v>
      </c>
      <c r="I3839" s="7">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5">
        <f>DATE(2021,7,27+INT(ROWS($1:158)/3))</f>
        <v>44456</v>
      </c>
      <c r="G3840" s="1" t="s">
        <v>168</v>
      </c>
      <c r="H3840">
        <v>-10</v>
      </c>
      <c r="I3840" s="7">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5">
        <f>DATE(2021,7,27+INT(ROWS($1:159)/3))</f>
        <v>44457</v>
      </c>
      <c r="G3841" s="1" t="s">
        <v>167</v>
      </c>
      <c r="H3841">
        <v>20</v>
      </c>
      <c r="I3841" s="7">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5">
        <f>DATE(2021,7,27+INT(ROWS($1:160)/3))</f>
        <v>44457</v>
      </c>
      <c r="G3842" s="1" t="s">
        <v>168</v>
      </c>
      <c r="H3842">
        <v>-3</v>
      </c>
      <c r="I3842" s="7">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5">
        <f>DATE(2021,7,27+INT(ROWS($1:161)/3))</f>
        <v>44457</v>
      </c>
      <c r="G3843" s="1" t="s">
        <v>168</v>
      </c>
      <c r="H3843">
        <v>-6</v>
      </c>
      <c r="I3843" s="7">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5">
        <f>DATE(2021,7,27+INT(ROWS($1:162)/3))</f>
        <v>44458</v>
      </c>
      <c r="G3844" s="1" t="s">
        <v>168</v>
      </c>
      <c r="H3844">
        <v>-8</v>
      </c>
      <c r="I3844" s="7">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5">
        <f>DATE(2021,7,27+INT(ROWS($1:163)/3))</f>
        <v>44458</v>
      </c>
      <c r="G3845" s="1" t="s">
        <v>167</v>
      </c>
      <c r="H3845">
        <v>20</v>
      </c>
      <c r="I3845" s="7">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5">
        <f>DATE(2021,7,27+INT(ROWS($1:164)/3))</f>
        <v>44458</v>
      </c>
      <c r="G3846" s="1" t="s">
        <v>168</v>
      </c>
      <c r="H3846">
        <v>-7</v>
      </c>
      <c r="I3846" s="7">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5">
        <f>DATE(2021,7,27+INT(ROWS($1:165)/3))</f>
        <v>44459</v>
      </c>
      <c r="G3847" s="1" t="s">
        <v>168</v>
      </c>
      <c r="H3847">
        <v>-10</v>
      </c>
      <c r="I3847" s="7">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5">
        <f>DATE(2021,7,27+INT(ROWS($1:166)/3))</f>
        <v>44459</v>
      </c>
      <c r="G3848" s="1" t="s">
        <v>168</v>
      </c>
      <c r="H3848">
        <v>-6</v>
      </c>
      <c r="I3848" s="7">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5">
        <f>DATE(2021,7,27+INT(ROWS($1:167)/3))</f>
        <v>44459</v>
      </c>
      <c r="G3849" s="1" t="s">
        <v>168</v>
      </c>
      <c r="H3849">
        <v>-8</v>
      </c>
      <c r="I3849" s="7">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5">
        <f>DATE(2021,7,27+INT(ROWS($1:168)/3))</f>
        <v>44460</v>
      </c>
      <c r="G3850" s="1" t="s">
        <v>168</v>
      </c>
      <c r="H3850">
        <v>-1</v>
      </c>
      <c r="I3850" s="7">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5">
        <f>DATE(2021,7,27+INT(ROWS($1:169)/3))</f>
        <v>44460</v>
      </c>
      <c r="G3851" s="1" t="s">
        <v>168</v>
      </c>
      <c r="H3851">
        <v>-9</v>
      </c>
      <c r="I3851" s="7">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5">
        <f>DATE(2021,7,27+INT(ROWS($1:170)/3))</f>
        <v>44460</v>
      </c>
      <c r="G3852" s="1" t="s">
        <v>168</v>
      </c>
      <c r="H3852">
        <v>-9</v>
      </c>
      <c r="I3852" s="7">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5">
        <f>DATE(2021,7,27+INT(ROWS($1:171)/3))</f>
        <v>44461</v>
      </c>
      <c r="G3853" s="1" t="s">
        <v>167</v>
      </c>
      <c r="H3853">
        <v>20</v>
      </c>
      <c r="I3853" s="7">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5">
        <f>DATE(2021,7,27+INT(ROWS($1:172)/3))</f>
        <v>44461</v>
      </c>
      <c r="G3854" s="1" t="s">
        <v>168</v>
      </c>
      <c r="H3854">
        <v>-10</v>
      </c>
      <c r="I3854" s="7">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5">
        <f>DATE(2021,7,27+INT(ROWS($1:173)/3))</f>
        <v>44461</v>
      </c>
      <c r="G3855" s="1" t="s">
        <v>168</v>
      </c>
      <c r="H3855">
        <v>-6</v>
      </c>
      <c r="I3855" s="7">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5">
        <f>DATE(2021,7,27+INT(ROWS($1:174)/3))</f>
        <v>44462</v>
      </c>
      <c r="G3856" s="1" t="s">
        <v>168</v>
      </c>
      <c r="H3856">
        <v>-2</v>
      </c>
      <c r="I3856" s="7">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5">
        <f>DATE(2021,7,27+INT(ROWS($1:175)/3))</f>
        <v>44462</v>
      </c>
      <c r="G3857" s="1" t="s">
        <v>168</v>
      </c>
      <c r="H3857">
        <v>-4</v>
      </c>
      <c r="I3857" s="7">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5">
        <f>DATE(2021,7,27+INT(ROWS($1:176)/3))</f>
        <v>44462</v>
      </c>
      <c r="G3858" s="1" t="s">
        <v>168</v>
      </c>
      <c r="H3858">
        <v>-6</v>
      </c>
      <c r="I3858" s="7">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5">
        <f>DATE(2021,7,27+INT(ROWS($1:177)/3))</f>
        <v>44463</v>
      </c>
      <c r="G3859" s="1" t="s">
        <v>168</v>
      </c>
      <c r="H3859">
        <v>-1</v>
      </c>
      <c r="I3859" s="7">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5">
        <f>DATE(2021,7,27+INT(ROWS($1:178)/3))</f>
        <v>44463</v>
      </c>
      <c r="G3860" s="1" t="s">
        <v>168</v>
      </c>
      <c r="H3860">
        <v>-3</v>
      </c>
      <c r="I3860" s="7">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5">
        <f>DATE(2021,7,27+INT(ROWS($1:179)/3))</f>
        <v>44463</v>
      </c>
      <c r="G3861" s="1" t="s">
        <v>168</v>
      </c>
      <c r="H3861">
        <v>-9</v>
      </c>
      <c r="I3861" s="7">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5">
        <f>DATE(2021,7,27+INT(ROWS($1:180)/3))</f>
        <v>44464</v>
      </c>
      <c r="G3862" s="1" t="s">
        <v>167</v>
      </c>
      <c r="H3862">
        <v>5</v>
      </c>
      <c r="I3862" s="7">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5">
        <f>DATE(2021,7,27+INT(ROWS($1:181)/3))</f>
        <v>44464</v>
      </c>
      <c r="G3863" s="1" t="s">
        <v>168</v>
      </c>
      <c r="H3863">
        <v>-9</v>
      </c>
      <c r="I3863" s="7">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5">
        <f>DATE(2021,7,27+INT(ROWS($1:182)/3))</f>
        <v>44464</v>
      </c>
      <c r="G3864" s="1" t="s">
        <v>168</v>
      </c>
      <c r="H3864">
        <v>-1</v>
      </c>
      <c r="I3864" s="7">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5">
        <f>DATE(2021,7,27+INT(ROWS($1:183)/3))</f>
        <v>44465</v>
      </c>
      <c r="G3865" s="1" t="s">
        <v>168</v>
      </c>
      <c r="H3865">
        <v>-2</v>
      </c>
      <c r="I3865" s="7">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5">
        <f>DATE(2021,7,27+INT(ROWS($1:184)/3))</f>
        <v>44465</v>
      </c>
      <c r="G3866" s="1" t="s">
        <v>167</v>
      </c>
      <c r="H3866">
        <v>5</v>
      </c>
      <c r="I3866" s="7">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5">
        <f>DATE(2021,7,27+INT(ROWS($1:185)/3))</f>
        <v>44465</v>
      </c>
      <c r="G3867" s="1" t="s">
        <v>168</v>
      </c>
      <c r="H3867">
        <v>-4</v>
      </c>
      <c r="I3867" s="7">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5">
        <f>DATE(2021,7,27+INT(ROWS($1:186)/3))</f>
        <v>44466</v>
      </c>
      <c r="G3868" s="1" t="s">
        <v>168</v>
      </c>
      <c r="H3868">
        <v>-2</v>
      </c>
      <c r="I3868" s="7">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5">
        <f>DATE(2021,7,27+INT(ROWS($1:187)/3))</f>
        <v>44466</v>
      </c>
      <c r="G3869" s="1" t="s">
        <v>168</v>
      </c>
      <c r="H3869">
        <v>-7</v>
      </c>
      <c r="I3869" s="7">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5">
        <f>DATE(2021,7,27+INT(ROWS($1:188)/3))</f>
        <v>44466</v>
      </c>
      <c r="G3870" s="1" t="s">
        <v>168</v>
      </c>
      <c r="H3870">
        <v>-10</v>
      </c>
      <c r="I3870" s="7">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5">
        <f>DATE(2021,7,27+INT(ROWS($1:189)/3))</f>
        <v>44467</v>
      </c>
      <c r="G3871" s="1" t="s">
        <v>168</v>
      </c>
      <c r="H3871">
        <v>-4</v>
      </c>
      <c r="I3871" s="7">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5">
        <f>DATE(2021,7,27+INT(ROWS($1:190)/3))</f>
        <v>44467</v>
      </c>
      <c r="G3872" s="1" t="s">
        <v>168</v>
      </c>
      <c r="H3872">
        <v>-7</v>
      </c>
      <c r="I3872" s="7">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5">
        <f>DATE(2021,7,27+INT(ROWS($1:191)/3))</f>
        <v>44467</v>
      </c>
      <c r="G3873" s="1" t="s">
        <v>168</v>
      </c>
      <c r="H3873">
        <v>-6</v>
      </c>
      <c r="I3873" s="7">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5">
        <f>DATE(2021,7,27+INT(ROWS($1:192)/3))</f>
        <v>44468</v>
      </c>
      <c r="G3874" s="1" t="s">
        <v>168</v>
      </c>
      <c r="H3874">
        <v>-1</v>
      </c>
      <c r="I3874" s="7">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5">
        <f>DATE(2021,7,27+INT(ROWS($1:193)/3))</f>
        <v>44468</v>
      </c>
      <c r="G3875" s="1" t="s">
        <v>168</v>
      </c>
      <c r="H3875">
        <v>-9</v>
      </c>
      <c r="I3875" s="7">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5">
        <f>DATE(2021,7,27+INT(ROWS($1:194)/3))</f>
        <v>44468</v>
      </c>
      <c r="G3876" s="1" t="s">
        <v>168</v>
      </c>
      <c r="H3876">
        <v>-4</v>
      </c>
      <c r="I3876" s="7">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5">
        <f>DATE(2021,7,27+INT(ROWS($1:195)/3))</f>
        <v>44469</v>
      </c>
      <c r="G3877" s="1" t="s">
        <v>168</v>
      </c>
      <c r="H3877">
        <v>-10</v>
      </c>
      <c r="I3877" s="7">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5">
        <f>DATE(2021,7,27+INT(ROWS($1:196)/3))</f>
        <v>44469</v>
      </c>
      <c r="G3878" s="1" t="s">
        <v>168</v>
      </c>
      <c r="H3878">
        <v>-4</v>
      </c>
      <c r="I3878" s="7">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5">
        <f>DATE(2021,7,27+INT(ROWS($1:197)/3))</f>
        <v>44469</v>
      </c>
      <c r="G3879" s="1" t="s">
        <v>168</v>
      </c>
      <c r="H3879">
        <v>-6</v>
      </c>
      <c r="I3879" s="7">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5">
        <f>DATE(2021,7,27+INT(ROWS($1:198)/3))</f>
        <v>44470</v>
      </c>
      <c r="G3880" s="1" t="s">
        <v>168</v>
      </c>
      <c r="H3880">
        <v>-4</v>
      </c>
      <c r="I3880" s="7">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5">
        <f>DATE(2021,7,27+INT(ROWS($1:199)/3))</f>
        <v>44470</v>
      </c>
      <c r="G3881" s="1" t="s">
        <v>168</v>
      </c>
      <c r="H3881">
        <v>-2</v>
      </c>
      <c r="I3881" s="7">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5">
        <f>DATE(2021,7,27+INT(ROWS($1:200)/3))</f>
        <v>44470</v>
      </c>
      <c r="G3882" s="1" t="s">
        <v>168</v>
      </c>
      <c r="H3882">
        <v>-8</v>
      </c>
      <c r="I3882" s="7">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5">
        <f>DATE(2021,7,27+INT(ROWS($1:201)/3))</f>
        <v>44471</v>
      </c>
      <c r="G3883" s="1" t="s">
        <v>168</v>
      </c>
      <c r="H3883">
        <v>-5</v>
      </c>
      <c r="I3883" s="7">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5">
        <f>DATE(2021,7,27+INT(ROWS($1:202)/3))</f>
        <v>44471</v>
      </c>
      <c r="G3884" s="1" t="s">
        <v>167</v>
      </c>
      <c r="H3884">
        <v>20</v>
      </c>
      <c r="I3884" s="7">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5">
        <f>DATE(2021,7,27+INT(ROWS($1:203)/3))</f>
        <v>44471</v>
      </c>
      <c r="G3885" s="1" t="s">
        <v>168</v>
      </c>
      <c r="H3885">
        <v>-1</v>
      </c>
      <c r="I3885" s="7">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5">
        <f>DATE(2021,7,27+INT(ROWS($1:204)/3))</f>
        <v>44472</v>
      </c>
      <c r="G3886" s="1" t="s">
        <v>168</v>
      </c>
      <c r="H3886">
        <v>-4</v>
      </c>
      <c r="I3886" s="7">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5">
        <f>DATE(2021,7,27+INT(ROWS($1:205)/3))</f>
        <v>44472</v>
      </c>
      <c r="G3887" s="1" t="s">
        <v>168</v>
      </c>
      <c r="H3887">
        <v>-7</v>
      </c>
      <c r="I3887" s="7">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5">
        <f>DATE(2021,7,27+INT(ROWS($1:206)/3))</f>
        <v>44472</v>
      </c>
      <c r="G3888" s="1" t="s">
        <v>168</v>
      </c>
      <c r="H3888">
        <v>-8</v>
      </c>
      <c r="I3888" s="7">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5">
        <f>DATE(2021,7,27+INT(ROWS($1:207)/3))</f>
        <v>44473</v>
      </c>
      <c r="G3889" s="1" t="s">
        <v>168</v>
      </c>
      <c r="H3889">
        <v>-8</v>
      </c>
      <c r="I3889" s="7">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5">
        <f>DATE(2021,7,27+INT(ROWS($1:208)/3))</f>
        <v>44473</v>
      </c>
      <c r="G3890" s="1" t="s">
        <v>168</v>
      </c>
      <c r="H3890">
        <v>-7</v>
      </c>
      <c r="I3890" s="7">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5">
        <f>DATE(2021,7,27+INT(ROWS($1:209)/3))</f>
        <v>44473</v>
      </c>
      <c r="G3891" s="1" t="s">
        <v>168</v>
      </c>
      <c r="H3891">
        <v>-6</v>
      </c>
      <c r="I3891" s="7">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5">
        <f>DATE(2021,7,27+INT(ROWS($1:210)/3))</f>
        <v>44474</v>
      </c>
      <c r="G3892" s="1" t="s">
        <v>168</v>
      </c>
      <c r="H3892">
        <v>-4</v>
      </c>
      <c r="I3892" s="7">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5">
        <f>DATE(2021,7,27+INT(ROWS($1:211)/3))</f>
        <v>44474</v>
      </c>
      <c r="G3893" s="1" t="s">
        <v>167</v>
      </c>
      <c r="H3893">
        <v>9</v>
      </c>
      <c r="I3893" s="7">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5">
        <f>DATE(2021,7,27+INT(ROWS($1:212)/3))</f>
        <v>44474</v>
      </c>
      <c r="G3894" s="1" t="s">
        <v>168</v>
      </c>
      <c r="H3894">
        <v>-2</v>
      </c>
      <c r="I3894" s="7">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5">
        <f>DATE(2021,7,27+INT(ROWS($1:213)/3))</f>
        <v>44475</v>
      </c>
      <c r="G3895" s="1" t="s">
        <v>168</v>
      </c>
      <c r="H3895">
        <v>-8</v>
      </c>
      <c r="I3895" s="7">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5">
        <f>DATE(2021,7,27+INT(ROWS($1:214)/3))</f>
        <v>44475</v>
      </c>
      <c r="G3896" s="1" t="s">
        <v>168</v>
      </c>
      <c r="H3896">
        <v>-2</v>
      </c>
      <c r="I3896" s="7">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5">
        <f>DATE(2021,7,27+INT(ROWS($1:215)/3))</f>
        <v>44475</v>
      </c>
      <c r="G3897" s="1" t="s">
        <v>168</v>
      </c>
      <c r="H3897">
        <v>-1</v>
      </c>
      <c r="I3897" s="7">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5">
        <f>DATE(2021,7,27+INT(ROWS($1:216)/3))</f>
        <v>44476</v>
      </c>
      <c r="G3898" s="1" t="s">
        <v>168</v>
      </c>
      <c r="H3898">
        <v>-5</v>
      </c>
      <c r="I3898" s="7">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5">
        <f>DATE(2021,7,27+INT(ROWS($1:217)/3))</f>
        <v>44476</v>
      </c>
      <c r="G3899" s="1" t="s">
        <v>168</v>
      </c>
      <c r="H3899">
        <v>-6</v>
      </c>
      <c r="I3899" s="7">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5">
        <f>DATE(2021,7,27+INT(ROWS($1:218)/3))</f>
        <v>44476</v>
      </c>
      <c r="G3900" s="1" t="s">
        <v>168</v>
      </c>
      <c r="H3900">
        <v>-3</v>
      </c>
      <c r="I3900" s="7">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5">
        <f>DATE(2021,7,27+INT(ROWS($1:219)/3))</f>
        <v>44477</v>
      </c>
      <c r="G3901" s="1" t="s">
        <v>168</v>
      </c>
      <c r="H3901">
        <v>-9</v>
      </c>
      <c r="I3901" s="7">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5">
        <f>DATE(2021,7,27+INT(ROWS($1:220)/3))</f>
        <v>44477</v>
      </c>
      <c r="G3902" s="1" t="s">
        <v>168</v>
      </c>
      <c r="H3902">
        <v>-10</v>
      </c>
      <c r="I3902" s="7">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5">
        <f>DATE(2021,10,8+INT(ROWS($1:1)/7))</f>
        <v>44477</v>
      </c>
      <c r="G3903" s="1" t="s">
        <v>168</v>
      </c>
      <c r="H3903">
        <v>-9</v>
      </c>
      <c r="I3903" s="7">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5">
        <f>DATE(2021,10,8+INT(ROWS($1:2)/7))</f>
        <v>44477</v>
      </c>
      <c r="G3904" s="1" t="s">
        <v>168</v>
      </c>
      <c r="H3904">
        <v>-7</v>
      </c>
      <c r="I3904" s="7">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5">
        <f>DATE(2021,10,8+INT(ROWS($1:3)/7))</f>
        <v>44477</v>
      </c>
      <c r="G3905" s="1" t="s">
        <v>168</v>
      </c>
      <c r="H3905">
        <v>-2</v>
      </c>
      <c r="I3905" s="7">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5">
        <f>DATE(2021,10,8+INT(ROWS($1:4)/7))</f>
        <v>44477</v>
      </c>
      <c r="G3906" s="1" t="s">
        <v>168</v>
      </c>
      <c r="H3906">
        <v>-3</v>
      </c>
      <c r="I3906" s="7">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5">
        <f>DATE(2021,10,8+INT(ROWS($1:5)/7))</f>
        <v>44477</v>
      </c>
      <c r="G3907" s="1" t="s">
        <v>168</v>
      </c>
      <c r="H3907">
        <v>-9</v>
      </c>
      <c r="I3907" s="7">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5">
        <f>DATE(2021,10,8+INT(ROWS($1:6)/7))</f>
        <v>44477</v>
      </c>
      <c r="G3908" s="1" t="s">
        <v>168</v>
      </c>
      <c r="H3908">
        <v>-7</v>
      </c>
      <c r="I3908" s="7">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5">
        <f>DATE(2021,10,8+INT(ROWS($1:7)/7))</f>
        <v>44478</v>
      </c>
      <c r="G3909" s="1" t="s">
        <v>168</v>
      </c>
      <c r="H3909">
        <v>-9</v>
      </c>
      <c r="I3909" s="7">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5">
        <f>DATE(2021,10,8+INT(ROWS($1:8)/7))</f>
        <v>44478</v>
      </c>
      <c r="G3910" s="1" t="s">
        <v>168</v>
      </c>
      <c r="H3910">
        <v>-5</v>
      </c>
      <c r="I3910" s="7">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5">
        <f>DATE(2021,10,8+INT(ROWS($1:9)/7))</f>
        <v>44478</v>
      </c>
      <c r="G3911" s="1" t="s">
        <v>167</v>
      </c>
      <c r="H3911">
        <v>10</v>
      </c>
      <c r="I3911" s="7">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5">
        <f>DATE(2021,10,8+INT(ROWS($1:10)/7))</f>
        <v>44478</v>
      </c>
      <c r="G3912" s="1" t="s">
        <v>168</v>
      </c>
      <c r="H3912">
        <v>-6</v>
      </c>
      <c r="I3912" s="7">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5">
        <f>DATE(2021,10,8+INT(ROWS($1:11)/7))</f>
        <v>44478</v>
      </c>
      <c r="G3913" s="1" t="s">
        <v>168</v>
      </c>
      <c r="H3913">
        <v>-4</v>
      </c>
      <c r="I3913" s="7">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5">
        <f>DATE(2021,10,8+INT(ROWS($1:12)/7))</f>
        <v>44478</v>
      </c>
      <c r="G3914" s="1" t="s">
        <v>168</v>
      </c>
      <c r="H3914">
        <v>-6</v>
      </c>
      <c r="I3914" s="7">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5">
        <f>DATE(2021,10,8+INT(ROWS($1:13)/7))</f>
        <v>44478</v>
      </c>
      <c r="G3915" s="1" t="s">
        <v>168</v>
      </c>
      <c r="H3915">
        <v>-4</v>
      </c>
      <c r="I3915" s="7">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5">
        <f>DATE(2021,10,8+INT(ROWS($1:14)/7))</f>
        <v>44479</v>
      </c>
      <c r="G3916" s="1" t="s">
        <v>168</v>
      </c>
      <c r="H3916">
        <v>-7</v>
      </c>
      <c r="I3916" s="7">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5">
        <f>DATE(2021,10,8+INT(ROWS($1:15)/7))</f>
        <v>44479</v>
      </c>
      <c r="G3917" s="1" t="s">
        <v>168</v>
      </c>
      <c r="H3917">
        <v>-4</v>
      </c>
      <c r="I3917" s="7">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5">
        <f>DATE(2021,10,8+INT(ROWS($1:16)/7))</f>
        <v>44479</v>
      </c>
      <c r="G3918" s="1" t="s">
        <v>168</v>
      </c>
      <c r="H3918">
        <v>-2</v>
      </c>
      <c r="I3918" s="7">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5">
        <f>DATE(2021,10,8+INT(ROWS($1:17)/7))</f>
        <v>44479</v>
      </c>
      <c r="G3919" s="1" t="s">
        <v>168</v>
      </c>
      <c r="H3919">
        <v>-7</v>
      </c>
      <c r="I3919" s="7">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5">
        <f>DATE(2021,10,8+INT(ROWS($1:18)/7))</f>
        <v>44479</v>
      </c>
      <c r="G3920" s="1" t="s">
        <v>168</v>
      </c>
      <c r="H3920">
        <v>-10</v>
      </c>
      <c r="I3920" s="7">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5">
        <f>DATE(2021,10,8+INT(ROWS($1:19)/7))</f>
        <v>44479</v>
      </c>
      <c r="G3921" s="1" t="s">
        <v>168</v>
      </c>
      <c r="H3921">
        <v>-1</v>
      </c>
      <c r="I3921" s="7">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5">
        <f>DATE(2021,10,8+INT(ROWS($1:20)/7))</f>
        <v>44479</v>
      </c>
      <c r="G3922" s="1" t="s">
        <v>168</v>
      </c>
      <c r="H3922">
        <v>-3</v>
      </c>
      <c r="I3922" s="7">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5">
        <f>DATE(2021,10,8+INT(ROWS($1:21)/7))</f>
        <v>44480</v>
      </c>
      <c r="G3923" s="1" t="s">
        <v>168</v>
      </c>
      <c r="H3923">
        <v>-1</v>
      </c>
      <c r="I3923" s="7">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5">
        <f>DATE(2021,10,8+INT(ROWS($1:22)/7))</f>
        <v>44480</v>
      </c>
      <c r="G3924" s="1" t="s">
        <v>168</v>
      </c>
      <c r="H3924">
        <v>-1</v>
      </c>
      <c r="I3924" s="7">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5">
        <f>DATE(2021,10,8+INT(ROWS($1:23)/7))</f>
        <v>44480</v>
      </c>
      <c r="G3925" s="1" t="s">
        <v>168</v>
      </c>
      <c r="H3925">
        <v>-5</v>
      </c>
      <c r="I3925" s="7">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5">
        <f>DATE(2021,10,8+INT(ROWS($1:24)/7))</f>
        <v>44480</v>
      </c>
      <c r="G3926" s="1" t="s">
        <v>168</v>
      </c>
      <c r="H3926">
        <v>-8</v>
      </c>
      <c r="I3926" s="7">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5">
        <f>DATE(2021,10,8+INT(ROWS($1:25)/7))</f>
        <v>44480</v>
      </c>
      <c r="G3927" s="1" t="s">
        <v>168</v>
      </c>
      <c r="H3927">
        <v>-6</v>
      </c>
      <c r="I3927" s="7">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5">
        <f>DATE(2021,10,8+INT(ROWS($1:26)/7))</f>
        <v>44480</v>
      </c>
      <c r="G3928" s="1" t="s">
        <v>168</v>
      </c>
      <c r="H3928">
        <v>-2</v>
      </c>
      <c r="I3928" s="7">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5">
        <f>DATE(2021,10,8+INT(ROWS($1:27)/7))</f>
        <v>44480</v>
      </c>
      <c r="G3929" s="1" t="s">
        <v>168</v>
      </c>
      <c r="H3929">
        <v>-2</v>
      </c>
      <c r="I3929" s="7">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5">
        <f>DATE(2021,10,8+INT(ROWS($1:28)/7))</f>
        <v>44481</v>
      </c>
      <c r="G3930" s="1" t="s">
        <v>168</v>
      </c>
      <c r="H3930">
        <v>-2</v>
      </c>
      <c r="I3930" s="7">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5">
        <f>DATE(2021,10,8+INT(ROWS($1:29)/7))</f>
        <v>44481</v>
      </c>
      <c r="G3931" s="1" t="s">
        <v>168</v>
      </c>
      <c r="H3931">
        <v>-1</v>
      </c>
      <c r="I3931" s="7">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5">
        <f>DATE(2021,10,8+INT(ROWS($1:30)/7))</f>
        <v>44481</v>
      </c>
      <c r="G3932" s="1" t="s">
        <v>167</v>
      </c>
      <c r="H3932">
        <v>20</v>
      </c>
      <c r="I3932" s="7">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5">
        <f>DATE(2021,10,8+INT(ROWS($1:31)/7))</f>
        <v>44481</v>
      </c>
      <c r="G3933" s="1" t="s">
        <v>168</v>
      </c>
      <c r="H3933">
        <v>4</v>
      </c>
      <c r="I3933" s="7">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5">
        <f>DATE(2021,10,8+INT(ROWS($1:32)/7))</f>
        <v>44481</v>
      </c>
      <c r="G3934" s="1" t="s">
        <v>168</v>
      </c>
      <c r="H3934">
        <v>-4</v>
      </c>
      <c r="I3934" s="7">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5">
        <f>DATE(2021,10,8+INT(ROWS($1:33)/7))</f>
        <v>44481</v>
      </c>
      <c r="G3935" s="1" t="s">
        <v>168</v>
      </c>
      <c r="H3935">
        <v>-9</v>
      </c>
      <c r="I3935" s="7">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5">
        <f>DATE(2021,10,8+INT(ROWS($1:34)/7))</f>
        <v>44481</v>
      </c>
      <c r="G3936" s="1" t="s">
        <v>168</v>
      </c>
      <c r="H3936">
        <v>-1</v>
      </c>
      <c r="I3936" s="7">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5">
        <f>DATE(2021,10,8+INT(ROWS($1:35)/7))</f>
        <v>44482</v>
      </c>
      <c r="G3937" s="1" t="s">
        <v>168</v>
      </c>
      <c r="H3937">
        <v>-4</v>
      </c>
      <c r="I3937" s="7">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5">
        <f>DATE(2021,10,8+INT(ROWS($1:36)/7))</f>
        <v>44482</v>
      </c>
      <c r="G3938" s="1" t="s">
        <v>168</v>
      </c>
      <c r="H3938">
        <v>-3</v>
      </c>
      <c r="I3938" s="7">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5">
        <f>DATE(2021,10,8+INT(ROWS($1:37)/7))</f>
        <v>44482</v>
      </c>
      <c r="G3939" s="1" t="s">
        <v>168</v>
      </c>
      <c r="H3939">
        <v>-7</v>
      </c>
      <c r="I3939" s="7">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5">
        <f>DATE(2021,10,8+INT(ROWS($1:38)/7))</f>
        <v>44482</v>
      </c>
      <c r="G3940" s="1" t="s">
        <v>168</v>
      </c>
      <c r="H3940">
        <v>-6</v>
      </c>
      <c r="I3940" s="7">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5">
        <f>DATE(2021,10,8+INT(ROWS($1:39)/7))</f>
        <v>44482</v>
      </c>
      <c r="G3941" s="1" t="s">
        <v>167</v>
      </c>
      <c r="H3941">
        <v>20</v>
      </c>
      <c r="I3941" s="7">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5">
        <f>DATE(2021,10,8+INT(ROWS($1:40)/7))</f>
        <v>44482</v>
      </c>
      <c r="G3942" s="1" t="s">
        <v>168</v>
      </c>
      <c r="H3942">
        <v>-6</v>
      </c>
      <c r="I3942" s="7">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5">
        <f>DATE(2021,10,8+INT(ROWS($1:41)/7))</f>
        <v>44482</v>
      </c>
      <c r="G3943" s="1" t="s">
        <v>168</v>
      </c>
      <c r="H3943">
        <v>-4</v>
      </c>
      <c r="I3943" s="7">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5">
        <f>DATE(2021,10,8+INT(ROWS($1:42)/7))</f>
        <v>44483</v>
      </c>
      <c r="G3944" s="1" t="s">
        <v>168</v>
      </c>
      <c r="H3944">
        <v>-8</v>
      </c>
      <c r="I3944" s="7">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5">
        <f>DATE(2021,10,8+INT(ROWS($1:43)/7))</f>
        <v>44483</v>
      </c>
      <c r="G3945" s="1" t="s">
        <v>168</v>
      </c>
      <c r="H3945">
        <v>-8</v>
      </c>
      <c r="I3945" s="7">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5">
        <f>DATE(2021,10,8+INT(ROWS($1:44)/7))</f>
        <v>44483</v>
      </c>
      <c r="G3946" s="1" t="s">
        <v>168</v>
      </c>
      <c r="H3946">
        <v>-5</v>
      </c>
      <c r="I3946" s="7">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5">
        <f>DATE(2021,10,8+INT(ROWS($1:45)/7))</f>
        <v>44483</v>
      </c>
      <c r="G3947" s="1" t="s">
        <v>168</v>
      </c>
      <c r="H3947">
        <v>-4</v>
      </c>
      <c r="I3947" s="7">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5">
        <f>DATE(2021,10,8+INT(ROWS($1:46)/7))</f>
        <v>44483</v>
      </c>
      <c r="G3948" s="1" t="s">
        <v>168</v>
      </c>
      <c r="H3948">
        <v>-4</v>
      </c>
      <c r="I3948" s="7">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5">
        <f>DATE(2021,10,8+INT(ROWS($1:47)/7))</f>
        <v>44483</v>
      </c>
      <c r="G3949" s="1" t="s">
        <v>168</v>
      </c>
      <c r="H3949">
        <v>-1</v>
      </c>
      <c r="I3949" s="7">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5">
        <f>DATE(2021,10,8+INT(ROWS($1:48)/7))</f>
        <v>44483</v>
      </c>
      <c r="G3950" s="1" t="s">
        <v>168</v>
      </c>
      <c r="H3950">
        <v>-4</v>
      </c>
      <c r="I3950" s="7">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5">
        <f>DATE(2021,10,8+INT(ROWS($1:49)/7))</f>
        <v>44484</v>
      </c>
      <c r="G3951" s="1" t="s">
        <v>168</v>
      </c>
      <c r="H3951">
        <v>-10</v>
      </c>
      <c r="I3951" s="7">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5">
        <f>DATE(2021,10,8+INT(ROWS($1:50)/7))</f>
        <v>44484</v>
      </c>
      <c r="G3952" s="1" t="s">
        <v>168</v>
      </c>
      <c r="H3952">
        <v>-1</v>
      </c>
      <c r="I3952" s="7">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5">
        <f>DATE(2021,10,8+INT(ROWS($1:51)/7))</f>
        <v>44484</v>
      </c>
      <c r="G3953" s="1" t="s">
        <v>168</v>
      </c>
      <c r="H3953">
        <v>-5</v>
      </c>
      <c r="I3953" s="7">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5">
        <f>DATE(2021,10,8+INT(ROWS($1:52)/7))</f>
        <v>44484</v>
      </c>
      <c r="G3954" s="1" t="s">
        <v>168</v>
      </c>
      <c r="H3954">
        <v>-2</v>
      </c>
      <c r="I3954" s="7">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5">
        <f>DATE(2021,10,8+INT(ROWS($1:53)/7))</f>
        <v>44484</v>
      </c>
      <c r="G3955" s="1" t="s">
        <v>168</v>
      </c>
      <c r="H3955">
        <v>-10</v>
      </c>
      <c r="I3955" s="7">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5">
        <f>DATE(2021,10,8+INT(ROWS($1:54)/7))</f>
        <v>44484</v>
      </c>
      <c r="G3956" s="1" t="s">
        <v>168</v>
      </c>
      <c r="H3956">
        <v>-8</v>
      </c>
      <c r="I3956" s="7">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5">
        <f>DATE(2021,10,8+INT(ROWS($1:55)/7))</f>
        <v>44484</v>
      </c>
      <c r="G3957" s="1" t="s">
        <v>168</v>
      </c>
      <c r="H3957">
        <v>-1</v>
      </c>
      <c r="I3957" s="7">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5">
        <f>DATE(2021,10,8+INT(ROWS($1:56)/7))</f>
        <v>44485</v>
      </c>
      <c r="G3958" s="1" t="s">
        <v>168</v>
      </c>
      <c r="H3958">
        <v>-5</v>
      </c>
      <c r="I3958" s="7">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5">
        <f>DATE(2021,10,8+INT(ROWS($1:57)/7))</f>
        <v>44485</v>
      </c>
      <c r="G3959" s="1" t="s">
        <v>168</v>
      </c>
      <c r="H3959">
        <v>-9</v>
      </c>
      <c r="I3959" s="7">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5">
        <f>DATE(2021,10,8+INT(ROWS($1:58)/7))</f>
        <v>44485</v>
      </c>
      <c r="G3960" s="1" t="s">
        <v>168</v>
      </c>
      <c r="H3960">
        <v>-1</v>
      </c>
      <c r="I3960" s="7">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5">
        <f>DATE(2021,10,8+INT(ROWS($1:59)/7))</f>
        <v>44485</v>
      </c>
      <c r="G3961" s="1" t="s">
        <v>168</v>
      </c>
      <c r="H3961">
        <v>-2</v>
      </c>
      <c r="I3961" s="7">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5">
        <f>DATE(2021,10,8+INT(ROWS($1:60)/7))</f>
        <v>44485</v>
      </c>
      <c r="G3962" s="1" t="s">
        <v>167</v>
      </c>
      <c r="H3962">
        <v>20</v>
      </c>
      <c r="I3962" s="7">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5">
        <f>DATE(2021,10,8+INT(ROWS($1:61)/7))</f>
        <v>44485</v>
      </c>
      <c r="G3963" s="1" t="s">
        <v>168</v>
      </c>
      <c r="H3963">
        <v>-9</v>
      </c>
      <c r="I3963" s="7">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5">
        <f>DATE(2021,10,8+INT(ROWS($1:62)/7))</f>
        <v>44485</v>
      </c>
      <c r="G3964" s="1" t="s">
        <v>168</v>
      </c>
      <c r="H3964">
        <v>-3</v>
      </c>
      <c r="I3964" s="7">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5">
        <f>DATE(2021,10,8+INT(ROWS($1:63)/7))</f>
        <v>44486</v>
      </c>
      <c r="G3965" s="1" t="s">
        <v>168</v>
      </c>
      <c r="H3965">
        <v>-1</v>
      </c>
      <c r="I3965" s="7">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5">
        <f>DATE(2021,10,8+INT(ROWS($1:64)/7))</f>
        <v>44486</v>
      </c>
      <c r="G3966" s="1" t="s">
        <v>168</v>
      </c>
      <c r="H3966">
        <v>-10</v>
      </c>
      <c r="I3966" s="7">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5">
        <f>DATE(2021,10,8+INT(ROWS($1:65)/7))</f>
        <v>44486</v>
      </c>
      <c r="G3967" s="1" t="s">
        <v>168</v>
      </c>
      <c r="H3967">
        <v>-2</v>
      </c>
      <c r="I3967" s="7">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5">
        <f>DATE(2021,10,8+INT(ROWS($1:66)/7))</f>
        <v>44486</v>
      </c>
      <c r="G3968" s="1" t="s">
        <v>167</v>
      </c>
      <c r="H3968">
        <v>8</v>
      </c>
      <c r="I3968" s="7">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5">
        <f>DATE(2021,10,8+INT(ROWS($1:67)/7))</f>
        <v>44486</v>
      </c>
      <c r="G3969" s="1" t="s">
        <v>168</v>
      </c>
      <c r="H3969">
        <v>-3</v>
      </c>
      <c r="I3969" s="7">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5">
        <f>DATE(2021,10,8+INT(ROWS($1:68)/7))</f>
        <v>44486</v>
      </c>
      <c r="G3970" s="1" t="s">
        <v>168</v>
      </c>
      <c r="H3970">
        <v>-8</v>
      </c>
      <c r="I3970" s="7">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5">
        <f>DATE(2021,10,8+INT(ROWS($1:69)/7))</f>
        <v>44486</v>
      </c>
      <c r="G3971" s="1" t="s">
        <v>168</v>
      </c>
      <c r="H3971">
        <v>-9</v>
      </c>
      <c r="I3971" s="7">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5">
        <f>DATE(2021,10,8+INT(ROWS($1:70)/7))</f>
        <v>44487</v>
      </c>
      <c r="G3972" s="1" t="s">
        <v>168</v>
      </c>
      <c r="H3972">
        <v>-8</v>
      </c>
      <c r="I3972" s="7">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5">
        <f>DATE(2021,10,8+INT(ROWS($1:71)/7))</f>
        <v>44487</v>
      </c>
      <c r="G3973" s="1" t="s">
        <v>168</v>
      </c>
      <c r="H3973">
        <v>-2</v>
      </c>
      <c r="I3973" s="7">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5">
        <f>DATE(2021,10,8+INT(ROWS($1:72)/7))</f>
        <v>44487</v>
      </c>
      <c r="G3974" s="1" t="s">
        <v>168</v>
      </c>
      <c r="H3974">
        <v>-1</v>
      </c>
      <c r="I3974" s="7">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5">
        <f>DATE(2021,10,8+INT(ROWS($1:73)/7))</f>
        <v>44487</v>
      </c>
      <c r="G3975" s="1" t="s">
        <v>168</v>
      </c>
      <c r="H3975">
        <v>-1</v>
      </c>
      <c r="I3975" s="7">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5">
        <f>DATE(2021,10,8+INT(ROWS($1:74)/7))</f>
        <v>44487</v>
      </c>
      <c r="G3976" s="1" t="s">
        <v>168</v>
      </c>
      <c r="H3976">
        <v>-10</v>
      </c>
      <c r="I3976" s="7">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5">
        <f>DATE(2021,10,8+INT(ROWS($1:75)/7))</f>
        <v>44487</v>
      </c>
      <c r="G3977" s="1" t="s">
        <v>168</v>
      </c>
      <c r="H3977">
        <v>-7</v>
      </c>
      <c r="I3977" s="7">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5">
        <f>DATE(2021,10,8+INT(ROWS($1:76)/7))</f>
        <v>44487</v>
      </c>
      <c r="G3978" s="1" t="s">
        <v>168</v>
      </c>
      <c r="H3978">
        <v>-7</v>
      </c>
      <c r="I3978" s="7">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5">
        <f>DATE(2021,10,8+INT(ROWS($1:77)/7))</f>
        <v>44488</v>
      </c>
      <c r="G3979" s="1" t="s">
        <v>168</v>
      </c>
      <c r="H3979">
        <v>-8</v>
      </c>
      <c r="I3979" s="7">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5">
        <f>DATE(2021,10,8+INT(ROWS($1:78)/7))</f>
        <v>44488</v>
      </c>
      <c r="G3980" s="1" t="s">
        <v>168</v>
      </c>
      <c r="H3980">
        <v>-9</v>
      </c>
      <c r="I3980" s="7">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5">
        <f>DATE(2021,10,8+INT(ROWS($1:79)/7))</f>
        <v>44488</v>
      </c>
      <c r="G3981" s="1" t="s">
        <v>168</v>
      </c>
      <c r="H3981">
        <v>-7</v>
      </c>
      <c r="I3981" s="7">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5">
        <f>DATE(2021,10,8+INT(ROWS($1:80)/7))</f>
        <v>44488</v>
      </c>
      <c r="G3982" s="1" t="s">
        <v>168</v>
      </c>
      <c r="H3982">
        <v>-3</v>
      </c>
      <c r="I3982" s="7">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5">
        <f>DATE(2021,10,8+INT(ROWS($1:81)/7))</f>
        <v>44488</v>
      </c>
      <c r="G3983" s="1" t="s">
        <v>168</v>
      </c>
      <c r="H3983">
        <v>-9</v>
      </c>
      <c r="I3983" s="7">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5">
        <f>DATE(2021,10,8+INT(ROWS($1:82)/7))</f>
        <v>44488</v>
      </c>
      <c r="G3984" s="1" t="s">
        <v>168</v>
      </c>
      <c r="H3984">
        <v>-9</v>
      </c>
      <c r="I3984" s="7">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5">
        <f>DATE(2021,10,8+INT(ROWS($1:83)/7))</f>
        <v>44488</v>
      </c>
      <c r="G3985" s="1" t="s">
        <v>168</v>
      </c>
      <c r="H3985">
        <v>-9</v>
      </c>
      <c r="I3985" s="7">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5">
        <f>DATE(2021,10,8+INT(ROWS($1:84)/7))</f>
        <v>44489</v>
      </c>
      <c r="G3986" s="1" t="s">
        <v>168</v>
      </c>
      <c r="H3986">
        <v>-3</v>
      </c>
      <c r="I3986" s="7">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5">
        <f>DATE(2021,10,8+INT(ROWS($1:85)/7))</f>
        <v>44489</v>
      </c>
      <c r="G3987" s="1" t="s">
        <v>168</v>
      </c>
      <c r="H3987">
        <v>-1</v>
      </c>
      <c r="I3987" s="7">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5">
        <f>DATE(2021,10,8+INT(ROWS($1:86)/7))</f>
        <v>44489</v>
      </c>
      <c r="G3988" s="1" t="s">
        <v>168</v>
      </c>
      <c r="H3988">
        <v>-1</v>
      </c>
      <c r="I3988" s="7">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5">
        <f>DATE(2021,10,8+INT(ROWS($1:87)/7))</f>
        <v>44489</v>
      </c>
      <c r="G3989" s="1" t="s">
        <v>168</v>
      </c>
      <c r="H3989">
        <v>-5</v>
      </c>
      <c r="I3989" s="7">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5">
        <f>DATE(2021,10,8+INT(ROWS($1:88)/7))</f>
        <v>44489</v>
      </c>
      <c r="G3990" s="1" t="s">
        <v>168</v>
      </c>
      <c r="H3990">
        <v>-3</v>
      </c>
      <c r="I3990" s="7">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5">
        <f>DATE(2021,10,8+INT(ROWS($1:89)/7))</f>
        <v>44489</v>
      </c>
      <c r="G3991" s="1" t="s">
        <v>168</v>
      </c>
      <c r="H3991">
        <v>-6</v>
      </c>
      <c r="I3991" s="7">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5">
        <f>DATE(2021,10,8+INT(ROWS($1:90)/7))</f>
        <v>44489</v>
      </c>
      <c r="G3992" s="1" t="s">
        <v>168</v>
      </c>
      <c r="H3992">
        <v>-8</v>
      </c>
      <c r="I3992" s="7">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5">
        <f>DATE(2021,10,8+INT(ROWS($1:91)/7))</f>
        <v>44490</v>
      </c>
      <c r="G3993" s="1" t="s">
        <v>168</v>
      </c>
      <c r="H3993">
        <v>-1</v>
      </c>
      <c r="I3993" s="7">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5">
        <f>DATE(2021,10,8+INT(ROWS($1:92)/7))</f>
        <v>44490</v>
      </c>
      <c r="G3994" s="1" t="s">
        <v>168</v>
      </c>
      <c r="H3994">
        <v>-9</v>
      </c>
      <c r="I3994" s="7">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5">
        <f>DATE(2021,10,8+INT(ROWS($1:93)/7))</f>
        <v>44490</v>
      </c>
      <c r="G3995" s="1" t="s">
        <v>168</v>
      </c>
      <c r="H3995">
        <v>-8</v>
      </c>
      <c r="I3995" s="7">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5">
        <f>DATE(2021,10,8+INT(ROWS($1:94)/7))</f>
        <v>44490</v>
      </c>
      <c r="G3996" s="1" t="s">
        <v>168</v>
      </c>
      <c r="H3996">
        <v>-3</v>
      </c>
      <c r="I3996" s="7">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5">
        <f>DATE(2021,10,8+INT(ROWS($1:95)/7))</f>
        <v>44490</v>
      </c>
      <c r="G3997" s="1" t="s">
        <v>168</v>
      </c>
      <c r="H3997">
        <v>-9</v>
      </c>
      <c r="I3997" s="7">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5">
        <f>DATE(2021,10,8+INT(ROWS($1:96)/7))</f>
        <v>44490</v>
      </c>
      <c r="G3998" s="1" t="s">
        <v>168</v>
      </c>
      <c r="H3998">
        <v>-3</v>
      </c>
      <c r="I3998" s="7">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5">
        <f>DATE(2021,10,8+INT(ROWS($1:97)/7))</f>
        <v>44490</v>
      </c>
      <c r="G3999" s="1" t="s">
        <v>167</v>
      </c>
      <c r="H3999">
        <v>4</v>
      </c>
      <c r="I3999" s="7">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5">
        <f>DATE(2021,10,8+INT(ROWS($1:98)/7))</f>
        <v>44491</v>
      </c>
      <c r="G4000" s="1" t="s">
        <v>168</v>
      </c>
      <c r="H4000">
        <v>-3</v>
      </c>
      <c r="I4000" s="7">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5">
        <f>DATE(2021,10,8+INT(ROWS($1:99)/7))</f>
        <v>44491</v>
      </c>
      <c r="G4001" s="1" t="s">
        <v>168</v>
      </c>
      <c r="H4001">
        <v>-3</v>
      </c>
      <c r="I4001" s="7">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5">
        <f>DATE(2021,10,8+INT(ROWS($1:100)/7))</f>
        <v>44491</v>
      </c>
      <c r="G4002" s="1" t="s">
        <v>167</v>
      </c>
      <c r="H4002">
        <v>20</v>
      </c>
      <c r="I4002" s="7">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5">
        <f>DATE(2021,10,8+INT(ROWS($1:101)/7))</f>
        <v>44491</v>
      </c>
      <c r="G4003" s="1" t="s">
        <v>167</v>
      </c>
      <c r="H4003">
        <v>5</v>
      </c>
      <c r="I4003" s="7">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5">
        <f>DATE(2021,10,8+INT(ROWS($1:102)/7))</f>
        <v>44491</v>
      </c>
      <c r="G4004" s="1" t="s">
        <v>168</v>
      </c>
      <c r="H4004">
        <v>-6</v>
      </c>
      <c r="I4004" s="7">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5">
        <f>DATE(2021,10,8+INT(ROWS($1:103)/7))</f>
        <v>44491</v>
      </c>
      <c r="G4005" s="1" t="s">
        <v>168</v>
      </c>
      <c r="H4005">
        <v>-6</v>
      </c>
      <c r="I4005" s="7">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5">
        <f>DATE(2021,10,8+INT(ROWS($1:104)/7))</f>
        <v>44491</v>
      </c>
      <c r="G4006" s="1" t="s">
        <v>168</v>
      </c>
      <c r="H4006">
        <v>-6</v>
      </c>
      <c r="I4006" s="7">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5">
        <f>DATE(2021,10,8+INT(ROWS($1:105)/7))</f>
        <v>44492</v>
      </c>
      <c r="G4007" s="1" t="s">
        <v>168</v>
      </c>
      <c r="H4007">
        <v>-4</v>
      </c>
      <c r="I4007" s="7">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5">
        <f>DATE(2021,10,8+INT(ROWS($1:106)/7))</f>
        <v>44492</v>
      </c>
      <c r="G4008" s="1" t="s">
        <v>168</v>
      </c>
      <c r="H4008">
        <v>-7</v>
      </c>
      <c r="I4008" s="7">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5">
        <f>DATE(2021,10,8+INT(ROWS($1:107)/7))</f>
        <v>44492</v>
      </c>
      <c r="G4009" s="1" t="s">
        <v>168</v>
      </c>
      <c r="H4009">
        <v>-7</v>
      </c>
      <c r="I4009" s="7">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5">
        <f>DATE(2021,10,8+INT(ROWS($1:108)/7))</f>
        <v>44492</v>
      </c>
      <c r="G4010" s="1" t="s">
        <v>168</v>
      </c>
      <c r="H4010">
        <v>-2</v>
      </c>
      <c r="I4010" s="7">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5">
        <f>DATE(2021,10,8+INT(ROWS($1:109)/7))</f>
        <v>44492</v>
      </c>
      <c r="G4011" s="1" t="s">
        <v>168</v>
      </c>
      <c r="H4011">
        <v>-1</v>
      </c>
      <c r="I4011" s="7">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5">
        <f>DATE(2021,10,8+INT(ROWS($1:110)/7))</f>
        <v>44492</v>
      </c>
      <c r="G4012" s="1" t="s">
        <v>168</v>
      </c>
      <c r="H4012">
        <v>-1</v>
      </c>
      <c r="I4012" s="7">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5">
        <f>DATE(2021,10,8+INT(ROWS($1:111)/7))</f>
        <v>44492</v>
      </c>
      <c r="G4013" s="1" t="s">
        <v>168</v>
      </c>
      <c r="H4013">
        <v>-3</v>
      </c>
      <c r="I4013" s="7">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5">
        <f>DATE(2021,10,8+INT(ROWS($1:112)/7))</f>
        <v>44493</v>
      </c>
      <c r="G4014" s="1" t="s">
        <v>168</v>
      </c>
      <c r="H4014">
        <v>-3</v>
      </c>
      <c r="I4014" s="7">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5">
        <f>DATE(2021,10,8+INT(ROWS($1:113)/7))</f>
        <v>44493</v>
      </c>
      <c r="G4015" s="1" t="s">
        <v>168</v>
      </c>
      <c r="H4015">
        <v>-6</v>
      </c>
      <c r="I4015" s="7">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5">
        <f>DATE(2021,10,8+INT(ROWS($1:114)/7))</f>
        <v>44493</v>
      </c>
      <c r="G4016" s="1" t="s">
        <v>167</v>
      </c>
      <c r="H4016">
        <v>49</v>
      </c>
      <c r="I4016" s="7">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5">
        <f>DATE(2021,10,8+INT(ROWS($1:115)/7))</f>
        <v>44493</v>
      </c>
      <c r="G4017" s="1" t="s">
        <v>167</v>
      </c>
      <c r="H4017">
        <v>32</v>
      </c>
      <c r="I4017" s="7">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5">
        <f>DATE(2021,10,8+INT(ROWS($1:116)/7))</f>
        <v>44493</v>
      </c>
      <c r="G4018" s="1" t="s">
        <v>167</v>
      </c>
      <c r="H4018">
        <v>31</v>
      </c>
      <c r="I4018" s="7">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5">
        <f>DATE(2021,10,8+INT(ROWS($1:117)/7))</f>
        <v>44493</v>
      </c>
      <c r="G4019" s="1" t="s">
        <v>167</v>
      </c>
      <c r="H4019">
        <v>47</v>
      </c>
      <c r="I4019" s="7">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5">
        <f>DATE(2021,10,8+INT(ROWS($1:118)/7))</f>
        <v>44493</v>
      </c>
      <c r="G4020" s="1" t="s">
        <v>167</v>
      </c>
      <c r="H4020">
        <v>31</v>
      </c>
      <c r="I4020" s="7">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5">
        <f>DATE(2021,10,8+INT(ROWS($1:119)/7))</f>
        <v>44494</v>
      </c>
      <c r="G4021" s="1" t="s">
        <v>167</v>
      </c>
      <c r="H4021">
        <v>21</v>
      </c>
      <c r="I4021" s="7">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5">
        <f>DATE(2021,10,8+INT(ROWS($1:120)/7))</f>
        <v>44494</v>
      </c>
      <c r="G4022" s="1" t="s">
        <v>167</v>
      </c>
      <c r="H4022">
        <v>23</v>
      </c>
      <c r="I4022" s="7">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5">
        <f>DATE(2021,10,8+INT(ROWS($1:121)/7))</f>
        <v>44494</v>
      </c>
      <c r="G4023" s="1" t="s">
        <v>167</v>
      </c>
      <c r="H4023">
        <v>35</v>
      </c>
      <c r="I4023" s="7">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5">
        <f>DATE(2021,10,8+INT(ROWS($1:122)/7))</f>
        <v>44494</v>
      </c>
      <c r="G4024" s="1" t="s">
        <v>167</v>
      </c>
      <c r="H4024">
        <v>30</v>
      </c>
      <c r="I4024" s="7">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5">
        <f>DATE(2021,10,8+INT(ROWS($1:123)/7))</f>
        <v>44494</v>
      </c>
      <c r="G4025" s="1" t="s">
        <v>168</v>
      </c>
      <c r="H4025">
        <v>-3</v>
      </c>
      <c r="I4025" s="7">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5">
        <f>DATE(2021,10,8+INT(ROWS($1:124)/7))</f>
        <v>44494</v>
      </c>
      <c r="G4026" s="1" t="s">
        <v>168</v>
      </c>
      <c r="H4026">
        <v>-2</v>
      </c>
      <c r="I4026" s="7">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5">
        <f>DATE(2021,10,8+INT(ROWS($1:125)/7))</f>
        <v>44494</v>
      </c>
      <c r="G4027" s="1" t="s">
        <v>167</v>
      </c>
      <c r="H4027">
        <v>20</v>
      </c>
      <c r="I4027" s="7">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5">
        <f>DATE(2021,10,8+INT(ROWS($1:126)/7))</f>
        <v>44495</v>
      </c>
      <c r="G4028" s="1" t="s">
        <v>168</v>
      </c>
      <c r="H4028">
        <v>-5</v>
      </c>
      <c r="I4028" s="7">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5">
        <f>DATE(2021,10,8+INT(ROWS($1:127)/7))</f>
        <v>44495</v>
      </c>
      <c r="G4029" s="1" t="s">
        <v>168</v>
      </c>
      <c r="H4029">
        <v>-6</v>
      </c>
      <c r="I4029" s="7">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5">
        <f>DATE(2021,10,8+INT(ROWS($1:128)/7))</f>
        <v>44495</v>
      </c>
      <c r="G4030" s="1" t="s">
        <v>168</v>
      </c>
      <c r="H4030">
        <v>-10</v>
      </c>
      <c r="I4030" s="7">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5">
        <f>DATE(2021,10,8+INT(ROWS($1:129)/7))</f>
        <v>44495</v>
      </c>
      <c r="G4031" s="1" t="s">
        <v>168</v>
      </c>
      <c r="H4031">
        <v>-4</v>
      </c>
      <c r="I4031" s="7">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5">
        <f>DATE(2021,10,8+INT(ROWS($1:130)/7))</f>
        <v>44495</v>
      </c>
      <c r="G4032" s="1" t="s">
        <v>168</v>
      </c>
      <c r="H4032">
        <v>-7</v>
      </c>
      <c r="I4032" s="7">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5">
        <f>DATE(2021,10,8+INT(ROWS($1:131)/7))</f>
        <v>44495</v>
      </c>
      <c r="G4033" s="1" t="s">
        <v>168</v>
      </c>
      <c r="H4033">
        <v>-6</v>
      </c>
      <c r="I4033" s="7">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5">
        <f>DATE(2021,10,8+INT(ROWS($1:132)/7))</f>
        <v>44495</v>
      </c>
      <c r="G4034" s="1" t="s">
        <v>168</v>
      </c>
      <c r="H4034">
        <v>-2</v>
      </c>
      <c r="I4034" s="7">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5">
        <f>DATE(2021,10,8+INT(ROWS($1:133)/7))</f>
        <v>44496</v>
      </c>
      <c r="G4035" s="1" t="s">
        <v>168</v>
      </c>
      <c r="H4035">
        <v>-9</v>
      </c>
      <c r="I4035" s="7">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5">
        <f>DATE(2021,10,8+INT(ROWS($1:134)/7))</f>
        <v>44496</v>
      </c>
      <c r="G4036" s="1" t="s">
        <v>168</v>
      </c>
      <c r="H4036">
        <v>-9</v>
      </c>
      <c r="I4036" s="7">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5">
        <f>DATE(2021,10,8+INT(ROWS($1:135)/7))</f>
        <v>44496</v>
      </c>
      <c r="G4037" s="1" t="s">
        <v>168</v>
      </c>
      <c r="H4037">
        <v>-2</v>
      </c>
      <c r="I4037" s="7">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5">
        <f>DATE(2021,10,8+INT(ROWS($1:136)/7))</f>
        <v>44496</v>
      </c>
      <c r="G4038" s="1" t="s">
        <v>168</v>
      </c>
      <c r="H4038">
        <v>-1</v>
      </c>
      <c r="I4038" s="7">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5">
        <f>DATE(2021,10,8+INT(ROWS($1:137)/7))</f>
        <v>44496</v>
      </c>
      <c r="G4039" s="1" t="s">
        <v>168</v>
      </c>
      <c r="H4039">
        <v>-2</v>
      </c>
      <c r="I4039" s="7">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5">
        <f>DATE(2021,10,8+INT(ROWS($1:138)/7))</f>
        <v>44496</v>
      </c>
      <c r="G4040" s="1" t="s">
        <v>168</v>
      </c>
      <c r="H4040">
        <v>-4</v>
      </c>
      <c r="I4040" s="7">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5">
        <f>DATE(2021,10,8+INT(ROWS($1:139)/7))</f>
        <v>44496</v>
      </c>
      <c r="G4041" s="1" t="s">
        <v>168</v>
      </c>
      <c r="H4041">
        <v>-6</v>
      </c>
      <c r="I4041" s="7">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5">
        <f>DATE(2021,10,8+INT(ROWS($1:140)/7))</f>
        <v>44497</v>
      </c>
      <c r="G4042" s="1" t="s">
        <v>168</v>
      </c>
      <c r="H4042">
        <v>-3</v>
      </c>
      <c r="I4042" s="7">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5">
        <f>DATE(2021,10,8+INT(ROWS($1:141)/7))</f>
        <v>44497</v>
      </c>
      <c r="G4043" s="1" t="s">
        <v>168</v>
      </c>
      <c r="H4043">
        <v>-3</v>
      </c>
      <c r="I4043" s="7">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5">
        <f>DATE(2021,10,8+INT(ROWS($1:142)/7))</f>
        <v>44497</v>
      </c>
      <c r="G4044" s="1" t="s">
        <v>168</v>
      </c>
      <c r="H4044">
        <v>-5</v>
      </c>
      <c r="I4044" s="7">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5">
        <f>DATE(2021,10,8+INT(ROWS($1:143)/7))</f>
        <v>44497</v>
      </c>
      <c r="G4045" s="1" t="s">
        <v>168</v>
      </c>
      <c r="H4045">
        <v>-9</v>
      </c>
      <c r="I4045" s="7">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5">
        <f>DATE(2021,10,8+INT(ROWS($1:144)/7))</f>
        <v>44497</v>
      </c>
      <c r="G4046" s="1" t="s">
        <v>168</v>
      </c>
      <c r="H4046">
        <v>-7</v>
      </c>
      <c r="I4046" s="7">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5">
        <f>DATE(2021,10,8+INT(ROWS($1:145)/7))</f>
        <v>44497</v>
      </c>
      <c r="G4047" s="1" t="s">
        <v>168</v>
      </c>
      <c r="H4047">
        <v>-8</v>
      </c>
      <c r="I4047" s="7">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5">
        <f>DATE(2021,10,8+INT(ROWS($1:146)/7))</f>
        <v>44497</v>
      </c>
      <c r="G4048" s="1" t="s">
        <v>168</v>
      </c>
      <c r="H4048">
        <v>-2</v>
      </c>
      <c r="I4048" s="7">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5">
        <f>DATE(2021,10,8+INT(ROWS($1:147)/7))</f>
        <v>44498</v>
      </c>
      <c r="G4049" s="1" t="s">
        <v>168</v>
      </c>
      <c r="H4049">
        <v>-9</v>
      </c>
      <c r="I4049" s="7">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5">
        <f>DATE(2021,10,8+INT(ROWS($1:148)/7))</f>
        <v>44498</v>
      </c>
      <c r="G4050" s="1" t="s">
        <v>168</v>
      </c>
      <c r="H4050">
        <v>-10</v>
      </c>
      <c r="I4050" s="7">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5">
        <f>DATE(2021,10,8+INT(ROWS($1:149)/7))</f>
        <v>44498</v>
      </c>
      <c r="G4051" s="1" t="s">
        <v>168</v>
      </c>
      <c r="H4051">
        <v>-6</v>
      </c>
      <c r="I4051" s="7">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5">
        <f>DATE(2021,10,8+INT(ROWS($1:150)/7))</f>
        <v>44498</v>
      </c>
      <c r="G4052" s="1" t="s">
        <v>168</v>
      </c>
      <c r="H4052">
        <v>-8</v>
      </c>
      <c r="I4052" s="7">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5">
        <f>DATE(2021,10,8+INT(ROWS($1:151)/7))</f>
        <v>44498</v>
      </c>
      <c r="G4053" s="1" t="s">
        <v>168</v>
      </c>
      <c r="H4053">
        <v>-2</v>
      </c>
      <c r="I4053" s="7">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5">
        <f>DATE(2021,10,8+INT(ROWS($1:152)/7))</f>
        <v>44498</v>
      </c>
      <c r="G4054" s="1" t="s">
        <v>168</v>
      </c>
      <c r="H4054">
        <v>-5</v>
      </c>
      <c r="I4054" s="7">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5">
        <f>DATE(2021,10,8+INT(ROWS($1:153)/7))</f>
        <v>44498</v>
      </c>
      <c r="G4055" s="1" t="s">
        <v>168</v>
      </c>
      <c r="H4055">
        <v>-1</v>
      </c>
      <c r="I4055" s="7">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5">
        <f>DATE(2021,10,8+INT(ROWS($1:154)/7))</f>
        <v>44499</v>
      </c>
      <c r="G4056" s="1" t="s">
        <v>168</v>
      </c>
      <c r="H4056">
        <v>-7</v>
      </c>
      <c r="I4056" s="7">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5">
        <f>DATE(2021,10,8+INT(ROWS($1:155)/7))</f>
        <v>44499</v>
      </c>
      <c r="G4057" s="1" t="s">
        <v>168</v>
      </c>
      <c r="H4057">
        <v>-5</v>
      </c>
      <c r="I4057" s="7">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5">
        <f>DATE(2021,10,8+INT(ROWS($1:156)/7))</f>
        <v>44499</v>
      </c>
      <c r="G4058" s="1" t="s">
        <v>168</v>
      </c>
      <c r="H4058">
        <v>-5</v>
      </c>
      <c r="I4058" s="7">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5">
        <f>DATE(2021,10,8+INT(ROWS($1:157)/7))</f>
        <v>44499</v>
      </c>
      <c r="G4059" s="1" t="s">
        <v>168</v>
      </c>
      <c r="H4059">
        <v>-2</v>
      </c>
      <c r="I4059" s="7">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5">
        <f>DATE(2021,10,8+INT(ROWS($1:158)/7))</f>
        <v>44499</v>
      </c>
      <c r="G4060" s="1" t="s">
        <v>168</v>
      </c>
      <c r="H4060">
        <v>-2</v>
      </c>
      <c r="I4060" s="7">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5">
        <f>DATE(2021,10,8+INT(ROWS($1:159)/7))</f>
        <v>44499</v>
      </c>
      <c r="G4061" s="1" t="s">
        <v>168</v>
      </c>
      <c r="H4061">
        <v>-5</v>
      </c>
      <c r="I4061" s="7">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5">
        <f>DATE(2021,10,8+INT(ROWS($1:160)/7))</f>
        <v>44499</v>
      </c>
      <c r="G4062" s="1" t="s">
        <v>168</v>
      </c>
      <c r="H4062">
        <v>-5</v>
      </c>
      <c r="I4062" s="7">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5">
        <f>DATE(2021,10,8+INT(ROWS($1:161)/7))</f>
        <v>44500</v>
      </c>
      <c r="G4063" s="1" t="s">
        <v>168</v>
      </c>
      <c r="H4063">
        <v>-5</v>
      </c>
      <c r="I4063" s="7">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5">
        <f>DATE(2021,10,8+INT(ROWS($1:162)/7))</f>
        <v>44500</v>
      </c>
      <c r="G4064" s="1" t="s">
        <v>168</v>
      </c>
      <c r="H4064">
        <v>-7</v>
      </c>
      <c r="I4064" s="7">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5">
        <f>DATE(2021,10,8+INT(ROWS($1:163)/7))</f>
        <v>44500</v>
      </c>
      <c r="G4065" s="1" t="s">
        <v>168</v>
      </c>
      <c r="H4065">
        <v>-10</v>
      </c>
      <c r="I4065" s="7">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5">
        <f>DATE(2021,10,8+INT(ROWS($1:164)/7))</f>
        <v>44500</v>
      </c>
      <c r="G4066" s="1" t="s">
        <v>168</v>
      </c>
      <c r="H4066">
        <v>-5</v>
      </c>
      <c r="I4066" s="7">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5">
        <f>DATE(2021,10,8+INT(ROWS($1:165)/7))</f>
        <v>44500</v>
      </c>
      <c r="G4067" s="1" t="s">
        <v>168</v>
      </c>
      <c r="H4067">
        <v>-7</v>
      </c>
      <c r="I4067" s="7">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5">
        <f>DATE(2021,10,8+INT(ROWS($1:166)/7))</f>
        <v>44500</v>
      </c>
      <c r="G4068" s="1" t="s">
        <v>168</v>
      </c>
      <c r="H4068">
        <v>-6</v>
      </c>
      <c r="I4068" s="7">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5">
        <f>DATE(2021,10,8+INT(ROWS($1:167)/7))</f>
        <v>44500</v>
      </c>
      <c r="G4069" s="1" t="s">
        <v>168</v>
      </c>
      <c r="H4069">
        <v>-9</v>
      </c>
      <c r="I4069" s="7">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5">
        <f>DATE(2021,10,8+INT(ROWS($1:168)/7))</f>
        <v>44501</v>
      </c>
      <c r="G4070" s="1" t="s">
        <v>168</v>
      </c>
      <c r="H4070">
        <v>-5</v>
      </c>
      <c r="I4070" s="7">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5">
        <f>DATE(2021,10,8+INT(ROWS($1:169)/7))</f>
        <v>44501</v>
      </c>
      <c r="G4071" s="1" t="s">
        <v>168</v>
      </c>
      <c r="H4071">
        <v>-8</v>
      </c>
      <c r="I4071" s="7">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5">
        <f>DATE(2021,10,8+INT(ROWS($1:170)/7))</f>
        <v>44501</v>
      </c>
      <c r="G4072" s="1" t="s">
        <v>168</v>
      </c>
      <c r="H4072">
        <v>-2</v>
      </c>
      <c r="I4072" s="7">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5">
        <f>DATE(2021,10,8+INT(ROWS($1:171)/7))</f>
        <v>44501</v>
      </c>
      <c r="G4073" s="1" t="s">
        <v>168</v>
      </c>
      <c r="H4073">
        <v>-9</v>
      </c>
      <c r="I4073" s="7">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5">
        <f>DATE(2021,10,8+INT(ROWS($1:172)/7))</f>
        <v>44501</v>
      </c>
      <c r="G4074" s="1" t="s">
        <v>168</v>
      </c>
      <c r="H4074">
        <v>-10</v>
      </c>
      <c r="I4074" s="7">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5">
        <f>DATE(2021,10,8+INT(ROWS($1:173)/7))</f>
        <v>44501</v>
      </c>
      <c r="G4075" s="1" t="s">
        <v>168</v>
      </c>
      <c r="H4075">
        <v>-1</v>
      </c>
      <c r="I4075" s="7">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5">
        <f>DATE(2021,10,8+INT(ROWS($1:174)/7))</f>
        <v>44501</v>
      </c>
      <c r="G4076" s="1" t="s">
        <v>168</v>
      </c>
      <c r="H4076">
        <v>-8</v>
      </c>
      <c r="I4076" s="7">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5">
        <f>DATE(2021,10,8+INT(ROWS($1:175)/7))</f>
        <v>44502</v>
      </c>
      <c r="G4077" s="1" t="s">
        <v>168</v>
      </c>
      <c r="H4077">
        <v>-3</v>
      </c>
      <c r="I4077" s="7">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5">
        <f>DATE(2021,10,8+INT(ROWS($1:176)/7))</f>
        <v>44502</v>
      </c>
      <c r="G4078" s="1" t="s">
        <v>168</v>
      </c>
      <c r="H4078">
        <v>-3</v>
      </c>
      <c r="I4078" s="7">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5">
        <f>DATE(2021,10,8+INT(ROWS($1:177)/7))</f>
        <v>44502</v>
      </c>
      <c r="G4079" s="1" t="s">
        <v>168</v>
      </c>
      <c r="H4079">
        <v>-4</v>
      </c>
      <c r="I4079" s="7">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5">
        <f>DATE(2021,10,8+INT(ROWS($1:178)/7))</f>
        <v>44502</v>
      </c>
      <c r="G4080" s="1" t="s">
        <v>168</v>
      </c>
      <c r="H4080">
        <v>-9</v>
      </c>
      <c r="I4080" s="7">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5">
        <f>DATE(2021,10,8+INT(ROWS($1:179)/7))</f>
        <v>44502</v>
      </c>
      <c r="G4081" s="1" t="s">
        <v>168</v>
      </c>
      <c r="H4081">
        <v>-4</v>
      </c>
      <c r="I4081" s="7">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5">
        <f>DATE(2021,10,8+INT(ROWS($1:180)/7))</f>
        <v>44502</v>
      </c>
      <c r="G4082" s="1" t="s">
        <v>168</v>
      </c>
      <c r="H4082">
        <v>-5</v>
      </c>
      <c r="I4082" s="7">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5">
        <f>DATE(2021,10,8+INT(ROWS($1:181)/7))</f>
        <v>44502</v>
      </c>
      <c r="G4083" s="1" t="s">
        <v>168</v>
      </c>
      <c r="H4083">
        <v>-7</v>
      </c>
      <c r="I4083" s="7">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5">
        <f>DATE(2021,10,8+INT(ROWS($1:182)/7))</f>
        <v>44503</v>
      </c>
      <c r="G4084" s="1" t="s">
        <v>168</v>
      </c>
      <c r="H4084">
        <v>-10</v>
      </c>
      <c r="I4084" s="7">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5">
        <f>DATE(2021,10,8+INT(ROWS($1:183)/7))</f>
        <v>44503</v>
      </c>
      <c r="G4085" s="1" t="s">
        <v>168</v>
      </c>
      <c r="H4085">
        <v>-7</v>
      </c>
      <c r="I4085" s="7">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5">
        <f>DATE(2021,10,8+INT(ROWS($1:184)/7))</f>
        <v>44503</v>
      </c>
      <c r="G4086" s="1" t="s">
        <v>168</v>
      </c>
      <c r="H4086">
        <v>-6</v>
      </c>
      <c r="I4086" s="7">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5">
        <f>DATE(2021,10,8+INT(ROWS($1:185)/7))</f>
        <v>44503</v>
      </c>
      <c r="G4087" s="1" t="s">
        <v>168</v>
      </c>
      <c r="H4087">
        <v>-5</v>
      </c>
      <c r="I4087" s="7">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5">
        <f>DATE(2021,10,8+INT(ROWS($1:186)/7))</f>
        <v>44503</v>
      </c>
      <c r="G4088" s="1" t="s">
        <v>168</v>
      </c>
      <c r="H4088">
        <v>-1</v>
      </c>
      <c r="I4088" s="7">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5">
        <f>DATE(2021,10,8+INT(ROWS($1:187)/7))</f>
        <v>44503</v>
      </c>
      <c r="G4089" s="1" t="s">
        <v>168</v>
      </c>
      <c r="H4089">
        <v>-3</v>
      </c>
      <c r="I4089" s="7">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5">
        <f>DATE(2021,10,8+INT(ROWS($1:188)/7))</f>
        <v>44503</v>
      </c>
      <c r="G4090" s="1" t="s">
        <v>168</v>
      </c>
      <c r="H4090">
        <v>-7</v>
      </c>
      <c r="I4090" s="7">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5">
        <f>DATE(2021,10,8+INT(ROWS($1:189)/7))</f>
        <v>44504</v>
      </c>
      <c r="G4091" s="1" t="s">
        <v>168</v>
      </c>
      <c r="H4091">
        <v>-4</v>
      </c>
      <c r="I4091" s="7">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5">
        <f>DATE(2021,10,8+INT(ROWS($1:190)/7))</f>
        <v>44504</v>
      </c>
      <c r="G4092" s="1" t="s">
        <v>168</v>
      </c>
      <c r="H4092">
        <v>-7</v>
      </c>
      <c r="I4092" s="7">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5">
        <f>DATE(2021,10,8+INT(ROWS($1:191)/7))</f>
        <v>44504</v>
      </c>
      <c r="G4093" s="1" t="s">
        <v>168</v>
      </c>
      <c r="H4093">
        <v>-2</v>
      </c>
      <c r="I4093" s="7">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5">
        <f>DATE(2021,10,8+INT(ROWS($1:192)/7))</f>
        <v>44504</v>
      </c>
      <c r="G4094" s="1" t="s">
        <v>168</v>
      </c>
      <c r="H4094">
        <v>-3</v>
      </c>
      <c r="I4094" s="7">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5">
        <f>DATE(2021,10,8+INT(ROWS($1:193)/7))</f>
        <v>44504</v>
      </c>
      <c r="G4095" s="1" t="s">
        <v>168</v>
      </c>
      <c r="H4095">
        <v>-1</v>
      </c>
      <c r="I4095" s="7">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5">
        <f>DATE(2021,10,8+INT(ROWS($1:194)/7))</f>
        <v>44504</v>
      </c>
      <c r="G4096" s="1" t="s">
        <v>168</v>
      </c>
      <c r="H4096">
        <v>-9</v>
      </c>
      <c r="I4096" s="7">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5">
        <f>DATE(2021,10,8+INT(ROWS($1:195)/7))</f>
        <v>44504</v>
      </c>
      <c r="G4097" s="1" t="s">
        <v>168</v>
      </c>
      <c r="H4097">
        <v>-1</v>
      </c>
      <c r="I4097" s="7">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5">
        <f>DATE(2021,10,8+INT(ROWS($1:196)/7))</f>
        <v>44505</v>
      </c>
      <c r="G4098" s="1" t="s">
        <v>168</v>
      </c>
      <c r="H4098">
        <v>-7</v>
      </c>
      <c r="I4098" s="7">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5">
        <f>DATE(2021,10,8+INT(ROWS($1:197)/7))</f>
        <v>44505</v>
      </c>
      <c r="G4099" s="1" t="s">
        <v>168</v>
      </c>
      <c r="H4099">
        <v>-1</v>
      </c>
      <c r="I4099" s="7">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5">
        <f>DATE(2021,10,8+INT(ROWS($1:198)/7))</f>
        <v>44505</v>
      </c>
      <c r="G4100" s="1" t="s">
        <v>168</v>
      </c>
      <c r="H4100">
        <v>-10</v>
      </c>
      <c r="I4100" s="7">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5">
        <f>DATE(2021,10,8+INT(ROWS($1:199)/7))</f>
        <v>44505</v>
      </c>
      <c r="G4101" s="1" t="s">
        <v>168</v>
      </c>
      <c r="H4101">
        <v>-1</v>
      </c>
      <c r="I4101" s="7">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5">
        <f>DATE(2021,10,8+INT(ROWS($1:200)/7))</f>
        <v>44505</v>
      </c>
      <c r="G4102" s="1" t="s">
        <v>168</v>
      </c>
      <c r="H4102">
        <v>-8</v>
      </c>
      <c r="I4102" s="7">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5">
        <f>DATE(2021,10,8+INT(ROWS($1:201)/7))</f>
        <v>44505</v>
      </c>
      <c r="G4103" s="1" t="s">
        <v>168</v>
      </c>
      <c r="H4103">
        <v>-7</v>
      </c>
      <c r="I4103" s="7">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5">
        <f>DATE(2021,10,8+INT(ROWS($1:202)/7))</f>
        <v>44505</v>
      </c>
      <c r="G4104" s="1" t="s">
        <v>168</v>
      </c>
      <c r="H4104">
        <v>-4</v>
      </c>
      <c r="I4104" s="7">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5">
        <f>DATE(2021,10,8+INT(ROWS($1:203)/7))</f>
        <v>44506</v>
      </c>
      <c r="G4105" s="1" t="s">
        <v>168</v>
      </c>
      <c r="H4105">
        <v>-4</v>
      </c>
      <c r="I4105" s="7">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5">
        <f>DATE(2021,10,8+INT(ROWS($1:204)/7))</f>
        <v>44506</v>
      </c>
      <c r="G4106" s="1" t="s">
        <v>168</v>
      </c>
      <c r="H4106">
        <v>-7</v>
      </c>
      <c r="I4106" s="7">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5">
        <f>DATE(2021,10,8+INT(ROWS($1:205)/7))</f>
        <v>44506</v>
      </c>
      <c r="G4107" s="1" t="s">
        <v>168</v>
      </c>
      <c r="H4107">
        <v>-2</v>
      </c>
      <c r="I4107" s="7">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5">
        <f>DATE(2021,10,8+INT(ROWS($1:206)/7))</f>
        <v>44506</v>
      </c>
      <c r="G4108" s="1" t="s">
        <v>168</v>
      </c>
      <c r="H4108">
        <v>-10</v>
      </c>
      <c r="I4108" s="7">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5">
        <f>DATE(2021,10,8+INT(ROWS($1:207)/7))</f>
        <v>44506</v>
      </c>
      <c r="G4109" s="1" t="s">
        <v>168</v>
      </c>
      <c r="H4109">
        <v>-5</v>
      </c>
      <c r="I4109" s="7">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5">
        <f>DATE(2021,10,8+INT(ROWS($1:208)/7))</f>
        <v>44506</v>
      </c>
      <c r="G4110" s="1" t="s">
        <v>168</v>
      </c>
      <c r="H4110">
        <v>-9</v>
      </c>
      <c r="I4110" s="7">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5">
        <f>DATE(2021,10,8+INT(ROWS($1:209)/7))</f>
        <v>44506</v>
      </c>
      <c r="G4111" s="1" t="s">
        <v>168</v>
      </c>
      <c r="H4111">
        <v>-1</v>
      </c>
      <c r="I4111" s="7">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5">
        <f>DATE(2021,10,8+INT(ROWS($1:210)/7))</f>
        <v>44507</v>
      </c>
      <c r="G4112" s="1" t="s">
        <v>167</v>
      </c>
      <c r="H4112">
        <v>8</v>
      </c>
      <c r="I4112" s="7">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5">
        <f>DATE(2021,10,8+INT(ROWS($1:211)/7))</f>
        <v>44507</v>
      </c>
      <c r="G4113" s="1" t="s">
        <v>168</v>
      </c>
      <c r="H4113">
        <v>-5</v>
      </c>
      <c r="I4113" s="7">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5">
        <f>DATE(2021,10,8+INT(ROWS($1:212)/7))</f>
        <v>44507</v>
      </c>
      <c r="G4114" s="1" t="s">
        <v>168</v>
      </c>
      <c r="H4114">
        <v>-9</v>
      </c>
      <c r="I4114" s="7">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5">
        <f>DATE(2021,10,8+INT(ROWS($1:213)/7))</f>
        <v>44507</v>
      </c>
      <c r="G4115" s="1" t="s">
        <v>168</v>
      </c>
      <c r="H4115">
        <v>-5</v>
      </c>
      <c r="I4115" s="7">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5">
        <f>DATE(2021,10,8+INT(ROWS($1:214)/7))</f>
        <v>44507</v>
      </c>
      <c r="G4116" s="1" t="s">
        <v>168</v>
      </c>
      <c r="H4116">
        <v>-8</v>
      </c>
      <c r="I4116" s="7">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5">
        <f>DATE(2021,10,8+INT(ROWS($1:215)/7))</f>
        <v>44507</v>
      </c>
      <c r="G4117" s="1" t="s">
        <v>168</v>
      </c>
      <c r="H4117">
        <v>-9</v>
      </c>
      <c r="I4117" s="7">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5">
        <f>DATE(2021,10,8+INT(ROWS($1:216)/7))</f>
        <v>44507</v>
      </c>
      <c r="G4118" s="1" t="s">
        <v>168</v>
      </c>
      <c r="H4118">
        <v>-9</v>
      </c>
      <c r="I4118" s="7">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5">
        <f>DATE(2021,10,8+INT(ROWS($1:217)/7))</f>
        <v>44508</v>
      </c>
      <c r="G4119" s="1" t="s">
        <v>167</v>
      </c>
      <c r="H4119">
        <v>10</v>
      </c>
      <c r="I4119" s="7">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5">
        <f>DATE(2021,10,8+INT(ROWS($1:218)/7))</f>
        <v>44508</v>
      </c>
      <c r="G4120" s="1" t="s">
        <v>167</v>
      </c>
      <c r="H4120">
        <v>20</v>
      </c>
      <c r="I4120" s="7">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5">
        <f>DATE(2021,10,8+INT(ROWS($1:219)/7))</f>
        <v>44508</v>
      </c>
      <c r="G4121" s="1" t="s">
        <v>168</v>
      </c>
      <c r="H4121">
        <v>-8</v>
      </c>
      <c r="I4121" s="7">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5">
        <f>DATE(2021,10,8+INT(ROWS($1:220)/7))</f>
        <v>44508</v>
      </c>
      <c r="G4122" s="1" t="s">
        <v>168</v>
      </c>
      <c r="H4122">
        <v>-5</v>
      </c>
      <c r="I4122" s="7">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5">
        <f>DATE(2021,10,8+INT(ROWS($1:221)/7))</f>
        <v>44508</v>
      </c>
      <c r="G4123" s="1" t="s">
        <v>168</v>
      </c>
      <c r="H4123">
        <v>-8</v>
      </c>
      <c r="I4123" s="7">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5">
        <f>DATE(2021,10,8+INT(ROWS($1:222)/7))</f>
        <v>44508</v>
      </c>
      <c r="G4124" s="1" t="s">
        <v>168</v>
      </c>
      <c r="H4124">
        <v>-5</v>
      </c>
      <c r="I4124" s="7">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5">
        <f>DATE(2021,10,8+INT(ROWS($1:223)/7))</f>
        <v>44508</v>
      </c>
      <c r="G4125" s="1" t="s">
        <v>168</v>
      </c>
      <c r="H4125">
        <v>-7</v>
      </c>
      <c r="I4125" s="7">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5">
        <f>DATE(2021,10,8+INT(ROWS($1:224)/7))</f>
        <v>44509</v>
      </c>
      <c r="G4126" s="1" t="s">
        <v>168</v>
      </c>
      <c r="H4126">
        <v>-5</v>
      </c>
      <c r="I4126" s="7">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5">
        <f>DATE(2021,10,8+INT(ROWS($1:225)/7))</f>
        <v>44509</v>
      </c>
      <c r="G4127" s="1" t="s">
        <v>168</v>
      </c>
      <c r="H4127">
        <v>-7</v>
      </c>
      <c r="I4127" s="7">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5">
        <f>DATE(2021,10,8+INT(ROWS($1:226)/7))</f>
        <v>44509</v>
      </c>
      <c r="G4128" s="1" t="s">
        <v>168</v>
      </c>
      <c r="H4128">
        <v>-4</v>
      </c>
      <c r="I4128" s="7">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5">
        <f>DATE(2021,10,8+INT(ROWS($1:227)/7))</f>
        <v>44509</v>
      </c>
      <c r="G4129" s="1" t="s">
        <v>168</v>
      </c>
      <c r="H4129">
        <v>-4</v>
      </c>
      <c r="I4129" s="7">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5">
        <f>DATE(2021,10,8+INT(ROWS($1:228)/7))</f>
        <v>44509</v>
      </c>
      <c r="G4130" s="1" t="s">
        <v>168</v>
      </c>
      <c r="H4130">
        <v>-4</v>
      </c>
      <c r="I4130" s="7">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5">
        <f>DATE(2021,10,8+INT(ROWS($1:229)/7))</f>
        <v>44509</v>
      </c>
      <c r="G4131" s="1" t="s">
        <v>168</v>
      </c>
      <c r="H4131">
        <v>-3</v>
      </c>
      <c r="I4131" s="7">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5">
        <f>DATE(2021,10,8+INT(ROWS($1:230)/7))</f>
        <v>44509</v>
      </c>
      <c r="G4132" s="1" t="s">
        <v>168</v>
      </c>
      <c r="H4132">
        <v>-6</v>
      </c>
      <c r="I4132" s="7">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5">
        <f>DATE(2021,10,8+INT(ROWS($1:231)/7))</f>
        <v>44510</v>
      </c>
      <c r="G4133" s="1" t="s">
        <v>168</v>
      </c>
      <c r="H4133">
        <v>-10</v>
      </c>
      <c r="I4133" s="7">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5">
        <f>DATE(2021,10,8+INT(ROWS($1:232)/7))</f>
        <v>44510</v>
      </c>
      <c r="G4134" s="1" t="s">
        <v>168</v>
      </c>
      <c r="H4134">
        <v>-4</v>
      </c>
      <c r="I4134" s="7">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5">
        <f>DATE(2021,10,8+INT(ROWS($1:233)/7))</f>
        <v>44510</v>
      </c>
      <c r="G4135" s="1" t="s">
        <v>168</v>
      </c>
      <c r="H4135">
        <v>-4</v>
      </c>
      <c r="I4135" s="7">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5">
        <f>DATE(2021,10,8+INT(ROWS($1:234)/7))</f>
        <v>44510</v>
      </c>
      <c r="G4136" s="1" t="s">
        <v>168</v>
      </c>
      <c r="H4136">
        <v>-1</v>
      </c>
      <c r="I4136" s="7">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5">
        <f>DATE(2021,10,8+INT(ROWS($1:235)/7))</f>
        <v>44510</v>
      </c>
      <c r="G4137" s="1" t="s">
        <v>167</v>
      </c>
      <c r="H4137">
        <v>4</v>
      </c>
      <c r="I4137" s="7">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5">
        <f>DATE(2021,10,8+INT(ROWS($1:236)/7))</f>
        <v>44510</v>
      </c>
      <c r="G4138" s="1" t="s">
        <v>168</v>
      </c>
      <c r="H4138">
        <v>-4</v>
      </c>
      <c r="I4138" s="7">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5">
        <f>DATE(2021,10,8+INT(ROWS($1:237)/7))</f>
        <v>44510</v>
      </c>
      <c r="G4139" s="1" t="s">
        <v>168</v>
      </c>
      <c r="H4139">
        <v>-3</v>
      </c>
      <c r="I4139" s="7">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5">
        <f>DATE(2021,10,8+INT(ROWS($1:238)/7))</f>
        <v>44511</v>
      </c>
      <c r="G4140" s="1" t="s">
        <v>168</v>
      </c>
      <c r="H4140">
        <v>-3</v>
      </c>
      <c r="I4140" s="7">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5">
        <f>DATE(2021,10,8+INT(ROWS($1:239)/7))</f>
        <v>44511</v>
      </c>
      <c r="G4141" s="1" t="s">
        <v>168</v>
      </c>
      <c r="H4141">
        <v>-3</v>
      </c>
      <c r="I4141" s="7">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5">
        <f>DATE(2021,10,8+INT(ROWS($1:240)/7))</f>
        <v>44511</v>
      </c>
      <c r="G4142" s="1" t="s">
        <v>168</v>
      </c>
      <c r="H4142">
        <v>-7</v>
      </c>
      <c r="I4142" s="7">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5">
        <f>DATE(2021,10,8+INT(ROWS($1:241)/7))</f>
        <v>44511</v>
      </c>
      <c r="G4143" s="1" t="s">
        <v>167</v>
      </c>
      <c r="H4143">
        <v>20</v>
      </c>
      <c r="I4143" s="7">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5">
        <f>DATE(2021,10,8+INT(ROWS($1:242)/7))</f>
        <v>44511</v>
      </c>
      <c r="G4144" s="1" t="s">
        <v>168</v>
      </c>
      <c r="H4144">
        <v>-8</v>
      </c>
      <c r="I4144" s="7">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5">
        <f>DATE(2021,10,8+INT(ROWS($1:243)/7))</f>
        <v>44511</v>
      </c>
      <c r="G4145" s="1" t="s">
        <v>168</v>
      </c>
      <c r="H4145">
        <v>-1</v>
      </c>
      <c r="I4145" s="7">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5">
        <f>DATE(2021,10,8+INT(ROWS($1:244)/7))</f>
        <v>44511</v>
      </c>
      <c r="G4146" s="1" t="s">
        <v>168</v>
      </c>
      <c r="H4146">
        <v>-4</v>
      </c>
      <c r="I4146" s="7">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5">
        <f>DATE(2021,10,8+INT(ROWS($1:245)/7))</f>
        <v>44512</v>
      </c>
      <c r="G4147" s="1" t="s">
        <v>168</v>
      </c>
      <c r="H4147">
        <v>-10</v>
      </c>
      <c r="I4147" s="7">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5">
        <f>DATE(2021,10,8+INT(ROWS($1:246)/7))</f>
        <v>44512</v>
      </c>
      <c r="G4148" s="1" t="s">
        <v>168</v>
      </c>
      <c r="H4148">
        <v>-1</v>
      </c>
      <c r="I4148" s="7">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5">
        <f>DATE(2021,10,8+INT(ROWS($1:247)/7))</f>
        <v>44512</v>
      </c>
      <c r="G4149" s="1" t="s">
        <v>168</v>
      </c>
      <c r="H4149">
        <v>-8</v>
      </c>
      <c r="I4149" s="7">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5">
        <f>DATE(2021,10,8+INT(ROWS($1:248)/7))</f>
        <v>44512</v>
      </c>
      <c r="G4150" s="1" t="s">
        <v>168</v>
      </c>
      <c r="H4150">
        <v>-1</v>
      </c>
      <c r="I4150" s="7">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5">
        <f>DATE(2021,10,8+INT(ROWS($1:249)/7))</f>
        <v>44512</v>
      </c>
      <c r="G4151" s="1" t="s">
        <v>168</v>
      </c>
      <c r="H4151">
        <v>-10</v>
      </c>
      <c r="I4151" s="7">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5">
        <f>DATE(2021,10,8+INT(ROWS($1:250)/7))</f>
        <v>44512</v>
      </c>
      <c r="G4152" s="1" t="s">
        <v>168</v>
      </c>
      <c r="H4152">
        <v>-10</v>
      </c>
      <c r="I4152" s="7">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5">
        <f>DATE(2021,10,8+INT(ROWS($1:251)/7))</f>
        <v>44512</v>
      </c>
      <c r="G4153" s="1" t="s">
        <v>168</v>
      </c>
      <c r="H4153">
        <v>-5</v>
      </c>
      <c r="I4153" s="7">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5">
        <f>DATE(2021,10,8+INT(ROWS($1:252)/7))</f>
        <v>44513</v>
      </c>
      <c r="G4154" s="1" t="s">
        <v>167</v>
      </c>
      <c r="H4154">
        <v>10</v>
      </c>
      <c r="I4154" s="7">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5">
        <f>DATE(2021,10,8+INT(ROWS($1:253)/7))</f>
        <v>44513</v>
      </c>
      <c r="G4155" s="1" t="s">
        <v>168</v>
      </c>
      <c r="H4155">
        <v>-8</v>
      </c>
      <c r="I4155" s="7">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5">
        <f>DATE(2021,10,8+INT(ROWS($1:254)/7))</f>
        <v>44513</v>
      </c>
      <c r="G4156" s="1" t="s">
        <v>168</v>
      </c>
      <c r="H4156">
        <v>-10</v>
      </c>
      <c r="I4156" s="7">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5">
        <f>DATE(2021,10,8+INT(ROWS($1:255)/7))</f>
        <v>44513</v>
      </c>
      <c r="G4157" s="1" t="s">
        <v>168</v>
      </c>
      <c r="H4157">
        <v>-10</v>
      </c>
      <c r="I4157" s="7">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5">
        <f>DATE(2021,10,8+INT(ROWS($1:256)/7))</f>
        <v>44513</v>
      </c>
      <c r="G4158" s="1" t="s">
        <v>167</v>
      </c>
      <c r="H4158">
        <v>20</v>
      </c>
      <c r="I4158" s="7">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5">
        <f>DATE(2021,10,8+INT(ROWS($1:257)/7))</f>
        <v>44513</v>
      </c>
      <c r="G4159" s="1" t="s">
        <v>168</v>
      </c>
      <c r="H4159">
        <v>-2</v>
      </c>
      <c r="I4159" s="7">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5">
        <f>DATE(2021,10,8+INT(ROWS($1:258)/7))</f>
        <v>44513</v>
      </c>
      <c r="G4160" s="1" t="s">
        <v>168</v>
      </c>
      <c r="H4160">
        <v>-10</v>
      </c>
      <c r="I4160" s="7">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5">
        <f>DATE(2021,10,8+INT(ROWS($1:259)/7))</f>
        <v>44514</v>
      </c>
      <c r="G4161" s="1" t="s">
        <v>168</v>
      </c>
      <c r="H4161">
        <v>-1</v>
      </c>
      <c r="I4161" s="7">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5">
        <f>DATE(2021,10,8+INT(ROWS($1:260)/7))</f>
        <v>44514</v>
      </c>
      <c r="G4162" s="1" t="s">
        <v>168</v>
      </c>
      <c r="H4162">
        <v>-2</v>
      </c>
      <c r="I4162" s="7">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5">
        <f>DATE(2021,10,8+INT(ROWS($1:261)/7))</f>
        <v>44514</v>
      </c>
      <c r="G4163" s="1" t="s">
        <v>168</v>
      </c>
      <c r="H4163">
        <v>-1</v>
      </c>
      <c r="I4163" s="7">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5">
        <f>DATE(2021,10,8+INT(ROWS($1:262)/7))</f>
        <v>44514</v>
      </c>
      <c r="G4164" s="1" t="s">
        <v>168</v>
      </c>
      <c r="H4164">
        <v>-2</v>
      </c>
      <c r="I4164" s="7">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5">
        <f>DATE(2021,10,8+INT(ROWS($1:263)/7))</f>
        <v>44514</v>
      </c>
      <c r="G4165" s="1" t="s">
        <v>168</v>
      </c>
      <c r="H4165">
        <v>-2</v>
      </c>
      <c r="I4165" s="7">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5">
        <f>DATE(2021,10,8+INT(ROWS($1:264)/7))</f>
        <v>44514</v>
      </c>
      <c r="G4166" s="1" t="s">
        <v>168</v>
      </c>
      <c r="H4166">
        <v>-3</v>
      </c>
      <c r="I4166" s="7">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5">
        <f>DATE(2021,10,8+INT(ROWS($1:265)/7))</f>
        <v>44514</v>
      </c>
      <c r="G4167" s="1" t="s">
        <v>168</v>
      </c>
      <c r="H4167">
        <v>-7</v>
      </c>
      <c r="I4167" s="7">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5">
        <f>DATE(2021,10,8+INT(ROWS($1:266)/7))</f>
        <v>44515</v>
      </c>
      <c r="G4168" s="1" t="s">
        <v>167</v>
      </c>
      <c r="H4168">
        <v>20</v>
      </c>
      <c r="I4168" s="7">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5">
        <f>DATE(2021,10,8+INT(ROWS($1:267)/7))</f>
        <v>44515</v>
      </c>
      <c r="G4169" s="1" t="s">
        <v>168</v>
      </c>
      <c r="H4169">
        <v>-9</v>
      </c>
      <c r="I4169" s="7">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5">
        <f>DATE(2021,10,8+INT(ROWS($1:268)/7))</f>
        <v>44515</v>
      </c>
      <c r="G4170" s="1" t="s">
        <v>168</v>
      </c>
      <c r="H4170">
        <v>-8</v>
      </c>
      <c r="I4170" s="7">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5">
        <f>DATE(2021,10,8+INT(ROWS($1:269)/7))</f>
        <v>44515</v>
      </c>
      <c r="G4171" s="1" t="s">
        <v>168</v>
      </c>
      <c r="H4171">
        <v>-2</v>
      </c>
      <c r="I4171" s="7">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5">
        <f>DATE(2021,10,8+INT(ROWS($1:270)/7))</f>
        <v>44515</v>
      </c>
      <c r="G4172" s="1" t="s">
        <v>168</v>
      </c>
      <c r="H4172">
        <v>-1</v>
      </c>
      <c r="I4172" s="7">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5">
        <f>DATE(2021,10,8+INT(ROWS($1:271)/7))</f>
        <v>44515</v>
      </c>
      <c r="G4173" s="1" t="s">
        <v>168</v>
      </c>
      <c r="H4173">
        <v>-3</v>
      </c>
      <c r="I4173" s="7">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5">
        <f>DATE(2021,10,8+INT(ROWS($1:272)/7))</f>
        <v>44515</v>
      </c>
      <c r="G4174" s="1" t="s">
        <v>167</v>
      </c>
      <c r="H4174">
        <v>5</v>
      </c>
      <c r="I4174" s="7">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5">
        <f>DATE(2021,10,8+INT(ROWS($1:273)/7))</f>
        <v>44516</v>
      </c>
      <c r="G4175" s="1" t="s">
        <v>168</v>
      </c>
      <c r="H4175">
        <v>-1</v>
      </c>
      <c r="I4175" s="7">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5">
        <f>DATE(2021,10,8+INT(ROWS($1:274)/7))</f>
        <v>44516</v>
      </c>
      <c r="G4176" s="1" t="s">
        <v>168</v>
      </c>
      <c r="H4176">
        <v>-8</v>
      </c>
      <c r="I4176" s="7">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5">
        <f>DATE(2021,10,8+INT(ROWS($1:275)/7))</f>
        <v>44516</v>
      </c>
      <c r="G4177" s="1" t="s">
        <v>168</v>
      </c>
      <c r="H4177">
        <v>-3</v>
      </c>
      <c r="I4177" s="7">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5">
        <f>DATE(2021,10,8+INT(ROWS($1:276)/7))</f>
        <v>44516</v>
      </c>
      <c r="G4178" s="1" t="s">
        <v>168</v>
      </c>
      <c r="H4178">
        <v>-6</v>
      </c>
      <c r="I4178" s="7">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5">
        <f>DATE(2021,10,8+INT(ROWS($1:277)/7))</f>
        <v>44516</v>
      </c>
      <c r="G4179" s="1" t="s">
        <v>168</v>
      </c>
      <c r="H4179">
        <v>-5</v>
      </c>
      <c r="I4179" s="7">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5">
        <f>DATE(2021,10,8+INT(ROWS($1:278)/7))</f>
        <v>44516</v>
      </c>
      <c r="G4180" s="1" t="s">
        <v>168</v>
      </c>
      <c r="H4180">
        <v>-4</v>
      </c>
      <c r="I4180" s="7">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5">
        <f>DATE(2021,10,8+INT(ROWS($1:279)/7))</f>
        <v>44516</v>
      </c>
      <c r="G4181" s="1" t="s">
        <v>168</v>
      </c>
      <c r="H4181">
        <v>-6</v>
      </c>
      <c r="I4181" s="7">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5">
        <f>DATE(2021,10,8+INT(ROWS($1:280)/7))</f>
        <v>44517</v>
      </c>
      <c r="G4182" s="1" t="s">
        <v>168</v>
      </c>
      <c r="H4182">
        <v>-6</v>
      </c>
      <c r="I4182" s="7">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5">
        <f>DATE(2021,10,8+INT(ROWS($1:281)/7))</f>
        <v>44517</v>
      </c>
      <c r="G4183" s="1" t="s">
        <v>167</v>
      </c>
      <c r="H4183">
        <v>10</v>
      </c>
      <c r="I4183" s="7">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5">
        <f>DATE(2021,10,8+INT(ROWS($1:282)/7))</f>
        <v>44517</v>
      </c>
      <c r="G4184" s="1" t="s">
        <v>168</v>
      </c>
      <c r="H4184">
        <v>-8</v>
      </c>
      <c r="I4184" s="7">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5">
        <f>DATE(2021,10,8+INT(ROWS($1:283)/7))</f>
        <v>44517</v>
      </c>
      <c r="G4185" s="1" t="s">
        <v>168</v>
      </c>
      <c r="H4185">
        <v>-1</v>
      </c>
      <c r="I4185" s="7">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5">
        <f>DATE(2021,10,8+INT(ROWS($1:284)/7))</f>
        <v>44517</v>
      </c>
      <c r="G4186" s="1" t="s">
        <v>168</v>
      </c>
      <c r="H4186">
        <v>-3</v>
      </c>
      <c r="I4186" s="7">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5">
        <f>DATE(2021,10,8+INT(ROWS($1:285)/7))</f>
        <v>44517</v>
      </c>
      <c r="G4187" s="1" t="s">
        <v>168</v>
      </c>
      <c r="H4187">
        <v>-9</v>
      </c>
      <c r="I4187" s="7">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5">
        <f>DATE(2021,10,8+INT(ROWS($1:286)/7))</f>
        <v>44517</v>
      </c>
      <c r="G4188" s="1" t="s">
        <v>168</v>
      </c>
      <c r="H4188">
        <v>-5</v>
      </c>
      <c r="I4188" s="7">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5">
        <f>DATE(2021,10,8+INT(ROWS($1:287)/7))</f>
        <v>44518</v>
      </c>
      <c r="G4189" s="1" t="s">
        <v>168</v>
      </c>
      <c r="H4189">
        <v>-10</v>
      </c>
      <c r="I4189" s="7">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5">
        <f>DATE(2021,10,8+INT(ROWS($1:288)/7))</f>
        <v>44518</v>
      </c>
      <c r="G4190" s="1" t="s">
        <v>168</v>
      </c>
      <c r="H4190">
        <v>-9</v>
      </c>
      <c r="I4190" s="7">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5">
        <f>DATE(2021,10,8+INT(ROWS($1:289)/7))</f>
        <v>44518</v>
      </c>
      <c r="G4191" s="1" t="s">
        <v>168</v>
      </c>
      <c r="H4191">
        <v>-8</v>
      </c>
      <c r="I4191" s="7">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5">
        <f>DATE(2021,10,8+INT(ROWS($1:290)/7))</f>
        <v>44518</v>
      </c>
      <c r="G4192" s="1" t="s">
        <v>167</v>
      </c>
      <c r="H4192">
        <v>20</v>
      </c>
      <c r="I4192" s="7">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5">
        <f>DATE(2021,10,8+INT(ROWS($1:291)/7))</f>
        <v>44518</v>
      </c>
      <c r="G4193" s="1" t="s">
        <v>168</v>
      </c>
      <c r="H4193">
        <v>-4</v>
      </c>
      <c r="I4193" s="7">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5">
        <f>DATE(2021,10,8+INT(ROWS($1:292)/7))</f>
        <v>44518</v>
      </c>
      <c r="G4194" s="1" t="s">
        <v>167</v>
      </c>
      <c r="H4194">
        <v>20</v>
      </c>
      <c r="I4194" s="7">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5">
        <f>DATE(2021,10,8+INT(ROWS($1:293)/7))</f>
        <v>44518</v>
      </c>
      <c r="G4195" s="1" t="s">
        <v>168</v>
      </c>
      <c r="H4195">
        <v>-3</v>
      </c>
      <c r="I4195" s="7">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5">
        <f>DATE(2021,10,8+INT(ROWS($1:294)/7))</f>
        <v>44519</v>
      </c>
      <c r="G4196" s="1" t="s">
        <v>168</v>
      </c>
      <c r="H4196">
        <v>-7</v>
      </c>
      <c r="I4196" s="7">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5">
        <f>DATE(2021,10,8+INT(ROWS($1:295)/7))</f>
        <v>44519</v>
      </c>
      <c r="G4197" s="1" t="s">
        <v>168</v>
      </c>
      <c r="H4197">
        <v>-7</v>
      </c>
      <c r="I4197" s="7">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5">
        <f>DATE(2021,10,8+INT(ROWS($1:296)/7))</f>
        <v>44519</v>
      </c>
      <c r="G4198" s="1" t="s">
        <v>168</v>
      </c>
      <c r="H4198">
        <v>-7</v>
      </c>
      <c r="I4198" s="7">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5">
        <f>DATE(2021,10,8+INT(ROWS($1:297)/7))</f>
        <v>44519</v>
      </c>
      <c r="G4199" s="1" t="s">
        <v>168</v>
      </c>
      <c r="H4199">
        <v>-1</v>
      </c>
      <c r="I4199" s="7">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5">
        <f>DATE(2021,10,8+INT(ROWS($1:298)/7))</f>
        <v>44519</v>
      </c>
      <c r="G4200" s="1" t="s">
        <v>168</v>
      </c>
      <c r="H4200">
        <v>-8</v>
      </c>
      <c r="I4200" s="7">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5">
        <f>DATE(2021,10,8+INT(ROWS($1:299)/7))</f>
        <v>44519</v>
      </c>
      <c r="G4201" s="1" t="s">
        <v>168</v>
      </c>
      <c r="H4201">
        <v>-3</v>
      </c>
      <c r="I4201" s="7">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5">
        <f>DATE(2021,10,8+INT(ROWS($1:300)/7))</f>
        <v>44519</v>
      </c>
      <c r="G4202" s="1" t="s">
        <v>168</v>
      </c>
      <c r="H4202">
        <v>-7</v>
      </c>
      <c r="I4202" s="7">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5">
        <f>DATE(2021,10,8+INT(ROWS($1:301)/7))</f>
        <v>44520</v>
      </c>
      <c r="G4203" s="1" t="s">
        <v>168</v>
      </c>
      <c r="H4203">
        <v>-2</v>
      </c>
      <c r="I4203" s="7">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5">
        <f>DATE(2021,10,8+INT(ROWS($1:302)/7))</f>
        <v>44520</v>
      </c>
      <c r="G4204" s="1" t="s">
        <v>168</v>
      </c>
      <c r="H4204">
        <v>-2</v>
      </c>
      <c r="I4204" s="7">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5">
        <f>DATE(2021,10,8+INT(ROWS($1:303)/7))</f>
        <v>44520</v>
      </c>
      <c r="G4205" s="1" t="s">
        <v>168</v>
      </c>
      <c r="H4205">
        <v>-4</v>
      </c>
      <c r="I4205" s="7">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5">
        <f>DATE(2021,10,8+INT(ROWS($1:304)/7))</f>
        <v>44520</v>
      </c>
      <c r="G4206" s="1" t="s">
        <v>168</v>
      </c>
      <c r="H4206">
        <v>-5</v>
      </c>
      <c r="I4206" s="7">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5">
        <f>DATE(2021,10,8+INT(ROWS($1:305)/7))</f>
        <v>44520</v>
      </c>
      <c r="G4207" s="1" t="s">
        <v>168</v>
      </c>
      <c r="H4207">
        <v>-3</v>
      </c>
      <c r="I4207" s="7">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5">
        <f>DATE(2021,10,8+INT(ROWS($1:306)/7))</f>
        <v>44520</v>
      </c>
      <c r="G4208" s="1" t="s">
        <v>168</v>
      </c>
      <c r="H4208">
        <v>-2</v>
      </c>
      <c r="I4208" s="7">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5">
        <f>DATE(2021,10,8+INT(ROWS($1:307)/7))</f>
        <v>44520</v>
      </c>
      <c r="G4209" s="1" t="s">
        <v>168</v>
      </c>
      <c r="H4209">
        <v>-7</v>
      </c>
      <c r="I4209" s="7">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5">
        <f>DATE(2021,10,8+INT(ROWS($1:308)/7))</f>
        <v>44521</v>
      </c>
      <c r="G4210" s="1" t="s">
        <v>168</v>
      </c>
      <c r="H4210">
        <v>-6</v>
      </c>
      <c r="I4210" s="7">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5">
        <f>DATE(2021,10,8+INT(ROWS($1:309)/7))</f>
        <v>44521</v>
      </c>
      <c r="G4211" s="1" t="s">
        <v>168</v>
      </c>
      <c r="H4211">
        <v>-2</v>
      </c>
      <c r="I4211" s="7">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5">
        <f>DATE(2021,10,8+INT(ROWS($1:310)/7))</f>
        <v>44521</v>
      </c>
      <c r="G4212" s="1" t="s">
        <v>168</v>
      </c>
      <c r="H4212">
        <v>-3</v>
      </c>
      <c r="I4212" s="7">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5">
        <f>DATE(2021,10,8+INT(ROWS($1:311)/7))</f>
        <v>44521</v>
      </c>
      <c r="G4213" s="1" t="s">
        <v>168</v>
      </c>
      <c r="H4213">
        <v>-7</v>
      </c>
      <c r="I4213" s="7">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5">
        <f>DATE(2021,10,8+INT(ROWS($1:312)/7))</f>
        <v>44521</v>
      </c>
      <c r="G4214" s="1" t="s">
        <v>168</v>
      </c>
      <c r="H4214">
        <v>-4</v>
      </c>
      <c r="I4214" s="7">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5">
        <f>DATE(2021,10,8+INT(ROWS($1:313)/7))</f>
        <v>44521</v>
      </c>
      <c r="G4215" s="1" t="s">
        <v>168</v>
      </c>
      <c r="H4215">
        <v>-2</v>
      </c>
      <c r="I4215" s="7">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5">
        <f>DATE(2021,10,8+INT(ROWS($1:314)/7))</f>
        <v>44521</v>
      </c>
      <c r="G4216" s="1" t="s">
        <v>168</v>
      </c>
      <c r="H4216">
        <v>-6</v>
      </c>
      <c r="I4216" s="7">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5">
        <f>DATE(2021,10,8+INT(ROWS($1:315)/7))</f>
        <v>44522</v>
      </c>
      <c r="G4217" s="1" t="s">
        <v>168</v>
      </c>
      <c r="H4217">
        <v>-5</v>
      </c>
      <c r="I4217" s="7">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5">
        <f>DATE(2021,10,8+INT(ROWS($1:316)/7))</f>
        <v>44522</v>
      </c>
      <c r="G4218" s="1" t="s">
        <v>168</v>
      </c>
      <c r="H4218">
        <v>-4</v>
      </c>
      <c r="I4218" s="7">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5">
        <f>DATE(2021,10,8+INT(ROWS($1:317)/7))</f>
        <v>44522</v>
      </c>
      <c r="G4219" s="1" t="s">
        <v>168</v>
      </c>
      <c r="H4219">
        <v>-2</v>
      </c>
      <c r="I4219" s="7">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5">
        <f>DATE(2021,10,8+INT(ROWS($1:318)/7))</f>
        <v>44522</v>
      </c>
      <c r="G4220" s="1" t="s">
        <v>168</v>
      </c>
      <c r="H4220">
        <v>-8</v>
      </c>
      <c r="I4220" s="7">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5">
        <f>DATE(2021,10,8+INT(ROWS($1:319)/7))</f>
        <v>44522</v>
      </c>
      <c r="G4221" s="1" t="s">
        <v>168</v>
      </c>
      <c r="H4221">
        <v>-6</v>
      </c>
      <c r="I4221" s="7">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5">
        <f>DATE(2021,10,8+INT(ROWS($1:320)/7))</f>
        <v>44522</v>
      </c>
      <c r="G4222" s="1" t="s">
        <v>168</v>
      </c>
      <c r="H4222">
        <v>-3</v>
      </c>
      <c r="I4222" s="7">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5">
        <f>DATE(2021,10,8+INT(ROWS($1:321)/7))</f>
        <v>44522</v>
      </c>
      <c r="G4223" s="1" t="s">
        <v>168</v>
      </c>
      <c r="H4223">
        <v>-1</v>
      </c>
      <c r="I4223" s="7">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5">
        <f>DATE(2021,10,8+INT(ROWS($1:322)/7))</f>
        <v>44523</v>
      </c>
      <c r="G4224" s="1" t="s">
        <v>167</v>
      </c>
      <c r="H4224">
        <v>4</v>
      </c>
      <c r="I4224" s="7">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5">
        <f>DATE(2021,10,8+INT(ROWS($1:323)/7))</f>
        <v>44523</v>
      </c>
      <c r="G4225" s="1" t="s">
        <v>168</v>
      </c>
      <c r="H4225">
        <v>-5</v>
      </c>
      <c r="I4225" s="7">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5">
        <f>DATE(2021,10,8+INT(ROWS($1:324)/7))</f>
        <v>44523</v>
      </c>
      <c r="G4226" s="1" t="s">
        <v>168</v>
      </c>
      <c r="H4226">
        <v>-6</v>
      </c>
      <c r="I4226" s="7">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5">
        <f>DATE(2021,10,8+INT(ROWS($1:325)/7))</f>
        <v>44523</v>
      </c>
      <c r="G4227" s="1" t="s">
        <v>168</v>
      </c>
      <c r="H4227">
        <v>-2</v>
      </c>
      <c r="I4227" s="7">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5">
        <f>DATE(2021,10,8+INT(ROWS($1:326)/7))</f>
        <v>44523</v>
      </c>
      <c r="G4228" s="1" t="s">
        <v>167</v>
      </c>
      <c r="H4228">
        <v>38</v>
      </c>
      <c r="I4228" s="7"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5">
        <f>DATE(2021,10,8+INT(ROWS($1:327)/7))</f>
        <v>44523</v>
      </c>
      <c r="G4229" s="1" t="s">
        <v>167</v>
      </c>
      <c r="H4229">
        <v>22</v>
      </c>
      <c r="I4229" s="7">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5">
        <f>DATE(2021,10,8+INT(ROWS($1:328)/7))</f>
        <v>44523</v>
      </c>
      <c r="G4230" s="1" t="s">
        <v>167</v>
      </c>
      <c r="H4230">
        <v>27</v>
      </c>
      <c r="I4230" s="7">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5">
        <f>DATE(2021,10,8+INT(ROWS($1:329)/7))</f>
        <v>44524</v>
      </c>
      <c r="G4231" s="1" t="s">
        <v>167</v>
      </c>
      <c r="H4231">
        <v>34</v>
      </c>
      <c r="I4231" s="7">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5">
        <f>DATE(2021,10,8+INT(ROWS($1:330)/7))</f>
        <v>44524</v>
      </c>
      <c r="G4232" s="1" t="s">
        <v>167</v>
      </c>
      <c r="H4232">
        <v>25</v>
      </c>
      <c r="I4232" s="7">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5">
        <f>DATE(2021,10,8+INT(ROWS($1:331)/7))</f>
        <v>44524</v>
      </c>
      <c r="G4233" s="1" t="s">
        <v>167</v>
      </c>
      <c r="H4233">
        <v>47</v>
      </c>
      <c r="I4233" s="7">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5">
        <f>DATE(2021,10,8+INT(ROWS($1:332)/7))</f>
        <v>44524</v>
      </c>
      <c r="G4234" s="1" t="s">
        <v>167</v>
      </c>
      <c r="H4234">
        <v>27</v>
      </c>
      <c r="I4234" s="7">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5">
        <f>DATE(2021,10,8+INT(ROWS($1:333)/7))</f>
        <v>44524</v>
      </c>
      <c r="G4235" s="1" t="s">
        <v>168</v>
      </c>
      <c r="H4235">
        <v>-8</v>
      </c>
      <c r="I4235" s="7">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5">
        <f>DATE(2021,10,8+INT(ROWS($1:334)/7))</f>
        <v>44524</v>
      </c>
      <c r="G4236" s="1" t="s">
        <v>168</v>
      </c>
      <c r="H4236">
        <v>-9</v>
      </c>
      <c r="I4236" s="7">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5">
        <f>DATE(2021,10,8+INT(ROWS($1:335)/7))</f>
        <v>44524</v>
      </c>
      <c r="G4237" s="1" t="s">
        <v>168</v>
      </c>
      <c r="H4237">
        <v>-9</v>
      </c>
      <c r="I4237" s="7">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5">
        <f>DATE(2021,10,8+INT(ROWS($1:336)/7))</f>
        <v>44525</v>
      </c>
      <c r="G4238" s="1" t="s">
        <v>168</v>
      </c>
      <c r="H4238">
        <v>-10</v>
      </c>
      <c r="I4238" s="7">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5">
        <f>DATE(2021,10,8+INT(ROWS($1:337)/7))</f>
        <v>44525</v>
      </c>
      <c r="G4239" s="1" t="s">
        <v>168</v>
      </c>
      <c r="H4239">
        <v>-9</v>
      </c>
      <c r="I4239" s="7">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5">
        <f>DATE(2021,10,8+INT(ROWS($1:338)/7))</f>
        <v>44525</v>
      </c>
      <c r="G4240" s="1" t="s">
        <v>168</v>
      </c>
      <c r="H4240">
        <v>-2</v>
      </c>
      <c r="I4240" s="7">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5">
        <f>DATE(2021,10,8+INT(ROWS($1:339)/7))</f>
        <v>44525</v>
      </c>
      <c r="G4241" s="1" t="s">
        <v>168</v>
      </c>
      <c r="H4241">
        <v>-5</v>
      </c>
      <c r="I4241" s="7">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5">
        <f>DATE(2021,10,8+INT(ROWS($1:340)/7))</f>
        <v>44525</v>
      </c>
      <c r="G4242" s="1" t="s">
        <v>168</v>
      </c>
      <c r="H4242">
        <v>-10</v>
      </c>
      <c r="I4242" s="7">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5">
        <f>DATE(2021,10,8+INT(ROWS($1:341)/7))</f>
        <v>44525</v>
      </c>
      <c r="G4243" s="1" t="s">
        <v>168</v>
      </c>
      <c r="H4243">
        <v>-7</v>
      </c>
      <c r="I4243" s="7">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5">
        <f>DATE(2021,10,8+INT(ROWS($1:342)/7))</f>
        <v>44525</v>
      </c>
      <c r="G4244" s="1" t="s">
        <v>168</v>
      </c>
      <c r="H4244">
        <v>-10</v>
      </c>
      <c r="I4244" s="7">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5">
        <f>DATE(2021,10,8+INT(ROWS($1:343)/7))</f>
        <v>44526</v>
      </c>
      <c r="G4245" s="1" t="s">
        <v>168</v>
      </c>
      <c r="H4245">
        <v>-2</v>
      </c>
      <c r="I4245" s="7">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5">
        <f>DATE(2021,10,8+INT(ROWS($1:344)/7))</f>
        <v>44526</v>
      </c>
      <c r="G4246" s="1" t="s">
        <v>168</v>
      </c>
      <c r="H4246">
        <v>-9</v>
      </c>
      <c r="I4246" s="7">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5">
        <f>DATE(2021,10,8+INT(ROWS($1:345)/7))</f>
        <v>44526</v>
      </c>
      <c r="G4247" s="1" t="s">
        <v>168</v>
      </c>
      <c r="H4247">
        <v>-7</v>
      </c>
      <c r="I4247" s="7">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5">
        <f>DATE(2021,10,8+INT(ROWS($1:346)/7))</f>
        <v>44526</v>
      </c>
      <c r="G4248" s="1" t="s">
        <v>168</v>
      </c>
      <c r="H4248">
        <v>-7</v>
      </c>
      <c r="I4248" s="7">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5">
        <f>DATE(2021,10,8+INT(ROWS($1:347)/7))</f>
        <v>44526</v>
      </c>
      <c r="G4249" s="1" t="s">
        <v>167</v>
      </c>
      <c r="H4249">
        <v>4</v>
      </c>
      <c r="I4249" s="7">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5">
        <f>DATE(2021,10,8+INT(ROWS($1:348)/7))</f>
        <v>44526</v>
      </c>
      <c r="G4250" s="1" t="s">
        <v>168</v>
      </c>
      <c r="H4250">
        <v>-8</v>
      </c>
      <c r="I4250" s="7">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5">
        <f>DATE(2021,10,8+INT(ROWS($1:349)/7))</f>
        <v>44526</v>
      </c>
      <c r="G4251" s="1" t="s">
        <v>168</v>
      </c>
      <c r="H4251">
        <v>-8</v>
      </c>
      <c r="I4251" s="7">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5">
        <f>DATE(2021,10,8+INT(ROWS($1:350)/7))</f>
        <v>44527</v>
      </c>
      <c r="G4252" s="1" t="s">
        <v>168</v>
      </c>
      <c r="H4252">
        <v>-1</v>
      </c>
      <c r="I4252" s="7">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5">
        <f>DATE(2021,10,8+INT(ROWS($1:351)/7))</f>
        <v>44527</v>
      </c>
      <c r="G4253" s="1" t="s">
        <v>167</v>
      </c>
      <c r="H4253">
        <v>20</v>
      </c>
      <c r="I4253" s="7">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5">
        <f>DATE(2021,10,8+INT(ROWS($1:352)/7))</f>
        <v>44527</v>
      </c>
      <c r="G4254" s="1" t="s">
        <v>168</v>
      </c>
      <c r="H4254">
        <v>-7</v>
      </c>
      <c r="I4254" s="7">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5">
        <f>DATE(2021,10,8+INT(ROWS($1:353)/7))</f>
        <v>44527</v>
      </c>
      <c r="G4255" s="1" t="s">
        <v>168</v>
      </c>
      <c r="H4255">
        <v>-8</v>
      </c>
      <c r="I4255" s="7">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5">
        <f>DATE(2021,10,8+INT(ROWS($1:354)/7))</f>
        <v>44527</v>
      </c>
      <c r="G4256" s="1" t="s">
        <v>168</v>
      </c>
      <c r="H4256">
        <v>-4</v>
      </c>
      <c r="I4256" s="7">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5">
        <f>DATE(2021,10,8+INT(ROWS($1:355)/7))</f>
        <v>44527</v>
      </c>
      <c r="G4257" s="1" t="s">
        <v>168</v>
      </c>
      <c r="H4257">
        <v>-9</v>
      </c>
      <c r="I4257" s="7">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5">
        <f>DATE(2021,10,8+INT(ROWS($1:356)/7))</f>
        <v>44527</v>
      </c>
      <c r="G4258" s="1" t="s">
        <v>168</v>
      </c>
      <c r="H4258">
        <v>-2</v>
      </c>
      <c r="I4258" s="7">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5">
        <f>DATE(2021,10,8+INT(ROWS($1:357)/7))</f>
        <v>44528</v>
      </c>
      <c r="G4259" s="1" t="s">
        <v>168</v>
      </c>
      <c r="H4259">
        <v>-6</v>
      </c>
      <c r="I4259" s="7">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5">
        <f>DATE(2021,10,8+INT(ROWS($1:358)/7))</f>
        <v>44528</v>
      </c>
      <c r="G4260" s="1" t="s">
        <v>167</v>
      </c>
      <c r="H4260">
        <v>20</v>
      </c>
      <c r="I4260" s="7">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5">
        <f>DATE(2021,10,8+INT(ROWS($1:359)/7))</f>
        <v>44528</v>
      </c>
      <c r="G4261" s="1" t="s">
        <v>168</v>
      </c>
      <c r="H4261">
        <v>-6</v>
      </c>
      <c r="I4261" s="7">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5">
        <f>DATE(2021,10,8+INT(ROWS($1:360)/7))</f>
        <v>44528</v>
      </c>
      <c r="G4262" s="1" t="s">
        <v>168</v>
      </c>
      <c r="H4262">
        <v>-10</v>
      </c>
      <c r="I4262" s="7">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5">
        <f>DATE(2021,10,8+INT(ROWS($1:361)/7))</f>
        <v>44528</v>
      </c>
      <c r="G4263" s="1" t="s">
        <v>167</v>
      </c>
      <c r="H4263">
        <v>5</v>
      </c>
      <c r="I4263" s="7">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5">
        <f>DATE(2021,10,8+INT(ROWS($1:362)/7))</f>
        <v>44528</v>
      </c>
      <c r="G4264" s="1" t="s">
        <v>167</v>
      </c>
      <c r="H4264">
        <v>5</v>
      </c>
      <c r="I4264" s="7">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5">
        <f>DATE(2021,10,8+INT(ROWS($1:363)/7))</f>
        <v>44528</v>
      </c>
      <c r="G4265" s="1" t="s">
        <v>167</v>
      </c>
      <c r="H4265">
        <v>20</v>
      </c>
      <c r="I4265" s="7">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5">
        <f>DATE(2021,10,8+INT(ROWS($1:364)/7))</f>
        <v>44529</v>
      </c>
      <c r="G4266" s="1" t="s">
        <v>168</v>
      </c>
      <c r="H4266">
        <v>-4</v>
      </c>
      <c r="I4266" s="7">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5">
        <f>DATE(2021,10,8+INT(ROWS($1:365)/7))</f>
        <v>44529</v>
      </c>
      <c r="G4267" s="1" t="s">
        <v>168</v>
      </c>
      <c r="H4267">
        <v>-2</v>
      </c>
      <c r="I4267" s="7">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5">
        <f>DATE(2021,10,8+INT(ROWS($1:366)/7))</f>
        <v>44529</v>
      </c>
      <c r="G4268" s="1" t="s">
        <v>168</v>
      </c>
      <c r="H4268">
        <v>-7</v>
      </c>
      <c r="I4268" s="7">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5">
        <f>DATE(2021,10,8+INT(ROWS($1:367)/7))</f>
        <v>44529</v>
      </c>
      <c r="G4269" s="1" t="s">
        <v>168</v>
      </c>
      <c r="H4269">
        <v>-7</v>
      </c>
      <c r="I4269" s="7">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5">
        <f>DATE(2021,10,8+INT(ROWS($1:368)/7))</f>
        <v>44529</v>
      </c>
      <c r="G4270" s="1" t="s">
        <v>168</v>
      </c>
      <c r="H4270">
        <v>-10</v>
      </c>
      <c r="I4270" s="7">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5">
        <f>DATE(2021,10,8+INT(ROWS($1:369)/7))</f>
        <v>44529</v>
      </c>
      <c r="G4271" s="1" t="s">
        <v>168</v>
      </c>
      <c r="H4271">
        <v>-1</v>
      </c>
      <c r="I4271" s="7">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5">
        <f>DATE(2021,10,8+INT(ROWS($1:370)/7))</f>
        <v>44529</v>
      </c>
      <c r="G4272" s="1" t="s">
        <v>168</v>
      </c>
      <c r="H4272">
        <v>-9</v>
      </c>
      <c r="I4272" s="7">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5">
        <f>DATE(2021,10,8+INT(ROWS($1:371)/7))</f>
        <v>44530</v>
      </c>
      <c r="G4273" s="1" t="s">
        <v>168</v>
      </c>
      <c r="H4273">
        <v>-10</v>
      </c>
      <c r="I4273" s="7">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5">
        <f>DATE(2021,10,8+INT(ROWS($1:372)/7))</f>
        <v>44530</v>
      </c>
      <c r="G4274" s="1" t="s">
        <v>168</v>
      </c>
      <c r="H4274">
        <v>-5</v>
      </c>
      <c r="I4274" s="7">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5">
        <f>DATE(2021,10,8+INT(ROWS($1:373)/7))</f>
        <v>44530</v>
      </c>
      <c r="G4275" s="1" t="s">
        <v>167</v>
      </c>
      <c r="H4275">
        <v>20</v>
      </c>
      <c r="I4275" s="7">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5">
        <f>DATE(2021,10,8+INT(ROWS($1:374)/7))</f>
        <v>44530</v>
      </c>
      <c r="G4276" s="1" t="s">
        <v>168</v>
      </c>
      <c r="H4276">
        <v>-3</v>
      </c>
      <c r="I4276" s="7">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5">
        <f>DATE(2021,10,8+INT(ROWS($1:375)/7))</f>
        <v>44530</v>
      </c>
      <c r="G4277" s="1" t="s">
        <v>168</v>
      </c>
      <c r="H4277">
        <v>-9</v>
      </c>
      <c r="I4277" s="7">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5">
        <f>DATE(2021,10,8+INT(ROWS($1:376)/7))</f>
        <v>44530</v>
      </c>
      <c r="G4278" s="1" t="s">
        <v>168</v>
      </c>
      <c r="H4278">
        <v>-4</v>
      </c>
      <c r="I4278" s="7">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5">
        <f>DATE(2021,10,8+INT(ROWS($1:377)/7))</f>
        <v>44530</v>
      </c>
      <c r="G4279" s="1" t="s">
        <v>168</v>
      </c>
      <c r="H4279">
        <v>-10</v>
      </c>
      <c r="I4279" s="7">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5">
        <f>DATE(2021,10,8+INT(ROWS($1:378)/7))</f>
        <v>44531</v>
      </c>
      <c r="G4280" s="1" t="s">
        <v>168</v>
      </c>
      <c r="H4280">
        <v>-10</v>
      </c>
      <c r="I4280" s="7">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5">
        <f>DATE(2021,10,8+INT(ROWS($1:379)/7))</f>
        <v>44531</v>
      </c>
      <c r="G4281" s="1" t="s">
        <v>168</v>
      </c>
      <c r="H4281">
        <v>-9</v>
      </c>
      <c r="I4281" s="7">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5">
        <f>DATE(2021,10,8+INT(ROWS($1:380)/7))</f>
        <v>44531</v>
      </c>
      <c r="G4282" s="1" t="s">
        <v>168</v>
      </c>
      <c r="H4282">
        <v>-6</v>
      </c>
      <c r="I4282" s="7">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5">
        <f>DATE(2021,10,8+INT(ROWS($1:381)/7))</f>
        <v>44531</v>
      </c>
      <c r="G4283" s="1" t="s">
        <v>167</v>
      </c>
      <c r="H4283">
        <v>5</v>
      </c>
      <c r="I4283" s="7">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5">
        <f>DATE(2021,10,8+INT(ROWS($1:382)/7))</f>
        <v>44531</v>
      </c>
      <c r="G4284" s="1" t="s">
        <v>168</v>
      </c>
      <c r="H4284">
        <v>-5</v>
      </c>
      <c r="I4284" s="7">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5">
        <f>DATE(2021,10,8+INT(ROWS($1:383)/7))</f>
        <v>44531</v>
      </c>
      <c r="G4285" s="1" t="s">
        <v>168</v>
      </c>
      <c r="H4285">
        <v>-6</v>
      </c>
      <c r="I4285" s="7">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5">
        <f>DATE(2021,10,8+INT(ROWS($1:384)/7))</f>
        <v>44531</v>
      </c>
      <c r="G4286" s="1" t="s">
        <v>168</v>
      </c>
      <c r="H4286">
        <v>-2</v>
      </c>
      <c r="I4286" s="7">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5">
        <f>DATE(2021,12,1+INT(ROWS($1:1)/12))</f>
        <v>44531</v>
      </c>
      <c r="G4287" s="1" t="s">
        <v>168</v>
      </c>
      <c r="H4287">
        <v>-4</v>
      </c>
      <c r="I4287" s="7">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5">
        <f>DATE(2021,12,1+INT(ROWS($1:2)/12))</f>
        <v>44531</v>
      </c>
      <c r="G4288" s="1" t="s">
        <v>168</v>
      </c>
      <c r="H4288">
        <v>-4</v>
      </c>
      <c r="I4288" s="7">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5">
        <f>DATE(2021,12,1+INT(ROWS($1:3)/12))</f>
        <v>44531</v>
      </c>
      <c r="G4289" s="1" t="s">
        <v>168</v>
      </c>
      <c r="H4289">
        <v>-4</v>
      </c>
      <c r="I4289" s="7">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5">
        <f>DATE(2021,12,1+INT(ROWS($1:4)/12))</f>
        <v>44531</v>
      </c>
      <c r="G4290" s="1" t="s">
        <v>168</v>
      </c>
      <c r="H4290">
        <v>-10</v>
      </c>
      <c r="I4290" s="7">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5">
        <f>DATE(2021,12,1+INT(ROWS($1:5)/12))</f>
        <v>44531</v>
      </c>
      <c r="G4291" s="1" t="s">
        <v>168</v>
      </c>
      <c r="H4291">
        <v>-2</v>
      </c>
      <c r="I4291" s="7">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5">
        <f>DATE(2021,12,1+INT(ROWS($1:6)/12))</f>
        <v>44531</v>
      </c>
      <c r="G4292" s="1" t="s">
        <v>168</v>
      </c>
      <c r="H4292">
        <v>-2</v>
      </c>
      <c r="I4292" s="7">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5">
        <f>DATE(2021,12,1+INT(ROWS($1:7)/12))</f>
        <v>44531</v>
      </c>
      <c r="G4293" s="1" t="s">
        <v>168</v>
      </c>
      <c r="H4293">
        <v>-2</v>
      </c>
      <c r="I4293" s="7">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5">
        <f>DATE(2021,12,1+INT(ROWS($1:8)/12))</f>
        <v>44531</v>
      </c>
      <c r="G4294" s="1" t="s">
        <v>168</v>
      </c>
      <c r="H4294">
        <v>-6</v>
      </c>
      <c r="I4294" s="7">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5">
        <f>DATE(2021,12,1+INT(ROWS($1:9)/12))</f>
        <v>44531</v>
      </c>
      <c r="G4295" s="1" t="s">
        <v>168</v>
      </c>
      <c r="H4295">
        <v>-6</v>
      </c>
      <c r="I4295" s="7">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5">
        <f>DATE(2021,12,1+INT(ROWS($1:10)/12))</f>
        <v>44531</v>
      </c>
      <c r="G4296" s="1" t="s">
        <v>168</v>
      </c>
      <c r="H4296">
        <v>-6</v>
      </c>
      <c r="I4296" s="7">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5">
        <f>DATE(2021,12,1+INT(ROWS($1:11)/12))</f>
        <v>44531</v>
      </c>
      <c r="G4297" s="1" t="s">
        <v>168</v>
      </c>
      <c r="H4297">
        <v>-6</v>
      </c>
      <c r="I4297" s="7">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5">
        <f>DATE(2021,12,1+INT(ROWS($1:12)/12))</f>
        <v>44532</v>
      </c>
      <c r="G4298" s="1" t="s">
        <v>168</v>
      </c>
      <c r="H4298">
        <v>-7</v>
      </c>
      <c r="I4298" s="7">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5">
        <f>DATE(2021,12,1+INT(ROWS($1:13)/12))</f>
        <v>44532</v>
      </c>
      <c r="G4299" s="1" t="s">
        <v>168</v>
      </c>
      <c r="H4299">
        <v>-1</v>
      </c>
      <c r="I4299" s="7">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5">
        <f>DATE(2021,12,1+INT(ROWS($1:14)/12))</f>
        <v>44532</v>
      </c>
      <c r="G4300" s="1" t="s">
        <v>168</v>
      </c>
      <c r="H4300">
        <v>-4</v>
      </c>
      <c r="I4300" s="7">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5">
        <f>DATE(2021,12,1+INT(ROWS($1:15)/12))</f>
        <v>44532</v>
      </c>
      <c r="G4301" s="1" t="s">
        <v>168</v>
      </c>
      <c r="H4301">
        <v>-10</v>
      </c>
      <c r="I4301" s="7">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5">
        <f>DATE(2021,12,1+INT(ROWS($1:16)/12))</f>
        <v>44532</v>
      </c>
      <c r="G4302" s="1" t="s">
        <v>168</v>
      </c>
      <c r="H4302">
        <v>-2</v>
      </c>
      <c r="I4302" s="7">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5">
        <f>DATE(2021,12,1+INT(ROWS($1:17)/12))</f>
        <v>44532</v>
      </c>
      <c r="G4303" s="1" t="s">
        <v>168</v>
      </c>
      <c r="H4303">
        <v>-7</v>
      </c>
      <c r="I4303" s="7">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5">
        <f>DATE(2021,12,1+INT(ROWS($1:18)/12))</f>
        <v>44532</v>
      </c>
      <c r="G4304" s="1" t="s">
        <v>168</v>
      </c>
      <c r="H4304">
        <v>-9</v>
      </c>
      <c r="I4304" s="7">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5">
        <f>DATE(2021,12,1+INT(ROWS($1:19)/12))</f>
        <v>44532</v>
      </c>
      <c r="G4305" s="1" t="s">
        <v>168</v>
      </c>
      <c r="H4305">
        <v>-6</v>
      </c>
      <c r="I4305" s="7">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5">
        <f>DATE(2021,12,1+INT(ROWS($1:20)/12))</f>
        <v>44532</v>
      </c>
      <c r="G4306" s="1" t="s">
        <v>168</v>
      </c>
      <c r="H4306">
        <v>-6</v>
      </c>
      <c r="I4306" s="7">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5">
        <f>DATE(2021,12,1+INT(ROWS($1:21)/12))</f>
        <v>44532</v>
      </c>
      <c r="G4307" s="1" t="s">
        <v>168</v>
      </c>
      <c r="H4307">
        <v>-8</v>
      </c>
      <c r="I4307" s="7">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5">
        <f>DATE(2021,12,1+INT(ROWS($1:22)/12))</f>
        <v>44532</v>
      </c>
      <c r="G4308" s="1" t="s">
        <v>168</v>
      </c>
      <c r="H4308">
        <v>-6</v>
      </c>
      <c r="I4308" s="7">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5">
        <f>DATE(2021,12,1+INT(ROWS($1:23)/12))</f>
        <v>44532</v>
      </c>
      <c r="G4309" s="1" t="s">
        <v>168</v>
      </c>
      <c r="H4309">
        <v>-1</v>
      </c>
      <c r="I4309" s="7">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5">
        <f>DATE(2021,12,1+INT(ROWS($1:24)/12))</f>
        <v>44533</v>
      </c>
      <c r="G4310" s="1" t="s">
        <v>168</v>
      </c>
      <c r="H4310">
        <v>-7</v>
      </c>
      <c r="I4310" s="7">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5">
        <f>DATE(2021,12,1+INT(ROWS($1:25)/12))</f>
        <v>44533</v>
      </c>
      <c r="G4311" s="1" t="s">
        <v>168</v>
      </c>
      <c r="H4311">
        <v>-7</v>
      </c>
      <c r="I4311" s="7">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5">
        <f>DATE(2021,12,1+INT(ROWS($1:26)/12))</f>
        <v>44533</v>
      </c>
      <c r="G4312" s="1" t="s">
        <v>167</v>
      </c>
      <c r="H4312">
        <v>10</v>
      </c>
      <c r="I4312" s="7">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5">
        <f>DATE(2021,12,1+INT(ROWS($1:27)/12))</f>
        <v>44533</v>
      </c>
      <c r="G4313" s="1" t="s">
        <v>168</v>
      </c>
      <c r="H4313">
        <v>-10</v>
      </c>
      <c r="I4313" s="7">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5">
        <f>DATE(2021,12,1+INT(ROWS($1:28)/12))</f>
        <v>44533</v>
      </c>
      <c r="G4314" s="1" t="s">
        <v>168</v>
      </c>
      <c r="H4314">
        <v>-9</v>
      </c>
      <c r="I4314" s="7">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5">
        <f>DATE(2021,12,1+INT(ROWS($1:29)/12))</f>
        <v>44533</v>
      </c>
      <c r="G4315" s="1" t="s">
        <v>167</v>
      </c>
      <c r="H4315">
        <v>20</v>
      </c>
      <c r="I4315" s="7">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5">
        <f>DATE(2021,12,1+INT(ROWS($1:30)/12))</f>
        <v>44533</v>
      </c>
      <c r="G4316" s="1" t="s">
        <v>168</v>
      </c>
      <c r="H4316">
        <v>-3</v>
      </c>
      <c r="I4316" s="7">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5">
        <f>DATE(2021,12,1+INT(ROWS($1:31)/12))</f>
        <v>44533</v>
      </c>
      <c r="G4317" s="1" t="s">
        <v>168</v>
      </c>
      <c r="H4317">
        <v>-7</v>
      </c>
      <c r="I4317" s="7">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5">
        <f>DATE(2021,12,1+INT(ROWS($1:32)/12))</f>
        <v>44533</v>
      </c>
      <c r="G4318" s="1" t="s">
        <v>168</v>
      </c>
      <c r="H4318">
        <v>-10</v>
      </c>
      <c r="I4318" s="7">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5">
        <f>DATE(2021,12,1+INT(ROWS($1:33)/12))</f>
        <v>44533</v>
      </c>
      <c r="G4319" s="1" t="s">
        <v>168</v>
      </c>
      <c r="H4319">
        <v>-2</v>
      </c>
      <c r="I4319" s="7">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5">
        <f>DATE(2021,12,1+INT(ROWS($1:34)/12))</f>
        <v>44533</v>
      </c>
      <c r="G4320" s="1" t="s">
        <v>168</v>
      </c>
      <c r="H4320">
        <v>-10</v>
      </c>
      <c r="I4320" s="7">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5">
        <f>DATE(2021,12,1+INT(ROWS($1:35)/12))</f>
        <v>44533</v>
      </c>
      <c r="G4321" s="1" t="s">
        <v>168</v>
      </c>
      <c r="H4321">
        <v>-3</v>
      </c>
      <c r="I4321" s="7">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5">
        <f>DATE(2021,12,1+INT(ROWS($1:36)/12))</f>
        <v>44534</v>
      </c>
      <c r="G4322" s="1" t="s">
        <v>168</v>
      </c>
      <c r="H4322">
        <v>-8</v>
      </c>
      <c r="I4322" s="7">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5">
        <f>DATE(2021,12,1+INT(ROWS($1:37)/12))</f>
        <v>44534</v>
      </c>
      <c r="G4323" s="1" t="s">
        <v>168</v>
      </c>
      <c r="H4323">
        <v>-2</v>
      </c>
      <c r="I4323" s="7">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5">
        <f>DATE(2021,12,1+INT(ROWS($1:38)/12))</f>
        <v>44534</v>
      </c>
      <c r="G4324" s="1" t="s">
        <v>168</v>
      </c>
      <c r="H4324">
        <v>-4</v>
      </c>
      <c r="I4324" s="7">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5">
        <f>DATE(2021,12,1+INT(ROWS($1:39)/12))</f>
        <v>44534</v>
      </c>
      <c r="G4325" s="1" t="s">
        <v>168</v>
      </c>
      <c r="H4325">
        <v>-4</v>
      </c>
      <c r="I4325" s="7">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5">
        <f>DATE(2021,12,1+INT(ROWS($1:40)/12))</f>
        <v>44534</v>
      </c>
      <c r="G4326" s="1" t="s">
        <v>168</v>
      </c>
      <c r="H4326">
        <v>-8</v>
      </c>
      <c r="I4326" s="7">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5">
        <f>DATE(2021,12,1+INT(ROWS($1:41)/12))</f>
        <v>44534</v>
      </c>
      <c r="G4327" s="1" t="s">
        <v>168</v>
      </c>
      <c r="H4327">
        <v>-3</v>
      </c>
      <c r="I4327" s="7">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5">
        <f>DATE(2021,12,1+INT(ROWS($1:42)/12))</f>
        <v>44534</v>
      </c>
      <c r="G4328" s="1" t="s">
        <v>167</v>
      </c>
      <c r="H4328">
        <v>8</v>
      </c>
      <c r="I4328" s="7">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5">
        <f>DATE(2021,12,1+INT(ROWS($1:43)/12))</f>
        <v>44534</v>
      </c>
      <c r="G4329" s="1" t="s">
        <v>168</v>
      </c>
      <c r="H4329">
        <v>-2</v>
      </c>
      <c r="I4329" s="7">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5">
        <f>DATE(2021,12,1+INT(ROWS($1:44)/12))</f>
        <v>44534</v>
      </c>
      <c r="G4330" s="1" t="s">
        <v>167</v>
      </c>
      <c r="H4330">
        <v>47</v>
      </c>
      <c r="I4330" s="7">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5">
        <f>DATE(2021,12,1+INT(ROWS($1:45)/12))</f>
        <v>44534</v>
      </c>
      <c r="G4331" s="1" t="s">
        <v>167</v>
      </c>
      <c r="H4331">
        <v>43</v>
      </c>
      <c r="I4331" s="7">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5">
        <f>DATE(2021,12,1+INT(ROWS($1:46)/12))</f>
        <v>44534</v>
      </c>
      <c r="G4332" s="1" t="s">
        <v>167</v>
      </c>
      <c r="H4332">
        <v>45</v>
      </c>
      <c r="I4332" s="7">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5">
        <f>DATE(2021,12,1+INT(ROWS($1:47)/12))</f>
        <v>44534</v>
      </c>
      <c r="G4333" s="1" t="s">
        <v>167</v>
      </c>
      <c r="H4333">
        <v>41</v>
      </c>
      <c r="I4333" s="7">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5">
        <f>DATE(2021,12,1+INT(ROWS($1:48)/12))</f>
        <v>44535</v>
      </c>
      <c r="G4334" s="1" t="s">
        <v>167</v>
      </c>
      <c r="H4334">
        <v>33</v>
      </c>
      <c r="I4334" s="7">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5">
        <f>DATE(2021,12,1+INT(ROWS($1:49)/12))</f>
        <v>44535</v>
      </c>
      <c r="G4335" s="1" t="s">
        <v>167</v>
      </c>
      <c r="H4335">
        <v>22</v>
      </c>
      <c r="I4335" s="7">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5">
        <f>DATE(2021,12,1+INT(ROWS($1:50)/12))</f>
        <v>44535</v>
      </c>
      <c r="G4336" s="1" t="s">
        <v>167</v>
      </c>
      <c r="H4336">
        <v>50</v>
      </c>
      <c r="I4336" s="7">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5">
        <f>DATE(2021,12,1+INT(ROWS($1:51)/12))</f>
        <v>44535</v>
      </c>
      <c r="G4337" s="1" t="s">
        <v>167</v>
      </c>
      <c r="H4337">
        <v>48</v>
      </c>
      <c r="I4337" s="7">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5">
        <f>DATE(2021,12,1+INT(ROWS($1:52)/12))</f>
        <v>44535</v>
      </c>
      <c r="G4338" s="1" t="s">
        <v>167</v>
      </c>
      <c r="H4338">
        <v>43</v>
      </c>
      <c r="I4338" s="7">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5">
        <f>DATE(2021,12,1+INT(ROWS($1:53)/12))</f>
        <v>44535</v>
      </c>
      <c r="G4339" s="1" t="s">
        <v>168</v>
      </c>
      <c r="H4339">
        <v>-1</v>
      </c>
      <c r="I4339" s="7">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5">
        <f>DATE(2021,12,1+INT(ROWS($1:54)/12))</f>
        <v>44535</v>
      </c>
      <c r="G4340" s="1" t="s">
        <v>168</v>
      </c>
      <c r="H4340">
        <v>-1</v>
      </c>
      <c r="I4340" s="7">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5">
        <f>DATE(2021,12,1+INT(ROWS($1:55)/12))</f>
        <v>44535</v>
      </c>
      <c r="G4341" s="1" t="s">
        <v>168</v>
      </c>
      <c r="H4341">
        <v>-6</v>
      </c>
      <c r="I4341" s="7">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5">
        <f>DATE(2021,12,1+INT(ROWS($1:56)/12))</f>
        <v>44535</v>
      </c>
      <c r="G4342" s="1" t="s">
        <v>167</v>
      </c>
      <c r="H4342">
        <v>20</v>
      </c>
      <c r="I4342" s="7">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5">
        <f>DATE(2021,12,1+INT(ROWS($1:57)/12))</f>
        <v>44535</v>
      </c>
      <c r="G4343" s="1" t="s">
        <v>168</v>
      </c>
      <c r="H4343">
        <v>-3</v>
      </c>
      <c r="I4343" s="7">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5">
        <f>DATE(2021,12,1+INT(ROWS($1:58)/12))</f>
        <v>44535</v>
      </c>
      <c r="G4344" s="1" t="s">
        <v>168</v>
      </c>
      <c r="H4344">
        <v>-7</v>
      </c>
      <c r="I4344" s="7">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5">
        <f>DATE(2021,12,1+INT(ROWS($1:59)/12))</f>
        <v>44535</v>
      </c>
      <c r="G4345" s="1" t="s">
        <v>168</v>
      </c>
      <c r="H4345">
        <v>-9</v>
      </c>
      <c r="I4345" s="7">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5">
        <f>DATE(2021,12,1+INT(ROWS($1:60)/12))</f>
        <v>44536</v>
      </c>
      <c r="G4346" s="1" t="s">
        <v>168</v>
      </c>
      <c r="H4346">
        <v>-1</v>
      </c>
      <c r="I4346" s="7">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5">
        <f>DATE(2021,12,1+INT(ROWS($1:61)/12))</f>
        <v>44536</v>
      </c>
      <c r="G4347" s="1" t="s">
        <v>168</v>
      </c>
      <c r="H4347">
        <v>-7</v>
      </c>
      <c r="I4347" s="7">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5">
        <f>DATE(2021,12,1+INT(ROWS($1:62)/12))</f>
        <v>44536</v>
      </c>
      <c r="G4348" s="1" t="s">
        <v>168</v>
      </c>
      <c r="H4348">
        <v>-3</v>
      </c>
      <c r="I4348" s="7">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5">
        <f>DATE(2021,12,1+INT(ROWS($1:63)/12))</f>
        <v>44536</v>
      </c>
      <c r="G4349" s="1" t="s">
        <v>168</v>
      </c>
      <c r="H4349">
        <v>-1</v>
      </c>
      <c r="I4349" s="7">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5">
        <f>DATE(2021,12,1+INT(ROWS($1:64)/12))</f>
        <v>44536</v>
      </c>
      <c r="G4350" s="1" t="s">
        <v>168</v>
      </c>
      <c r="H4350">
        <v>-6</v>
      </c>
      <c r="I4350" s="7">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5">
        <f>DATE(2021,12,1+INT(ROWS($1:65)/12))</f>
        <v>44536</v>
      </c>
      <c r="G4351" s="1" t="s">
        <v>168</v>
      </c>
      <c r="H4351">
        <v>-7</v>
      </c>
      <c r="I4351" s="7">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5">
        <f>DATE(2021,12,1+INT(ROWS($1:66)/12))</f>
        <v>44536</v>
      </c>
      <c r="G4352" s="1" t="s">
        <v>167</v>
      </c>
      <c r="H4352">
        <v>20</v>
      </c>
      <c r="I4352" s="7">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5">
        <f>DATE(2021,12,1+INT(ROWS($1:67)/12))</f>
        <v>44536</v>
      </c>
      <c r="G4353" s="1" t="s">
        <v>168</v>
      </c>
      <c r="H4353">
        <v>-7</v>
      </c>
      <c r="I4353" s="7">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5">
        <f>DATE(2021,12,1+INT(ROWS($1:68)/12))</f>
        <v>44536</v>
      </c>
      <c r="G4354" s="1" t="s">
        <v>168</v>
      </c>
      <c r="H4354">
        <v>-8</v>
      </c>
      <c r="I4354" s="7">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5">
        <f>DATE(2021,12,1+INT(ROWS($1:69)/12))</f>
        <v>44536</v>
      </c>
      <c r="G4355" s="1" t="s">
        <v>168</v>
      </c>
      <c r="H4355">
        <v>-8</v>
      </c>
      <c r="I4355" s="7">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5">
        <f>DATE(2021,12,1+INT(ROWS($1:70)/12))</f>
        <v>44536</v>
      </c>
      <c r="G4356" s="1" t="s">
        <v>168</v>
      </c>
      <c r="H4356">
        <v>-2</v>
      </c>
      <c r="I4356" s="7">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5">
        <f>DATE(2021,12,1+INT(ROWS($1:71)/12))</f>
        <v>44536</v>
      </c>
      <c r="G4357" s="1" t="s">
        <v>168</v>
      </c>
      <c r="H4357">
        <v>-1</v>
      </c>
      <c r="I4357" s="7">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5">
        <f>DATE(2021,12,1+INT(ROWS($1:72)/12))</f>
        <v>44537</v>
      </c>
      <c r="G4358" s="1" t="s">
        <v>168</v>
      </c>
      <c r="H4358">
        <v>-3</v>
      </c>
      <c r="I4358" s="7">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5">
        <f>DATE(2021,12,1+INT(ROWS($1:73)/12))</f>
        <v>44537</v>
      </c>
      <c r="G4359" s="1" t="s">
        <v>168</v>
      </c>
      <c r="H4359">
        <v>-9</v>
      </c>
      <c r="I4359" s="7">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5">
        <f>DATE(2021,12,1+INT(ROWS($1:74)/12))</f>
        <v>44537</v>
      </c>
      <c r="G4360" s="1" t="s">
        <v>168</v>
      </c>
      <c r="H4360">
        <v>-1</v>
      </c>
      <c r="I4360" s="7">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5">
        <f>DATE(2021,12,1+INT(ROWS($1:75)/12))</f>
        <v>44537</v>
      </c>
      <c r="G4361" s="1" t="s">
        <v>168</v>
      </c>
      <c r="H4361">
        <v>-2</v>
      </c>
      <c r="I4361" s="7">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5">
        <f>DATE(2021,12,1+INT(ROWS($1:76)/12))</f>
        <v>44537</v>
      </c>
      <c r="G4362" s="1" t="s">
        <v>168</v>
      </c>
      <c r="H4362">
        <v>-7</v>
      </c>
      <c r="I4362" s="7">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5">
        <f>DATE(2021,12,1+INT(ROWS($1:77)/12))</f>
        <v>44537</v>
      </c>
      <c r="G4363" s="1" t="s">
        <v>168</v>
      </c>
      <c r="H4363">
        <v>-5</v>
      </c>
      <c r="I4363" s="7">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5">
        <f>DATE(2021,12,1+INT(ROWS($1:78)/12))</f>
        <v>44537</v>
      </c>
      <c r="G4364" s="1" t="s">
        <v>168</v>
      </c>
      <c r="H4364">
        <v>-1</v>
      </c>
      <c r="I4364" s="7">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5">
        <f>DATE(2021,12,1+INT(ROWS($1:79)/12))</f>
        <v>44537</v>
      </c>
      <c r="G4365" s="1" t="s">
        <v>168</v>
      </c>
      <c r="H4365">
        <v>-3</v>
      </c>
      <c r="I4365" s="7">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5">
        <f>DATE(2021,12,1+INT(ROWS($1:80)/12))</f>
        <v>44537</v>
      </c>
      <c r="G4366" s="1" t="s">
        <v>168</v>
      </c>
      <c r="H4366">
        <v>-2</v>
      </c>
      <c r="I4366" s="7">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5">
        <f>DATE(2021,12,1+INT(ROWS($1:81)/12))</f>
        <v>44537</v>
      </c>
      <c r="G4367" s="1" t="s">
        <v>168</v>
      </c>
      <c r="H4367">
        <v>-6</v>
      </c>
      <c r="I4367" s="7">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5">
        <f>DATE(2021,12,1+INT(ROWS($1:82)/12))</f>
        <v>44537</v>
      </c>
      <c r="G4368" s="1" t="s">
        <v>168</v>
      </c>
      <c r="H4368">
        <v>-1</v>
      </c>
      <c r="I4368" s="7">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5">
        <f>DATE(2021,12,1+INT(ROWS($1:83)/12))</f>
        <v>44537</v>
      </c>
      <c r="G4369" s="1" t="s">
        <v>168</v>
      </c>
      <c r="H4369">
        <v>-1</v>
      </c>
      <c r="I4369" s="7">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5">
        <f>DATE(2021,12,1+INT(ROWS($1:84)/12))</f>
        <v>44538</v>
      </c>
      <c r="G4370" s="1" t="s">
        <v>168</v>
      </c>
      <c r="H4370">
        <v>-9</v>
      </c>
      <c r="I4370" s="7">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5">
        <f>DATE(2021,12,1+INT(ROWS($1:85)/12))</f>
        <v>44538</v>
      </c>
      <c r="G4371" s="1" t="s">
        <v>167</v>
      </c>
      <c r="H4371">
        <v>4</v>
      </c>
      <c r="I4371" s="7">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5">
        <f>DATE(2021,12,1+INT(ROWS($1:86)/12))</f>
        <v>44538</v>
      </c>
      <c r="G4372" s="1" t="s">
        <v>168</v>
      </c>
      <c r="H4372">
        <v>-1</v>
      </c>
      <c r="I4372" s="7">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5">
        <f>DATE(2021,12,1+INT(ROWS($1:87)/12))</f>
        <v>44538</v>
      </c>
      <c r="G4373" s="1" t="s">
        <v>168</v>
      </c>
      <c r="H4373">
        <v>-8</v>
      </c>
      <c r="I4373" s="7">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5">
        <f>DATE(2021,12,1+INT(ROWS($1:88)/12))</f>
        <v>44538</v>
      </c>
      <c r="G4374" s="1" t="s">
        <v>168</v>
      </c>
      <c r="H4374">
        <v>-7</v>
      </c>
      <c r="I4374" s="7">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5">
        <f>DATE(2021,12,1+INT(ROWS($1:89)/12))</f>
        <v>44538</v>
      </c>
      <c r="G4375" s="1" t="s">
        <v>168</v>
      </c>
      <c r="H4375">
        <v>-10</v>
      </c>
      <c r="I4375" s="7">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5">
        <f>DATE(2021,12,1+INT(ROWS($1:90)/12))</f>
        <v>44538</v>
      </c>
      <c r="G4376" s="1" t="s">
        <v>168</v>
      </c>
      <c r="H4376">
        <v>-5</v>
      </c>
      <c r="I4376" s="7">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5">
        <f>DATE(2021,12,1+INT(ROWS($1:91)/12))</f>
        <v>44538</v>
      </c>
      <c r="G4377" s="1" t="s">
        <v>168</v>
      </c>
      <c r="H4377">
        <v>-5</v>
      </c>
      <c r="I4377" s="7">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5">
        <f>DATE(2021,12,1+INT(ROWS($1:92)/12))</f>
        <v>44538</v>
      </c>
      <c r="G4378" s="1" t="s">
        <v>168</v>
      </c>
      <c r="H4378">
        <v>-3</v>
      </c>
      <c r="I4378" s="7">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5">
        <f>DATE(2021,12,1+INT(ROWS($1:93)/12))</f>
        <v>44538</v>
      </c>
      <c r="G4379" s="1" t="s">
        <v>168</v>
      </c>
      <c r="H4379">
        <v>-5</v>
      </c>
      <c r="I4379" s="7">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5">
        <f>DATE(2021,12,1+INT(ROWS($1:94)/12))</f>
        <v>44538</v>
      </c>
      <c r="G4380" s="1" t="s">
        <v>168</v>
      </c>
      <c r="H4380">
        <v>-3</v>
      </c>
      <c r="I4380" s="7">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5">
        <f>DATE(2021,12,1+INT(ROWS($1:95)/12))</f>
        <v>44538</v>
      </c>
      <c r="G4381" s="1" t="s">
        <v>168</v>
      </c>
      <c r="H4381">
        <v>-5</v>
      </c>
      <c r="I4381" s="7">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5">
        <f>DATE(2021,12,1+INT(ROWS($1:96)/12))</f>
        <v>44539</v>
      </c>
      <c r="G4382" s="1" t="s">
        <v>168</v>
      </c>
      <c r="H4382">
        <v>-7</v>
      </c>
      <c r="I4382" s="7">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5">
        <f>DATE(2021,12,1+INT(ROWS($1:97)/12))</f>
        <v>44539</v>
      </c>
      <c r="G4383" s="1" t="s">
        <v>168</v>
      </c>
      <c r="H4383">
        <v>-4</v>
      </c>
      <c r="I4383" s="7">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5">
        <f>DATE(2021,12,1+INT(ROWS($1:98)/12))</f>
        <v>44539</v>
      </c>
      <c r="G4384" s="1" t="s">
        <v>167</v>
      </c>
      <c r="H4384">
        <v>5</v>
      </c>
      <c r="I4384" s="7">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5">
        <f>DATE(2021,12,1+INT(ROWS($1:99)/12))</f>
        <v>44539</v>
      </c>
      <c r="G4385" s="1" t="s">
        <v>168</v>
      </c>
      <c r="H4385">
        <v>-4</v>
      </c>
      <c r="I4385" s="7">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5">
        <f>DATE(2021,12,1+INT(ROWS($1:100)/12))</f>
        <v>44539</v>
      </c>
      <c r="G4386" s="1" t="s">
        <v>168</v>
      </c>
      <c r="H4386">
        <v>-6</v>
      </c>
      <c r="I4386" s="7">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5">
        <f>DATE(2021,12,1+INT(ROWS($1:101)/12))</f>
        <v>44539</v>
      </c>
      <c r="G4387" s="1" t="s">
        <v>168</v>
      </c>
      <c r="H4387">
        <v>7</v>
      </c>
      <c r="I4387" s="7">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5">
        <f>DATE(2021,12,1+INT(ROWS($1:102)/12))</f>
        <v>44539</v>
      </c>
      <c r="G4388" s="1" t="s">
        <v>168</v>
      </c>
      <c r="H4388">
        <v>-5</v>
      </c>
      <c r="I4388" s="7">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5">
        <f>DATE(2021,12,1+INT(ROWS($1:103)/12))</f>
        <v>44539</v>
      </c>
      <c r="G4389" s="1" t="s">
        <v>168</v>
      </c>
      <c r="H4389">
        <v>-7</v>
      </c>
      <c r="I4389" s="7">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5">
        <f>DATE(2021,12,1+INT(ROWS($1:104)/12))</f>
        <v>44539</v>
      </c>
      <c r="G4390" s="1" t="s">
        <v>168</v>
      </c>
      <c r="H4390">
        <v>-10</v>
      </c>
      <c r="I4390" s="7">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5">
        <f>DATE(2021,12,1+INT(ROWS($1:105)/12))</f>
        <v>44539</v>
      </c>
      <c r="G4391" s="1" t="s">
        <v>168</v>
      </c>
      <c r="H4391">
        <v>-5</v>
      </c>
      <c r="I4391" s="7">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5">
        <f>DATE(2021,12,1+INT(ROWS($1:106)/12))</f>
        <v>44539</v>
      </c>
      <c r="G4392" s="1" t="s">
        <v>168</v>
      </c>
      <c r="H4392">
        <v>-9</v>
      </c>
      <c r="I4392" s="7">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5">
        <f>DATE(2021,12,1+INT(ROWS($1:107)/12))</f>
        <v>44539</v>
      </c>
      <c r="G4393" s="1" t="s">
        <v>168</v>
      </c>
      <c r="H4393">
        <v>-6</v>
      </c>
      <c r="I4393" s="7">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5">
        <f>DATE(2021,12,1+INT(ROWS($1:108)/12))</f>
        <v>44540</v>
      </c>
      <c r="G4394" s="1" t="s">
        <v>168</v>
      </c>
      <c r="H4394">
        <v>-2</v>
      </c>
      <c r="I4394" s="7">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5">
        <f>DATE(2021,12,1+INT(ROWS($1:109)/12))</f>
        <v>44540</v>
      </c>
      <c r="G4395" s="1" t="s">
        <v>168</v>
      </c>
      <c r="H4395">
        <v>-9</v>
      </c>
      <c r="I4395" s="7">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5">
        <f>DATE(2021,12,1+INT(ROWS($1:110)/12))</f>
        <v>44540</v>
      </c>
      <c r="G4396" s="1" t="s">
        <v>168</v>
      </c>
      <c r="H4396">
        <v>-10</v>
      </c>
      <c r="I4396" s="7">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5">
        <f>DATE(2021,12,1+INT(ROWS($1:111)/12))</f>
        <v>44540</v>
      </c>
      <c r="G4397" s="1" t="s">
        <v>168</v>
      </c>
      <c r="H4397">
        <v>-4</v>
      </c>
      <c r="I4397" s="7">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5">
        <f>DATE(2021,12,1+INT(ROWS($1:112)/12))</f>
        <v>44540</v>
      </c>
      <c r="G4398" s="1" t="s">
        <v>168</v>
      </c>
      <c r="H4398">
        <v>-9</v>
      </c>
      <c r="I4398" s="7">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5">
        <f>DATE(2021,12,1+INT(ROWS($1:113)/12))</f>
        <v>44540</v>
      </c>
      <c r="G4399" s="1" t="s">
        <v>168</v>
      </c>
      <c r="H4399">
        <v>-6</v>
      </c>
      <c r="I4399" s="7">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5">
        <f>DATE(2021,12,1+INT(ROWS($1:114)/12))</f>
        <v>44540</v>
      </c>
      <c r="G4400" s="1" t="s">
        <v>168</v>
      </c>
      <c r="H4400">
        <v>-1</v>
      </c>
      <c r="I4400" s="7">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5">
        <f>DATE(2021,12,1+INT(ROWS($1:115)/12))</f>
        <v>44540</v>
      </c>
      <c r="G4401" s="1" t="s">
        <v>168</v>
      </c>
      <c r="H4401">
        <v>-5</v>
      </c>
      <c r="I4401" s="7">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5">
        <f>DATE(2021,12,1+INT(ROWS($1:116)/12))</f>
        <v>44540</v>
      </c>
      <c r="G4402" s="1" t="s">
        <v>168</v>
      </c>
      <c r="H4402">
        <v>-1</v>
      </c>
      <c r="I4402" s="7">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5">
        <f>DATE(2021,12,1+INT(ROWS($1:117)/12))</f>
        <v>44540</v>
      </c>
      <c r="G4403" s="1" t="s">
        <v>168</v>
      </c>
      <c r="H4403">
        <v>-3</v>
      </c>
      <c r="I4403" s="7">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5">
        <f>DATE(2021,12,1+INT(ROWS($1:118)/12))</f>
        <v>44540</v>
      </c>
      <c r="G4404" s="1" t="s">
        <v>168</v>
      </c>
      <c r="H4404">
        <v>-2</v>
      </c>
      <c r="I4404" s="7">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5">
        <f>DATE(2021,12,1+INT(ROWS($1:119)/12))</f>
        <v>44540</v>
      </c>
      <c r="G4405" s="1" t="s">
        <v>168</v>
      </c>
      <c r="H4405">
        <v>-5</v>
      </c>
      <c r="I4405" s="7">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5">
        <f>DATE(2021,12,1+INT(ROWS($1:120)/12))</f>
        <v>44541</v>
      </c>
      <c r="G4406" s="1" t="s">
        <v>168</v>
      </c>
      <c r="H4406">
        <v>-4</v>
      </c>
      <c r="I4406" s="7">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5">
        <f>DATE(2021,12,1+INT(ROWS($1:121)/12))</f>
        <v>44541</v>
      </c>
      <c r="G4407" s="1" t="s">
        <v>168</v>
      </c>
      <c r="H4407">
        <v>20</v>
      </c>
      <c r="I4407" s="7">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5">
        <f>DATE(2021,12,1+INT(ROWS($1:122)/12))</f>
        <v>44541</v>
      </c>
      <c r="G4408" s="1" t="s">
        <v>168</v>
      </c>
      <c r="H4408">
        <v>-5</v>
      </c>
      <c r="I4408" s="7">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5">
        <f>DATE(2021,12,1+INT(ROWS($1:123)/12))</f>
        <v>44541</v>
      </c>
      <c r="G4409" s="1" t="s">
        <v>168</v>
      </c>
      <c r="H4409">
        <v>-4</v>
      </c>
      <c r="I4409" s="7">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5">
        <f>DATE(2021,12,1+INT(ROWS($1:124)/12))</f>
        <v>44541</v>
      </c>
      <c r="G4410" s="1" t="s">
        <v>168</v>
      </c>
      <c r="H4410">
        <v>-10</v>
      </c>
      <c r="I4410" s="7">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5">
        <f>DATE(2021,12,1+INT(ROWS($1:125)/12))</f>
        <v>44541</v>
      </c>
      <c r="G4411" s="1" t="s">
        <v>168</v>
      </c>
      <c r="H4411">
        <v>-3</v>
      </c>
      <c r="I4411" s="7">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5">
        <f>DATE(2021,12,1+INT(ROWS($1:126)/12))</f>
        <v>44541</v>
      </c>
      <c r="G4412" s="1" t="s">
        <v>168</v>
      </c>
      <c r="H4412">
        <v>-8</v>
      </c>
      <c r="I4412" s="7">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5">
        <f>DATE(2021,12,1+INT(ROWS($1:127)/12))</f>
        <v>44541</v>
      </c>
      <c r="G4413" s="1" t="s">
        <v>168</v>
      </c>
      <c r="H4413">
        <v>-8</v>
      </c>
      <c r="I4413" s="7">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5">
        <f>DATE(2021,12,1+INT(ROWS($1:128)/12))</f>
        <v>44541</v>
      </c>
      <c r="G4414" s="1" t="s">
        <v>168</v>
      </c>
      <c r="H4414">
        <v>-2</v>
      </c>
      <c r="I4414" s="7">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5">
        <f>DATE(2021,12,1+INT(ROWS($1:129)/12))</f>
        <v>44541</v>
      </c>
      <c r="G4415" s="1" t="s">
        <v>168</v>
      </c>
      <c r="H4415">
        <v>-2</v>
      </c>
      <c r="I4415" s="7">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5">
        <f>DATE(2021,12,1+INT(ROWS($1:130)/12))</f>
        <v>44541</v>
      </c>
      <c r="G4416" s="1" t="s">
        <v>168</v>
      </c>
      <c r="H4416">
        <v>-7</v>
      </c>
      <c r="I4416" s="7">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5">
        <f>DATE(2021,12,1+INT(ROWS($1:131)/12))</f>
        <v>44541</v>
      </c>
      <c r="G4417" s="1" t="s">
        <v>167</v>
      </c>
      <c r="H4417">
        <v>20</v>
      </c>
      <c r="I4417" s="7">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5">
        <f>DATE(2021,12,1+INT(ROWS($1:132)/12))</f>
        <v>44542</v>
      </c>
      <c r="G4418" s="1" t="s">
        <v>168</v>
      </c>
      <c r="H4418">
        <v>-6</v>
      </c>
      <c r="I4418" s="7">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5">
        <f>DATE(2021,12,1+INT(ROWS($1:133)/12))</f>
        <v>44542</v>
      </c>
      <c r="G4419" s="1" t="s">
        <v>168</v>
      </c>
      <c r="H4419">
        <v>-7</v>
      </c>
      <c r="I4419" s="7">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5">
        <f>DATE(2021,12,1+INT(ROWS($1:134)/12))</f>
        <v>44542</v>
      </c>
      <c r="G4420" s="1" t="s">
        <v>168</v>
      </c>
      <c r="H4420">
        <v>-9</v>
      </c>
      <c r="I4420" s="7">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5">
        <f>DATE(2021,12,1+INT(ROWS($1:135)/12))</f>
        <v>44542</v>
      </c>
      <c r="G4421" s="1" t="s">
        <v>168</v>
      </c>
      <c r="H4421">
        <v>-2</v>
      </c>
      <c r="I4421" s="7">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5">
        <f>DATE(2021,12,1+INT(ROWS($1:136)/12))</f>
        <v>44542</v>
      </c>
      <c r="G4422" s="1" t="s">
        <v>168</v>
      </c>
      <c r="H4422">
        <v>-7</v>
      </c>
      <c r="I4422" s="7">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5">
        <f>DATE(2021,12,1+INT(ROWS($1:137)/12))</f>
        <v>44542</v>
      </c>
      <c r="G4423" s="1" t="s">
        <v>168</v>
      </c>
      <c r="H4423">
        <v>-5</v>
      </c>
      <c r="I4423" s="7">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5">
        <f>DATE(2021,12,1+INT(ROWS($1:138)/12))</f>
        <v>44542</v>
      </c>
      <c r="G4424" s="1" t="s">
        <v>167</v>
      </c>
      <c r="H4424">
        <v>20</v>
      </c>
      <c r="I4424" s="7">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5">
        <f>DATE(2021,12,1+INT(ROWS($1:139)/12))</f>
        <v>44542</v>
      </c>
      <c r="G4425" s="1" t="s">
        <v>167</v>
      </c>
      <c r="H4425">
        <v>20</v>
      </c>
      <c r="I4425" s="7">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5">
        <f>DATE(2021,12,1+INT(ROWS($1:140)/12))</f>
        <v>44542</v>
      </c>
      <c r="G4426" s="1" t="s">
        <v>168</v>
      </c>
      <c r="H4426">
        <v>-1</v>
      </c>
      <c r="I4426" s="7">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5">
        <f>DATE(2021,12,1+INT(ROWS($1:141)/12))</f>
        <v>44542</v>
      </c>
      <c r="G4427" s="1" t="s">
        <v>168</v>
      </c>
      <c r="H4427">
        <v>-1</v>
      </c>
      <c r="I4427" s="7">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5">
        <f>DATE(2021,12,1+INT(ROWS($1:142)/12))</f>
        <v>44542</v>
      </c>
      <c r="G4428" s="1" t="s">
        <v>168</v>
      </c>
      <c r="H4428">
        <v>-2</v>
      </c>
      <c r="I4428" s="7">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5">
        <f>DATE(2021,12,1+INT(ROWS($1:143)/12))</f>
        <v>44542</v>
      </c>
      <c r="G4429" s="1" t="s">
        <v>168</v>
      </c>
      <c r="H4429">
        <v>-3</v>
      </c>
      <c r="I4429" s="7">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5">
        <f>DATE(2021,12,1+INT(ROWS($1:144)/12))</f>
        <v>44543</v>
      </c>
      <c r="G4430" s="1" t="s">
        <v>168</v>
      </c>
      <c r="H4430">
        <v>-2</v>
      </c>
      <c r="I4430" s="7">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5">
        <f>DATE(2021,12,1+INT(ROWS($1:145)/12))</f>
        <v>44543</v>
      </c>
      <c r="G4431" s="1" t="s">
        <v>168</v>
      </c>
      <c r="H4431">
        <v>-4</v>
      </c>
      <c r="I4431" s="7">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5">
        <f>DATE(2021,12,1+INT(ROWS($1:146)/12))</f>
        <v>44543</v>
      </c>
      <c r="G4432" s="1" t="s">
        <v>168</v>
      </c>
      <c r="H4432">
        <v>-4</v>
      </c>
      <c r="I4432" s="7">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5">
        <f>DATE(2021,12,1+INT(ROWS($1:147)/12))</f>
        <v>44543</v>
      </c>
      <c r="G4433" s="1" t="s">
        <v>168</v>
      </c>
      <c r="H4433">
        <v>-8</v>
      </c>
      <c r="I4433" s="7">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5">
        <f>DATE(2021,12,1+INT(ROWS($1:148)/12))</f>
        <v>44543</v>
      </c>
      <c r="G4434" s="1" t="s">
        <v>167</v>
      </c>
      <c r="H4434">
        <v>20</v>
      </c>
      <c r="I4434" s="7">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5">
        <f>DATE(2021,12,1+INT(ROWS($1:149)/12))</f>
        <v>44543</v>
      </c>
      <c r="G4435" s="1" t="s">
        <v>168</v>
      </c>
      <c r="H4435">
        <v>-2</v>
      </c>
      <c r="I4435" s="7">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5">
        <f>DATE(2021,12,1+INT(ROWS($1:150)/12))</f>
        <v>44543</v>
      </c>
      <c r="G4436" s="1" t="s">
        <v>168</v>
      </c>
      <c r="H4436">
        <v>-3</v>
      </c>
      <c r="I4436" s="7">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5">
        <f>DATE(2021,12,1+INT(ROWS($1:151)/12))</f>
        <v>44543</v>
      </c>
      <c r="G4437" s="1" t="s">
        <v>168</v>
      </c>
      <c r="H4437">
        <v>-4</v>
      </c>
      <c r="I4437" s="7">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5">
        <f>DATE(2021,12,1+INT(ROWS($1:152)/12))</f>
        <v>44543</v>
      </c>
      <c r="G4438" s="1" t="s">
        <v>168</v>
      </c>
      <c r="H4438">
        <v>-2</v>
      </c>
      <c r="I4438" s="7">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5">
        <f>DATE(2021,12,1+INT(ROWS($1:153)/12))</f>
        <v>44543</v>
      </c>
      <c r="G4439" s="1" t="s">
        <v>168</v>
      </c>
      <c r="H4439">
        <v>-1</v>
      </c>
      <c r="I4439" s="7">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5">
        <f>DATE(2021,12,1+INT(ROWS($1:154)/12))</f>
        <v>44543</v>
      </c>
      <c r="G4440" s="1" t="s">
        <v>168</v>
      </c>
      <c r="H4440">
        <v>-6</v>
      </c>
      <c r="I4440" s="7">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5">
        <f>DATE(2021,12,1+INT(ROWS($1:155)/12))</f>
        <v>44543</v>
      </c>
      <c r="G4441" s="1" t="s">
        <v>168</v>
      </c>
      <c r="H4441">
        <v>-9</v>
      </c>
      <c r="I4441" s="7">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5">
        <f>DATE(2021,12,1+INT(ROWS($1:156)/12))</f>
        <v>44544</v>
      </c>
      <c r="G4442" s="1" t="s">
        <v>168</v>
      </c>
      <c r="H4442">
        <v>-2</v>
      </c>
      <c r="I4442" s="7">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5">
        <f>DATE(2021,12,1+INT(ROWS($1:157)/12))</f>
        <v>44544</v>
      </c>
      <c r="G4443" s="1" t="s">
        <v>168</v>
      </c>
      <c r="H4443">
        <v>-10</v>
      </c>
      <c r="I4443" s="7">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5">
        <f>DATE(2021,12,1+INT(ROWS($1:158)/12))</f>
        <v>44544</v>
      </c>
      <c r="G4444" s="1" t="s">
        <v>168</v>
      </c>
      <c r="H4444">
        <v>-7</v>
      </c>
      <c r="I4444" s="7">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5">
        <f>DATE(2021,12,1+INT(ROWS($1:159)/12))</f>
        <v>44544</v>
      </c>
      <c r="G4445" s="1" t="s">
        <v>168</v>
      </c>
      <c r="H4445">
        <v>-7</v>
      </c>
      <c r="I4445" s="7">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5">
        <f>DATE(2021,12,1+INT(ROWS($1:160)/12))</f>
        <v>44544</v>
      </c>
      <c r="G4446" s="1" t="s">
        <v>168</v>
      </c>
      <c r="H4446">
        <v>-10</v>
      </c>
      <c r="I4446" s="7">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5">
        <f>DATE(2021,12,1+INT(ROWS($1:161)/12))</f>
        <v>44544</v>
      </c>
      <c r="G4447" s="1" t="s">
        <v>168</v>
      </c>
      <c r="H4447">
        <v>-2</v>
      </c>
      <c r="I4447" s="7">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5">
        <f>DATE(2021,12,1+INT(ROWS($1:162)/12))</f>
        <v>44544</v>
      </c>
      <c r="G4448" s="1" t="s">
        <v>167</v>
      </c>
      <c r="H4448">
        <v>20</v>
      </c>
      <c r="I4448" s="7">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5">
        <f>DATE(2021,12,1+INT(ROWS($1:163)/12))</f>
        <v>44544</v>
      </c>
      <c r="G4449" s="1" t="s">
        <v>168</v>
      </c>
      <c r="H4449">
        <v>-3</v>
      </c>
      <c r="I4449" s="7">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5">
        <f>DATE(2021,12,1+INT(ROWS($1:164)/12))</f>
        <v>44544</v>
      </c>
      <c r="G4450" s="1" t="s">
        <v>168</v>
      </c>
      <c r="H4450">
        <v>-8</v>
      </c>
      <c r="I4450" s="7">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5">
        <f>DATE(2021,12,1+INT(ROWS($1:165)/12))</f>
        <v>44544</v>
      </c>
      <c r="G4451" s="1" t="s">
        <v>168</v>
      </c>
      <c r="H4451">
        <v>-5</v>
      </c>
      <c r="I4451" s="7">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5">
        <f>DATE(2021,12,1+INT(ROWS($1:166)/12))</f>
        <v>44544</v>
      </c>
      <c r="G4452" s="1" t="s">
        <v>168</v>
      </c>
      <c r="H4452">
        <v>-8</v>
      </c>
      <c r="I4452" s="7">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5">
        <f>DATE(2021,12,1+INT(ROWS($1:167)/12))</f>
        <v>44544</v>
      </c>
      <c r="G4453" s="1" t="s">
        <v>168</v>
      </c>
      <c r="H4453">
        <v>-10</v>
      </c>
      <c r="I4453" s="7">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5">
        <f>DATE(2021,12,1+INT(ROWS($1:168)/12))</f>
        <v>44545</v>
      </c>
      <c r="G4454" s="1" t="s">
        <v>168</v>
      </c>
      <c r="H4454">
        <v>-3</v>
      </c>
      <c r="I4454" s="7">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5">
        <f>DATE(2021,12,1+INT(ROWS($1:169)/12))</f>
        <v>44545</v>
      </c>
      <c r="G4455" s="1" t="s">
        <v>167</v>
      </c>
      <c r="H4455">
        <v>8</v>
      </c>
      <c r="I4455" s="7">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5">
        <f>DATE(2021,12,1+INT(ROWS($1:170)/12))</f>
        <v>44545</v>
      </c>
      <c r="G4456" s="1" t="s">
        <v>168</v>
      </c>
      <c r="H4456">
        <v>-3</v>
      </c>
      <c r="I4456" s="7">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5">
        <f>DATE(2021,12,1+INT(ROWS($1:171)/12))</f>
        <v>44545</v>
      </c>
      <c r="G4457" s="1" t="s">
        <v>168</v>
      </c>
      <c r="H4457">
        <v>-9</v>
      </c>
      <c r="I4457" s="7">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5">
        <f>DATE(2021,12,1+INT(ROWS($1:172)/12))</f>
        <v>44545</v>
      </c>
      <c r="G4458" s="1" t="s">
        <v>168</v>
      </c>
      <c r="H4458">
        <v>-9</v>
      </c>
      <c r="I4458" s="7">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5">
        <f>DATE(2021,12,1+INT(ROWS($1:173)/12))</f>
        <v>44545</v>
      </c>
      <c r="G4459" s="1" t="s">
        <v>167</v>
      </c>
      <c r="H4459">
        <v>4</v>
      </c>
      <c r="I4459" s="7">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5">
        <f>DATE(2021,12,1+INT(ROWS($1:174)/12))</f>
        <v>44545</v>
      </c>
      <c r="G4460" s="1" t="s">
        <v>168</v>
      </c>
      <c r="H4460">
        <v>-6</v>
      </c>
      <c r="I4460" s="7">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5">
        <f>DATE(2021,12,1+INT(ROWS($1:175)/12))</f>
        <v>44545</v>
      </c>
      <c r="G4461" s="1" t="s">
        <v>168</v>
      </c>
      <c r="H4461">
        <v>-6</v>
      </c>
      <c r="I4461" s="7">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5">
        <f>DATE(2021,12,1+INT(ROWS($1:176)/12))</f>
        <v>44545</v>
      </c>
      <c r="G4462" s="1" t="s">
        <v>168</v>
      </c>
      <c r="H4462">
        <v>-3</v>
      </c>
      <c r="I4462" s="7">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5">
        <f>DATE(2021,12,1+INT(ROWS($1:177)/12))</f>
        <v>44545</v>
      </c>
      <c r="G4463" s="1" t="s">
        <v>168</v>
      </c>
      <c r="H4463">
        <v>-2</v>
      </c>
      <c r="I4463" s="7">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5">
        <f>DATE(2021,12,1+INT(ROWS($1:178)/12))</f>
        <v>44545</v>
      </c>
      <c r="G4464" s="1" t="s">
        <v>168</v>
      </c>
      <c r="H4464">
        <v>-7</v>
      </c>
      <c r="I4464" s="7">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5">
        <f>DATE(2021,12,1+INT(ROWS($1:179)/12))</f>
        <v>44545</v>
      </c>
      <c r="G4465" s="1" t="s">
        <v>168</v>
      </c>
      <c r="H4465">
        <v>-2</v>
      </c>
      <c r="I4465" s="7">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5">
        <f>DATE(2021,12,1+INT(ROWS($1:180)/12))</f>
        <v>44546</v>
      </c>
      <c r="G4466" s="1" t="s">
        <v>168</v>
      </c>
      <c r="H4466">
        <v>-1</v>
      </c>
      <c r="I4466" s="7">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5">
        <f>DATE(2021,12,1+INT(ROWS($1:181)/12))</f>
        <v>44546</v>
      </c>
      <c r="G4467" s="1" t="s">
        <v>168</v>
      </c>
      <c r="H4467">
        <v>-6</v>
      </c>
      <c r="I4467" s="7">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5">
        <f>DATE(2021,12,1+INT(ROWS($1:182)/12))</f>
        <v>44546</v>
      </c>
      <c r="G4468" s="1" t="s">
        <v>167</v>
      </c>
      <c r="H4468">
        <v>20</v>
      </c>
      <c r="I4468" s="7">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5">
        <f>DATE(2021,12,1+INT(ROWS($1:183)/12))</f>
        <v>44546</v>
      </c>
      <c r="G4469" s="1" t="s">
        <v>168</v>
      </c>
      <c r="H4469">
        <v>-6</v>
      </c>
      <c r="I4469" s="7">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5">
        <f>DATE(2021,12,1+INT(ROWS($1:184)/12))</f>
        <v>44546</v>
      </c>
      <c r="G4470" s="1" t="s">
        <v>168</v>
      </c>
      <c r="H4470">
        <v>-3</v>
      </c>
      <c r="I4470" s="7">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5">
        <f>DATE(2021,12,1+INT(ROWS($1:185)/12))</f>
        <v>44546</v>
      </c>
      <c r="G4471" s="1" t="s">
        <v>168</v>
      </c>
      <c r="H4471">
        <v>-7</v>
      </c>
      <c r="I4471" s="7">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5">
        <f>DATE(2021,12,1+INT(ROWS($1:186)/12))</f>
        <v>44546</v>
      </c>
      <c r="G4472" s="1" t="s">
        <v>168</v>
      </c>
      <c r="H4472">
        <v>-7</v>
      </c>
      <c r="I4472" s="7">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5">
        <f>DATE(2021,12,1+INT(ROWS($1:187)/12))</f>
        <v>44546</v>
      </c>
      <c r="G4473" s="1" t="s">
        <v>168</v>
      </c>
      <c r="H4473">
        <v>-6</v>
      </c>
      <c r="I4473" s="7">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5">
        <f>DATE(2021,12,1+INT(ROWS($1:188)/12))</f>
        <v>44546</v>
      </c>
      <c r="G4474" s="1" t="s">
        <v>168</v>
      </c>
      <c r="H4474">
        <v>-2</v>
      </c>
      <c r="I4474" s="7">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5">
        <f>DATE(2021,12,1+INT(ROWS($1:189)/12))</f>
        <v>44546</v>
      </c>
      <c r="G4475" s="1" t="s">
        <v>168</v>
      </c>
      <c r="H4475">
        <v>-10</v>
      </c>
      <c r="I4475" s="7">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5">
        <f>DATE(2021,12,1+INT(ROWS($1:190)/12))</f>
        <v>44546</v>
      </c>
      <c r="G4476" s="1" t="s">
        <v>168</v>
      </c>
      <c r="H4476">
        <v>-8</v>
      </c>
      <c r="I4476" s="7">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5">
        <f>DATE(2021,12,1+INT(ROWS($1:191)/12))</f>
        <v>44546</v>
      </c>
      <c r="G4477" s="1" t="s">
        <v>168</v>
      </c>
      <c r="H4477">
        <v>-4</v>
      </c>
      <c r="I4477" s="7">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5">
        <f>DATE(2021,12,1+INT(ROWS($1:192)/12))</f>
        <v>44547</v>
      </c>
      <c r="G4478" s="1" t="s">
        <v>168</v>
      </c>
      <c r="H4478">
        <v>-3</v>
      </c>
      <c r="I4478" s="7">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5">
        <f>DATE(2021,12,1+INT(ROWS($1:193)/12))</f>
        <v>44547</v>
      </c>
      <c r="G4479" s="1" t="s">
        <v>168</v>
      </c>
      <c r="H4479">
        <v>-6</v>
      </c>
      <c r="I4479" s="7">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5">
        <f>DATE(2021,12,1+INT(ROWS($1:194)/12))</f>
        <v>44547</v>
      </c>
      <c r="G4480" s="1" t="s">
        <v>167</v>
      </c>
      <c r="H4480">
        <v>20</v>
      </c>
      <c r="I4480" s="7">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5">
        <f>DATE(2021,12,1+INT(ROWS($1:195)/12))</f>
        <v>44547</v>
      </c>
      <c r="G4481" s="1" t="s">
        <v>168</v>
      </c>
      <c r="H4481">
        <v>-4</v>
      </c>
      <c r="I4481" s="7">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5">
        <f>DATE(2021,12,1+INT(ROWS($1:196)/12))</f>
        <v>44547</v>
      </c>
      <c r="G4482" s="1" t="s">
        <v>168</v>
      </c>
      <c r="H4482">
        <v>-9</v>
      </c>
      <c r="I4482" s="7">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5">
        <f>DATE(2021,12,1+INT(ROWS($1:197)/12))</f>
        <v>44547</v>
      </c>
      <c r="G4483" s="1" t="s">
        <v>168</v>
      </c>
      <c r="H4483">
        <v>-5</v>
      </c>
      <c r="I4483" s="7">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5">
        <f>DATE(2021,12,1+INT(ROWS($1:198)/12))</f>
        <v>44547</v>
      </c>
      <c r="G4484" s="1" t="s">
        <v>167</v>
      </c>
      <c r="H4484">
        <v>20</v>
      </c>
      <c r="I4484" s="7">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5">
        <f>DATE(2021,12,1+INT(ROWS($1:199)/12))</f>
        <v>44547</v>
      </c>
      <c r="G4485" s="1" t="s">
        <v>168</v>
      </c>
      <c r="H4485">
        <v>-8</v>
      </c>
      <c r="I4485" s="7">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5">
        <f>DATE(2021,12,1+INT(ROWS($1:200)/12))</f>
        <v>44547</v>
      </c>
      <c r="G4486" s="1" t="s">
        <v>168</v>
      </c>
      <c r="H4486">
        <v>-3</v>
      </c>
      <c r="I4486" s="7">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5">
        <f>DATE(2021,12,1+INT(ROWS($1:201)/12))</f>
        <v>44547</v>
      </c>
      <c r="G4487" s="1" t="s">
        <v>168</v>
      </c>
      <c r="H4487">
        <v>-1</v>
      </c>
      <c r="I4487" s="7">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5">
        <f>DATE(2021,12,1+INT(ROWS($1:202)/12))</f>
        <v>44547</v>
      </c>
      <c r="G4488" s="1" t="s">
        <v>168</v>
      </c>
      <c r="H4488">
        <v>-1</v>
      </c>
      <c r="I4488" s="7">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5">
        <f>DATE(2021,12,1+INT(ROWS($1:203)/12))</f>
        <v>44547</v>
      </c>
      <c r="G4489" s="1" t="s">
        <v>168</v>
      </c>
      <c r="H4489">
        <v>-7</v>
      </c>
      <c r="I4489" s="7">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5">
        <f>DATE(2021,12,1+INT(ROWS($1:204)/12))</f>
        <v>44548</v>
      </c>
      <c r="G4490" s="1" t="s">
        <v>168</v>
      </c>
      <c r="H4490">
        <v>-6</v>
      </c>
      <c r="I4490" s="7">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5">
        <f>DATE(2021,12,1+INT(ROWS($1:205)/12))</f>
        <v>44548</v>
      </c>
      <c r="G4491" s="1" t="s">
        <v>168</v>
      </c>
      <c r="H4491">
        <v>-10</v>
      </c>
      <c r="I4491" s="7">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5">
        <f>DATE(2021,12,1+INT(ROWS($1:206)/12))</f>
        <v>44548</v>
      </c>
      <c r="G4492" s="1" t="s">
        <v>168</v>
      </c>
      <c r="H4492">
        <v>-5</v>
      </c>
      <c r="I4492" s="7">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5">
        <f>DATE(2021,12,1+INT(ROWS($1:207)/12))</f>
        <v>44548</v>
      </c>
      <c r="G4493" s="1" t="s">
        <v>168</v>
      </c>
      <c r="H4493">
        <v>-1</v>
      </c>
      <c r="I4493" s="7">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5">
        <f>DATE(2021,12,1+INT(ROWS($1:208)/12))</f>
        <v>44548</v>
      </c>
      <c r="G4494" s="1" t="s">
        <v>168</v>
      </c>
      <c r="H4494">
        <v>-3</v>
      </c>
      <c r="I4494" s="7">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5">
        <f>DATE(2021,12,1+INT(ROWS($1:209)/12))</f>
        <v>44548</v>
      </c>
      <c r="G4495" s="1" t="s">
        <v>168</v>
      </c>
      <c r="H4495">
        <v>-2</v>
      </c>
      <c r="I4495" s="7">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5">
        <f>DATE(2021,12,1+INT(ROWS($1:210)/12))</f>
        <v>44548</v>
      </c>
      <c r="G4496" s="1" t="s">
        <v>168</v>
      </c>
      <c r="H4496">
        <v>-7</v>
      </c>
      <c r="I4496" s="7">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5">
        <f>DATE(2021,12,1+INT(ROWS($1:211)/12))</f>
        <v>44548</v>
      </c>
      <c r="G4497" s="1" t="s">
        <v>168</v>
      </c>
      <c r="H4497">
        <v>-1</v>
      </c>
      <c r="I4497" s="7">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5">
        <f>DATE(2021,12,1+INT(ROWS($1:212)/12))</f>
        <v>44548</v>
      </c>
      <c r="G4498" s="1" t="s">
        <v>168</v>
      </c>
      <c r="H4498">
        <v>-4</v>
      </c>
      <c r="I4498" s="7">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5">
        <f>DATE(2021,12,1+INT(ROWS($1:213)/12))</f>
        <v>44548</v>
      </c>
      <c r="G4499" s="1" t="s">
        <v>168</v>
      </c>
      <c r="H4499">
        <v>-8</v>
      </c>
      <c r="I4499" s="7">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5">
        <f>DATE(2021,12,1+INT(ROWS($1:214)/12))</f>
        <v>44548</v>
      </c>
      <c r="G4500" s="1" t="s">
        <v>168</v>
      </c>
      <c r="H4500">
        <v>-1</v>
      </c>
      <c r="I4500" s="7">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5">
        <f>DATE(2021,12,1+INT(ROWS($1:215)/12))</f>
        <v>44548</v>
      </c>
      <c r="G4501" s="1" t="s">
        <v>168</v>
      </c>
      <c r="H4501">
        <v>-7</v>
      </c>
      <c r="I4501" s="7">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5">
        <f>DATE(2021,12,1+INT(ROWS($1:216)/12))</f>
        <v>44549</v>
      </c>
      <c r="G4502" s="1" t="s">
        <v>168</v>
      </c>
      <c r="H4502">
        <v>-1</v>
      </c>
      <c r="I4502" s="7">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5">
        <f>DATE(2021,12,1+INT(ROWS($1:217)/12))</f>
        <v>44549</v>
      </c>
      <c r="G4503" s="1" t="s">
        <v>168</v>
      </c>
      <c r="H4503">
        <v>-9</v>
      </c>
      <c r="I4503" s="7">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5">
        <f>DATE(2021,12,1+INT(ROWS($1:218)/12))</f>
        <v>44549</v>
      </c>
      <c r="G4504" s="1" t="s">
        <v>168</v>
      </c>
      <c r="H4504">
        <v>-5</v>
      </c>
      <c r="I4504" s="7">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5">
        <f>DATE(2021,12,1+INT(ROWS($1:219)/12))</f>
        <v>44549</v>
      </c>
      <c r="G4505" s="1" t="s">
        <v>168</v>
      </c>
      <c r="H4505">
        <v>-2</v>
      </c>
      <c r="I4505" s="7">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5">
        <f>DATE(2021,12,1+INT(ROWS($1:220)/12))</f>
        <v>44549</v>
      </c>
      <c r="G4506" s="1" t="s">
        <v>168</v>
      </c>
      <c r="H4506">
        <v>-9</v>
      </c>
      <c r="I4506" s="7">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5">
        <f>DATE(2021,12,1+INT(ROWS($1:221)/12))</f>
        <v>44549</v>
      </c>
      <c r="G4507" s="1" t="s">
        <v>168</v>
      </c>
      <c r="H4507">
        <v>-5</v>
      </c>
      <c r="I4507" s="7">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5">
        <f>DATE(2021,12,1+INT(ROWS($1:222)/12))</f>
        <v>44549</v>
      </c>
      <c r="G4508" s="1" t="s">
        <v>167</v>
      </c>
      <c r="H4508">
        <v>3</v>
      </c>
      <c r="I4508" s="7">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5">
        <f>DATE(2021,12,1+INT(ROWS($1:223)/12))</f>
        <v>44549</v>
      </c>
      <c r="G4509" s="1" t="s">
        <v>168</v>
      </c>
      <c r="H4509">
        <v>-3</v>
      </c>
      <c r="I4509" s="7">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5">
        <f>DATE(2021,12,1+INT(ROWS($1:224)/12))</f>
        <v>44549</v>
      </c>
      <c r="G4510" s="1" t="s">
        <v>168</v>
      </c>
      <c r="H4510">
        <v>-8</v>
      </c>
      <c r="I4510" s="7">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5">
        <f>DATE(2021,12,1+INT(ROWS($1:225)/12))</f>
        <v>44549</v>
      </c>
      <c r="G4511" s="1" t="s">
        <v>168</v>
      </c>
      <c r="H4511">
        <v>-6</v>
      </c>
      <c r="I4511" s="7">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5">
        <f>DATE(2021,12,1+INT(ROWS($1:226)/12))</f>
        <v>44549</v>
      </c>
      <c r="G4512" s="1" t="s">
        <v>168</v>
      </c>
      <c r="H4512">
        <v>-5</v>
      </c>
      <c r="I4512" s="7">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5">
        <f>DATE(2021,12,1+INT(ROWS($1:227)/12))</f>
        <v>44549</v>
      </c>
      <c r="G4513" s="1" t="s">
        <v>168</v>
      </c>
      <c r="H4513">
        <v>-6</v>
      </c>
      <c r="I4513" s="7">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5">
        <f>DATE(2021,12,1+INT(ROWS($1:228)/12))</f>
        <v>44550</v>
      </c>
      <c r="G4514" s="1" t="s">
        <v>168</v>
      </c>
      <c r="H4514">
        <v>-8</v>
      </c>
      <c r="I4514" s="7">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5">
        <f>DATE(2021,12,1+INT(ROWS($1:229)/12))</f>
        <v>44550</v>
      </c>
      <c r="G4515" s="1" t="s">
        <v>168</v>
      </c>
      <c r="H4515">
        <v>-3</v>
      </c>
      <c r="I4515" s="7">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5">
        <f>DATE(2021,12,1+INT(ROWS($1:230)/12))</f>
        <v>44550</v>
      </c>
      <c r="G4516" s="1" t="s">
        <v>167</v>
      </c>
      <c r="H4516">
        <v>20</v>
      </c>
      <c r="I4516" s="7">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5">
        <f>DATE(2021,12,1+INT(ROWS($1:231)/12))</f>
        <v>44550</v>
      </c>
      <c r="G4517" s="1" t="s">
        <v>168</v>
      </c>
      <c r="H4517">
        <v>-10</v>
      </c>
      <c r="I4517" s="7">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5">
        <f>DATE(2021,12,1+INT(ROWS($1:232)/12))</f>
        <v>44550</v>
      </c>
      <c r="G4518" s="1" t="s">
        <v>168</v>
      </c>
      <c r="H4518">
        <v>-7</v>
      </c>
      <c r="I4518" s="7">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5">
        <f>DATE(2021,12,1+INT(ROWS($1:233)/12))</f>
        <v>44550</v>
      </c>
      <c r="G4519" s="1" t="s">
        <v>167</v>
      </c>
      <c r="H4519">
        <v>20</v>
      </c>
      <c r="I4519" s="7">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5">
        <f>DATE(2021,12,1+INT(ROWS($1:234)/12))</f>
        <v>44550</v>
      </c>
      <c r="G4520" s="1" t="s">
        <v>168</v>
      </c>
      <c r="H4520">
        <v>-1</v>
      </c>
      <c r="I4520" s="7">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5">
        <f>DATE(2021,12,1+INT(ROWS($1:235)/12))</f>
        <v>44550</v>
      </c>
      <c r="G4521" s="1" t="s">
        <v>168</v>
      </c>
      <c r="H4521">
        <v>-5</v>
      </c>
      <c r="I4521" s="7">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5">
        <f>DATE(2021,12,1+INT(ROWS($1:236)/12))</f>
        <v>44550</v>
      </c>
      <c r="G4522" s="1" t="s">
        <v>168</v>
      </c>
      <c r="H4522">
        <v>-3</v>
      </c>
      <c r="I4522" s="7">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5">
        <f>DATE(2021,12,1+INT(ROWS($1:237)/12))</f>
        <v>44550</v>
      </c>
      <c r="G4523" s="1" t="s">
        <v>168</v>
      </c>
      <c r="H4523">
        <v>-5</v>
      </c>
      <c r="I4523" s="7">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5">
        <f>DATE(2021,12,1+INT(ROWS($1:238)/12))</f>
        <v>44550</v>
      </c>
      <c r="G4524" s="1" t="s">
        <v>168</v>
      </c>
      <c r="H4524">
        <v>-1</v>
      </c>
      <c r="I4524" s="7">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5">
        <f>DATE(2021,12,1+INT(ROWS($1:239)/12))</f>
        <v>44550</v>
      </c>
      <c r="G4525" s="1" t="s">
        <v>168</v>
      </c>
      <c r="H4525">
        <v>-4</v>
      </c>
      <c r="I4525" s="7">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5">
        <f>DATE(2021,12,1+INT(ROWS($1:240)/12))</f>
        <v>44551</v>
      </c>
      <c r="G4526" s="1" t="s">
        <v>168</v>
      </c>
      <c r="H4526">
        <v>-2</v>
      </c>
      <c r="I4526" s="7">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5">
        <f>DATE(2021,12,1+INT(ROWS($1:241)/12))</f>
        <v>44551</v>
      </c>
      <c r="G4527" s="1" t="s">
        <v>167</v>
      </c>
      <c r="H4527">
        <v>7</v>
      </c>
      <c r="I4527" s="7">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5">
        <f>DATE(2021,12,1+INT(ROWS($1:242)/12))</f>
        <v>44551</v>
      </c>
      <c r="G4528" s="1" t="s">
        <v>168</v>
      </c>
      <c r="H4528">
        <v>-3</v>
      </c>
      <c r="I4528" s="7">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5">
        <f>DATE(2021,12,1+INT(ROWS($1:243)/12))</f>
        <v>44551</v>
      </c>
      <c r="G4529" s="1" t="s">
        <v>168</v>
      </c>
      <c r="H4529">
        <v>-5</v>
      </c>
      <c r="I4529" s="7">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5">
        <f>DATE(2021,12,1+INT(ROWS($1:244)/12))</f>
        <v>44551</v>
      </c>
      <c r="G4530" s="1" t="s">
        <v>168</v>
      </c>
      <c r="H4530">
        <v>-4</v>
      </c>
      <c r="I4530" s="7">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5">
        <f>DATE(2021,12,1+INT(ROWS($1:245)/12))</f>
        <v>44551</v>
      </c>
      <c r="G4531" s="1" t="s">
        <v>168</v>
      </c>
      <c r="H4531">
        <v>-4</v>
      </c>
      <c r="I4531" s="7">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5">
        <f>DATE(2021,12,1+INT(ROWS($1:246)/12))</f>
        <v>44551</v>
      </c>
      <c r="G4532" s="1" t="s">
        <v>168</v>
      </c>
      <c r="H4532">
        <v>-4</v>
      </c>
      <c r="I4532" s="7">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5">
        <f>DATE(2021,12,1+INT(ROWS($1:247)/12))</f>
        <v>44551</v>
      </c>
      <c r="G4533" s="1" t="s">
        <v>168</v>
      </c>
      <c r="H4533">
        <v>-8</v>
      </c>
      <c r="I4533" s="7">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5">
        <f>DATE(2021,12,1+INT(ROWS($1:248)/12))</f>
        <v>44551</v>
      </c>
      <c r="G4534" s="1" t="s">
        <v>168</v>
      </c>
      <c r="H4534">
        <v>-9</v>
      </c>
      <c r="I4534" s="7">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5">
        <f>DATE(2021,12,1+INT(ROWS($1:249)/12))</f>
        <v>44551</v>
      </c>
      <c r="G4535" s="1" t="s">
        <v>167</v>
      </c>
      <c r="H4535">
        <v>10</v>
      </c>
      <c r="I4535" s="7">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5">
        <f>DATE(2021,12,1+INT(ROWS($1:250)/12))</f>
        <v>44551</v>
      </c>
      <c r="G4536" s="1" t="s">
        <v>168</v>
      </c>
      <c r="H4536">
        <v>-6</v>
      </c>
      <c r="I4536" s="7">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5">
        <f>DATE(2021,12,1+INT(ROWS($1:251)/12))</f>
        <v>44551</v>
      </c>
      <c r="G4537" s="1" t="s">
        <v>168</v>
      </c>
      <c r="H4537">
        <v>-6</v>
      </c>
      <c r="I4537" s="7">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5">
        <f>DATE(2021,12,1+INT(ROWS($1:252)/12))</f>
        <v>44552</v>
      </c>
      <c r="G4538" s="1" t="s">
        <v>168</v>
      </c>
      <c r="H4538">
        <v>-7</v>
      </c>
      <c r="I4538" s="7">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5">
        <f>DATE(2021,12,1+INT(ROWS($1:253)/12))</f>
        <v>44552</v>
      </c>
      <c r="G4539" s="1" t="s">
        <v>168</v>
      </c>
      <c r="H4539">
        <v>-10</v>
      </c>
      <c r="I4539" s="7">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5">
        <f>DATE(2021,12,1+INT(ROWS($1:254)/12))</f>
        <v>44552</v>
      </c>
      <c r="G4540" s="1" t="s">
        <v>168</v>
      </c>
      <c r="H4540">
        <v>-8</v>
      </c>
      <c r="I4540" s="7">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5">
        <f>DATE(2021,12,1+INT(ROWS($1:255)/12))</f>
        <v>44552</v>
      </c>
      <c r="G4541" s="1" t="s">
        <v>168</v>
      </c>
      <c r="H4541">
        <v>-10</v>
      </c>
      <c r="I4541" s="7">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5">
        <f>DATE(2021,12,1+INT(ROWS($1:256)/12))</f>
        <v>44552</v>
      </c>
      <c r="G4542" s="1" t="s">
        <v>167</v>
      </c>
      <c r="H4542">
        <v>8</v>
      </c>
      <c r="I4542" s="7">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5">
        <f>DATE(2021,12,1+INT(ROWS($1:257)/12))</f>
        <v>44552</v>
      </c>
      <c r="G4543" s="1" t="s">
        <v>168</v>
      </c>
      <c r="H4543">
        <v>-1</v>
      </c>
      <c r="I4543" s="7">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5">
        <f>DATE(2021,12,1+INT(ROWS($1:258)/12))</f>
        <v>44552</v>
      </c>
      <c r="G4544" s="1" t="s">
        <v>167</v>
      </c>
      <c r="H4544">
        <v>20</v>
      </c>
      <c r="I4544" s="7">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5">
        <f>DATE(2021,12,1+INT(ROWS($1:259)/12))</f>
        <v>44552</v>
      </c>
      <c r="G4545" s="1" t="s">
        <v>168</v>
      </c>
      <c r="H4545">
        <v>-6</v>
      </c>
      <c r="I4545" s="7">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5">
        <f>DATE(2021,12,1+INT(ROWS($1:260)/12))</f>
        <v>44552</v>
      </c>
      <c r="G4546" s="1" t="s">
        <v>168</v>
      </c>
      <c r="H4546">
        <v>-10</v>
      </c>
      <c r="I4546" s="7">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5">
        <f>DATE(2021,12,1+INT(ROWS($1:261)/12))</f>
        <v>44552</v>
      </c>
      <c r="G4547" s="1" t="s">
        <v>168</v>
      </c>
      <c r="H4547">
        <v>-7</v>
      </c>
      <c r="I4547" s="7">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5">
        <f>DATE(2021,12,1+INT(ROWS($1:262)/12))</f>
        <v>44552</v>
      </c>
      <c r="G4548" s="1" t="s">
        <v>168</v>
      </c>
      <c r="H4548">
        <v>-4</v>
      </c>
      <c r="I4548" s="7">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5">
        <f>DATE(2021,12,1+INT(ROWS($1:263)/12))</f>
        <v>44552</v>
      </c>
      <c r="G4549" s="1" t="s">
        <v>168</v>
      </c>
      <c r="H4549">
        <v>-4</v>
      </c>
      <c r="I4549" s="7">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5">
        <f>DATE(2021,12,1+INT(ROWS($1:264)/12))</f>
        <v>44553</v>
      </c>
      <c r="G4550" s="1" t="s">
        <v>167</v>
      </c>
      <c r="H4550">
        <v>20</v>
      </c>
      <c r="I4550" s="7">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5">
        <f>DATE(2021,12,1+INT(ROWS($1:265)/12))</f>
        <v>44553</v>
      </c>
      <c r="G4551" s="1" t="s">
        <v>168</v>
      </c>
      <c r="H4551">
        <v>-6</v>
      </c>
      <c r="I4551" s="7">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5">
        <f>DATE(2021,12,1+INT(ROWS($1:266)/12))</f>
        <v>44553</v>
      </c>
      <c r="G4552" s="1" t="s">
        <v>168</v>
      </c>
      <c r="H4552">
        <v>-3</v>
      </c>
      <c r="I4552" s="7">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5">
        <f>DATE(2021,12,1+INT(ROWS($1:267)/12))</f>
        <v>44553</v>
      </c>
      <c r="G4553" s="1" t="s">
        <v>168</v>
      </c>
      <c r="H4553">
        <v>-4</v>
      </c>
      <c r="I4553" s="7">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5">
        <f>DATE(2021,12,1+INT(ROWS($1:268)/12))</f>
        <v>44553</v>
      </c>
      <c r="G4554" s="1" t="s">
        <v>168</v>
      </c>
      <c r="H4554">
        <v>-8</v>
      </c>
      <c r="I4554" s="7">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5">
        <f>DATE(2021,12,1+INT(ROWS($1:269)/12))</f>
        <v>44553</v>
      </c>
      <c r="G4555" s="1" t="s">
        <v>168</v>
      </c>
      <c r="H4555">
        <v>-7</v>
      </c>
      <c r="I4555" s="7">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5">
        <f>DATE(2021,12,1+INT(ROWS($1:270)/12))</f>
        <v>44553</v>
      </c>
      <c r="G4556" s="1" t="s">
        <v>168</v>
      </c>
      <c r="H4556">
        <v>-8</v>
      </c>
      <c r="I4556" s="7">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5">
        <f>DATE(2021,12,1+INT(ROWS($1:271)/12))</f>
        <v>44553</v>
      </c>
      <c r="G4557" s="1" t="s">
        <v>168</v>
      </c>
      <c r="H4557">
        <v>-9</v>
      </c>
      <c r="I4557" s="7">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5">
        <f>DATE(2021,12,1+INT(ROWS($1:272)/12))</f>
        <v>44553</v>
      </c>
      <c r="G4558" s="1" t="s">
        <v>168</v>
      </c>
      <c r="H4558">
        <v>-2</v>
      </c>
      <c r="I4558" s="7">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5">
        <f>DATE(2021,12,1+INT(ROWS($1:273)/12))</f>
        <v>44553</v>
      </c>
      <c r="G4559" s="1" t="s">
        <v>168</v>
      </c>
      <c r="H4559">
        <v>-2</v>
      </c>
      <c r="I4559" s="7">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5">
        <f>DATE(2021,12,1+INT(ROWS($1:274)/12))</f>
        <v>44553</v>
      </c>
      <c r="G4560" s="1" t="s">
        <v>168</v>
      </c>
      <c r="H4560">
        <v>-1</v>
      </c>
      <c r="I4560" s="7">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5">
        <f>DATE(2021,12,1+INT(ROWS($1:275)/12))</f>
        <v>44553</v>
      </c>
      <c r="G4561" s="1" t="s">
        <v>168</v>
      </c>
      <c r="H4561">
        <v>-7</v>
      </c>
      <c r="I4561" s="7">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5">
        <f>DATE(2021,12,1+INT(ROWS($1:276)/12))</f>
        <v>44554</v>
      </c>
      <c r="G4562" s="1" t="s">
        <v>168</v>
      </c>
      <c r="H4562">
        <v>-1</v>
      </c>
      <c r="I4562" s="7">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5">
        <f>DATE(2021,12,1+INT(ROWS($1:277)/12))</f>
        <v>44554</v>
      </c>
      <c r="G4563" s="1" t="s">
        <v>168</v>
      </c>
      <c r="H4563">
        <v>-2</v>
      </c>
      <c r="I4563" s="7">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5">
        <f>DATE(2021,12,1+INT(ROWS($1:278)/12))</f>
        <v>44554</v>
      </c>
      <c r="G4564" s="1" t="s">
        <v>168</v>
      </c>
      <c r="H4564">
        <v>-2</v>
      </c>
      <c r="I4564" s="7">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5">
        <f>DATE(2021,12,1+INT(ROWS($1:279)/12))</f>
        <v>44554</v>
      </c>
      <c r="G4565" s="1" t="s">
        <v>168</v>
      </c>
      <c r="H4565">
        <v>-3</v>
      </c>
      <c r="I4565" s="7">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5">
        <f>DATE(2021,12,1+INT(ROWS($1:280)/12))</f>
        <v>44554</v>
      </c>
      <c r="G4566" s="1" t="s">
        <v>168</v>
      </c>
      <c r="H4566">
        <v>-9</v>
      </c>
      <c r="I4566" s="7">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5">
        <f>DATE(2021,12,1+INT(ROWS($1:281)/12))</f>
        <v>44554</v>
      </c>
      <c r="G4567" s="1" t="s">
        <v>168</v>
      </c>
      <c r="H4567">
        <v>-8</v>
      </c>
      <c r="I4567" s="7">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5">
        <f>DATE(2021,12,1+INT(ROWS($1:282)/12))</f>
        <v>44554</v>
      </c>
      <c r="G4568" s="1" t="s">
        <v>168</v>
      </c>
      <c r="H4568">
        <v>-3</v>
      </c>
      <c r="I4568" s="7">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5">
        <f>DATE(2021,12,1+INT(ROWS($1:283)/12))</f>
        <v>44554</v>
      </c>
      <c r="G4569" s="1" t="s">
        <v>168</v>
      </c>
      <c r="H4569">
        <v>-5</v>
      </c>
      <c r="I4569" s="7">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5">
        <f>DATE(2021,12,1+INT(ROWS($1:284)/12))</f>
        <v>44554</v>
      </c>
      <c r="G4570" s="1" t="s">
        <v>168</v>
      </c>
      <c r="H4570">
        <v>-1</v>
      </c>
      <c r="I4570" s="7">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5">
        <f>DATE(2021,12,1+INT(ROWS($1:285)/12))</f>
        <v>44554</v>
      </c>
      <c r="G4571" s="1" t="s">
        <v>168</v>
      </c>
      <c r="H4571">
        <v>-7</v>
      </c>
      <c r="I4571" s="7">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5">
        <f>DATE(2021,12,1+INT(ROWS($1:286)/12))</f>
        <v>44554</v>
      </c>
      <c r="G4572" s="1" t="s">
        <v>168</v>
      </c>
      <c r="H4572">
        <v>-7</v>
      </c>
      <c r="I4572" s="7">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5">
        <f>DATE(2021,12,1+INT(ROWS($1:287)/12))</f>
        <v>44554</v>
      </c>
      <c r="G4573" s="1" t="s">
        <v>168</v>
      </c>
      <c r="H4573">
        <v>5</v>
      </c>
      <c r="I4573" s="7">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5">
        <f>DATE(2021,12,1+INT(ROWS($1:288)/12))</f>
        <v>44555</v>
      </c>
      <c r="G4574" s="1" t="s">
        <v>168</v>
      </c>
      <c r="H4574">
        <v>-7</v>
      </c>
      <c r="I4574" s="7">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5">
        <f>DATE(2021,12,1+INT(ROWS($1:289)/12))</f>
        <v>44555</v>
      </c>
      <c r="G4575" s="1" t="s">
        <v>168</v>
      </c>
      <c r="H4575">
        <v>-3</v>
      </c>
      <c r="I4575" s="7">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5">
        <f>DATE(2021,12,1+INT(ROWS($1:290)/12))</f>
        <v>44555</v>
      </c>
      <c r="G4576" s="1" t="s">
        <v>168</v>
      </c>
      <c r="H4576">
        <v>-1</v>
      </c>
      <c r="I4576" s="7">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5">
        <f>DATE(2021,12,1+INT(ROWS($1:291)/12))</f>
        <v>44555</v>
      </c>
      <c r="G4577" s="1" t="s">
        <v>168</v>
      </c>
      <c r="H4577">
        <v>-8</v>
      </c>
      <c r="I4577" s="7">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5">
        <f>DATE(2021,12,1+INT(ROWS($1:292)/12))</f>
        <v>44555</v>
      </c>
      <c r="G4578" s="1" t="s">
        <v>168</v>
      </c>
      <c r="H4578">
        <v>-9</v>
      </c>
      <c r="I4578" s="7">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5">
        <f>DATE(2021,12,1+INT(ROWS($1:293)/12))</f>
        <v>44555</v>
      </c>
      <c r="G4579" s="1" t="s">
        <v>168</v>
      </c>
      <c r="H4579">
        <v>-4</v>
      </c>
      <c r="I4579" s="7">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5">
        <f>DATE(2021,12,1+INT(ROWS($1:294)/12))</f>
        <v>44555</v>
      </c>
      <c r="G4580" s="1" t="s">
        <v>168</v>
      </c>
      <c r="H4580">
        <v>-1</v>
      </c>
      <c r="I4580" s="7">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5">
        <f>DATE(2021,12,1+INT(ROWS($1:295)/12))</f>
        <v>44555</v>
      </c>
      <c r="G4581" s="1" t="s">
        <v>168</v>
      </c>
      <c r="H4581">
        <v>-9</v>
      </c>
      <c r="I4581" s="7">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5">
        <f>DATE(2021,12,1+INT(ROWS($1:296)/12))</f>
        <v>44555</v>
      </c>
      <c r="G4582" s="1" t="s">
        <v>168</v>
      </c>
      <c r="H4582">
        <v>-5</v>
      </c>
      <c r="I4582" s="7">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5">
        <f>DATE(2021,12,1+INT(ROWS($1:297)/12))</f>
        <v>44555</v>
      </c>
      <c r="G4583" s="1" t="s">
        <v>168</v>
      </c>
      <c r="H4583">
        <v>-9</v>
      </c>
      <c r="I4583" s="7">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5">
        <f>DATE(2021,12,1+INT(ROWS($1:298)/12))</f>
        <v>44555</v>
      </c>
      <c r="G4584" s="1" t="s">
        <v>168</v>
      </c>
      <c r="H4584">
        <v>-1</v>
      </c>
      <c r="I4584" s="7">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5">
        <f>DATE(2021,12,1+INT(ROWS($1:299)/12))</f>
        <v>44555</v>
      </c>
      <c r="G4585" s="1" t="s">
        <v>168</v>
      </c>
      <c r="H4585">
        <v>-2</v>
      </c>
      <c r="I4585" s="7">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5">
        <f>DATE(2021,12,1+INT(ROWS($1:300)/12))</f>
        <v>44556</v>
      </c>
      <c r="G4586" s="1" t="s">
        <v>168</v>
      </c>
      <c r="H4586">
        <v>-7</v>
      </c>
      <c r="I4586" s="7">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5">
        <f>DATE(2021,12,1+INT(ROWS($1:301)/12))</f>
        <v>44556</v>
      </c>
      <c r="G4587" s="1" t="s">
        <v>168</v>
      </c>
      <c r="H4587">
        <v>-2</v>
      </c>
      <c r="I4587" s="7">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5">
        <f>DATE(2021,12,1+INT(ROWS($1:302)/12))</f>
        <v>44556</v>
      </c>
      <c r="G4588" s="1" t="s">
        <v>167</v>
      </c>
      <c r="H4588">
        <v>20</v>
      </c>
      <c r="I4588" s="7">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5">
        <f>DATE(2021,12,1+INT(ROWS($1:303)/12))</f>
        <v>44556</v>
      </c>
      <c r="G4589" s="1" t="s">
        <v>168</v>
      </c>
      <c r="H4589">
        <v>-2</v>
      </c>
      <c r="I4589" s="7">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5">
        <f>DATE(2021,12,1+INT(ROWS($1:304)/12))</f>
        <v>44556</v>
      </c>
      <c r="G4590" s="1" t="s">
        <v>168</v>
      </c>
      <c r="H4590">
        <v>-4</v>
      </c>
      <c r="I4590" s="7">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5">
        <f>DATE(2021,12,1+INT(ROWS($1:305)/12))</f>
        <v>44556</v>
      </c>
      <c r="G4591" s="1" t="s">
        <v>168</v>
      </c>
      <c r="H4591">
        <v>-3</v>
      </c>
      <c r="I4591" s="7">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5">
        <f>DATE(2021,12,1+INT(ROWS($1:306)/12))</f>
        <v>44556</v>
      </c>
      <c r="G4592" s="1" t="s">
        <v>168</v>
      </c>
      <c r="H4592">
        <v>-7</v>
      </c>
      <c r="I4592" s="7">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5">
        <f>DATE(2021,12,1+INT(ROWS($1:307)/12))</f>
        <v>44556</v>
      </c>
      <c r="G4593" s="1" t="s">
        <v>168</v>
      </c>
      <c r="H4593">
        <v>-1</v>
      </c>
      <c r="I4593" s="7">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5">
        <f>DATE(2021,12,1+INT(ROWS($1:308)/12))</f>
        <v>44556</v>
      </c>
      <c r="G4594" s="1" t="s">
        <v>168</v>
      </c>
      <c r="H4594">
        <v>-4</v>
      </c>
      <c r="I4594" s="7">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5">
        <f>DATE(2021,12,1+INT(ROWS($1:309)/12))</f>
        <v>44556</v>
      </c>
      <c r="G4595" s="1" t="s">
        <v>167</v>
      </c>
      <c r="H4595">
        <v>20</v>
      </c>
      <c r="I4595" s="7">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5">
        <f>DATE(2021,12,1+INT(ROWS($1:310)/12))</f>
        <v>44556</v>
      </c>
      <c r="G4596" s="1" t="s">
        <v>168</v>
      </c>
      <c r="H4596">
        <v>20</v>
      </c>
      <c r="I4596" s="7">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5">
        <f>DATE(2021,12,1+INT(ROWS($1:311)/12))</f>
        <v>44556</v>
      </c>
      <c r="G4597" s="1" t="s">
        <v>168</v>
      </c>
      <c r="H4597">
        <v>4</v>
      </c>
      <c r="I4597" s="7">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5">
        <f>DATE(2021,12,1+INT(ROWS($1:312)/12))</f>
        <v>44557</v>
      </c>
      <c r="G4598" s="1" t="s">
        <v>168</v>
      </c>
      <c r="H4598">
        <v>-9</v>
      </c>
      <c r="I4598" s="7">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5">
        <f>DATE(2021,12,1+INT(ROWS($1:313)/12))</f>
        <v>44557</v>
      </c>
      <c r="G4599" s="1" t="s">
        <v>168</v>
      </c>
      <c r="H4599">
        <v>-8</v>
      </c>
      <c r="I4599" s="7">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5">
        <f>DATE(2021,12,1+INT(ROWS($1:314)/12))</f>
        <v>44557</v>
      </c>
      <c r="G4600" s="1" t="s">
        <v>168</v>
      </c>
      <c r="H4600">
        <v>-9</v>
      </c>
      <c r="I4600" s="7">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5">
        <f>DATE(2021,12,1+INT(ROWS($1:315)/12))</f>
        <v>44557</v>
      </c>
      <c r="G4601" s="1" t="s">
        <v>168</v>
      </c>
      <c r="H4601">
        <v>-8</v>
      </c>
      <c r="I4601" s="7">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5">
        <f>DATE(2021,12,1+INT(ROWS($1:316)/12))</f>
        <v>44557</v>
      </c>
      <c r="G4602" s="1" t="s">
        <v>168</v>
      </c>
      <c r="H4602">
        <v>-6</v>
      </c>
      <c r="I4602" s="7">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5">
        <f>DATE(2021,12,1+INT(ROWS($1:317)/12))</f>
        <v>44557</v>
      </c>
      <c r="G4603" s="1" t="s">
        <v>168</v>
      </c>
      <c r="H4603">
        <v>-9</v>
      </c>
      <c r="I4603" s="7">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5">
        <f>DATE(2021,12,1+INT(ROWS($1:318)/12))</f>
        <v>44557</v>
      </c>
      <c r="G4604" s="1" t="s">
        <v>168</v>
      </c>
      <c r="H4604">
        <v>-2</v>
      </c>
      <c r="I4604" s="7">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5">
        <f>DATE(2021,12,1+INT(ROWS($1:319)/12))</f>
        <v>44557</v>
      </c>
      <c r="G4605" s="1" t="s">
        <v>168</v>
      </c>
      <c r="H4605">
        <v>-5</v>
      </c>
      <c r="I4605" s="7">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5">
        <f>DATE(2021,12,1+INT(ROWS($1:320)/12))</f>
        <v>44557</v>
      </c>
      <c r="G4606" s="1" t="s">
        <v>168</v>
      </c>
      <c r="H4606">
        <v>-4</v>
      </c>
      <c r="I4606" s="7">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5">
        <f>DATE(2021,12,1+INT(ROWS($1:321)/12))</f>
        <v>44557</v>
      </c>
      <c r="G4607" s="1" t="s">
        <v>168</v>
      </c>
      <c r="H4607">
        <v>-3</v>
      </c>
      <c r="I4607" s="7">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5">
        <f>DATE(2021,12,1+INT(ROWS($1:322)/12))</f>
        <v>44557</v>
      </c>
      <c r="G4608" s="1" t="s">
        <v>168</v>
      </c>
      <c r="H4608">
        <v>-9</v>
      </c>
      <c r="I4608" s="7">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5">
        <f>DATE(2021,12,1+INT(ROWS($1:323)/12))</f>
        <v>44557</v>
      </c>
      <c r="G4609" s="1" t="s">
        <v>168</v>
      </c>
      <c r="H4609">
        <v>-4</v>
      </c>
      <c r="I4609" s="7">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5">
        <f>DATE(2021,12,1+INT(ROWS($1:324)/12))</f>
        <v>44558</v>
      </c>
      <c r="G4610" s="1" t="s">
        <v>168</v>
      </c>
      <c r="H4610">
        <v>-2</v>
      </c>
      <c r="I4610" s="7">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5">
        <f>DATE(2021,12,1+INT(ROWS($1:325)/12))</f>
        <v>44558</v>
      </c>
      <c r="G4611" s="1" t="s">
        <v>168</v>
      </c>
      <c r="H4611">
        <v>-7</v>
      </c>
      <c r="I4611" s="7">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5">
        <f>DATE(2021,12,1+INT(ROWS($1:326)/12))</f>
        <v>44558</v>
      </c>
      <c r="G4612" s="1" t="s">
        <v>168</v>
      </c>
      <c r="H4612">
        <v>-4</v>
      </c>
      <c r="I4612" s="7">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5">
        <f>DATE(2021,12,1+INT(ROWS($1:327)/12))</f>
        <v>44558</v>
      </c>
      <c r="G4613" s="1" t="s">
        <v>168</v>
      </c>
      <c r="H4613">
        <v>-1</v>
      </c>
      <c r="I4613" s="7">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5">
        <f>DATE(2021,12,1+INT(ROWS($1:328)/12))</f>
        <v>44558</v>
      </c>
      <c r="G4614" s="1" t="s">
        <v>168</v>
      </c>
      <c r="H4614">
        <v>-7</v>
      </c>
      <c r="I4614" s="7">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5">
        <f>DATE(2021,12,1+INT(ROWS($1:329)/12))</f>
        <v>44558</v>
      </c>
      <c r="G4615" s="1" t="s">
        <v>168</v>
      </c>
      <c r="H4615">
        <v>-4</v>
      </c>
      <c r="I4615" s="7">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5">
        <f>DATE(2021,12,1+INT(ROWS($1:330)/12))</f>
        <v>44558</v>
      </c>
      <c r="G4616" s="1" t="s">
        <v>168</v>
      </c>
      <c r="H4616">
        <v>-4</v>
      </c>
      <c r="I4616" s="7">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5">
        <f>DATE(2021,12,1+INT(ROWS($1:331)/12))</f>
        <v>44558</v>
      </c>
      <c r="G4617" s="1" t="s">
        <v>168</v>
      </c>
      <c r="H4617">
        <v>-6</v>
      </c>
      <c r="I4617" s="7">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5">
        <f>DATE(2021,12,1+INT(ROWS($1:332)/12))</f>
        <v>44558</v>
      </c>
      <c r="G4618" s="1" t="s">
        <v>168</v>
      </c>
      <c r="H4618">
        <v>-9</v>
      </c>
      <c r="I4618" s="7">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5">
        <f>DATE(2021,12,1+INT(ROWS($1:333)/12))</f>
        <v>44558</v>
      </c>
      <c r="G4619" s="1" t="s">
        <v>168</v>
      </c>
      <c r="H4619">
        <v>-9</v>
      </c>
      <c r="I4619" s="7">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5">
        <f>DATE(2021,12,1+INT(ROWS($1:334)/12))</f>
        <v>44558</v>
      </c>
      <c r="G4620" s="1" t="s">
        <v>168</v>
      </c>
      <c r="H4620">
        <v>-7</v>
      </c>
      <c r="I4620" s="7">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5">
        <f>DATE(2021,12,1+INT(ROWS($1:335)/12))</f>
        <v>44558</v>
      </c>
      <c r="G4621" s="1" t="s">
        <v>168</v>
      </c>
      <c r="H4621">
        <v>-1</v>
      </c>
      <c r="I4621" s="7">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5">
        <f>DATE(2021,12,1+INT(ROWS($1:336)/12))</f>
        <v>44559</v>
      </c>
      <c r="G4622" s="1" t="s">
        <v>168</v>
      </c>
      <c r="H4622">
        <v>-3</v>
      </c>
      <c r="I4622" s="7">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5">
        <f>DATE(2021,12,1+INT(ROWS($1:337)/12))</f>
        <v>44559</v>
      </c>
      <c r="G4623" s="1" t="s">
        <v>168</v>
      </c>
      <c r="H4623">
        <v>-5</v>
      </c>
      <c r="I4623" s="7">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5">
        <f>DATE(2021,12,1+INT(ROWS($1:338)/12))</f>
        <v>44559</v>
      </c>
      <c r="G4624" s="1" t="s">
        <v>168</v>
      </c>
      <c r="H4624">
        <v>-10</v>
      </c>
      <c r="I4624" s="7">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5">
        <f>DATE(2021,12,1+INT(ROWS($1:339)/12))</f>
        <v>44559</v>
      </c>
      <c r="G4625" s="1" t="s">
        <v>168</v>
      </c>
      <c r="H4625">
        <v>-4</v>
      </c>
      <c r="I4625" s="7">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5">
        <f>DATE(2021,12,1+INT(ROWS($1:340)/12))</f>
        <v>44559</v>
      </c>
      <c r="G4626" s="1" t="s">
        <v>168</v>
      </c>
      <c r="H4626">
        <v>-4</v>
      </c>
      <c r="I4626" s="7">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5">
        <f>DATE(2021,12,1+INT(ROWS($1:341)/12))</f>
        <v>44559</v>
      </c>
      <c r="G4627" s="1" t="s">
        <v>168</v>
      </c>
      <c r="H4627">
        <v>-7</v>
      </c>
      <c r="I4627" s="7">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5">
        <f>DATE(2021,12,1+INT(ROWS($1:342)/12))</f>
        <v>44559</v>
      </c>
      <c r="G4628" s="1" t="s">
        <v>168</v>
      </c>
      <c r="H4628">
        <v>-5</v>
      </c>
      <c r="I4628" s="7">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5">
        <f>DATE(2021,12,1+INT(ROWS($1:343)/12))</f>
        <v>44559</v>
      </c>
      <c r="G4629" s="1" t="s">
        <v>168</v>
      </c>
      <c r="H4629">
        <v>-9</v>
      </c>
      <c r="I4629" s="7">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5">
        <f>DATE(2021,12,1+INT(ROWS($1:344)/12))</f>
        <v>44559</v>
      </c>
      <c r="G4630" s="1" t="s">
        <v>168</v>
      </c>
      <c r="H4630">
        <v>4</v>
      </c>
      <c r="I4630" s="7">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5">
        <f>DATE(2021,12,1+INT(ROWS($1:345)/12))</f>
        <v>44559</v>
      </c>
      <c r="G4631" s="1" t="s">
        <v>168</v>
      </c>
      <c r="H4631">
        <v>-2</v>
      </c>
      <c r="I4631" s="7">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5">
        <f>DATE(2021,12,1+INT(ROWS($1:346)/12))</f>
        <v>44559</v>
      </c>
      <c r="G4632" s="1" t="s">
        <v>168</v>
      </c>
      <c r="H4632">
        <v>-6</v>
      </c>
      <c r="I4632" s="7">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5">
        <f>DATE(2021,12,1+INT(ROWS($1:347)/12))</f>
        <v>44559</v>
      </c>
      <c r="G4633" s="1" t="s">
        <v>168</v>
      </c>
      <c r="H4633">
        <v>-1</v>
      </c>
      <c r="I4633" s="7">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5">
        <f>DATE(2021,12,1+INT(ROWS($1:348)/12))</f>
        <v>44560</v>
      </c>
      <c r="G4634" s="1" t="s">
        <v>168</v>
      </c>
      <c r="H4634">
        <v>-10</v>
      </c>
      <c r="I4634" s="7">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5">
        <f>DATE(2021,12,1+INT(ROWS($1:349)/12))</f>
        <v>44560</v>
      </c>
      <c r="G4635" s="1" t="s">
        <v>168</v>
      </c>
      <c r="H4635">
        <v>-4</v>
      </c>
      <c r="I4635" s="7">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5">
        <f>DATE(2021,12,1+INT(ROWS($1:350)/12))</f>
        <v>44560</v>
      </c>
      <c r="G4636" s="1" t="s">
        <v>168</v>
      </c>
      <c r="H4636">
        <v>-1</v>
      </c>
      <c r="I4636" s="7">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5">
        <f>DATE(2021,12,1+INT(ROWS($1:351)/12))</f>
        <v>44560</v>
      </c>
      <c r="G4637" s="1" t="s">
        <v>168</v>
      </c>
      <c r="H4637">
        <v>-10</v>
      </c>
      <c r="I4637" s="7">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5">
        <f>DATE(2021,12,1+INT(ROWS($1:352)/12))</f>
        <v>44560</v>
      </c>
      <c r="G4638" s="1" t="s">
        <v>168</v>
      </c>
      <c r="H4638">
        <v>-7</v>
      </c>
      <c r="I4638" s="7">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5">
        <f>DATE(2021,12,1+INT(ROWS($1:353)/12))</f>
        <v>44560</v>
      </c>
      <c r="G4639" s="1" t="s">
        <v>168</v>
      </c>
      <c r="H4639">
        <v>-1</v>
      </c>
      <c r="I4639" s="7">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5">
        <f>DATE(2021,12,1+INT(ROWS($1:354)/12))</f>
        <v>44560</v>
      </c>
      <c r="G4640" s="1" t="s">
        <v>168</v>
      </c>
      <c r="H4640">
        <v>-9</v>
      </c>
      <c r="I4640" s="7">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5">
        <f>DATE(2021,12,1+INT(ROWS($1:355)/12))</f>
        <v>44560</v>
      </c>
      <c r="G4641" s="1" t="s">
        <v>168</v>
      </c>
      <c r="H4641">
        <v>-4</v>
      </c>
      <c r="I4641" s="7">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5">
        <f>DATE(2021,12,1+INT(ROWS($1:356)/12))</f>
        <v>44560</v>
      </c>
      <c r="G4642" s="1" t="s">
        <v>168</v>
      </c>
      <c r="H4642">
        <v>-1</v>
      </c>
      <c r="I4642" s="7">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5">
        <f>DATE(2021,12,1+INT(ROWS($1:357)/12))</f>
        <v>44560</v>
      </c>
      <c r="G4643" s="1" t="s">
        <v>168</v>
      </c>
      <c r="H4643">
        <v>-10</v>
      </c>
      <c r="I4643" s="7">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5">
        <f>DATE(2021,12,1+INT(ROWS($1:358)/12))</f>
        <v>44560</v>
      </c>
      <c r="G4644" s="1" t="s">
        <v>168</v>
      </c>
      <c r="H4644">
        <v>-8</v>
      </c>
      <c r="I4644" s="7">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5">
        <f>DATE(2021,12,1+INT(ROWS($1:359)/12))</f>
        <v>44560</v>
      </c>
      <c r="G4645" s="1" t="s">
        <v>168</v>
      </c>
      <c r="H4645">
        <v>-2</v>
      </c>
      <c r="I4645" s="7">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5">
        <f>DATE(2021,12,1+INT(ROWS($1:360)/12))</f>
        <v>44561</v>
      </c>
      <c r="G4646" s="1" t="s">
        <v>168</v>
      </c>
      <c r="H4646">
        <v>5</v>
      </c>
      <c r="I4646" s="7">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5">
        <f>DATE(2021,12,1+INT(ROWS($1:361)/12))</f>
        <v>44561</v>
      </c>
      <c r="G4647" s="1" t="s">
        <v>168</v>
      </c>
      <c r="H4647">
        <v>-3</v>
      </c>
      <c r="I4647" s="7">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5">
        <f>DATE(2021,12,1+INT(ROWS($1:362)/12))</f>
        <v>44561</v>
      </c>
      <c r="G4648" s="1" t="s">
        <v>168</v>
      </c>
      <c r="H4648">
        <v>-4</v>
      </c>
      <c r="I4648" s="7">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5">
        <f>DATE(2021,12,1+INT(ROWS($1:363)/12))</f>
        <v>44561</v>
      </c>
      <c r="G4649" s="1" t="s">
        <v>168</v>
      </c>
      <c r="H4649">
        <v>-5</v>
      </c>
      <c r="I4649" s="7">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5">
        <f>DATE(2021,12,1+INT(ROWS($1:364)/12))</f>
        <v>44561</v>
      </c>
      <c r="G4650" s="1" t="s">
        <v>168</v>
      </c>
      <c r="H4650">
        <v>-5</v>
      </c>
      <c r="I4650" s="7">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5">
        <f>DATE(2021,12,1+INT(ROWS($1:365)/12))</f>
        <v>44561</v>
      </c>
      <c r="G4651" s="1" t="s">
        <v>168</v>
      </c>
      <c r="H4651">
        <v>-4</v>
      </c>
      <c r="I4651" s="7">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5">
        <f>DATE(2021,12,1+INT(ROWS($1:366)/12))</f>
        <v>44561</v>
      </c>
      <c r="G4652" s="1" t="s">
        <v>168</v>
      </c>
      <c r="H4652">
        <v>-7</v>
      </c>
      <c r="I4652" s="7">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5">
        <f>DATE(2021,12,1+INT(ROWS($1:367)/12))</f>
        <v>44561</v>
      </c>
      <c r="G4653" s="1" t="s">
        <v>167</v>
      </c>
      <c r="H4653">
        <v>20</v>
      </c>
      <c r="I4653" s="7">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5">
        <f>DATE(2021,12,1+INT(ROWS($1:368)/12))</f>
        <v>44561</v>
      </c>
      <c r="G4654" s="1" t="s">
        <v>167</v>
      </c>
      <c r="H4654">
        <v>20</v>
      </c>
      <c r="I4654" s="7">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5">
        <f>DATE(2021,12,1+INT(ROWS($1:369)/12))</f>
        <v>44561</v>
      </c>
      <c r="G4655" s="1" t="s">
        <v>168</v>
      </c>
      <c r="H4655">
        <v>-4</v>
      </c>
      <c r="I4655" s="7">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5">
        <f>DATE(2021,12,1+INT(ROWS($1:370)/12))</f>
        <v>44561</v>
      </c>
      <c r="G4656" s="1" t="s">
        <v>168</v>
      </c>
      <c r="H4656">
        <v>-7</v>
      </c>
      <c r="I4656" s="7">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5">
        <f>DATE(2021,12,1+INT(ROWS($1:371)/12))</f>
        <v>44561</v>
      </c>
      <c r="G4657" s="1" t="s">
        <v>167</v>
      </c>
      <c r="H4657">
        <v>10</v>
      </c>
      <c r="I4657" s="7">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5">
        <f>DATE(2021,12,1+INT(ROWS($1:372)/12))</f>
        <v>44562</v>
      </c>
      <c r="G4658" s="1" t="s">
        <v>167</v>
      </c>
      <c r="H4658">
        <v>20</v>
      </c>
      <c r="I4658" s="7">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5">
        <f>DATE(2021,12,1+INT(ROWS($1:373)/12))</f>
        <v>44562</v>
      </c>
      <c r="G4659" s="1" t="s">
        <v>168</v>
      </c>
      <c r="H4659">
        <v>-8</v>
      </c>
      <c r="I4659" s="7">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5">
        <f>DATE(2021,12,1+INT(ROWS($1:374)/12))</f>
        <v>44562</v>
      </c>
      <c r="G4660" s="1" t="s">
        <v>168</v>
      </c>
      <c r="H4660">
        <v>-4</v>
      </c>
      <c r="I4660" s="7">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5">
        <f>DATE(2021,12,1+INT(ROWS($1:375)/12))</f>
        <v>44562</v>
      </c>
      <c r="G4661" s="1" t="s">
        <v>168</v>
      </c>
      <c r="H4661">
        <v>-1</v>
      </c>
      <c r="I4661" s="7">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5">
        <f>DATE(2021,12,1+INT(ROWS($1:376)/12))</f>
        <v>44562</v>
      </c>
      <c r="G4662" s="1" t="s">
        <v>168</v>
      </c>
      <c r="H4662">
        <v>-5</v>
      </c>
      <c r="I4662" s="7">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5">
        <f>DATE(2021,12,1+INT(ROWS($1:377)/12))</f>
        <v>44562</v>
      </c>
      <c r="G4663" s="1" t="s">
        <v>168</v>
      </c>
      <c r="H4663">
        <v>-9</v>
      </c>
      <c r="I4663" s="7">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5">
        <f>DATE(2021,12,1+INT(ROWS($1:378)/12))</f>
        <v>44562</v>
      </c>
      <c r="G4664" s="1" t="s">
        <v>168</v>
      </c>
      <c r="H4664">
        <v>-9</v>
      </c>
      <c r="I4664" s="7">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5">
        <f>DATE(2021,12,1+INT(ROWS($1:379)/12))</f>
        <v>44562</v>
      </c>
      <c r="G4665" s="1" t="s">
        <v>167</v>
      </c>
      <c r="H4665">
        <v>10</v>
      </c>
      <c r="I4665" s="7">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5">
        <f>DATE(2021,12,1+INT(ROWS($1:380)/12))</f>
        <v>44562</v>
      </c>
      <c r="G4666" s="1" t="s">
        <v>167</v>
      </c>
      <c r="H4666">
        <v>9</v>
      </c>
      <c r="I4666" s="7">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5">
        <f>DATE(2021,12,1+INT(ROWS($1:381)/12))</f>
        <v>44562</v>
      </c>
      <c r="G4667" s="1" t="s">
        <v>168</v>
      </c>
      <c r="H4667">
        <v>-10</v>
      </c>
      <c r="I4667" s="7">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5">
        <f>DATE(2021,12,1+INT(ROWS($1:382)/12))</f>
        <v>44562</v>
      </c>
      <c r="G4668" s="1" t="s">
        <v>168</v>
      </c>
      <c r="H4668">
        <v>-5</v>
      </c>
      <c r="I4668" s="7">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5">
        <f>DATE(2021,12,1+INT(ROWS($1:383)/12))</f>
        <v>44562</v>
      </c>
      <c r="G4669" s="1" t="s">
        <v>168</v>
      </c>
      <c r="H4669">
        <v>-10</v>
      </c>
      <c r="I4669" s="7">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5">
        <f>DATE(2021,12,1+INT(ROWS($1:384)/12))</f>
        <v>44563</v>
      </c>
      <c r="G4670" s="1" t="s">
        <v>168</v>
      </c>
      <c r="H4670">
        <v>-9</v>
      </c>
      <c r="I4670" s="7">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5">
        <f>DATE(2021,12,1+INT(ROWS($1:385)/12))</f>
        <v>44563</v>
      </c>
      <c r="G4671" s="1" t="s">
        <v>167</v>
      </c>
      <c r="H4671">
        <v>10</v>
      </c>
      <c r="I4671" s="7">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5">
        <f>DATE(2021,12,1+INT(ROWS($1:386)/12))</f>
        <v>44563</v>
      </c>
      <c r="G4672" s="1" t="s">
        <v>168</v>
      </c>
      <c r="H4672">
        <v>-10</v>
      </c>
      <c r="I4672" s="7">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5">
        <f>DATE(2021,12,1+INT(ROWS($1:387)/12))</f>
        <v>44563</v>
      </c>
      <c r="G4673" s="1" t="s">
        <v>168</v>
      </c>
      <c r="H4673">
        <v>-5</v>
      </c>
      <c r="I4673" s="7">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5">
        <f>DATE(2021,12,1+INT(ROWS($1:388)/12))</f>
        <v>44563</v>
      </c>
      <c r="G4674" s="1" t="s">
        <v>168</v>
      </c>
      <c r="H4674">
        <v>-2</v>
      </c>
      <c r="I4674" s="7">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5">
        <f>DATE(2021,12,1+INT(ROWS($1:389)/12))</f>
        <v>44563</v>
      </c>
      <c r="G4675" s="1" t="s">
        <v>167</v>
      </c>
      <c r="H4675">
        <v>20</v>
      </c>
      <c r="I4675" s="7">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5">
        <f>DATE(2021,12,1+INT(ROWS($1:390)/12))</f>
        <v>44563</v>
      </c>
      <c r="G4676" s="1" t="s">
        <v>168</v>
      </c>
      <c r="H4676">
        <v>-1</v>
      </c>
      <c r="I4676" s="7">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5">
        <f>DATE(2021,12,1+INT(ROWS($1:391)/12))</f>
        <v>44563</v>
      </c>
      <c r="G4677" s="1" t="s">
        <v>168</v>
      </c>
      <c r="H4677">
        <v>-3</v>
      </c>
      <c r="I4677" s="7">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5">
        <f>DATE(2021,12,1+INT(ROWS($1:392)/12))</f>
        <v>44563</v>
      </c>
      <c r="G4678" s="1" t="s">
        <v>168</v>
      </c>
      <c r="H4678">
        <v>-4</v>
      </c>
      <c r="I4678" s="7">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5">
        <f>DATE(2021,12,1+INT(ROWS($1:393)/12))</f>
        <v>44563</v>
      </c>
      <c r="G4679" s="1" t="s">
        <v>168</v>
      </c>
      <c r="H4679">
        <v>-9</v>
      </c>
      <c r="I4679" s="7">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5">
        <f>DATE(2021,12,1+INT(ROWS($1:394)/12))</f>
        <v>44563</v>
      </c>
      <c r="G4680" s="1" t="s">
        <v>168</v>
      </c>
      <c r="H4680">
        <v>-2</v>
      </c>
      <c r="I4680" s="7">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5">
        <f>DATE(2021,12,1+INT(ROWS($1:395)/12))</f>
        <v>44563</v>
      </c>
      <c r="G4681" s="1" t="s">
        <v>168</v>
      </c>
      <c r="H4681">
        <v>-1</v>
      </c>
      <c r="I4681" s="7">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5">
        <f>DATE(2021,12,1+INT(ROWS($1:396)/12))</f>
        <v>44564</v>
      </c>
      <c r="G4682" s="1" t="s">
        <v>168</v>
      </c>
      <c r="H4682">
        <v>-3</v>
      </c>
      <c r="I4682" s="7">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5">
        <f>DATE(2021,12,1+INT(ROWS($1:397)/12))</f>
        <v>44564</v>
      </c>
      <c r="G4683" s="1" t="s">
        <v>168</v>
      </c>
      <c r="H4683">
        <v>-10</v>
      </c>
      <c r="I4683" s="7">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5">
        <f>DATE(2021,12,1+INT(ROWS($1:398)/12))</f>
        <v>44564</v>
      </c>
      <c r="G4684" s="1" t="s">
        <v>168</v>
      </c>
      <c r="H4684">
        <v>-1</v>
      </c>
      <c r="I4684" s="7">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5">
        <f>DATE(2021,12,1+INT(ROWS($1:399)/12))</f>
        <v>44564</v>
      </c>
      <c r="G4685" s="1" t="s">
        <v>167</v>
      </c>
      <c r="H4685">
        <v>7</v>
      </c>
      <c r="I4685" s="7">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5">
        <f>DATE(2021,12,1+INT(ROWS($1:400)/12))</f>
        <v>44564</v>
      </c>
      <c r="G4686" s="1" t="s">
        <v>168</v>
      </c>
      <c r="H4686">
        <v>-8</v>
      </c>
      <c r="I4686" s="7">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5">
        <f>DATE(2021,12,1+INT(ROWS($1:401)/12))</f>
        <v>44564</v>
      </c>
      <c r="G4687" s="1" t="s">
        <v>168</v>
      </c>
      <c r="H4687">
        <v>-5</v>
      </c>
      <c r="I4687" s="7">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5">
        <f>DATE(2021,12,1+INT(ROWS($1:402)/12))</f>
        <v>44564</v>
      </c>
      <c r="G4688" s="1" t="s">
        <v>167</v>
      </c>
      <c r="H4688">
        <v>10</v>
      </c>
      <c r="I4688" s="7">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5">
        <f>DATE(2021,12,1+INT(ROWS($1:403)/12))</f>
        <v>44564</v>
      </c>
      <c r="G4689" s="1" t="s">
        <v>168</v>
      </c>
      <c r="H4689">
        <v>-1</v>
      </c>
      <c r="I4689" s="7">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5">
        <f>DATE(2021,12,1+INT(ROWS($1:404)/12))</f>
        <v>44564</v>
      </c>
      <c r="G4690" s="1" t="s">
        <v>168</v>
      </c>
      <c r="H4690">
        <v>-4</v>
      </c>
      <c r="I4690" s="7">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5">
        <f>DATE(2021,12,1+INT(ROWS($1:405)/12))</f>
        <v>44564</v>
      </c>
      <c r="G4691" s="1" t="s">
        <v>168</v>
      </c>
      <c r="H4691">
        <v>-1</v>
      </c>
      <c r="I4691" s="7">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5">
        <f>DATE(2021,12,1+INT(ROWS($1:406)/12))</f>
        <v>44564</v>
      </c>
      <c r="G4692" s="1" t="s">
        <v>168</v>
      </c>
      <c r="H4692">
        <v>-9</v>
      </c>
      <c r="I4692" s="7">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5">
        <f>DATE(2021,12,1+INT(ROWS($1:407)/12))</f>
        <v>44564</v>
      </c>
      <c r="G4693" s="1" t="s">
        <v>168</v>
      </c>
      <c r="H4693">
        <v>-2</v>
      </c>
      <c r="I4693" s="7">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5">
        <f>DATE(2021,12,1+INT(ROWS($1:408)/12))</f>
        <v>44565</v>
      </c>
      <c r="G4694" s="1" t="s">
        <v>168</v>
      </c>
      <c r="H4694">
        <v>-6</v>
      </c>
      <c r="I4694" s="7">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5">
        <f>DATE(2021,12,1+INT(ROWS($1:409)/12))</f>
        <v>44565</v>
      </c>
      <c r="G4695" s="1" t="s">
        <v>168</v>
      </c>
      <c r="H4695">
        <v>-5</v>
      </c>
      <c r="I4695" s="7">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5">
        <f>DATE(2021,12,1+INT(ROWS($1:410)/12))</f>
        <v>44565</v>
      </c>
      <c r="G4696" s="1" t="s">
        <v>167</v>
      </c>
      <c r="H4696">
        <v>8</v>
      </c>
      <c r="I4696" s="7">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5">
        <f>DATE(2021,12,1+INT(ROWS($1:411)/12))</f>
        <v>44565</v>
      </c>
      <c r="G4697" s="1" t="s">
        <v>167</v>
      </c>
      <c r="H4697">
        <v>10</v>
      </c>
      <c r="I4697" s="7">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5">
        <f>DATE(2021,12,1+INT(ROWS($1:412)/12))</f>
        <v>44565</v>
      </c>
      <c r="G4698" s="1" t="s">
        <v>167</v>
      </c>
      <c r="H4698">
        <v>10</v>
      </c>
      <c r="I4698" s="7">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5">
        <f>DATE(2021,12,1+INT(ROWS($1:413)/12))</f>
        <v>44565</v>
      </c>
      <c r="G4699" s="1" t="s">
        <v>168</v>
      </c>
      <c r="H4699">
        <v>-1</v>
      </c>
      <c r="I4699" s="7">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5">
        <f>DATE(2021,12,1+INT(ROWS($1:414)/12))</f>
        <v>44565</v>
      </c>
      <c r="G4700" s="1" t="s">
        <v>168</v>
      </c>
      <c r="H4700">
        <v>-1</v>
      </c>
      <c r="I4700" s="7">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5">
        <f>DATE(2021,12,1+INT(ROWS($1:415)/12))</f>
        <v>44565</v>
      </c>
      <c r="G4701" s="1" t="s">
        <v>168</v>
      </c>
      <c r="H4701">
        <v>-9</v>
      </c>
      <c r="I4701" s="7">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5">
        <f>DATE(2021,12,1+INT(ROWS($1:416)/12))</f>
        <v>44565</v>
      </c>
      <c r="G4702" s="1" t="s">
        <v>168</v>
      </c>
      <c r="H4702">
        <v>-4</v>
      </c>
      <c r="I4702" s="7">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5">
        <f>DATE(2021,12,1+INT(ROWS($1:417)/12))</f>
        <v>44565</v>
      </c>
      <c r="G4703" s="1" t="s">
        <v>168</v>
      </c>
      <c r="H4703">
        <v>-5</v>
      </c>
      <c r="I4703" s="7">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5">
        <f>DATE(2021,12,1+INT(ROWS($1:418)/12))</f>
        <v>44565</v>
      </c>
      <c r="G4704" s="1" t="s">
        <v>167</v>
      </c>
      <c r="H4704">
        <v>20</v>
      </c>
      <c r="I4704" s="7">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5">
        <f>DATE(2021,12,1+INT(ROWS($1:419)/12))</f>
        <v>44565</v>
      </c>
      <c r="G4705" s="1" t="s">
        <v>168</v>
      </c>
      <c r="H4705">
        <v>-3</v>
      </c>
      <c r="I4705" s="7">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5">
        <f>DATE(2021,12,1+INT(ROWS($1:420)/12))</f>
        <v>44566</v>
      </c>
      <c r="G4706" s="1" t="s">
        <v>167</v>
      </c>
      <c r="H4706">
        <v>9</v>
      </c>
      <c r="I4706" s="7">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5">
        <f>DATE(2021,12,1+INT(ROWS($1:421)/12))</f>
        <v>44566</v>
      </c>
      <c r="G4707" s="1" t="s">
        <v>167</v>
      </c>
      <c r="H4707">
        <v>20</v>
      </c>
      <c r="I4707" s="7">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5">
        <f>DATE(2021,12,1+INT(ROWS($1:422)/12))</f>
        <v>44566</v>
      </c>
      <c r="G4708" s="1" t="s">
        <v>168</v>
      </c>
      <c r="H4708">
        <v>-3</v>
      </c>
      <c r="I4708" s="7">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5">
        <f>DATE(2021,12,1+INT(ROWS($1:423)/12))</f>
        <v>44566</v>
      </c>
      <c r="G4709" s="1" t="s">
        <v>167</v>
      </c>
      <c r="H4709">
        <v>20</v>
      </c>
      <c r="I4709" s="7">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5">
        <f>DATE(2021,12,1+INT(ROWS($1:424)/12))</f>
        <v>44566</v>
      </c>
      <c r="G4710" s="1" t="s">
        <v>167</v>
      </c>
      <c r="H4710">
        <v>20</v>
      </c>
      <c r="I4710" s="7">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5">
        <f>DATE(2021,12,1+INT(ROWS($1:425)/12))</f>
        <v>44566</v>
      </c>
      <c r="G4711" s="1" t="s">
        <v>168</v>
      </c>
      <c r="H4711">
        <v>-2</v>
      </c>
      <c r="I4711" s="7">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5">
        <f>DATE(2021,12,1+INT(ROWS($1:426)/12))</f>
        <v>44566</v>
      </c>
      <c r="G4712" s="1" t="s">
        <v>167</v>
      </c>
      <c r="H4712">
        <v>20</v>
      </c>
      <c r="I4712" s="7">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5">
        <f>DATE(2021,12,1+INT(ROWS($1:427)/12))</f>
        <v>44566</v>
      </c>
      <c r="G4713" s="1" t="s">
        <v>168</v>
      </c>
      <c r="H4713">
        <v>-4</v>
      </c>
      <c r="I4713" s="7">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5">
        <f>DATE(2021,12,1+INT(ROWS($1:428)/12))</f>
        <v>44566</v>
      </c>
      <c r="G4714" s="1" t="s">
        <v>168</v>
      </c>
      <c r="H4714">
        <v>-4</v>
      </c>
      <c r="I4714" s="7">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5">
        <f>DATE(2021,12,1+INT(ROWS($1:429)/12))</f>
        <v>44566</v>
      </c>
      <c r="G4715" s="1" t="s">
        <v>168</v>
      </c>
      <c r="H4715">
        <v>-4</v>
      </c>
      <c r="I4715" s="7">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5">
        <f>DATE(2021,12,1+INT(ROWS($1:430)/12))</f>
        <v>44566</v>
      </c>
      <c r="G4716" s="1" t="s">
        <v>168</v>
      </c>
      <c r="H4716">
        <v>-3</v>
      </c>
      <c r="I4716" s="7">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5">
        <f>DATE(2021,12,1+INT(ROWS($1:431)/12))</f>
        <v>44566</v>
      </c>
      <c r="G4717" s="1" t="s">
        <v>168</v>
      </c>
      <c r="H4717">
        <v>-8</v>
      </c>
      <c r="I4717" s="7">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5">
        <f>DATE(2021,12,1+INT(ROWS($1:432)/12))</f>
        <v>44567</v>
      </c>
      <c r="G4718" s="1" t="s">
        <v>168</v>
      </c>
      <c r="H4718">
        <v>-2</v>
      </c>
      <c r="I4718" s="7">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5">
        <f>DATE(2021,12,1+INT(ROWS($1:433)/12))</f>
        <v>44567</v>
      </c>
      <c r="G4719" s="1" t="s">
        <v>168</v>
      </c>
      <c r="H4719">
        <v>-8</v>
      </c>
      <c r="I4719" s="7">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5">
        <f>DATE(2021,12,1+INT(ROWS($1:434)/12))</f>
        <v>44567</v>
      </c>
      <c r="G4720" s="1" t="s">
        <v>167</v>
      </c>
      <c r="H4720">
        <v>10</v>
      </c>
      <c r="I4720" s="7">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5">
        <f>DATE(2021,12,1+INT(ROWS($1:435)/12))</f>
        <v>44567</v>
      </c>
      <c r="G4721" s="1" t="s">
        <v>167</v>
      </c>
      <c r="H4721">
        <v>20</v>
      </c>
      <c r="I4721" s="7">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5">
        <f>DATE(2021,12,1+INT(ROWS($1:436)/12))</f>
        <v>44567</v>
      </c>
      <c r="G4722" s="1" t="s">
        <v>168</v>
      </c>
      <c r="H4722">
        <v>-8</v>
      </c>
      <c r="I4722" s="7">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5">
        <f>DATE(2021,12,1+INT(ROWS($1:437)/12))</f>
        <v>44567</v>
      </c>
      <c r="G4723" s="1" t="s">
        <v>167</v>
      </c>
      <c r="H4723">
        <v>20</v>
      </c>
      <c r="I4723" s="7">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5">
        <f>DATE(2021,12,1+INT(ROWS($1:438)/12))</f>
        <v>44567</v>
      </c>
      <c r="G4724" s="1" t="s">
        <v>168</v>
      </c>
      <c r="H4724">
        <v>-3</v>
      </c>
      <c r="I4724" s="7">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5">
        <f>DATE(2021,12,1+INT(ROWS($1:439)/12))</f>
        <v>44567</v>
      </c>
      <c r="G4725" s="1" t="s">
        <v>167</v>
      </c>
      <c r="H4725">
        <v>50</v>
      </c>
      <c r="I4725" s="7">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5">
        <f>DATE(2021,12,1+INT(ROWS($1:440)/12))</f>
        <v>44567</v>
      </c>
      <c r="G4726" s="1" t="s">
        <v>167</v>
      </c>
      <c r="H4726">
        <v>20</v>
      </c>
      <c r="I4726" s="7">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5">
        <f>DATE(2021,12,1+INT(ROWS($1:441)/12))</f>
        <v>44567</v>
      </c>
      <c r="G4727" s="1" t="s">
        <v>167</v>
      </c>
      <c r="H4727">
        <v>34</v>
      </c>
      <c r="I4727" s="7">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5">
        <f>DATE(2021,12,1+INT(ROWS($1:442)/12))</f>
        <v>44567</v>
      </c>
      <c r="G4728" s="1" t="s">
        <v>167</v>
      </c>
      <c r="H4728">
        <v>34</v>
      </c>
      <c r="I4728" s="7">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5">
        <f>DATE(2021,12,1+INT(ROWS($1:443)/12))</f>
        <v>44567</v>
      </c>
      <c r="G4729" s="1" t="s">
        <v>167</v>
      </c>
      <c r="H4729">
        <v>48</v>
      </c>
      <c r="I4729" s="7">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5">
        <f>DATE(2021,12,1+INT(ROWS($1:444)/12))</f>
        <v>44568</v>
      </c>
      <c r="G4730" s="1" t="s">
        <v>167</v>
      </c>
      <c r="H4730">
        <v>43</v>
      </c>
      <c r="I4730" s="7">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5">
        <f>DATE(2021,12,1+INT(ROWS($1:445)/12))</f>
        <v>44568</v>
      </c>
      <c r="G4731" s="1" t="s">
        <v>167</v>
      </c>
      <c r="H4731">
        <v>39</v>
      </c>
      <c r="I4731" s="7">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5">
        <f>DATE(2021,12,1+INT(ROWS($1:446)/12))</f>
        <v>44568</v>
      </c>
      <c r="G4732" s="1" t="s">
        <v>167</v>
      </c>
      <c r="H4732">
        <v>39</v>
      </c>
      <c r="I4732" s="7">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5">
        <f>DATE(2021,12,1+INT(ROWS($1:447)/12))</f>
        <v>44568</v>
      </c>
      <c r="G4733" s="1" t="s">
        <v>167</v>
      </c>
      <c r="H4733">
        <v>46</v>
      </c>
      <c r="I4733" s="7">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5">
        <f>DATE(2021,12,1+INT(ROWS($1:448)/12))</f>
        <v>44568</v>
      </c>
      <c r="G4734" s="1" t="s">
        <v>167</v>
      </c>
      <c r="H4734">
        <v>49</v>
      </c>
      <c r="I4734" s="7">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5">
        <f>DATE(2021,12,1+INT(ROWS($1:449)/12))</f>
        <v>44568</v>
      </c>
      <c r="G4735" s="1" t="s">
        <v>167</v>
      </c>
      <c r="H4735">
        <v>40</v>
      </c>
      <c r="I4735" s="7">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5">
        <f>DATE(2021,12,1+INT(ROWS($1:450)/12))</f>
        <v>44568</v>
      </c>
      <c r="G4736" s="1" t="s">
        <v>167</v>
      </c>
      <c r="H4736">
        <v>42</v>
      </c>
      <c r="I4736" s="7">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5">
        <f>DATE(2021,12,1+INT(ROWS($1:451)/12))</f>
        <v>44568</v>
      </c>
      <c r="G4737" s="1" t="s">
        <v>167</v>
      </c>
      <c r="H4737">
        <v>44</v>
      </c>
      <c r="I4737" s="7">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5">
        <f>DATE(2021,12,1+INT(ROWS($1:452)/12))</f>
        <v>44568</v>
      </c>
      <c r="G4738" s="1" t="s">
        <v>167</v>
      </c>
      <c r="H4738">
        <v>41</v>
      </c>
      <c r="I4738" s="7">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5">
        <f>DATE(2021,12,1+INT(ROWS($1:453)/12))</f>
        <v>44568</v>
      </c>
      <c r="G4739" s="1" t="s">
        <v>167</v>
      </c>
      <c r="H4739">
        <v>39</v>
      </c>
      <c r="I4739" s="7">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5">
        <f>DATE(2021,12,1+INT(ROWS($1:454)/12))</f>
        <v>44568</v>
      </c>
      <c r="G4740" s="1" t="s">
        <v>167</v>
      </c>
      <c r="H4740">
        <v>43</v>
      </c>
      <c r="I4740" s="7">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5">
        <f>DATE(2021,12,1+INT(ROWS($1:455)/12))</f>
        <v>44568</v>
      </c>
      <c r="G4741" s="1" t="s">
        <v>167</v>
      </c>
      <c r="H4741">
        <v>31</v>
      </c>
      <c r="I4741" s="7">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5">
        <f>DATE(2021,12,1+INT(ROWS($1:456)/12))</f>
        <v>44569</v>
      </c>
      <c r="G4742" s="1" t="s">
        <v>167</v>
      </c>
      <c r="H4742">
        <v>40</v>
      </c>
      <c r="I4742" s="7">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5">
        <f>DATE(2021,12,1+INT(ROWS($1:457)/12))</f>
        <v>44569</v>
      </c>
      <c r="G4743" s="1" t="s">
        <v>168</v>
      </c>
      <c r="H4743">
        <v>-10</v>
      </c>
      <c r="I4743" s="7">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5">
        <f>DATE(2021,12,1+INT(ROWS($1:458)/12))</f>
        <v>44569</v>
      </c>
      <c r="G4744" s="1" t="s">
        <v>168</v>
      </c>
      <c r="H4744">
        <v>-2</v>
      </c>
      <c r="I4744" s="7">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5">
        <f>DATE(2021,12,1+INT(ROWS($1:459)/12))</f>
        <v>44569</v>
      </c>
      <c r="G4745" s="1" t="s">
        <v>167</v>
      </c>
      <c r="H4745">
        <v>20</v>
      </c>
      <c r="I4745" s="7">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5">
        <f>DATE(2021,12,1+INT(ROWS($1:460)/12))</f>
        <v>44569</v>
      </c>
      <c r="G4746" s="1" t="s">
        <v>168</v>
      </c>
      <c r="H4746">
        <v>-9</v>
      </c>
      <c r="I4746" s="7">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5">
        <f>DATE(2021,12,1+INT(ROWS($1:461)/12))</f>
        <v>44569</v>
      </c>
      <c r="G4747" s="1" t="s">
        <v>168</v>
      </c>
      <c r="H4747">
        <v>-6</v>
      </c>
      <c r="I4747" s="7">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5">
        <f>DATE(2021,12,1+INT(ROWS($1:462)/12))</f>
        <v>44569</v>
      </c>
      <c r="G4748" s="1" t="s">
        <v>168</v>
      </c>
      <c r="H4748">
        <v>-8</v>
      </c>
      <c r="I4748" s="7">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5">
        <f>F5282</f>
        <v>44675</v>
      </c>
      <c r="G4749" s="1" t="s">
        <v>168</v>
      </c>
      <c r="H4749">
        <v>-6</v>
      </c>
      <c r="I4749" s="7">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5">
        <f>DATE(2022,1,8+INT(ROWS($1:2)/5))</f>
        <v>44569</v>
      </c>
      <c r="G4750" s="1" t="s">
        <v>168</v>
      </c>
      <c r="H4750">
        <v>-3</v>
      </c>
      <c r="I4750" s="7">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5">
        <f>DATE(2022,1,8+INT(ROWS($1:3)/5))</f>
        <v>44569</v>
      </c>
      <c r="G4751" s="1" t="s">
        <v>168</v>
      </c>
      <c r="H4751">
        <v>-8</v>
      </c>
      <c r="I4751" s="7">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5">
        <f>DATE(2022,1,8+INT(ROWS($1:4)/5))</f>
        <v>44569</v>
      </c>
      <c r="G4752" s="1" t="s">
        <v>168</v>
      </c>
      <c r="H4752">
        <v>-9</v>
      </c>
      <c r="I4752" s="7">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5">
        <f>DATE(2022,1,8+INT(ROWS($1:5)/5))</f>
        <v>44570</v>
      </c>
      <c r="G4753" s="1" t="s">
        <v>168</v>
      </c>
      <c r="H4753">
        <v>-1</v>
      </c>
      <c r="I4753" s="7">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5">
        <f>DATE(2022,1,8+INT(ROWS($1:6)/5))</f>
        <v>44570</v>
      </c>
      <c r="G4754" s="1" t="s">
        <v>168</v>
      </c>
      <c r="H4754">
        <v>-7</v>
      </c>
      <c r="I4754" s="7">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5">
        <f>DATE(2022,1,8+INT(ROWS($1:7)/5))</f>
        <v>44570</v>
      </c>
      <c r="G4755" s="1" t="s">
        <v>168</v>
      </c>
      <c r="H4755">
        <v>-5</v>
      </c>
      <c r="I4755" s="7">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5">
        <f>DATE(2022,1,8+INT(ROWS($1:8)/5))</f>
        <v>44570</v>
      </c>
      <c r="G4756" s="1" t="s">
        <v>168</v>
      </c>
      <c r="H4756">
        <v>-7</v>
      </c>
      <c r="I4756" s="7">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5">
        <f>DATE(2022,1,8+INT(ROWS($1:9)/5))</f>
        <v>44570</v>
      </c>
      <c r="G4757" s="1" t="s">
        <v>168</v>
      </c>
      <c r="H4757">
        <v>-6</v>
      </c>
      <c r="I4757" s="7">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5">
        <f>DATE(2022,1,8+INT(ROWS($1:10)/5))</f>
        <v>44571</v>
      </c>
      <c r="G4758" s="1" t="s">
        <v>168</v>
      </c>
      <c r="H4758">
        <v>-1</v>
      </c>
      <c r="I4758" s="7">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5">
        <f>DATE(2022,1,8+INT(ROWS($1:11)/5))</f>
        <v>44571</v>
      </c>
      <c r="G4759" s="1" t="s">
        <v>168</v>
      </c>
      <c r="H4759">
        <v>-7</v>
      </c>
      <c r="I4759" s="7">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5">
        <f>DATE(2022,1,8+INT(ROWS($1:12)/5))</f>
        <v>44571</v>
      </c>
      <c r="G4760" s="1" t="s">
        <v>168</v>
      </c>
      <c r="H4760">
        <v>-5</v>
      </c>
      <c r="I4760" s="7">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5">
        <f>DATE(2022,1,8+INT(ROWS($1:13)/5))</f>
        <v>44571</v>
      </c>
      <c r="G4761" s="1" t="s">
        <v>168</v>
      </c>
      <c r="H4761">
        <v>-2</v>
      </c>
      <c r="I4761" s="7">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5">
        <f>DATE(2022,1,8+INT(ROWS($1:14)/5))</f>
        <v>44571</v>
      </c>
      <c r="G4762" s="1" t="s">
        <v>168</v>
      </c>
      <c r="H4762">
        <v>-5</v>
      </c>
      <c r="I4762" s="7">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5">
        <f>DATE(2022,1,8+INT(ROWS($1:15)/5))</f>
        <v>44572</v>
      </c>
      <c r="G4763" s="1" t="s">
        <v>168</v>
      </c>
      <c r="H4763">
        <v>-5</v>
      </c>
      <c r="I4763" s="7">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5">
        <f>DATE(2022,1,8+INT(ROWS($1:16)/5))</f>
        <v>44572</v>
      </c>
      <c r="G4764" s="1" t="s">
        <v>168</v>
      </c>
      <c r="H4764">
        <v>-1</v>
      </c>
      <c r="I4764" s="7">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5">
        <f>DATE(2022,1,8+INT(ROWS($1:17)/5))</f>
        <v>44572</v>
      </c>
      <c r="G4765" s="1" t="s">
        <v>168</v>
      </c>
      <c r="H4765">
        <v>-10</v>
      </c>
      <c r="I4765" s="7">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5">
        <f>DATE(2022,1,8+INT(ROWS($1:18)/5))</f>
        <v>44572</v>
      </c>
      <c r="G4766" s="1" t="s">
        <v>168</v>
      </c>
      <c r="H4766">
        <v>-7</v>
      </c>
      <c r="I4766" s="7">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5">
        <f>DATE(2022,1,8+INT(ROWS($1:19)/5))</f>
        <v>44572</v>
      </c>
      <c r="G4767" s="1" t="s">
        <v>168</v>
      </c>
      <c r="H4767">
        <v>-4</v>
      </c>
      <c r="I4767" s="7">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5">
        <f>DATE(2022,1,8+INT(ROWS($1:20)/5))</f>
        <v>44573</v>
      </c>
      <c r="G4768" s="1" t="s">
        <v>168</v>
      </c>
      <c r="H4768">
        <v>-5</v>
      </c>
      <c r="I4768" s="7">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5">
        <f>DATE(2022,1,8+INT(ROWS($1:21)/5))</f>
        <v>44573</v>
      </c>
      <c r="G4769" s="1" t="s">
        <v>168</v>
      </c>
      <c r="H4769">
        <v>-10</v>
      </c>
      <c r="I4769" s="7">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5">
        <f>DATE(2022,1,8+INT(ROWS($1:22)/5))</f>
        <v>44573</v>
      </c>
      <c r="G4770" s="1" t="s">
        <v>168</v>
      </c>
      <c r="H4770">
        <v>-8</v>
      </c>
      <c r="I4770" s="7">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5">
        <f>DATE(2022,1,8+INT(ROWS($1:23)/5))</f>
        <v>44573</v>
      </c>
      <c r="G4771" s="1" t="s">
        <v>168</v>
      </c>
      <c r="H4771">
        <v>-1</v>
      </c>
      <c r="I4771" s="7">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5">
        <f>DATE(2022,1,8+INT(ROWS($1:24)/5))</f>
        <v>44573</v>
      </c>
      <c r="G4772" s="1" t="s">
        <v>168</v>
      </c>
      <c r="H4772">
        <v>-6</v>
      </c>
      <c r="I4772" s="7">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5">
        <f>DATE(2022,1,8+INT(ROWS($1:25)/5))</f>
        <v>44574</v>
      </c>
      <c r="G4773" s="1" t="s">
        <v>168</v>
      </c>
      <c r="H4773">
        <v>-1</v>
      </c>
      <c r="I4773" s="7">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5">
        <f>DATE(2022,1,8+INT(ROWS($1:26)/5))</f>
        <v>44574</v>
      </c>
      <c r="G4774" s="1" t="s">
        <v>168</v>
      </c>
      <c r="H4774">
        <v>-10</v>
      </c>
      <c r="I4774" s="7">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5">
        <f>DATE(2022,1,8+INT(ROWS($1:27)/5))</f>
        <v>44574</v>
      </c>
      <c r="G4775" s="1" t="s">
        <v>167</v>
      </c>
      <c r="H4775">
        <v>50</v>
      </c>
      <c r="I4775" s="7">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5">
        <f>DATE(2022,1,8+INT(ROWS($1:28)/5))</f>
        <v>44574</v>
      </c>
      <c r="G4776" s="1" t="s">
        <v>168</v>
      </c>
      <c r="H4776">
        <v>20</v>
      </c>
      <c r="I4776" s="7">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5">
        <f>DATE(2022,1,8+INT(ROWS($1:29)/5))</f>
        <v>44574</v>
      </c>
      <c r="G4777" s="1" t="s">
        <v>168</v>
      </c>
      <c r="H4777">
        <v>-10</v>
      </c>
      <c r="I4777" s="7">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5">
        <f>DATE(2022,1,8+INT(ROWS($1:30)/5))</f>
        <v>44575</v>
      </c>
      <c r="G4778" s="1" t="s">
        <v>168</v>
      </c>
      <c r="H4778">
        <v>-5</v>
      </c>
      <c r="I4778" s="7">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5">
        <f>DATE(2022,1,8+INT(ROWS($1:31)/5))</f>
        <v>44575</v>
      </c>
      <c r="G4779" s="1" t="s">
        <v>168</v>
      </c>
      <c r="H4779">
        <v>-4</v>
      </c>
      <c r="I4779" s="7">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5">
        <f>DATE(2022,1,8+INT(ROWS($1:32)/5))</f>
        <v>44575</v>
      </c>
      <c r="G4780" s="1" t="s">
        <v>168</v>
      </c>
      <c r="H4780">
        <v>-6</v>
      </c>
      <c r="I4780" s="7">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5">
        <f>DATE(2022,1,8+INT(ROWS($1:33)/5))</f>
        <v>44575</v>
      </c>
      <c r="G4781" s="1" t="s">
        <v>168</v>
      </c>
      <c r="H4781">
        <v>-6</v>
      </c>
      <c r="I4781" s="7">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5">
        <f>DATE(2022,1,8+INT(ROWS($1:34)/5))</f>
        <v>44575</v>
      </c>
      <c r="G4782" s="1" t="s">
        <v>168</v>
      </c>
      <c r="H4782">
        <v>-3</v>
      </c>
      <c r="I4782" s="7">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5">
        <f>DATE(2022,1,8+INT(ROWS($1:35)/5))</f>
        <v>44576</v>
      </c>
      <c r="G4783" s="1" t="s">
        <v>168</v>
      </c>
      <c r="H4783">
        <v>-3</v>
      </c>
      <c r="I4783" s="7">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5">
        <f>DATE(2022,1,8+INT(ROWS($1:36)/5))</f>
        <v>44576</v>
      </c>
      <c r="G4784" s="1" t="s">
        <v>167</v>
      </c>
      <c r="H4784">
        <v>7</v>
      </c>
      <c r="I4784" s="7">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5">
        <f>DATE(2022,1,8+INT(ROWS($1:37)/5))</f>
        <v>44576</v>
      </c>
      <c r="G4785" s="1" t="s">
        <v>168</v>
      </c>
      <c r="H4785">
        <v>-1</v>
      </c>
      <c r="I4785" s="7">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5">
        <f>DATE(2022,1,8+INT(ROWS($1:38)/5))</f>
        <v>44576</v>
      </c>
      <c r="G4786" s="1" t="s">
        <v>168</v>
      </c>
      <c r="H4786">
        <v>-3</v>
      </c>
      <c r="I4786" s="7">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5">
        <f>DATE(2022,1,8+INT(ROWS($1:39)/5))</f>
        <v>44576</v>
      </c>
      <c r="G4787" s="1" t="s">
        <v>168</v>
      </c>
      <c r="H4787">
        <v>-1</v>
      </c>
      <c r="I4787" s="7">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5">
        <f>DATE(2022,1,8+INT(ROWS($1:40)/5))</f>
        <v>44577</v>
      </c>
      <c r="G4788" s="1" t="s">
        <v>167</v>
      </c>
      <c r="H4788">
        <v>50</v>
      </c>
      <c r="I4788" s="7">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5">
        <f>DATE(2022,1,8+INT(ROWS($1:41)/5))</f>
        <v>44577</v>
      </c>
      <c r="G4789" s="1" t="s">
        <v>168</v>
      </c>
      <c r="H4789">
        <v>-7</v>
      </c>
      <c r="I4789" s="7">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5">
        <f>DATE(2022,1,8+INT(ROWS($1:42)/5))</f>
        <v>44577</v>
      </c>
      <c r="G4790" s="1" t="s">
        <v>167</v>
      </c>
      <c r="H4790">
        <v>8</v>
      </c>
      <c r="I4790" s="7">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5">
        <f>DATE(2022,1,8+INT(ROWS($1:43)/5))</f>
        <v>44577</v>
      </c>
      <c r="G4791" s="1" t="s">
        <v>168</v>
      </c>
      <c r="H4791">
        <v>-5</v>
      </c>
      <c r="I4791" s="7">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5">
        <f>DATE(2022,1,8+INT(ROWS($1:44)/5))</f>
        <v>44577</v>
      </c>
      <c r="G4792" s="1" t="s">
        <v>168</v>
      </c>
      <c r="H4792">
        <v>-2</v>
      </c>
      <c r="I4792" s="7">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5">
        <f>DATE(2022,1,8+INT(ROWS($1:45)/5))</f>
        <v>44578</v>
      </c>
      <c r="G4793" s="1" t="s">
        <v>168</v>
      </c>
      <c r="H4793">
        <v>-10</v>
      </c>
      <c r="I4793" s="7">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5">
        <f>DATE(2022,1,8+INT(ROWS($1:46)/5))</f>
        <v>44578</v>
      </c>
      <c r="G4794" s="1" t="s">
        <v>168</v>
      </c>
      <c r="H4794">
        <v>-5</v>
      </c>
      <c r="I4794" s="7">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5">
        <f>DATE(2022,1,8+INT(ROWS($1:47)/5))</f>
        <v>44578</v>
      </c>
      <c r="G4795" s="1" t="s">
        <v>168</v>
      </c>
      <c r="H4795">
        <v>-6</v>
      </c>
      <c r="I4795" s="7">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5">
        <f>DATE(2022,1,8+INT(ROWS($1:48)/5))</f>
        <v>44578</v>
      </c>
      <c r="G4796" s="1" t="s">
        <v>168</v>
      </c>
      <c r="H4796">
        <v>-5</v>
      </c>
      <c r="I4796" s="7">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5">
        <f>DATE(2022,1,8+INT(ROWS($1:49)/5))</f>
        <v>44578</v>
      </c>
      <c r="G4797" s="1" t="s">
        <v>168</v>
      </c>
      <c r="H4797">
        <v>-6</v>
      </c>
      <c r="I4797" s="7">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5">
        <f>DATE(2022,1,8+INT(ROWS($1:50)/5))</f>
        <v>44579</v>
      </c>
      <c r="G4798" s="1" t="s">
        <v>168</v>
      </c>
      <c r="H4798">
        <v>-5</v>
      </c>
      <c r="I4798" s="7">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5">
        <f>DATE(2022,1,8+INT(ROWS($1:51)/5))</f>
        <v>44579</v>
      </c>
      <c r="G4799" s="1" t="s">
        <v>168</v>
      </c>
      <c r="H4799">
        <v>-7</v>
      </c>
      <c r="I4799" s="7">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5">
        <f>DATE(2022,1,8+INT(ROWS($1:52)/5))</f>
        <v>44579</v>
      </c>
      <c r="G4800" s="1" t="s">
        <v>167</v>
      </c>
      <c r="H4800">
        <v>50</v>
      </c>
      <c r="I4800" s="7">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5">
        <f>DATE(2022,1,8+INT(ROWS($1:53)/5))</f>
        <v>44579</v>
      </c>
      <c r="G4801" s="1" t="s">
        <v>168</v>
      </c>
      <c r="H4801">
        <v>-1</v>
      </c>
      <c r="I4801" s="7">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5">
        <f>DATE(2022,1,8+INT(ROWS($1:54)/5))</f>
        <v>44579</v>
      </c>
      <c r="G4802" s="1" t="s">
        <v>168</v>
      </c>
      <c r="H4802">
        <v>-10</v>
      </c>
      <c r="I4802" s="7">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5">
        <f>DATE(2022,1,8+INT(ROWS($1:55)/5))</f>
        <v>44580</v>
      </c>
      <c r="G4803" s="1" t="s">
        <v>168</v>
      </c>
      <c r="H4803">
        <v>-2</v>
      </c>
      <c r="I4803" s="7">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5">
        <f>DATE(2022,1,8+INT(ROWS($1:56)/5))</f>
        <v>44580</v>
      </c>
      <c r="G4804" s="1" t="s">
        <v>168</v>
      </c>
      <c r="H4804">
        <v>-4</v>
      </c>
      <c r="I4804" s="7">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5">
        <f>DATE(2022,1,8+INT(ROWS($1:57)/5))</f>
        <v>44580</v>
      </c>
      <c r="G4805" s="1" t="s">
        <v>168</v>
      </c>
      <c r="H4805">
        <v>-4</v>
      </c>
      <c r="I4805" s="7">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5">
        <f>DATE(2022,1,8+INT(ROWS($1:58)/5))</f>
        <v>44580</v>
      </c>
      <c r="G4806" s="1" t="s">
        <v>168</v>
      </c>
      <c r="H4806">
        <v>-9</v>
      </c>
      <c r="I4806" s="7">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5">
        <f>DATE(2022,1,8+INT(ROWS($1:59)/5))</f>
        <v>44580</v>
      </c>
      <c r="G4807" s="1" t="s">
        <v>168</v>
      </c>
      <c r="H4807">
        <v>-4</v>
      </c>
      <c r="I4807" s="7">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5">
        <f>DATE(2022,1,8+INT(ROWS($1:60)/5))</f>
        <v>44581</v>
      </c>
      <c r="G4808" s="1" t="s">
        <v>168</v>
      </c>
      <c r="H4808">
        <v>-5</v>
      </c>
      <c r="I4808" s="7">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5">
        <f>DATE(2022,1,8+INT(ROWS($1:61)/5))</f>
        <v>44581</v>
      </c>
      <c r="G4809" s="1" t="s">
        <v>168</v>
      </c>
      <c r="H4809">
        <v>-3</v>
      </c>
      <c r="I4809" s="7">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5">
        <f>DATE(2022,1,8+INT(ROWS($1:62)/5))</f>
        <v>44581</v>
      </c>
      <c r="G4810" s="1" t="s">
        <v>168</v>
      </c>
      <c r="H4810">
        <v>-4</v>
      </c>
      <c r="I4810" s="7">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5">
        <f>DATE(2022,1,8+INT(ROWS($1:63)/5))</f>
        <v>44581</v>
      </c>
      <c r="G4811" s="1" t="s">
        <v>168</v>
      </c>
      <c r="H4811">
        <v>-5</v>
      </c>
      <c r="I4811" s="7">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5">
        <f>DATE(2022,1,8+INT(ROWS($1:64)/5))</f>
        <v>44581</v>
      </c>
      <c r="G4812" s="1" t="s">
        <v>168</v>
      </c>
      <c r="H4812">
        <v>-5</v>
      </c>
      <c r="I4812" s="7">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5">
        <f>DATE(2022,1,8+INT(ROWS($1:65)/5))</f>
        <v>44582</v>
      </c>
      <c r="G4813" s="1" t="s">
        <v>168</v>
      </c>
      <c r="H4813">
        <v>-7</v>
      </c>
      <c r="I4813" s="7">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5">
        <f>DATE(2022,1,8+INT(ROWS($1:66)/5))</f>
        <v>44582</v>
      </c>
      <c r="G4814" s="1" t="s">
        <v>168</v>
      </c>
      <c r="H4814">
        <v>-2</v>
      </c>
      <c r="I4814" s="7">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5">
        <f>DATE(2022,1,8+INT(ROWS($1:67)/5))</f>
        <v>44582</v>
      </c>
      <c r="G4815" s="1" t="s">
        <v>168</v>
      </c>
      <c r="H4815">
        <v>-7</v>
      </c>
      <c r="I4815" s="7">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5">
        <f>DATE(2022,1,8+INT(ROWS($1:68)/5))</f>
        <v>44582</v>
      </c>
      <c r="G4816" s="1" t="s">
        <v>168</v>
      </c>
      <c r="H4816">
        <v>-4</v>
      </c>
      <c r="I4816" s="7">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5">
        <f>DATE(2022,1,8+INT(ROWS($1:69)/5))</f>
        <v>44582</v>
      </c>
      <c r="G4817" s="1" t="s">
        <v>168</v>
      </c>
      <c r="H4817">
        <v>-5</v>
      </c>
      <c r="I4817" s="7">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5">
        <f>DATE(2022,1,8+INT(ROWS($1:70)/5))</f>
        <v>44583</v>
      </c>
      <c r="G4818" s="1" t="s">
        <v>167</v>
      </c>
      <c r="H4818">
        <v>50</v>
      </c>
      <c r="I4818" s="7">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5">
        <f>DATE(2022,1,8+INT(ROWS($1:71)/5))</f>
        <v>44583</v>
      </c>
      <c r="G4819" s="1" t="s">
        <v>168</v>
      </c>
      <c r="H4819">
        <v>-3</v>
      </c>
      <c r="I4819" s="7">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5">
        <f>DATE(2022,1,8+INT(ROWS($1:72)/5))</f>
        <v>44583</v>
      </c>
      <c r="G4820" s="1" t="s">
        <v>168</v>
      </c>
      <c r="H4820">
        <v>-7</v>
      </c>
      <c r="I4820" s="7">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5">
        <f>DATE(2022,1,8+INT(ROWS($1:73)/5))</f>
        <v>44583</v>
      </c>
      <c r="G4821" s="1" t="s">
        <v>168</v>
      </c>
      <c r="H4821">
        <v>-3</v>
      </c>
      <c r="I4821" s="7">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5">
        <f>DATE(2022,1,8+INT(ROWS($1:74)/5))</f>
        <v>44583</v>
      </c>
      <c r="G4822" s="1" t="s">
        <v>168</v>
      </c>
      <c r="H4822">
        <v>-2</v>
      </c>
      <c r="I4822" s="7">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5">
        <f>DATE(2022,1,8+INT(ROWS($1:75)/5))</f>
        <v>44584</v>
      </c>
      <c r="G4823" s="1" t="s">
        <v>168</v>
      </c>
      <c r="H4823">
        <v>-10</v>
      </c>
      <c r="I4823" s="7">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5">
        <f>DATE(2022,1,8+INT(ROWS($1:76)/5))</f>
        <v>44584</v>
      </c>
      <c r="G4824" s="1" t="s">
        <v>168</v>
      </c>
      <c r="H4824">
        <v>-7</v>
      </c>
      <c r="I4824" s="7">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5">
        <f>DATE(2022,1,8+INT(ROWS($1:77)/5))</f>
        <v>44584</v>
      </c>
      <c r="G4825" s="1" t="s">
        <v>167</v>
      </c>
      <c r="H4825">
        <v>50</v>
      </c>
      <c r="I4825" s="7">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5">
        <f>DATE(2022,1,8+INT(ROWS($1:78)/5))</f>
        <v>44584</v>
      </c>
      <c r="G4826" s="1" t="s">
        <v>167</v>
      </c>
      <c r="H4826">
        <v>50</v>
      </c>
      <c r="I4826" s="7">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5">
        <f>DATE(2022,1,8+INT(ROWS($1:79)/5))</f>
        <v>44584</v>
      </c>
      <c r="G4827" s="1" t="s">
        <v>168</v>
      </c>
      <c r="H4827">
        <v>-1</v>
      </c>
      <c r="I4827" s="7">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5">
        <f>DATE(2022,1,8+INT(ROWS($1:80)/5))</f>
        <v>44585</v>
      </c>
      <c r="G4828" s="1" t="s">
        <v>168</v>
      </c>
      <c r="H4828">
        <v>-5</v>
      </c>
      <c r="I4828" s="7">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5">
        <f>DATE(2022,1,8+INT(ROWS($1:81)/5))</f>
        <v>44585</v>
      </c>
      <c r="G4829" s="1" t="s">
        <v>168</v>
      </c>
      <c r="H4829">
        <v>-3</v>
      </c>
      <c r="I4829" s="7">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5">
        <f>DATE(2022,1,8+INT(ROWS($1:82)/5))</f>
        <v>44585</v>
      </c>
      <c r="G4830" s="1" t="s">
        <v>168</v>
      </c>
      <c r="H4830">
        <v>-8</v>
      </c>
      <c r="I4830" s="7">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5">
        <f>DATE(2022,1,8+INT(ROWS($1:83)/5))</f>
        <v>44585</v>
      </c>
      <c r="G4831" s="1" t="s">
        <v>168</v>
      </c>
      <c r="H4831">
        <v>50</v>
      </c>
      <c r="I4831" s="7">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5">
        <f>DATE(2022,1,8+INT(ROWS($1:84)/5))</f>
        <v>44585</v>
      </c>
      <c r="G4832" s="1" t="s">
        <v>168</v>
      </c>
      <c r="H4832">
        <v>-5</v>
      </c>
      <c r="I4832" s="7">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5">
        <f>DATE(2022,1,8+INT(ROWS($1:85)/5))</f>
        <v>44586</v>
      </c>
      <c r="G4833" s="1" t="s">
        <v>168</v>
      </c>
      <c r="H4833">
        <v>-10</v>
      </c>
      <c r="I4833" s="7">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5">
        <f>DATE(2022,1,8+INT(ROWS($1:86)/5))</f>
        <v>44586</v>
      </c>
      <c r="G4834" s="1" t="s">
        <v>168</v>
      </c>
      <c r="H4834">
        <v>-6</v>
      </c>
      <c r="I4834" s="7">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5">
        <f>DATE(2022,1,8+INT(ROWS($1:87)/5))</f>
        <v>44586</v>
      </c>
      <c r="G4835" s="1" t="s">
        <v>168</v>
      </c>
      <c r="H4835">
        <v>-6</v>
      </c>
      <c r="I4835" s="7">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5">
        <f>DATE(2022,1,8+INT(ROWS($1:88)/5))</f>
        <v>44586</v>
      </c>
      <c r="G4836" s="1" t="s">
        <v>168</v>
      </c>
      <c r="H4836">
        <v>-10</v>
      </c>
      <c r="I4836" s="7">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5">
        <f>DATE(2022,1,8+INT(ROWS($1:89)/5))</f>
        <v>44586</v>
      </c>
      <c r="G4837" s="1" t="s">
        <v>168</v>
      </c>
      <c r="H4837">
        <v>-4</v>
      </c>
      <c r="I4837" s="7">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5">
        <f>DATE(2022,1,8+INT(ROWS($1:90)/5))</f>
        <v>44587</v>
      </c>
      <c r="G4838" s="1" t="s">
        <v>168</v>
      </c>
      <c r="H4838">
        <v>-5</v>
      </c>
      <c r="I4838" s="7">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5">
        <f>DATE(2022,1,8+INT(ROWS($1:91)/5))</f>
        <v>44587</v>
      </c>
      <c r="G4839" s="1" t="s">
        <v>168</v>
      </c>
      <c r="H4839">
        <v>-5</v>
      </c>
      <c r="I4839" s="7">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5">
        <f>DATE(2022,1,8+INT(ROWS($1:92)/5))</f>
        <v>44587</v>
      </c>
      <c r="G4840" s="1" t="s">
        <v>167</v>
      </c>
      <c r="H4840">
        <v>39</v>
      </c>
      <c r="I4840" s="7"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5">
        <f>DATE(2022,1,8+INT(ROWS($1:93)/5))</f>
        <v>44587</v>
      </c>
      <c r="G4841" s="1" t="s">
        <v>167</v>
      </c>
      <c r="H4841">
        <v>21</v>
      </c>
      <c r="I4841" s="7">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5">
        <f>DATE(2022,1,8+INT(ROWS($1:94)/5))</f>
        <v>44587</v>
      </c>
      <c r="G4842" s="1" t="s">
        <v>167</v>
      </c>
      <c r="H4842">
        <v>33</v>
      </c>
      <c r="I4842" s="7">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5">
        <f>DATE(2022,1,8+INT(ROWS($1:95)/5))</f>
        <v>44588</v>
      </c>
      <c r="G4843" s="1" t="s">
        <v>167</v>
      </c>
      <c r="H4843">
        <v>26</v>
      </c>
      <c r="I4843" s="7">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5">
        <f>DATE(2022,1,8+INT(ROWS($1:96)/5))</f>
        <v>44588</v>
      </c>
      <c r="G4844" s="1" t="s">
        <v>167</v>
      </c>
      <c r="H4844">
        <v>30</v>
      </c>
      <c r="I4844" s="7"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5">
        <f>DATE(2022,1,8+INT(ROWS($1:97)/5))</f>
        <v>44588</v>
      </c>
      <c r="G4845" s="1" t="s">
        <v>167</v>
      </c>
      <c r="H4845">
        <v>47</v>
      </c>
      <c r="I4845" s="7">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5">
        <f>DATE(2022,1,8+INT(ROWS($1:98)/5))</f>
        <v>44588</v>
      </c>
      <c r="G4846" s="1" t="s">
        <v>167</v>
      </c>
      <c r="H4846">
        <v>33</v>
      </c>
      <c r="I4846" s="7">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5">
        <f>DATE(2022,1,8+INT(ROWS($1:99)/5))</f>
        <v>44588</v>
      </c>
      <c r="G4847" s="1" t="s">
        <v>167</v>
      </c>
      <c r="H4847">
        <v>23</v>
      </c>
      <c r="I4847" s="7"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5">
        <f>DATE(2022,1,8+INT(ROWS($1:100)/5))</f>
        <v>44589</v>
      </c>
      <c r="G4848" s="1" t="s">
        <v>167</v>
      </c>
      <c r="H4848">
        <v>39</v>
      </c>
      <c r="I4848" s="7">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5">
        <f>DATE(2022,1,8+INT(ROWS($1:101)/5))</f>
        <v>44589</v>
      </c>
      <c r="G4849" s="1" t="s">
        <v>167</v>
      </c>
      <c r="H4849">
        <v>29</v>
      </c>
      <c r="I4849" s="7"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5">
        <f>DATE(2022,1,8+INT(ROWS($1:102)/5))</f>
        <v>44589</v>
      </c>
      <c r="G4850" s="1" t="s">
        <v>168</v>
      </c>
      <c r="H4850">
        <v>-3</v>
      </c>
      <c r="I4850" s="7">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5">
        <f>DATE(2022,1,8+INT(ROWS($1:103)/5))</f>
        <v>44589</v>
      </c>
      <c r="G4851" s="1" t="s">
        <v>168</v>
      </c>
      <c r="H4851">
        <v>-10</v>
      </c>
      <c r="I4851" s="7">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5">
        <f>DATE(2022,1,8+INT(ROWS($1:104)/5))</f>
        <v>44589</v>
      </c>
      <c r="G4852" s="1" t="s">
        <v>168</v>
      </c>
      <c r="H4852">
        <v>-5</v>
      </c>
      <c r="I4852" s="7">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5">
        <f>DATE(2022,1,8+INT(ROWS($1:105)/5))</f>
        <v>44590</v>
      </c>
      <c r="G4853" s="1" t="s">
        <v>168</v>
      </c>
      <c r="H4853">
        <v>-3</v>
      </c>
      <c r="I4853" s="7">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5">
        <f>DATE(2022,1,8+INT(ROWS($1:106)/5))</f>
        <v>44590</v>
      </c>
      <c r="G4854" s="1" t="s">
        <v>168</v>
      </c>
      <c r="H4854">
        <v>-10</v>
      </c>
      <c r="I4854" s="7">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5">
        <f>DATE(2022,1,8+INT(ROWS($1:107)/5))</f>
        <v>44590</v>
      </c>
      <c r="G4855" s="1" t="s">
        <v>168</v>
      </c>
      <c r="H4855">
        <v>-10</v>
      </c>
      <c r="I4855" s="7">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5">
        <f>DATE(2022,1,8+INT(ROWS($1:108)/5))</f>
        <v>44590</v>
      </c>
      <c r="G4856" s="1" t="s">
        <v>168</v>
      </c>
      <c r="H4856">
        <v>-7</v>
      </c>
      <c r="I4856" s="7">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5">
        <f>DATE(2022,1,8+INT(ROWS($1:109)/5))</f>
        <v>44590</v>
      </c>
      <c r="G4857" s="1" t="s">
        <v>168</v>
      </c>
      <c r="H4857">
        <v>-9</v>
      </c>
      <c r="I4857" s="7">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5">
        <f>DATE(2022,1,8+INT(ROWS($1:110)/5))</f>
        <v>44591</v>
      </c>
      <c r="G4858" s="1" t="s">
        <v>168</v>
      </c>
      <c r="H4858">
        <v>-4</v>
      </c>
      <c r="I4858" s="7">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5">
        <f>DATE(2022,1,8+INT(ROWS($1:111)/5))</f>
        <v>44591</v>
      </c>
      <c r="G4859" s="1" t="s">
        <v>168</v>
      </c>
      <c r="H4859">
        <v>-8</v>
      </c>
      <c r="I4859" s="7">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5">
        <f>DATE(2022,1,8+INT(ROWS($1:112)/5))</f>
        <v>44591</v>
      </c>
      <c r="G4860" s="1" t="s">
        <v>168</v>
      </c>
      <c r="H4860">
        <v>-9</v>
      </c>
      <c r="I4860" s="7">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5">
        <f>DATE(2022,1,8+INT(ROWS($1:113)/5))</f>
        <v>44591</v>
      </c>
      <c r="G4861" s="1" t="s">
        <v>168</v>
      </c>
      <c r="H4861">
        <v>-5</v>
      </c>
      <c r="I4861" s="7">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5">
        <f>DATE(2022,1,8+INT(ROWS($1:114)/5))</f>
        <v>44591</v>
      </c>
      <c r="G4862" s="1" t="s">
        <v>167</v>
      </c>
      <c r="H4862">
        <v>21</v>
      </c>
      <c r="I4862" s="7">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5">
        <f>DATE(2022,1,8+INT(ROWS($1:115)/5))</f>
        <v>44592</v>
      </c>
      <c r="G4863" s="1" t="s">
        <v>167</v>
      </c>
      <c r="H4863">
        <v>44</v>
      </c>
      <c r="I4863" s="7">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5">
        <f>DATE(2022,1,8+INT(ROWS($1:116)/5))</f>
        <v>44592</v>
      </c>
      <c r="G4864" s="1" t="s">
        <v>167</v>
      </c>
      <c r="H4864">
        <v>26</v>
      </c>
      <c r="I4864" s="7">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5">
        <f>DATE(2022,1,8+INT(ROWS($1:117)/5))</f>
        <v>44592</v>
      </c>
      <c r="G4865" s="1" t="s">
        <v>167</v>
      </c>
      <c r="H4865">
        <v>24</v>
      </c>
      <c r="I4865" s="7"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5">
        <f>DATE(2022,1,8+INT(ROWS($1:118)/5))</f>
        <v>44592</v>
      </c>
      <c r="G4866" s="1" t="s">
        <v>167</v>
      </c>
      <c r="H4866">
        <v>43</v>
      </c>
      <c r="I4866" s="7">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5">
        <f>DATE(2022,1,8+INT(ROWS($1:119)/5))</f>
        <v>44592</v>
      </c>
      <c r="G4867" s="1" t="s">
        <v>167</v>
      </c>
      <c r="H4867">
        <v>29</v>
      </c>
      <c r="I4867" s="7">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5">
        <f>DATE(2022,1,8+INT(ROWS($1:120)/5))</f>
        <v>44593</v>
      </c>
      <c r="G4868" s="1" t="s">
        <v>167</v>
      </c>
      <c r="H4868">
        <v>47</v>
      </c>
      <c r="I4868" s="7"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5">
        <f>DATE(2022,1,8+INT(ROWS($1:121)/5))</f>
        <v>44593</v>
      </c>
      <c r="G4869" s="1" t="s">
        <v>167</v>
      </c>
      <c r="H4869">
        <v>45</v>
      </c>
      <c r="I4869" s="7">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5">
        <f>DATE(2022,1,8+INT(ROWS($1:122)/5))</f>
        <v>44593</v>
      </c>
      <c r="G4870" s="1" t="s">
        <v>167</v>
      </c>
      <c r="H4870">
        <v>23</v>
      </c>
      <c r="I4870" s="7">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5">
        <f>DATE(2022,1,8+INT(ROWS($1:123)/5))</f>
        <v>44593</v>
      </c>
      <c r="G4871" s="1" t="s">
        <v>167</v>
      </c>
      <c r="H4871">
        <v>30</v>
      </c>
      <c r="I4871" s="7">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5">
        <f>DATE(2022,1,8+INT(ROWS($1:124)/5))</f>
        <v>44593</v>
      </c>
      <c r="G4872" s="1" t="s">
        <v>168</v>
      </c>
      <c r="H4872">
        <v>-9</v>
      </c>
      <c r="I4872" s="7">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5">
        <f>DATE(2022,1,8+INT(ROWS($1:125)/5))</f>
        <v>44594</v>
      </c>
      <c r="G4873" s="1" t="s">
        <v>168</v>
      </c>
      <c r="H4873">
        <v>-7</v>
      </c>
      <c r="I4873" s="7">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5">
        <f>DATE(2022,1,8+INT(ROWS($1:126)/5))</f>
        <v>44594</v>
      </c>
      <c r="G4874" s="1" t="s">
        <v>168</v>
      </c>
      <c r="H4874">
        <v>-9</v>
      </c>
      <c r="I4874" s="7">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5">
        <f>DATE(2022,1,8+INT(ROWS($1:127)/5))</f>
        <v>44594</v>
      </c>
      <c r="G4875" s="1" t="s">
        <v>168</v>
      </c>
      <c r="H4875">
        <v>-4</v>
      </c>
      <c r="I4875" s="7">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5">
        <f>DATE(2022,1,8+INT(ROWS($1:128)/5))</f>
        <v>44594</v>
      </c>
      <c r="G4876" s="1" t="s">
        <v>168</v>
      </c>
      <c r="H4876">
        <v>-1</v>
      </c>
      <c r="I4876" s="7">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5">
        <f>DATE(2022,1,8+INT(ROWS($1:129)/5))</f>
        <v>44594</v>
      </c>
      <c r="G4877" s="1" t="s">
        <v>168</v>
      </c>
      <c r="H4877">
        <v>-2</v>
      </c>
      <c r="I4877" s="7">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5">
        <f>DATE(2022,1,8+INT(ROWS($1:130)/5))</f>
        <v>44595</v>
      </c>
      <c r="G4878" s="1" t="s">
        <v>168</v>
      </c>
      <c r="H4878">
        <v>-8</v>
      </c>
      <c r="I4878" s="7">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5">
        <f>DATE(2022,1,8+INT(ROWS($1:131)/5))</f>
        <v>44595</v>
      </c>
      <c r="G4879" s="1" t="s">
        <v>168</v>
      </c>
      <c r="H4879">
        <v>-8</v>
      </c>
      <c r="I4879" s="7">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5">
        <f>DATE(2022,1,8+INT(ROWS($1:132)/5))</f>
        <v>44595</v>
      </c>
      <c r="G4880" s="1" t="s">
        <v>168</v>
      </c>
      <c r="H4880">
        <v>-9</v>
      </c>
      <c r="I4880" s="7">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5">
        <f>DATE(2022,1,8+INT(ROWS($1:133)/5))</f>
        <v>44595</v>
      </c>
      <c r="G4881" s="1" t="s">
        <v>168</v>
      </c>
      <c r="H4881">
        <v>-3</v>
      </c>
      <c r="I4881" s="7">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5">
        <f>DATE(2022,1,8+INT(ROWS($1:134)/5))</f>
        <v>44595</v>
      </c>
      <c r="G4882" s="1" t="s">
        <v>168</v>
      </c>
      <c r="H4882">
        <v>-7</v>
      </c>
      <c r="I4882" s="7">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5">
        <f>DATE(2022,1,8+INT(ROWS($1:135)/5))</f>
        <v>44596</v>
      </c>
      <c r="G4883" s="1" t="s">
        <v>168</v>
      </c>
      <c r="H4883">
        <v>-8</v>
      </c>
      <c r="I4883" s="7">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5">
        <f>DATE(2022,1,8+INT(ROWS($1:136)/5))</f>
        <v>44596</v>
      </c>
      <c r="G4884" s="1" t="s">
        <v>168</v>
      </c>
      <c r="H4884">
        <v>-5</v>
      </c>
      <c r="I4884" s="7">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5">
        <f>DATE(2022,1,8+INT(ROWS($1:137)/5))</f>
        <v>44596</v>
      </c>
      <c r="G4885" s="1" t="s">
        <v>168</v>
      </c>
      <c r="H4885">
        <v>-3</v>
      </c>
      <c r="I4885" s="7">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5">
        <f>DATE(2022,1,8+INT(ROWS($1:138)/5))</f>
        <v>44596</v>
      </c>
      <c r="G4886" s="1" t="s">
        <v>168</v>
      </c>
      <c r="H4886">
        <v>-3</v>
      </c>
      <c r="I4886" s="7">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5">
        <f>DATE(2022,1,8+INT(ROWS($1:139)/5))</f>
        <v>44596</v>
      </c>
      <c r="G4887" s="1" t="s">
        <v>168</v>
      </c>
      <c r="H4887">
        <v>-3</v>
      </c>
      <c r="I4887" s="7">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5">
        <f>DATE(2022,1,8+INT(ROWS($1:140)/5))</f>
        <v>44597</v>
      </c>
      <c r="G4888" s="1" t="s">
        <v>168</v>
      </c>
      <c r="H4888">
        <v>-3</v>
      </c>
      <c r="I4888" s="7">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5">
        <f>DATE(2022,1,8+INT(ROWS($1:141)/5))</f>
        <v>44597</v>
      </c>
      <c r="G4889" s="1" t="s">
        <v>168</v>
      </c>
      <c r="H4889">
        <v>-5</v>
      </c>
      <c r="I4889" s="7">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5">
        <f>DATE(2022,1,8+INT(ROWS($1:142)/5))</f>
        <v>44597</v>
      </c>
      <c r="G4890" s="1" t="s">
        <v>168</v>
      </c>
      <c r="H4890">
        <v>-6</v>
      </c>
      <c r="I4890" s="7">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5">
        <f>DATE(2022,1,8+INT(ROWS($1:143)/5))</f>
        <v>44597</v>
      </c>
      <c r="G4891" s="1" t="s">
        <v>168</v>
      </c>
      <c r="H4891">
        <v>-8</v>
      </c>
      <c r="I4891" s="7">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5">
        <f>DATE(2022,1,8+INT(ROWS($1:144)/5))</f>
        <v>44597</v>
      </c>
      <c r="G4892" s="1" t="s">
        <v>168</v>
      </c>
      <c r="H4892">
        <v>-3</v>
      </c>
      <c r="I4892" s="7">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5">
        <f>DATE(2022,1,8+INT(ROWS($1:145)/5))</f>
        <v>44598</v>
      </c>
      <c r="G4893" s="1" t="s">
        <v>168</v>
      </c>
      <c r="H4893">
        <v>-6</v>
      </c>
      <c r="I4893" s="7">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5">
        <f>DATE(2022,1,8+INT(ROWS($1:146)/5))</f>
        <v>44598</v>
      </c>
      <c r="G4894" s="1" t="s">
        <v>168</v>
      </c>
      <c r="H4894">
        <v>-7</v>
      </c>
      <c r="I4894" s="7">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5">
        <f>DATE(2022,1,8+INT(ROWS($1:147)/5))</f>
        <v>44598</v>
      </c>
      <c r="G4895" s="1" t="s">
        <v>168</v>
      </c>
      <c r="H4895">
        <v>-5</v>
      </c>
      <c r="I4895" s="7">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5">
        <f>DATE(2022,1,8+INT(ROWS($1:148)/5))</f>
        <v>44598</v>
      </c>
      <c r="G4896" s="1" t="s">
        <v>168</v>
      </c>
      <c r="H4896">
        <v>-1</v>
      </c>
      <c r="I4896" s="7">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5">
        <f>DATE(2022,1,8+INT(ROWS($1:149)/5))</f>
        <v>44598</v>
      </c>
      <c r="G4897" s="1" t="s">
        <v>168</v>
      </c>
      <c r="H4897">
        <v>-1</v>
      </c>
      <c r="I4897" s="7">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5">
        <f>DATE(2022,1,8+INT(ROWS($1:150)/5))</f>
        <v>44599</v>
      </c>
      <c r="G4898" s="1" t="s">
        <v>168</v>
      </c>
      <c r="H4898">
        <v>-8</v>
      </c>
      <c r="I4898" s="7">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5">
        <f>DATE(2022,1,8+INT(ROWS($1:151)/5))</f>
        <v>44599</v>
      </c>
      <c r="G4899" s="1" t="s">
        <v>168</v>
      </c>
      <c r="H4899">
        <v>-6</v>
      </c>
      <c r="I4899" s="7">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5">
        <f>DATE(2022,1,8+INT(ROWS($1:152)/5))</f>
        <v>44599</v>
      </c>
      <c r="G4900" s="1" t="s">
        <v>168</v>
      </c>
      <c r="H4900">
        <v>-4</v>
      </c>
      <c r="I4900" s="7">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5">
        <f>DATE(2022,1,8+INT(ROWS($1:153)/5))</f>
        <v>44599</v>
      </c>
      <c r="G4901" s="1" t="s">
        <v>168</v>
      </c>
      <c r="H4901">
        <v>-7</v>
      </c>
      <c r="I4901" s="7">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5">
        <f>DATE(2022,1,8+INT(ROWS($1:154)/5))</f>
        <v>44599</v>
      </c>
      <c r="G4902" s="1" t="s">
        <v>168</v>
      </c>
      <c r="H4902">
        <v>-4</v>
      </c>
      <c r="I4902" s="7">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5">
        <f>DATE(2022,1,8+INT(ROWS($1:155)/5))</f>
        <v>44600</v>
      </c>
      <c r="G4903" s="1" t="s">
        <v>168</v>
      </c>
      <c r="H4903">
        <v>-5</v>
      </c>
      <c r="I4903" s="7">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5">
        <f>DATE(2022,1,8+INT(ROWS($1:156)/5))</f>
        <v>44600</v>
      </c>
      <c r="G4904" s="1" t="s">
        <v>168</v>
      </c>
      <c r="H4904">
        <v>-9</v>
      </c>
      <c r="I4904" s="7">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5">
        <f>DATE(2022,1,8+INT(ROWS($1:157)/5))</f>
        <v>44600</v>
      </c>
      <c r="G4905" s="1" t="s">
        <v>168</v>
      </c>
      <c r="H4905">
        <v>-1</v>
      </c>
      <c r="I4905" s="7">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5">
        <f>DATE(2022,1,8+INT(ROWS($1:158)/5))</f>
        <v>44600</v>
      </c>
      <c r="G4906" s="1" t="s">
        <v>168</v>
      </c>
      <c r="H4906">
        <v>-9</v>
      </c>
      <c r="I4906" s="7">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5">
        <f>DATE(2022,1,8+INT(ROWS($1:159)/5))</f>
        <v>44600</v>
      </c>
      <c r="G4907" s="1" t="s">
        <v>168</v>
      </c>
      <c r="H4907">
        <v>-4</v>
      </c>
      <c r="I4907" s="7">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5">
        <f>DATE(2022,1,8+INT(ROWS($1:160)/5))</f>
        <v>44601</v>
      </c>
      <c r="G4908" s="1" t="s">
        <v>168</v>
      </c>
      <c r="H4908">
        <v>-4</v>
      </c>
      <c r="I4908" s="7">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5">
        <f>DATE(2022,1,8+INT(ROWS($1:161)/5))</f>
        <v>44601</v>
      </c>
      <c r="G4909" s="1" t="s">
        <v>168</v>
      </c>
      <c r="H4909">
        <v>-9</v>
      </c>
      <c r="I4909" s="7">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5">
        <f>DATE(2022,1,8+INT(ROWS($1:162)/5))</f>
        <v>44601</v>
      </c>
      <c r="G4910" s="1" t="s">
        <v>168</v>
      </c>
      <c r="H4910">
        <v>-5</v>
      </c>
      <c r="I4910" s="7">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5">
        <f>DATE(2022,1,8+INT(ROWS($1:163)/5))</f>
        <v>44601</v>
      </c>
      <c r="G4911" s="1" t="s">
        <v>168</v>
      </c>
      <c r="H4911">
        <v>-5</v>
      </c>
      <c r="I4911" s="7">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5">
        <f>DATE(2022,1,8+INT(ROWS($1:164)/5))</f>
        <v>44601</v>
      </c>
      <c r="G4912" s="1" t="s">
        <v>168</v>
      </c>
      <c r="H4912">
        <v>-5</v>
      </c>
      <c r="I4912" s="7">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5">
        <f>DATE(2022,1,8+INT(ROWS($1:165)/5))</f>
        <v>44602</v>
      </c>
      <c r="G4913" s="1" t="s">
        <v>167</v>
      </c>
      <c r="H4913">
        <v>7</v>
      </c>
      <c r="I4913" s="7">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5">
        <f>DATE(2022,1,8+INT(ROWS($1:166)/5))</f>
        <v>44602</v>
      </c>
      <c r="G4914" s="1" t="s">
        <v>168</v>
      </c>
      <c r="H4914">
        <v>-2</v>
      </c>
      <c r="I4914" s="7">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5">
        <f>DATE(2022,1,8+INT(ROWS($1:167)/5))</f>
        <v>44602</v>
      </c>
      <c r="G4915" s="1" t="s">
        <v>168</v>
      </c>
      <c r="H4915">
        <v>-2</v>
      </c>
      <c r="I4915" s="7">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5">
        <f>DATE(2022,1,8+INT(ROWS($1:168)/5))</f>
        <v>44602</v>
      </c>
      <c r="G4916" s="1" t="s">
        <v>168</v>
      </c>
      <c r="H4916">
        <v>-9</v>
      </c>
      <c r="I4916" s="7">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5">
        <f>DATE(2022,1,8+INT(ROWS($1:169)/5))</f>
        <v>44602</v>
      </c>
      <c r="G4917" s="1" t="s">
        <v>168</v>
      </c>
      <c r="H4917">
        <v>-2</v>
      </c>
      <c r="I4917" s="7">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5">
        <f>DATE(2022,1,8+INT(ROWS($1:170)/5))</f>
        <v>44603</v>
      </c>
      <c r="G4918" s="1" t="s">
        <v>168</v>
      </c>
      <c r="H4918">
        <v>-7</v>
      </c>
      <c r="I4918" s="7">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5">
        <f>DATE(2022,1,8+INT(ROWS($1:171)/5))</f>
        <v>44603</v>
      </c>
      <c r="G4919" s="1" t="s">
        <v>168</v>
      </c>
      <c r="H4919">
        <v>-7</v>
      </c>
      <c r="I4919" s="7">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5">
        <f>DATE(2022,1,8+INT(ROWS($1:172)/5))</f>
        <v>44603</v>
      </c>
      <c r="G4920" s="1" t="s">
        <v>168</v>
      </c>
      <c r="H4920">
        <v>-5</v>
      </c>
      <c r="I4920" s="7">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5">
        <f>DATE(2022,1,8+INT(ROWS($1:173)/5))</f>
        <v>44603</v>
      </c>
      <c r="G4921" s="1" t="s">
        <v>168</v>
      </c>
      <c r="H4921">
        <v>-1</v>
      </c>
      <c r="I4921" s="7">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5">
        <f>DATE(2022,1,8+INT(ROWS($1:174)/5))</f>
        <v>44603</v>
      </c>
      <c r="G4922" s="1" t="s">
        <v>167</v>
      </c>
      <c r="H4922">
        <v>9</v>
      </c>
      <c r="I4922" s="7">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5">
        <f>DATE(2022,1,8+INT(ROWS($1:175)/5))</f>
        <v>44604</v>
      </c>
      <c r="G4923" s="1" t="s">
        <v>167</v>
      </c>
      <c r="H4923">
        <v>10</v>
      </c>
      <c r="I4923" s="7"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5">
        <f>DATE(2022,1,8+INT(ROWS($1:176)/5))</f>
        <v>44604</v>
      </c>
      <c r="G4924" s="1" t="s">
        <v>168</v>
      </c>
      <c r="H4924">
        <v>-1</v>
      </c>
      <c r="I4924" s="7">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5">
        <f>DATE(2022,1,8+INT(ROWS($1:177)/5))</f>
        <v>44604</v>
      </c>
      <c r="G4925" s="1" t="s">
        <v>168</v>
      </c>
      <c r="H4925">
        <v>-6</v>
      </c>
      <c r="I4925" s="7">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5">
        <f>DATE(2022,1,8+INT(ROWS($1:178)/5))</f>
        <v>44604</v>
      </c>
      <c r="G4926" s="1" t="s">
        <v>167</v>
      </c>
      <c r="H4926">
        <v>20</v>
      </c>
      <c r="I4926" s="7">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5">
        <f>DATE(2022,1,8+INT(ROWS($1:179)/5))</f>
        <v>44604</v>
      </c>
      <c r="G4927" s="1" t="s">
        <v>168</v>
      </c>
      <c r="H4927">
        <v>-9</v>
      </c>
      <c r="I4927" s="7">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5">
        <f>DATE(2022,1,8+INT(ROWS($1:180)/5))</f>
        <v>44605</v>
      </c>
      <c r="G4928" s="1" t="s">
        <v>168</v>
      </c>
      <c r="H4928">
        <v>-4</v>
      </c>
      <c r="I4928" s="7">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5">
        <f>DATE(2022,1,8+INT(ROWS($1:181)/5))</f>
        <v>44605</v>
      </c>
      <c r="G4929" s="1" t="s">
        <v>168</v>
      </c>
      <c r="H4929">
        <v>-1</v>
      </c>
      <c r="I4929" s="7">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5">
        <f>DATE(2022,1,8+INT(ROWS($1:182)/5))</f>
        <v>44605</v>
      </c>
      <c r="G4930" s="1" t="s">
        <v>168</v>
      </c>
      <c r="H4930">
        <v>-9</v>
      </c>
      <c r="I4930" s="7">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5">
        <f>DATE(2022,1,8+INT(ROWS($1:183)/5))</f>
        <v>44605</v>
      </c>
      <c r="G4931" s="1" t="s">
        <v>168</v>
      </c>
      <c r="H4931">
        <v>-2</v>
      </c>
      <c r="I4931" s="7">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5">
        <f>DATE(2022,1,8+INT(ROWS($1:184)/5))</f>
        <v>44605</v>
      </c>
      <c r="G4932" s="1" t="s">
        <v>168</v>
      </c>
      <c r="H4932">
        <v>-1</v>
      </c>
      <c r="I4932" s="7">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5">
        <f>DATE(2022,1,8+INT(ROWS($1:185)/5))</f>
        <v>44606</v>
      </c>
      <c r="G4933" s="1" t="s">
        <v>168</v>
      </c>
      <c r="H4933">
        <v>-10</v>
      </c>
      <c r="I4933" s="7">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5">
        <f>DATE(2022,1,8+INT(ROWS($1:186)/5))</f>
        <v>44606</v>
      </c>
      <c r="G4934" s="1" t="s">
        <v>168</v>
      </c>
      <c r="H4934">
        <v>-3</v>
      </c>
      <c r="I4934" s="7">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5">
        <f>DATE(2022,1,8+INT(ROWS($1:187)/5))</f>
        <v>44606</v>
      </c>
      <c r="G4935" s="1" t="s">
        <v>168</v>
      </c>
      <c r="H4935">
        <v>-2</v>
      </c>
      <c r="I4935" s="7">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5">
        <f>DATE(2022,1,8+INT(ROWS($1:188)/5))</f>
        <v>44606</v>
      </c>
      <c r="G4936" s="1" t="s">
        <v>167</v>
      </c>
      <c r="H4936">
        <v>9</v>
      </c>
      <c r="I4936" s="7">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5">
        <f>DATE(2022,1,8+INT(ROWS($1:189)/5))</f>
        <v>44606</v>
      </c>
      <c r="G4937" s="1" t="s">
        <v>168</v>
      </c>
      <c r="H4937">
        <v>-8</v>
      </c>
      <c r="I4937" s="7">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5">
        <f>DATE(2022,1,8+INT(ROWS($1:190)/5))</f>
        <v>44607</v>
      </c>
      <c r="G4938" s="1" t="s">
        <v>168</v>
      </c>
      <c r="H4938">
        <v>-9</v>
      </c>
      <c r="I4938" s="7">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5">
        <f>DATE(2022,1,8+INT(ROWS($1:191)/5))</f>
        <v>44607</v>
      </c>
      <c r="G4939" s="1" t="s">
        <v>168</v>
      </c>
      <c r="H4939">
        <v>-2</v>
      </c>
      <c r="I4939" s="7">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5">
        <f>DATE(2022,1,8+INT(ROWS($1:192)/5))</f>
        <v>44607</v>
      </c>
      <c r="G4940" s="1" t="s">
        <v>168</v>
      </c>
      <c r="H4940">
        <v>-7</v>
      </c>
      <c r="I4940" s="7">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5">
        <f>DATE(2022,1,8+INT(ROWS($1:193)/5))</f>
        <v>44607</v>
      </c>
      <c r="G4941" s="1" t="s">
        <v>168</v>
      </c>
      <c r="H4941">
        <v>-4</v>
      </c>
      <c r="I4941" s="7">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5">
        <f>DATE(2022,1,8+INT(ROWS($1:194)/5))</f>
        <v>44607</v>
      </c>
      <c r="G4942" s="1" t="s">
        <v>168</v>
      </c>
      <c r="H4942">
        <v>-6</v>
      </c>
      <c r="I4942" s="7">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5">
        <f>DATE(2022,1,8+INT(ROWS($1:195)/5))</f>
        <v>44608</v>
      </c>
      <c r="G4943" s="1" t="s">
        <v>168</v>
      </c>
      <c r="H4943">
        <v>-7</v>
      </c>
      <c r="I4943" s="7">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5">
        <f>DATE(2022,1,8+INT(ROWS($1:196)/5))</f>
        <v>44608</v>
      </c>
      <c r="G4944" s="1" t="s">
        <v>168</v>
      </c>
      <c r="H4944">
        <v>-6</v>
      </c>
      <c r="I4944" s="7">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5">
        <f>DATE(2022,1,8+INT(ROWS($1:197)/5))</f>
        <v>44608</v>
      </c>
      <c r="G4945" s="1" t="s">
        <v>167</v>
      </c>
      <c r="H4945">
        <v>7</v>
      </c>
      <c r="I4945" s="7">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5">
        <f>DATE(2022,1,8+INT(ROWS($1:198)/5))</f>
        <v>44608</v>
      </c>
      <c r="G4946" s="1" t="s">
        <v>168</v>
      </c>
      <c r="H4946">
        <v>-1</v>
      </c>
      <c r="I4946" s="7">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5">
        <f>DATE(2022,1,8+INT(ROWS($1:199)/5))</f>
        <v>44608</v>
      </c>
      <c r="G4947" s="1" t="s">
        <v>168</v>
      </c>
      <c r="H4947">
        <v>-6</v>
      </c>
      <c r="I4947" s="7">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5">
        <f>DATE(2022,1,8+INT(ROWS($1:200)/5))</f>
        <v>44609</v>
      </c>
      <c r="G4948" s="1" t="s">
        <v>168</v>
      </c>
      <c r="H4948">
        <v>-6</v>
      </c>
      <c r="I4948" s="7">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5">
        <f>DATE(2022,1,8+INT(ROWS($1:201)/5))</f>
        <v>44609</v>
      </c>
      <c r="G4949" s="1" t="s">
        <v>168</v>
      </c>
      <c r="H4949">
        <v>-10</v>
      </c>
      <c r="I4949" s="7">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5">
        <f>DATE(2022,1,8+INT(ROWS($1:202)/5))</f>
        <v>44609</v>
      </c>
      <c r="G4950" s="1" t="s">
        <v>168</v>
      </c>
      <c r="H4950">
        <v>-6</v>
      </c>
      <c r="I4950" s="7">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5">
        <f>DATE(2022,1,8+INT(ROWS($1:203)/5))</f>
        <v>44609</v>
      </c>
      <c r="G4951" s="1" t="s">
        <v>168</v>
      </c>
      <c r="H4951">
        <v>-2</v>
      </c>
      <c r="I4951" s="7">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5">
        <f>DATE(2022,1,8+INT(ROWS($1:204)/5))</f>
        <v>44609</v>
      </c>
      <c r="G4952" s="1" t="s">
        <v>167</v>
      </c>
      <c r="H4952">
        <v>28</v>
      </c>
      <c r="I4952" s="7">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5">
        <f>DATE(2022,1,8+INT(ROWS($1:205)/5))</f>
        <v>44610</v>
      </c>
      <c r="G4953" s="1" t="s">
        <v>167</v>
      </c>
      <c r="H4953">
        <v>24</v>
      </c>
      <c r="I4953" s="7">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5">
        <f>DATE(2022,1,8+INT(ROWS($1:206)/5))</f>
        <v>44610</v>
      </c>
      <c r="G4954" s="1" t="s">
        <v>167</v>
      </c>
      <c r="H4954">
        <v>36</v>
      </c>
      <c r="I4954" s="7"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5">
        <f>DATE(2022,1,8+INT(ROWS($1:207)/5))</f>
        <v>44610</v>
      </c>
      <c r="G4955" s="1" t="s">
        <v>167</v>
      </c>
      <c r="H4955">
        <v>43</v>
      </c>
      <c r="I4955" s="7">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5">
        <f>DATE(2022,1,8+INT(ROWS($1:208)/5))</f>
        <v>44610</v>
      </c>
      <c r="G4956" s="1" t="s">
        <v>167</v>
      </c>
      <c r="H4956">
        <v>20</v>
      </c>
      <c r="I4956" s="7">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5">
        <f>DATE(2022,1,8+INT(ROWS($1:209)/5))</f>
        <v>44610</v>
      </c>
      <c r="G4957" s="1" t="s">
        <v>167</v>
      </c>
      <c r="H4957">
        <v>27</v>
      </c>
      <c r="I4957" s="7">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5">
        <f>DATE(2022,1,8+INT(ROWS($1:210)/5))</f>
        <v>44611</v>
      </c>
      <c r="G4958" s="1" t="s">
        <v>167</v>
      </c>
      <c r="H4958">
        <v>26</v>
      </c>
      <c r="I4958" s="7">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5">
        <f>DATE(2022,1,8+INT(ROWS($1:211)/5))</f>
        <v>44611</v>
      </c>
      <c r="G4959" s="1" t="s">
        <v>167</v>
      </c>
      <c r="H4959">
        <v>23</v>
      </c>
      <c r="I4959" s="7">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5">
        <f>DATE(2022,1,8+INT(ROWS($1:212)/5))</f>
        <v>44611</v>
      </c>
      <c r="G4960" s="1" t="s">
        <v>167</v>
      </c>
      <c r="H4960">
        <v>29</v>
      </c>
      <c r="I4960" s="7">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5">
        <f>DATE(2022,1,8+INT(ROWS($1:213)/5))</f>
        <v>44611</v>
      </c>
      <c r="G4961" s="1" t="s">
        <v>167</v>
      </c>
      <c r="H4961">
        <v>35</v>
      </c>
      <c r="I4961" s="7">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5">
        <f>DATE(2022,1,8+INT(ROWS($1:214)/5))</f>
        <v>44611</v>
      </c>
      <c r="G4962" s="1" t="s">
        <v>167</v>
      </c>
      <c r="H4962">
        <v>45</v>
      </c>
      <c r="I4962" s="7">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5">
        <f>DATE(2022,1,8+INT(ROWS($1:215)/5))</f>
        <v>44612</v>
      </c>
      <c r="G4963" s="1" t="s">
        <v>167</v>
      </c>
      <c r="H4963">
        <v>35</v>
      </c>
      <c r="I4963" s="7">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5">
        <f>DATE(2022,1,8+INT(ROWS($1:216)/5))</f>
        <v>44612</v>
      </c>
      <c r="G4964" s="1" t="s">
        <v>167</v>
      </c>
      <c r="H4964">
        <v>25</v>
      </c>
      <c r="I4964" s="7">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5">
        <f>DATE(2022,1,8+INT(ROWS($1:217)/5))</f>
        <v>44612</v>
      </c>
      <c r="G4965" s="1" t="s">
        <v>167</v>
      </c>
      <c r="H4965">
        <v>24</v>
      </c>
      <c r="I4965" s="7">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5">
        <f>DATE(2022,1,8+INT(ROWS($1:218)/5))</f>
        <v>44612</v>
      </c>
      <c r="G4966" s="1" t="s">
        <v>167</v>
      </c>
      <c r="H4966">
        <v>35</v>
      </c>
      <c r="I4966" s="7">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5">
        <f>DATE(2022,1,8+INT(ROWS($1:219)/5))</f>
        <v>44612</v>
      </c>
      <c r="G4967" s="1" t="s">
        <v>167</v>
      </c>
      <c r="H4967">
        <v>50</v>
      </c>
      <c r="I4967" s="7">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5">
        <f>DATE(2022,1,8+INT(ROWS($1:220)/5))</f>
        <v>44613</v>
      </c>
      <c r="G4968" s="1" t="s">
        <v>167</v>
      </c>
      <c r="H4968">
        <v>39</v>
      </c>
      <c r="I4968" s="7">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5">
        <f>DATE(2022,1,8+INT(ROWS($1:221)/5))</f>
        <v>44613</v>
      </c>
      <c r="G4969" s="1" t="s">
        <v>167</v>
      </c>
      <c r="H4969">
        <v>30</v>
      </c>
      <c r="I4969" s="7"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5">
        <f>DATE(2022,1,8+INT(ROWS($1:222)/5))</f>
        <v>44613</v>
      </c>
      <c r="G4970" s="1" t="s">
        <v>167</v>
      </c>
      <c r="H4970">
        <v>30</v>
      </c>
      <c r="I4970" s="7">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5">
        <f>DATE(2022,1,8+INT(ROWS($1:223)/5))</f>
        <v>44613</v>
      </c>
      <c r="G4971" s="1" t="s">
        <v>167</v>
      </c>
      <c r="H4971">
        <v>28</v>
      </c>
      <c r="I4971" s="7">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5">
        <f>DATE(2022,1,8+INT(ROWS($1:224)/5))</f>
        <v>44613</v>
      </c>
      <c r="G4972" s="1" t="s">
        <v>167</v>
      </c>
      <c r="H4972">
        <v>36</v>
      </c>
      <c r="I4972" s="7">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5">
        <f>DATE(2022,1,8+INT(ROWS($1:225)/5))</f>
        <v>44614</v>
      </c>
      <c r="G4973" s="1" t="s">
        <v>167</v>
      </c>
      <c r="H4973">
        <v>24</v>
      </c>
      <c r="I4973" s="7">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5">
        <f>DATE(2022,1,8+INT(ROWS($1:226)/5))</f>
        <v>44614</v>
      </c>
      <c r="G4974" s="1" t="s">
        <v>167</v>
      </c>
      <c r="H4974">
        <v>29</v>
      </c>
      <c r="I4974" s="7">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5">
        <f>DATE(2022,1,8+INT(ROWS($1:227)/5))</f>
        <v>44614</v>
      </c>
      <c r="G4975" s="1" t="s">
        <v>167</v>
      </c>
      <c r="H4975">
        <v>25</v>
      </c>
      <c r="I4975" s="7">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5">
        <f>DATE(2022,1,8+INT(ROWS($1:228)/5))</f>
        <v>44614</v>
      </c>
      <c r="G4976" s="1" t="s">
        <v>168</v>
      </c>
      <c r="H4976">
        <v>-3</v>
      </c>
      <c r="I4976" s="7">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5">
        <f>DATE(2022,1,8+INT(ROWS($1:229)/5))</f>
        <v>44614</v>
      </c>
      <c r="G4977" s="1" t="s">
        <v>168</v>
      </c>
      <c r="H4977">
        <v>-9</v>
      </c>
      <c r="I4977" s="7">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5">
        <f>DATE(2022,1,8+INT(ROWS($1:230)/5))</f>
        <v>44615</v>
      </c>
      <c r="G4978" s="1" t="s">
        <v>168</v>
      </c>
      <c r="H4978">
        <v>-1</v>
      </c>
      <c r="I4978" s="7">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5">
        <f>DATE(2022,1,8+INT(ROWS($1:231)/5))</f>
        <v>44615</v>
      </c>
      <c r="G4979" s="1" t="s">
        <v>168</v>
      </c>
      <c r="H4979">
        <v>-2</v>
      </c>
      <c r="I4979" s="7">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5">
        <f>DATE(2022,1,8+INT(ROWS($1:232)/5))</f>
        <v>44615</v>
      </c>
      <c r="G4980" s="1" t="s">
        <v>168</v>
      </c>
      <c r="H4980">
        <v>-9</v>
      </c>
      <c r="I4980" s="7">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5">
        <f>DATE(2022,1,8+INT(ROWS($1:233)/5))</f>
        <v>44615</v>
      </c>
      <c r="G4981" s="1" t="s">
        <v>168</v>
      </c>
      <c r="H4981">
        <v>-2</v>
      </c>
      <c r="I4981" s="7">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5">
        <f>DATE(2022,1,8+INT(ROWS($1:234)/5))</f>
        <v>44615</v>
      </c>
      <c r="G4982" s="1" t="s">
        <v>168</v>
      </c>
      <c r="H4982">
        <v>-1</v>
      </c>
      <c r="I4982" s="7">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5">
        <f>DATE(2022,1,8+INT(ROWS($1:235)/5))</f>
        <v>44616</v>
      </c>
      <c r="G4983" s="1" t="s">
        <v>168</v>
      </c>
      <c r="H4983">
        <v>-2</v>
      </c>
      <c r="I4983" s="7">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5">
        <f>DATE(2022,1,8+INT(ROWS($1:236)/5))</f>
        <v>44616</v>
      </c>
      <c r="G4984" s="1" t="s">
        <v>168</v>
      </c>
      <c r="H4984">
        <v>-7</v>
      </c>
      <c r="I4984" s="7">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5">
        <f>DATE(2022,1,8+INT(ROWS($1:237)/5))</f>
        <v>44616</v>
      </c>
      <c r="G4985" s="1" t="s">
        <v>168</v>
      </c>
      <c r="H4985">
        <v>-7</v>
      </c>
      <c r="I4985" s="7">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5">
        <f>DATE(2022,1,8+INT(ROWS($1:238)/5))</f>
        <v>44616</v>
      </c>
      <c r="G4986" s="1" t="s">
        <v>168</v>
      </c>
      <c r="H4986">
        <v>-10</v>
      </c>
      <c r="I4986" s="7">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5">
        <f>DATE(2022,1,8+INT(ROWS($1:239)/5))</f>
        <v>44616</v>
      </c>
      <c r="G4987" s="1" t="s">
        <v>168</v>
      </c>
      <c r="H4987">
        <v>-6</v>
      </c>
      <c r="I4987" s="7">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5">
        <f>DATE(2022,1,8+INT(ROWS($1:240)/5))</f>
        <v>44617</v>
      </c>
      <c r="G4988" s="1" t="s">
        <v>168</v>
      </c>
      <c r="H4988">
        <v>-8</v>
      </c>
      <c r="I4988" s="7">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5">
        <f>DATE(2022,1,8+INT(ROWS($1:241)/5))</f>
        <v>44617</v>
      </c>
      <c r="G4989" s="1" t="s">
        <v>168</v>
      </c>
      <c r="H4989">
        <v>-3</v>
      </c>
      <c r="I4989" s="7">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5">
        <f>DATE(2022,1,8+INT(ROWS($1:242)/5))</f>
        <v>44617</v>
      </c>
      <c r="G4990" s="1" t="s">
        <v>168</v>
      </c>
      <c r="H4990">
        <v>-8</v>
      </c>
      <c r="I4990" s="7">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5">
        <f>DATE(2022,1,8+INT(ROWS($1:243)/5))</f>
        <v>44617</v>
      </c>
      <c r="G4991" s="1" t="s">
        <v>168</v>
      </c>
      <c r="H4991">
        <v>-3</v>
      </c>
      <c r="I4991" s="7">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5">
        <f>DATE(2022,1,8+INT(ROWS($1:244)/5))</f>
        <v>44617</v>
      </c>
      <c r="G4992" s="1" t="s">
        <v>168</v>
      </c>
      <c r="H4992">
        <v>-9</v>
      </c>
      <c r="I4992" s="7">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5">
        <f>DATE(2022,1,8+INT(ROWS($1:245)/5))</f>
        <v>44618</v>
      </c>
      <c r="G4993" s="1" t="s">
        <v>168</v>
      </c>
      <c r="H4993">
        <v>-7</v>
      </c>
      <c r="I4993" s="7">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5">
        <f>DATE(2022,1,8+INT(ROWS($1:246)/5))</f>
        <v>44618</v>
      </c>
      <c r="G4994" s="1" t="s">
        <v>168</v>
      </c>
      <c r="H4994">
        <v>-9</v>
      </c>
      <c r="I4994" s="7">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5">
        <f>DATE(2022,1,8+INT(ROWS($1:247)/5))</f>
        <v>44618</v>
      </c>
      <c r="G4995" s="1" t="s">
        <v>168</v>
      </c>
      <c r="H4995">
        <v>-3</v>
      </c>
      <c r="I4995" s="7">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5">
        <f>DATE(2022,1,8+INT(ROWS($1:248)/5))</f>
        <v>44618</v>
      </c>
      <c r="G4996" s="1" t="s">
        <v>168</v>
      </c>
      <c r="H4996">
        <v>-6</v>
      </c>
      <c r="I4996" s="7">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5">
        <f>DATE(2022,1,8+INT(ROWS($1:249)/5))</f>
        <v>44618</v>
      </c>
      <c r="G4997" s="1" t="s">
        <v>168</v>
      </c>
      <c r="H4997">
        <v>-10</v>
      </c>
      <c r="I4997" s="7">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5">
        <f>DATE(2022,1,8+INT(ROWS($1:250)/5))</f>
        <v>44619</v>
      </c>
      <c r="G4998" s="1" t="s">
        <v>168</v>
      </c>
      <c r="H4998">
        <v>-4</v>
      </c>
      <c r="I4998" s="7">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5">
        <f>DATE(2022,1,8+INT(ROWS($1:251)/5))</f>
        <v>44619</v>
      </c>
      <c r="G4999" s="1" t="s">
        <v>168</v>
      </c>
      <c r="H4999">
        <v>-2</v>
      </c>
      <c r="I4999" s="7">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5">
        <f>DATE(2022,1,8+INT(ROWS($1:252)/5))</f>
        <v>44619</v>
      </c>
      <c r="G5000" s="1" t="s">
        <v>168</v>
      </c>
      <c r="H5000">
        <v>-2</v>
      </c>
      <c r="I5000" s="7">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5">
        <f>DATE(2022,1,8+INT(ROWS($1:253)/5))</f>
        <v>44619</v>
      </c>
      <c r="G5001" s="1" t="s">
        <v>168</v>
      </c>
      <c r="H5001">
        <v>-8</v>
      </c>
      <c r="I5001" s="7">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5">
        <f>DATE(2022,1,8+INT(ROWS($1:254)/5))</f>
        <v>44619</v>
      </c>
      <c r="G5002" s="1" t="s">
        <v>168</v>
      </c>
      <c r="H5002">
        <v>-5</v>
      </c>
      <c r="I5002" s="7">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5">
        <f>DATE(2022,1,8+INT(ROWS($1:255)/5))</f>
        <v>44620</v>
      </c>
      <c r="G5003" s="1" t="s">
        <v>168</v>
      </c>
      <c r="H5003">
        <v>-2</v>
      </c>
      <c r="I5003" s="7">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5">
        <f>DATE(2022,1,8+INT(ROWS($1:256)/5))</f>
        <v>44620</v>
      </c>
      <c r="G5004" s="1" t="s">
        <v>168</v>
      </c>
      <c r="H5004">
        <v>-3</v>
      </c>
      <c r="I5004" s="7">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5">
        <f>DATE(2022,1,8+INT(ROWS($1:257)/5))</f>
        <v>44620</v>
      </c>
      <c r="G5005" s="1" t="s">
        <v>168</v>
      </c>
      <c r="H5005">
        <v>-10</v>
      </c>
      <c r="I5005" s="7">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5">
        <f>DATE(2022,1,8+INT(ROWS($1:258)/5))</f>
        <v>44620</v>
      </c>
      <c r="G5006" s="1" t="s">
        <v>168</v>
      </c>
      <c r="H5006">
        <v>-1</v>
      </c>
      <c r="I5006" s="7">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5">
        <f>DATE(2022,1,8+INT(ROWS($1:259)/5))</f>
        <v>44620</v>
      </c>
      <c r="G5007" s="1" t="s">
        <v>168</v>
      </c>
      <c r="H5007">
        <v>-1</v>
      </c>
      <c r="I5007" s="7">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5">
        <f>DATE(2022,1,8+INT(ROWS($1:260)/5))</f>
        <v>44621</v>
      </c>
      <c r="G5008" s="1" t="s">
        <v>168</v>
      </c>
      <c r="H5008">
        <v>-9</v>
      </c>
      <c r="I5008" s="7">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5">
        <f>DATE(2022,1,8+INT(ROWS($1:261)/5))</f>
        <v>44621</v>
      </c>
      <c r="G5009" s="1" t="s">
        <v>168</v>
      </c>
      <c r="H5009">
        <v>-7</v>
      </c>
      <c r="I5009" s="7">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5">
        <f>DATE(2022,1,8+INT(ROWS($1:262)/5))</f>
        <v>44621</v>
      </c>
      <c r="G5010" s="1" t="s">
        <v>168</v>
      </c>
      <c r="H5010">
        <v>-7</v>
      </c>
      <c r="I5010" s="7">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5">
        <f>DATE(2022,1,8+INT(ROWS($1:263)/5))</f>
        <v>44621</v>
      </c>
      <c r="G5011" s="1" t="s">
        <v>168</v>
      </c>
      <c r="H5011">
        <v>-2</v>
      </c>
      <c r="I5011" s="7">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5">
        <f>DATE(2022,1,8+INT(ROWS($1:264)/5))</f>
        <v>44621</v>
      </c>
      <c r="G5012" s="1" t="s">
        <v>168</v>
      </c>
      <c r="H5012">
        <v>-4</v>
      </c>
      <c r="I5012" s="7">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5">
        <f>DATE(2022,1,8+INT(ROWS($1:265)/5))</f>
        <v>44622</v>
      </c>
      <c r="G5013" s="1" t="s">
        <v>168</v>
      </c>
      <c r="H5013">
        <v>-7</v>
      </c>
      <c r="I5013" s="7">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5">
        <f>DATE(2022,1,8+INT(ROWS($1:266)/5))</f>
        <v>44622</v>
      </c>
      <c r="G5014" s="1" t="s">
        <v>168</v>
      </c>
      <c r="H5014">
        <v>-1</v>
      </c>
      <c r="I5014" s="7">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5">
        <f>DATE(2022,1,8+INT(ROWS($1:267)/5))</f>
        <v>44622</v>
      </c>
      <c r="G5015" s="1" t="s">
        <v>168</v>
      </c>
      <c r="H5015">
        <v>-1</v>
      </c>
      <c r="I5015" s="7">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5">
        <f>DATE(2022,1,8+INT(ROWS($1:268)/5))</f>
        <v>44622</v>
      </c>
      <c r="G5016" s="1" t="s">
        <v>168</v>
      </c>
      <c r="H5016">
        <v>-4</v>
      </c>
      <c r="I5016" s="7">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5">
        <f>DATE(2022,1,8+INT(ROWS($1:269)/5))</f>
        <v>44622</v>
      </c>
      <c r="G5017" s="1" t="s">
        <v>168</v>
      </c>
      <c r="H5017">
        <v>-7</v>
      </c>
      <c r="I5017" s="7">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5">
        <f>DATE(2022,1,8+INT(ROWS($1:270)/5))</f>
        <v>44623</v>
      </c>
      <c r="G5018" s="1" t="s">
        <v>168</v>
      </c>
      <c r="H5018">
        <v>-2</v>
      </c>
      <c r="I5018" s="7">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5">
        <f>DATE(2022,1,8+INT(ROWS($1:271)/5))</f>
        <v>44623</v>
      </c>
      <c r="G5019" s="1" t="s">
        <v>168</v>
      </c>
      <c r="H5019">
        <v>-6</v>
      </c>
      <c r="I5019" s="7">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5">
        <f>DATE(2022,1,8+INT(ROWS($1:272)/5))</f>
        <v>44623</v>
      </c>
      <c r="G5020" s="1" t="s">
        <v>167</v>
      </c>
      <c r="H5020">
        <v>9</v>
      </c>
      <c r="I5020" s="7">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5">
        <f>DATE(2022,1,8+INT(ROWS($1:273)/5))</f>
        <v>44623</v>
      </c>
      <c r="G5021" s="1" t="s">
        <v>168</v>
      </c>
      <c r="H5021">
        <v>-8</v>
      </c>
      <c r="I5021" s="7">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5">
        <f>DATE(2022,1,8+INT(ROWS($1:274)/5))</f>
        <v>44623</v>
      </c>
      <c r="G5022" s="1" t="s">
        <v>168</v>
      </c>
      <c r="H5022">
        <v>-6</v>
      </c>
      <c r="I5022" s="7">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5">
        <f>DATE(2022,1,8+INT(ROWS($1:275)/5))</f>
        <v>44624</v>
      </c>
      <c r="G5023" s="1" t="s">
        <v>168</v>
      </c>
      <c r="H5023">
        <v>-10</v>
      </c>
      <c r="I5023" s="7">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5">
        <f>DATE(2022,1,8+INT(ROWS($1:276)/5))</f>
        <v>44624</v>
      </c>
      <c r="G5024" s="1" t="s">
        <v>168</v>
      </c>
      <c r="H5024">
        <v>-5</v>
      </c>
      <c r="I5024" s="7">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5">
        <f>DATE(2022,1,8+INT(ROWS($1:277)/5))</f>
        <v>44624</v>
      </c>
      <c r="G5025" s="1" t="s">
        <v>168</v>
      </c>
      <c r="H5025">
        <v>-4</v>
      </c>
      <c r="I5025" s="7">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5">
        <f>DATE(2022,1,8+INT(ROWS($1:278)/5))</f>
        <v>44624</v>
      </c>
      <c r="G5026" s="1" t="s">
        <v>168</v>
      </c>
      <c r="H5026">
        <v>-7</v>
      </c>
      <c r="I5026" s="7">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5">
        <f>DATE(2022,1,8+INT(ROWS($1:279)/5))</f>
        <v>44624</v>
      </c>
      <c r="G5027" s="1" t="s">
        <v>168</v>
      </c>
      <c r="H5027">
        <v>-6</v>
      </c>
      <c r="I5027" s="7">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5">
        <f>DATE(2022,1,8+INT(ROWS($1:280)/5))</f>
        <v>44625</v>
      </c>
      <c r="G5028" s="1" t="s">
        <v>168</v>
      </c>
      <c r="H5028">
        <v>-2</v>
      </c>
      <c r="I5028" s="7">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5">
        <f>DATE(2022,1,8+INT(ROWS($1:281)/5))</f>
        <v>44625</v>
      </c>
      <c r="G5029" s="1" t="s">
        <v>168</v>
      </c>
      <c r="H5029">
        <v>-3</v>
      </c>
      <c r="I5029" s="7">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5">
        <f>DATE(2022,1,8+INT(ROWS($1:282)/5))</f>
        <v>44625</v>
      </c>
      <c r="G5030" s="1" t="s">
        <v>168</v>
      </c>
      <c r="H5030">
        <v>-3</v>
      </c>
      <c r="I5030" s="7">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5">
        <f>DATE(2022,1,8+INT(ROWS($1:283)/5))</f>
        <v>44625</v>
      </c>
      <c r="G5031" s="1" t="s">
        <v>168</v>
      </c>
      <c r="H5031">
        <v>-4</v>
      </c>
      <c r="I5031" s="7">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5">
        <f>DATE(2022,1,8+INT(ROWS($1:284)/5))</f>
        <v>44625</v>
      </c>
      <c r="G5032" s="1" t="s">
        <v>168</v>
      </c>
      <c r="H5032">
        <v>-4</v>
      </c>
      <c r="I5032" s="7">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5">
        <f>DATE(2022,1,8+INT(ROWS($1:285)/5))</f>
        <v>44626</v>
      </c>
      <c r="G5033" s="1" t="s">
        <v>168</v>
      </c>
      <c r="H5033">
        <v>-4</v>
      </c>
      <c r="I5033" s="7">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5">
        <f>DATE(2022,1,8+INT(ROWS($1:286)/5))</f>
        <v>44626</v>
      </c>
      <c r="G5034" s="1" t="s">
        <v>168</v>
      </c>
      <c r="H5034">
        <v>-5</v>
      </c>
      <c r="I5034" s="7">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5">
        <f>DATE(2022,1,8+INT(ROWS($1:287)/5))</f>
        <v>44626</v>
      </c>
      <c r="G5035" s="1" t="s">
        <v>168</v>
      </c>
      <c r="H5035">
        <v>-8</v>
      </c>
      <c r="I5035" s="7">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5">
        <f>DATE(2022,1,8+INT(ROWS($1:288)/5))</f>
        <v>44626</v>
      </c>
      <c r="G5036" s="1" t="s">
        <v>168</v>
      </c>
      <c r="H5036">
        <v>-3</v>
      </c>
      <c r="I5036" s="7">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5">
        <f>DATE(2022,1,8+INT(ROWS($1:289)/5))</f>
        <v>44626</v>
      </c>
      <c r="G5037" s="1" t="s">
        <v>168</v>
      </c>
      <c r="H5037">
        <v>-7</v>
      </c>
      <c r="I5037" s="7">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5">
        <f>DATE(2022,1,8+INT(ROWS($1:290)/5))</f>
        <v>44627</v>
      </c>
      <c r="G5038" s="1" t="s">
        <v>168</v>
      </c>
      <c r="H5038">
        <v>-1</v>
      </c>
      <c r="I5038" s="7">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5">
        <f>DATE(2022,1,8+INT(ROWS($1:291)/5))</f>
        <v>44627</v>
      </c>
      <c r="G5039" s="1" t="s">
        <v>168</v>
      </c>
      <c r="H5039">
        <v>-6</v>
      </c>
      <c r="I5039" s="7">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5">
        <f>DATE(2022,1,8+INT(ROWS($1:292)/5))</f>
        <v>44627</v>
      </c>
      <c r="G5040" s="1" t="s">
        <v>168</v>
      </c>
      <c r="H5040">
        <v>-4</v>
      </c>
      <c r="I5040" s="7">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5">
        <f>DATE(2022,1,8+INT(ROWS($1:293)/5))</f>
        <v>44627</v>
      </c>
      <c r="G5041" s="1" t="s">
        <v>168</v>
      </c>
      <c r="H5041">
        <v>-4</v>
      </c>
      <c r="I5041" s="7">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5">
        <f>DATE(2022,1,8+INT(ROWS($1:294)/5))</f>
        <v>44627</v>
      </c>
      <c r="G5042" s="1" t="s">
        <v>168</v>
      </c>
      <c r="H5042">
        <v>-9</v>
      </c>
      <c r="I5042" s="7">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5">
        <f>DATE(2022,1,8+INT(ROWS($1:295)/5))</f>
        <v>44628</v>
      </c>
      <c r="G5043" s="1" t="s">
        <v>168</v>
      </c>
      <c r="H5043">
        <v>-7</v>
      </c>
      <c r="I5043" s="7">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5">
        <f>DATE(2022,1,8+INT(ROWS($1:296)/5))</f>
        <v>44628</v>
      </c>
      <c r="G5044" s="1" t="s">
        <v>168</v>
      </c>
      <c r="H5044">
        <v>-6</v>
      </c>
      <c r="I5044" s="7">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5">
        <f>DATE(2022,1,8+INT(ROWS($1:297)/5))</f>
        <v>44628</v>
      </c>
      <c r="G5045" s="1" t="s">
        <v>168</v>
      </c>
      <c r="H5045">
        <v>-10</v>
      </c>
      <c r="I5045" s="7">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5">
        <f>DATE(2022,1,8+INT(ROWS($1:298)/5))</f>
        <v>44628</v>
      </c>
      <c r="G5046" s="1" t="s">
        <v>168</v>
      </c>
      <c r="H5046">
        <v>-8</v>
      </c>
      <c r="I5046" s="7">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5">
        <f>DATE(2022,1,8+INT(ROWS($1:299)/5))</f>
        <v>44628</v>
      </c>
      <c r="G5047" s="1" t="s">
        <v>168</v>
      </c>
      <c r="H5047">
        <v>-9</v>
      </c>
      <c r="I5047" s="7">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5">
        <f>DATE(2022,1,8+INT(ROWS($1:300)/5))</f>
        <v>44629</v>
      </c>
      <c r="G5048" s="1" t="s">
        <v>168</v>
      </c>
      <c r="H5048">
        <v>-2</v>
      </c>
      <c r="I5048" s="7">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5">
        <f>DATE(2022,1,8+INT(ROWS($1:301)/5))</f>
        <v>44629</v>
      </c>
      <c r="G5049" s="1" t="s">
        <v>168</v>
      </c>
      <c r="H5049">
        <v>-7</v>
      </c>
      <c r="I5049" s="7">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5">
        <f>DATE(2022,1,8+INT(ROWS($1:302)/5))</f>
        <v>44629</v>
      </c>
      <c r="G5050" s="1" t="s">
        <v>168</v>
      </c>
      <c r="H5050">
        <v>-7</v>
      </c>
      <c r="I5050" s="7">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5">
        <f>DATE(2022,1,8+INT(ROWS($1:303)/5))</f>
        <v>44629</v>
      </c>
      <c r="G5051" s="1" t="s">
        <v>168</v>
      </c>
      <c r="H5051">
        <v>-2</v>
      </c>
      <c r="I5051" s="7">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5">
        <f>DATE(2022,1,8+INT(ROWS($1:304)/5))</f>
        <v>44629</v>
      </c>
      <c r="G5052" s="1" t="s">
        <v>168</v>
      </c>
      <c r="H5052">
        <v>-10</v>
      </c>
      <c r="I5052" s="7">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5">
        <f>DATE(2022,1,8+INT(ROWS($1:305)/5))</f>
        <v>44630</v>
      </c>
      <c r="G5053" s="1" t="s">
        <v>168</v>
      </c>
      <c r="H5053">
        <v>-6</v>
      </c>
      <c r="I5053" s="7">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5">
        <f>DATE(2022,1,8+INT(ROWS($1:306)/5))</f>
        <v>44630</v>
      </c>
      <c r="G5054" s="1" t="s">
        <v>168</v>
      </c>
      <c r="H5054">
        <v>-3</v>
      </c>
      <c r="I5054" s="7">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5">
        <f>DATE(2022,1,8+INT(ROWS($1:307)/5))</f>
        <v>44630</v>
      </c>
      <c r="G5055" s="1" t="s">
        <v>168</v>
      </c>
      <c r="H5055">
        <v>-4</v>
      </c>
      <c r="I5055" s="7">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5">
        <f>DATE(2022,1,8+INT(ROWS($1:308)/5))</f>
        <v>44630</v>
      </c>
      <c r="G5056" s="1" t="s">
        <v>168</v>
      </c>
      <c r="H5056">
        <v>-6</v>
      </c>
      <c r="I5056" s="7">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5">
        <f>DATE(2022,1,8+INT(ROWS($1:309)/5))</f>
        <v>44630</v>
      </c>
      <c r="G5057" s="1" t="s">
        <v>168</v>
      </c>
      <c r="H5057">
        <v>-2</v>
      </c>
      <c r="I5057" s="7">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5">
        <f>DATE(2022,1,8+INT(ROWS($1:310)/5))</f>
        <v>44631</v>
      </c>
      <c r="G5058" s="1" t="s">
        <v>168</v>
      </c>
      <c r="H5058">
        <v>-1</v>
      </c>
      <c r="I5058" s="7">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5">
        <f>DATE(2022,1,8+INT(ROWS($1:311)/5))</f>
        <v>44631</v>
      </c>
      <c r="G5059" s="1" t="s">
        <v>168</v>
      </c>
      <c r="H5059">
        <v>-6</v>
      </c>
      <c r="I5059" s="7">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5">
        <f>DATE(2022,1,8+INT(ROWS($1:312)/5))</f>
        <v>44631</v>
      </c>
      <c r="G5060" s="1" t="s">
        <v>168</v>
      </c>
      <c r="H5060">
        <v>-2</v>
      </c>
      <c r="I5060" s="7">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5">
        <f>DATE(2022,1,8+INT(ROWS($1:313)/5))</f>
        <v>44631</v>
      </c>
      <c r="G5061" s="1" t="s">
        <v>168</v>
      </c>
      <c r="H5061">
        <v>-4</v>
      </c>
      <c r="I5061" s="7">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5">
        <f>DATE(2022,1,8+INT(ROWS($1:314)/5))</f>
        <v>44631</v>
      </c>
      <c r="G5062" s="1" t="s">
        <v>168</v>
      </c>
      <c r="H5062">
        <v>-7</v>
      </c>
      <c r="I5062" s="7">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5">
        <f>DATE(2022,1,8+INT(ROWS($1:315)/5))</f>
        <v>44632</v>
      </c>
      <c r="G5063" s="1" t="s">
        <v>168</v>
      </c>
      <c r="H5063">
        <v>-2</v>
      </c>
      <c r="I5063" s="7">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5">
        <f>DATE(2022,1,8+INT(ROWS($1:316)/5))</f>
        <v>44632</v>
      </c>
      <c r="G5064" s="1" t="s">
        <v>168</v>
      </c>
      <c r="H5064">
        <v>-10</v>
      </c>
      <c r="I5064" s="7">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5">
        <f>DATE(2022,1,8+INT(ROWS($1:317)/5))</f>
        <v>44632</v>
      </c>
      <c r="G5065" s="1" t="s">
        <v>168</v>
      </c>
      <c r="H5065">
        <v>-2</v>
      </c>
      <c r="I5065" s="7">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5">
        <f>DATE(2022,1,8+INT(ROWS($1:318)/5))</f>
        <v>44632</v>
      </c>
      <c r="G5066" s="1" t="s">
        <v>168</v>
      </c>
      <c r="H5066">
        <v>-5</v>
      </c>
      <c r="I5066" s="7">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5">
        <f>DATE(2022,1,8+INT(ROWS($1:319)/5))</f>
        <v>44632</v>
      </c>
      <c r="G5067" s="1" t="s">
        <v>168</v>
      </c>
      <c r="H5067">
        <v>-3</v>
      </c>
      <c r="I5067" s="7">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5">
        <f>DATE(2022,1,8+INT(ROWS($1:320)/5))</f>
        <v>44633</v>
      </c>
      <c r="G5068" s="1" t="s">
        <v>168</v>
      </c>
      <c r="H5068">
        <v>-10</v>
      </c>
      <c r="I5068" s="7">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5">
        <f>DATE(2022,1,8+INT(ROWS($1:321)/5))</f>
        <v>44633</v>
      </c>
      <c r="G5069" s="1" t="s">
        <v>168</v>
      </c>
      <c r="H5069">
        <v>-3</v>
      </c>
      <c r="I5069" s="7">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5">
        <f>DATE(2022,1,8+INT(ROWS($1:322)/5))</f>
        <v>44633</v>
      </c>
      <c r="G5070" s="1" t="s">
        <v>168</v>
      </c>
      <c r="H5070">
        <v>-8</v>
      </c>
      <c r="I5070" s="7">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5">
        <f>DATE(2022,1,8+INT(ROWS($1:323)/5))</f>
        <v>44633</v>
      </c>
      <c r="G5071" s="1" t="s">
        <v>168</v>
      </c>
      <c r="H5071">
        <v>-8</v>
      </c>
      <c r="I5071" s="7">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5">
        <f>DATE(2022,1,8+INT(ROWS($1:324)/5))</f>
        <v>44633</v>
      </c>
      <c r="G5072" s="1" t="s">
        <v>168</v>
      </c>
      <c r="H5072">
        <v>-9</v>
      </c>
      <c r="I5072" s="7">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5">
        <f>DATE(2022,1,8+INT(ROWS($1:325)/5))</f>
        <v>44634</v>
      </c>
      <c r="G5073" s="1" t="s">
        <v>168</v>
      </c>
      <c r="H5073">
        <v>-9</v>
      </c>
      <c r="I5073" s="7">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5">
        <f>DATE(2022,1,8+INT(ROWS($1:326)/5))</f>
        <v>44634</v>
      </c>
      <c r="G5074" s="1" t="s">
        <v>168</v>
      </c>
      <c r="H5074">
        <v>-9</v>
      </c>
      <c r="I5074" s="7">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5">
        <f>DATE(2022,1,8+INT(ROWS($1:327)/5))</f>
        <v>44634</v>
      </c>
      <c r="G5075" s="1" t="s">
        <v>168</v>
      </c>
      <c r="H5075">
        <v>-2</v>
      </c>
      <c r="I5075" s="7">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5">
        <f>DATE(2022,1,8+INT(ROWS($1:328)/5))</f>
        <v>44634</v>
      </c>
      <c r="G5076" s="1" t="s">
        <v>168</v>
      </c>
      <c r="H5076">
        <v>-4</v>
      </c>
      <c r="I5076" s="7">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5">
        <f>DATE(2022,1,8+INT(ROWS($1:329)/5))</f>
        <v>44634</v>
      </c>
      <c r="G5077" s="1" t="s">
        <v>168</v>
      </c>
      <c r="H5077">
        <v>-7</v>
      </c>
      <c r="I5077" s="7">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5">
        <f>DATE(2022,1,8+INT(ROWS($1:330)/5))</f>
        <v>44635</v>
      </c>
      <c r="G5078" s="1" t="s">
        <v>168</v>
      </c>
      <c r="H5078">
        <v>-8</v>
      </c>
      <c r="I5078" s="7">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5">
        <f>DATE(2022,1,8+INT(ROWS($1:331)/5))</f>
        <v>44635</v>
      </c>
      <c r="G5079" s="1" t="s">
        <v>168</v>
      </c>
      <c r="H5079">
        <v>-4</v>
      </c>
      <c r="I5079" s="7">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5">
        <f>DATE(2022,1,8+INT(ROWS($1:332)/5))</f>
        <v>44635</v>
      </c>
      <c r="G5080" s="1" t="s">
        <v>168</v>
      </c>
      <c r="H5080">
        <v>-8</v>
      </c>
      <c r="I5080" s="7">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5">
        <f>DATE(2022,1,8+INT(ROWS($1:333)/5))</f>
        <v>44635</v>
      </c>
      <c r="G5081" s="1" t="s">
        <v>168</v>
      </c>
      <c r="H5081">
        <v>-8</v>
      </c>
      <c r="I5081" s="7">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5">
        <f>DATE(2022,1,8+INT(ROWS($1:334)/5))</f>
        <v>44635</v>
      </c>
      <c r="G5082" s="1" t="s">
        <v>168</v>
      </c>
      <c r="H5082">
        <v>-2</v>
      </c>
      <c r="I5082" s="7">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5">
        <f>DATE(2022,1,8+INT(ROWS($1:335)/5))</f>
        <v>44636</v>
      </c>
      <c r="G5083" s="1" t="s">
        <v>168</v>
      </c>
      <c r="H5083">
        <v>-8</v>
      </c>
      <c r="I5083" s="7">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5">
        <f>DATE(2022,1,8+INT(ROWS($1:336)/5))</f>
        <v>44636</v>
      </c>
      <c r="G5084" s="1" t="s">
        <v>168</v>
      </c>
      <c r="H5084">
        <v>-7</v>
      </c>
      <c r="I5084" s="7">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5">
        <f>DATE(2022,1,8+INT(ROWS($1:337)/5))</f>
        <v>44636</v>
      </c>
      <c r="G5085" s="1" t="s">
        <v>168</v>
      </c>
      <c r="H5085">
        <v>-9</v>
      </c>
      <c r="I5085" s="7">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5">
        <f>DATE(2022,1,8+INT(ROWS($1:338)/5))</f>
        <v>44636</v>
      </c>
      <c r="G5086" s="1" t="s">
        <v>168</v>
      </c>
      <c r="H5086">
        <v>-7</v>
      </c>
      <c r="I5086" s="7">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5">
        <f>DATE(2022,1,8+INT(ROWS($1:339)/5))</f>
        <v>44636</v>
      </c>
      <c r="G5087" s="1" t="s">
        <v>168</v>
      </c>
      <c r="H5087">
        <v>-5</v>
      </c>
      <c r="I5087" s="7">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5">
        <f>DATE(2022,1,8+INT(ROWS($1:340)/5))</f>
        <v>44637</v>
      </c>
      <c r="G5088" s="1" t="s">
        <v>168</v>
      </c>
      <c r="H5088">
        <v>-5</v>
      </c>
      <c r="I5088" s="7">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5">
        <f>DATE(2022,1,8+INT(ROWS($1:341)/5))</f>
        <v>44637</v>
      </c>
      <c r="G5089" s="1" t="s">
        <v>168</v>
      </c>
      <c r="H5089">
        <v>-10</v>
      </c>
      <c r="I5089" s="7">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5">
        <f>DATE(2022,1,8+INT(ROWS($1:342)/5))</f>
        <v>44637</v>
      </c>
      <c r="G5090" s="1" t="s">
        <v>168</v>
      </c>
      <c r="H5090">
        <v>-9</v>
      </c>
      <c r="I5090" s="7">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5">
        <f>DATE(2022,1,8+INT(ROWS($1:343)/5))</f>
        <v>44637</v>
      </c>
      <c r="G5091" s="1" t="s">
        <v>168</v>
      </c>
      <c r="H5091">
        <v>-2</v>
      </c>
      <c r="I5091" s="7">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5">
        <f>DATE(2022,1,8+INT(ROWS($1:344)/5))</f>
        <v>44637</v>
      </c>
      <c r="G5092" s="1" t="s">
        <v>168</v>
      </c>
      <c r="H5092">
        <v>-3</v>
      </c>
      <c r="I5092" s="7">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5">
        <f>DATE(2022,1,8+INT(ROWS($1:345)/5))</f>
        <v>44638</v>
      </c>
      <c r="G5093" s="1" t="s">
        <v>168</v>
      </c>
      <c r="H5093">
        <v>-6</v>
      </c>
      <c r="I5093" s="7">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5">
        <f>DATE(2022,1,8+INT(ROWS($1:346)/5))</f>
        <v>44638</v>
      </c>
      <c r="G5094" s="1" t="s">
        <v>168</v>
      </c>
      <c r="H5094">
        <v>-3</v>
      </c>
      <c r="I5094" s="7">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5">
        <f>DATE(2022,1,8+INT(ROWS($1:347)/5))</f>
        <v>44638</v>
      </c>
      <c r="G5095" s="1" t="s">
        <v>168</v>
      </c>
      <c r="H5095">
        <v>-9</v>
      </c>
      <c r="I5095" s="7">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5">
        <f>DATE(2022,1,8+INT(ROWS($1:348)/5))</f>
        <v>44638</v>
      </c>
      <c r="G5096" s="1" t="s">
        <v>168</v>
      </c>
      <c r="H5096">
        <v>-4</v>
      </c>
      <c r="I5096" s="7">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5">
        <f>DATE(2022,1,8+INT(ROWS($1:349)/5))</f>
        <v>44638</v>
      </c>
      <c r="G5097" s="1" t="s">
        <v>168</v>
      </c>
      <c r="H5097">
        <v>-1</v>
      </c>
      <c r="I5097" s="7">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5">
        <f>DATE(2022,1,8+INT(ROWS($1:350)/5))</f>
        <v>44639</v>
      </c>
      <c r="G5098" s="1" t="s">
        <v>168</v>
      </c>
      <c r="H5098">
        <v>-1</v>
      </c>
      <c r="I5098" s="7">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5">
        <f>DATE(2022,1,8+INT(ROWS($1:351)/5))</f>
        <v>44639</v>
      </c>
      <c r="G5099" s="1" t="s">
        <v>168</v>
      </c>
      <c r="H5099">
        <v>-7</v>
      </c>
      <c r="I5099" s="7">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5">
        <f>DATE(2022,1,8+INT(ROWS($1:352)/5))</f>
        <v>44639</v>
      </c>
      <c r="G5100" s="1" t="s">
        <v>168</v>
      </c>
      <c r="H5100">
        <v>-6</v>
      </c>
      <c r="I5100" s="7">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5">
        <f>DATE(2022,1,8+INT(ROWS($1:353)/5))</f>
        <v>44639</v>
      </c>
      <c r="G5101" s="1" t="s">
        <v>168</v>
      </c>
      <c r="H5101">
        <v>-6</v>
      </c>
      <c r="I5101" s="7">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5">
        <f>DATE(2022,1,8+INT(ROWS($1:354)/5))</f>
        <v>44639</v>
      </c>
      <c r="G5102" s="1" t="s">
        <v>168</v>
      </c>
      <c r="H5102">
        <v>-8</v>
      </c>
      <c r="I5102" s="7">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5">
        <f>DATE(2022,1,8+INT(ROWS($1:355)/5))</f>
        <v>44640</v>
      </c>
      <c r="G5103" s="1" t="s">
        <v>168</v>
      </c>
      <c r="H5103">
        <v>-5</v>
      </c>
      <c r="I5103" s="7">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5">
        <f>DATE(2022,1,8+INT(ROWS($1:356)/5))</f>
        <v>44640</v>
      </c>
      <c r="G5104" s="1" t="s">
        <v>168</v>
      </c>
      <c r="H5104">
        <v>-4</v>
      </c>
      <c r="I5104" s="7">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5">
        <f>DATE(2022,1,8+INT(ROWS($1:357)/5))</f>
        <v>44640</v>
      </c>
      <c r="G5105" s="1" t="s">
        <v>168</v>
      </c>
      <c r="H5105">
        <v>-6</v>
      </c>
      <c r="I5105" s="7">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5">
        <f>DATE(2022,1,8+INT(ROWS($1:358)/5))</f>
        <v>44640</v>
      </c>
      <c r="G5106" s="1" t="s">
        <v>168</v>
      </c>
      <c r="H5106">
        <v>-6</v>
      </c>
      <c r="I5106" s="7">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5">
        <f>DATE(2022,1,8+INT(ROWS($1:359)/5))</f>
        <v>44640</v>
      </c>
      <c r="G5107" s="1" t="s">
        <v>168</v>
      </c>
      <c r="H5107">
        <v>-6</v>
      </c>
      <c r="I5107" s="7">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5">
        <f>DATE(2022,1,8+INT(ROWS($1:360)/5))</f>
        <v>44641</v>
      </c>
      <c r="G5108" s="1" t="s">
        <v>168</v>
      </c>
      <c r="H5108">
        <v>-3</v>
      </c>
      <c r="I5108" s="7">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5">
        <f>DATE(2022,1,8+INT(ROWS($1:361)/5))</f>
        <v>44641</v>
      </c>
      <c r="G5109" s="1" t="s">
        <v>168</v>
      </c>
      <c r="H5109">
        <v>-8</v>
      </c>
      <c r="I5109" s="7">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5">
        <f>DATE(2022,1,8+INT(ROWS($1:362)/5))</f>
        <v>44641</v>
      </c>
      <c r="G5110" s="1" t="s">
        <v>167</v>
      </c>
      <c r="H5110">
        <v>20</v>
      </c>
      <c r="I5110" s="7">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5">
        <f>DATE(2022,1,8+INT(ROWS($1:363)/5))</f>
        <v>44641</v>
      </c>
      <c r="G5111" s="1" t="s">
        <v>168</v>
      </c>
      <c r="H5111">
        <v>-2</v>
      </c>
      <c r="I5111" s="7">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5">
        <f>DATE(2022,1,8+INT(ROWS($1:364)/5))</f>
        <v>44641</v>
      </c>
      <c r="G5112" s="1" t="s">
        <v>168</v>
      </c>
      <c r="H5112">
        <v>-7</v>
      </c>
      <c r="I5112" s="7">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5">
        <f>DATE(2022,1,8+INT(ROWS($1:365)/5))</f>
        <v>44642</v>
      </c>
      <c r="G5113" s="1" t="s">
        <v>167</v>
      </c>
      <c r="H5113">
        <v>9</v>
      </c>
      <c r="I5113" s="7">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5">
        <f>DATE(2022,1,8+INT(ROWS($1:366)/5))</f>
        <v>44642</v>
      </c>
      <c r="G5114" s="1" t="s">
        <v>168</v>
      </c>
      <c r="H5114">
        <v>-1</v>
      </c>
      <c r="I5114" s="7">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5">
        <f>DATE(2022,1,8+INT(ROWS($1:367)/5))</f>
        <v>44642</v>
      </c>
      <c r="G5115" s="1" t="s">
        <v>168</v>
      </c>
      <c r="H5115">
        <v>-10</v>
      </c>
      <c r="I5115" s="7">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5">
        <f>DATE(2022,1,8+INT(ROWS($1:368)/5))</f>
        <v>44642</v>
      </c>
      <c r="G5116" s="1" t="s">
        <v>168</v>
      </c>
      <c r="H5116">
        <v>-9</v>
      </c>
      <c r="I5116" s="7">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5">
        <f>DATE(2022,1,8+INT(ROWS($1:369)/5))</f>
        <v>44642</v>
      </c>
      <c r="G5117" s="1" t="s">
        <v>168</v>
      </c>
      <c r="H5117">
        <v>-7</v>
      </c>
      <c r="I5117" s="7">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5">
        <f>DATE(2022,1,8+INT(ROWS($1:370)/5))</f>
        <v>44643</v>
      </c>
      <c r="G5118" s="1" t="s">
        <v>167</v>
      </c>
      <c r="H5118">
        <v>20</v>
      </c>
      <c r="I5118" s="7">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5">
        <f>DATE(2022,1,8+INT(ROWS($1:371)/5))</f>
        <v>44643</v>
      </c>
      <c r="G5119" s="1" t="s">
        <v>168</v>
      </c>
      <c r="H5119">
        <v>-6</v>
      </c>
      <c r="I5119" s="7">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5">
        <f>DATE(2022,1,8+INT(ROWS($1:372)/5))</f>
        <v>44643</v>
      </c>
      <c r="G5120" s="1" t="s">
        <v>168</v>
      </c>
      <c r="H5120">
        <v>-6</v>
      </c>
      <c r="I5120" s="7">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5">
        <f>DATE(2022,1,8+INT(ROWS($1:373)/5))</f>
        <v>44643</v>
      </c>
      <c r="G5121" s="1" t="s">
        <v>168</v>
      </c>
      <c r="H5121">
        <v>-8</v>
      </c>
      <c r="I5121" s="7">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5">
        <f>DATE(2022,1,8+INT(ROWS($1:374)/5))</f>
        <v>44643</v>
      </c>
      <c r="G5122" s="1" t="s">
        <v>168</v>
      </c>
      <c r="H5122">
        <v>-3</v>
      </c>
      <c r="I5122" s="7">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5">
        <f>DATE(2022,1,8+INT(ROWS($1:375)/5))</f>
        <v>44644</v>
      </c>
      <c r="G5123" s="1" t="s">
        <v>168</v>
      </c>
      <c r="H5123">
        <v>-6</v>
      </c>
      <c r="I5123" s="7">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5">
        <f>DATE(2022,1,8+INT(ROWS($1:376)/5))</f>
        <v>44644</v>
      </c>
      <c r="G5124" s="1" t="s">
        <v>168</v>
      </c>
      <c r="H5124">
        <v>-1</v>
      </c>
      <c r="I5124" s="7">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5">
        <f>DATE(2022,1,8+INT(ROWS($1:377)/5))</f>
        <v>44644</v>
      </c>
      <c r="G5125" s="1" t="s">
        <v>168</v>
      </c>
      <c r="H5125">
        <v>-5</v>
      </c>
      <c r="I5125" s="7">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5">
        <f>DATE(2022,1,8+INT(ROWS($1:378)/5))</f>
        <v>44644</v>
      </c>
      <c r="G5126" s="1" t="s">
        <v>168</v>
      </c>
      <c r="H5126">
        <v>-10</v>
      </c>
      <c r="I5126" s="7">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5">
        <f>DATE(2022,1,8+INT(ROWS($1:379)/5))</f>
        <v>44644</v>
      </c>
      <c r="G5127" s="1" t="s">
        <v>168</v>
      </c>
      <c r="H5127">
        <v>-2</v>
      </c>
      <c r="I5127" s="7">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5">
        <f>DATE(2022,1,8+INT(ROWS($1:380)/5))</f>
        <v>44645</v>
      </c>
      <c r="G5128" s="1" t="s">
        <v>168</v>
      </c>
      <c r="H5128">
        <v>-8</v>
      </c>
      <c r="I5128" s="7">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5">
        <f>DATE(2022,1,8+INT(ROWS($1:381)/5))</f>
        <v>44645</v>
      </c>
      <c r="G5129" s="1" t="s">
        <v>168</v>
      </c>
      <c r="H5129">
        <v>-1</v>
      </c>
      <c r="I5129" s="7">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5">
        <f>DATE(2022,1,8+INT(ROWS($1:382)/5))</f>
        <v>44645</v>
      </c>
      <c r="G5130" s="1" t="s">
        <v>168</v>
      </c>
      <c r="H5130">
        <v>-10</v>
      </c>
      <c r="I5130" s="7">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5">
        <f>DATE(2022,1,8+INT(ROWS($1:383)/5))</f>
        <v>44645</v>
      </c>
      <c r="G5131" s="1" t="s">
        <v>168</v>
      </c>
      <c r="H5131">
        <v>-9</v>
      </c>
      <c r="I5131" s="7">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5">
        <f>DATE(2022,1,8+INT(ROWS($1:384)/5))</f>
        <v>44645</v>
      </c>
      <c r="G5132" s="1" t="s">
        <v>168</v>
      </c>
      <c r="H5132">
        <v>-3</v>
      </c>
      <c r="I5132" s="7">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5">
        <f>DATE(2022,1,8+INT(ROWS($1:385)/5))</f>
        <v>44646</v>
      </c>
      <c r="G5133" s="1" t="s">
        <v>168</v>
      </c>
      <c r="H5133">
        <v>-3</v>
      </c>
      <c r="I5133" s="7">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5">
        <f>DATE(2022,1,8+INT(ROWS($1:386)/5))</f>
        <v>44646</v>
      </c>
      <c r="G5134" s="1" t="s">
        <v>168</v>
      </c>
      <c r="H5134">
        <v>-1</v>
      </c>
      <c r="I5134" s="7">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5">
        <f>DATE(2022,1,8+INT(ROWS($1:387)/5))</f>
        <v>44646</v>
      </c>
      <c r="G5135" s="1" t="s">
        <v>168</v>
      </c>
      <c r="H5135">
        <v>-4</v>
      </c>
      <c r="I5135" s="7">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5">
        <f>DATE(2022,1,8+INT(ROWS($1:388)/5))</f>
        <v>44646</v>
      </c>
      <c r="G5136" s="1" t="s">
        <v>168</v>
      </c>
      <c r="H5136">
        <v>-5</v>
      </c>
      <c r="I5136" s="7">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5">
        <f>DATE(2022,1,8+INT(ROWS($1:389)/5))</f>
        <v>44646</v>
      </c>
      <c r="G5137" s="1" t="s">
        <v>168</v>
      </c>
      <c r="H5137">
        <v>-7</v>
      </c>
      <c r="I5137" s="7">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5">
        <f>DATE(2022,1,8+INT(ROWS($1:390)/5))</f>
        <v>44647</v>
      </c>
      <c r="G5138" s="1" t="s">
        <v>168</v>
      </c>
      <c r="H5138">
        <v>-9</v>
      </c>
      <c r="I5138" s="7">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5">
        <f>DATE(2022,1,8+INT(ROWS($1:391)/5))</f>
        <v>44647</v>
      </c>
      <c r="G5139" s="1" t="s">
        <v>168</v>
      </c>
      <c r="H5139">
        <v>-6</v>
      </c>
      <c r="I5139" s="7">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5">
        <f>DATE(2022,1,8+INT(ROWS($1:392)/5))</f>
        <v>44647</v>
      </c>
      <c r="G5140" s="1" t="s">
        <v>168</v>
      </c>
      <c r="H5140">
        <v>-7</v>
      </c>
      <c r="I5140" s="7">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5">
        <f>DATE(2022,1,8+INT(ROWS($1:393)/5))</f>
        <v>44647</v>
      </c>
      <c r="G5141" s="1" t="s">
        <v>168</v>
      </c>
      <c r="H5141">
        <v>-7</v>
      </c>
      <c r="I5141" s="7">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5">
        <f>DATE(2022,1,8+INT(ROWS($1:394)/5))</f>
        <v>44647</v>
      </c>
      <c r="G5142" s="1" t="s">
        <v>168</v>
      </c>
      <c r="H5142">
        <v>-6</v>
      </c>
      <c r="I5142" s="7">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5">
        <f>DATE(2022,1,8+INT(ROWS($1:395)/5))</f>
        <v>44648</v>
      </c>
      <c r="G5143" s="1" t="s">
        <v>168</v>
      </c>
      <c r="H5143">
        <v>-4</v>
      </c>
      <c r="I5143" s="7">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5">
        <f>DATE(2022,1,8+INT(ROWS($1:396)/5))</f>
        <v>44648</v>
      </c>
      <c r="G5144" s="1" t="s">
        <v>168</v>
      </c>
      <c r="H5144">
        <v>-6</v>
      </c>
      <c r="I5144" s="7">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5">
        <f>DATE(2022,1,8+INT(ROWS($1:397)/5))</f>
        <v>44648</v>
      </c>
      <c r="G5145" s="1" t="s">
        <v>168</v>
      </c>
      <c r="H5145">
        <v>-10</v>
      </c>
      <c r="I5145" s="7">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5">
        <f>DATE(2022,1,8+INT(ROWS($1:398)/5))</f>
        <v>44648</v>
      </c>
      <c r="G5146" s="1" t="s">
        <v>168</v>
      </c>
      <c r="H5146">
        <v>-4</v>
      </c>
      <c r="I5146" s="7">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5">
        <f>DATE(2022,1,8+INT(ROWS($1:399)/5))</f>
        <v>44648</v>
      </c>
      <c r="G5147" s="1" t="s">
        <v>167</v>
      </c>
      <c r="H5147">
        <v>8</v>
      </c>
      <c r="I5147" s="7">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5">
        <f>DATE(2022,1,8+INT(ROWS($1:400)/5))</f>
        <v>44649</v>
      </c>
      <c r="G5148" s="1" t="s">
        <v>168</v>
      </c>
      <c r="H5148">
        <v>-8</v>
      </c>
      <c r="I5148" s="7">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5">
        <f>DATE(2022,1,8+INT(ROWS($1:401)/5))</f>
        <v>44649</v>
      </c>
      <c r="G5149" s="1" t="s">
        <v>168</v>
      </c>
      <c r="H5149">
        <v>-5</v>
      </c>
      <c r="I5149" s="7">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5">
        <f>DATE(2022,1,8+INT(ROWS($1:402)/5))</f>
        <v>44649</v>
      </c>
      <c r="G5150" s="1" t="s">
        <v>168</v>
      </c>
      <c r="H5150">
        <v>-9</v>
      </c>
      <c r="I5150" s="7">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5">
        <f>DATE(2022,1,8+INT(ROWS($1:403)/5))</f>
        <v>44649</v>
      </c>
      <c r="G5151" s="1" t="s">
        <v>168</v>
      </c>
      <c r="H5151">
        <v>-2</v>
      </c>
      <c r="I5151" s="7">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5">
        <f>DATE(2022,1,8+INT(ROWS($1:404)/5))</f>
        <v>44649</v>
      </c>
      <c r="G5152" s="1" t="s">
        <v>168</v>
      </c>
      <c r="H5152">
        <v>-2</v>
      </c>
      <c r="I5152" s="7">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5">
        <f>DATE(2022,1,8+INT(ROWS($1:405)/5))</f>
        <v>44650</v>
      </c>
      <c r="G5153" s="1" t="s">
        <v>168</v>
      </c>
      <c r="H5153">
        <v>-2</v>
      </c>
      <c r="I5153" s="7">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5">
        <f>DATE(2022,1,8+INT(ROWS($1:406)/5))</f>
        <v>44650</v>
      </c>
      <c r="G5154" s="1" t="s">
        <v>168</v>
      </c>
      <c r="H5154">
        <v>-10</v>
      </c>
      <c r="I5154" s="7">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5">
        <f>DATE(2022,1,8+INT(ROWS($1:407)/5))</f>
        <v>44650</v>
      </c>
      <c r="G5155" s="1" t="s">
        <v>168</v>
      </c>
      <c r="H5155">
        <v>-8</v>
      </c>
      <c r="I5155" s="7">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5">
        <f>DATE(2022,1,8+INT(ROWS($1:408)/5))</f>
        <v>44650</v>
      </c>
      <c r="G5156" s="1" t="s">
        <v>168</v>
      </c>
      <c r="H5156">
        <v>-7</v>
      </c>
      <c r="I5156" s="7">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5">
        <f>DATE(2022,1,8+INT(ROWS($1:409)/5))</f>
        <v>44650</v>
      </c>
      <c r="G5157" s="1" t="s">
        <v>168</v>
      </c>
      <c r="H5157">
        <v>-3</v>
      </c>
      <c r="I5157" s="7">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5">
        <f>DATE(2022,1,8+INT(ROWS($1:410)/5))</f>
        <v>44651</v>
      </c>
      <c r="G5158" s="1" t="s">
        <v>168</v>
      </c>
      <c r="H5158">
        <v>-5</v>
      </c>
      <c r="I5158" s="7">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5">
        <f>DATE(2022,1,8+INT(ROWS($1:411)/5))</f>
        <v>44651</v>
      </c>
      <c r="G5159" s="1" t="s">
        <v>168</v>
      </c>
      <c r="H5159">
        <v>-7</v>
      </c>
      <c r="I5159" s="7">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5">
        <f>DATE(2022,1,8+INT(ROWS($1:412)/5))</f>
        <v>44651</v>
      </c>
      <c r="G5160" s="1" t="s">
        <v>168</v>
      </c>
      <c r="H5160">
        <v>-3</v>
      </c>
      <c r="I5160" s="7">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5">
        <f>DATE(2022,1,8+INT(ROWS($1:413)/5))</f>
        <v>44651</v>
      </c>
      <c r="G5161" s="1" t="s">
        <v>168</v>
      </c>
      <c r="H5161">
        <v>-3</v>
      </c>
      <c r="I5161" s="7">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5">
        <f>DATE(2022,1,8+INT(ROWS($1:414)/5))</f>
        <v>44651</v>
      </c>
      <c r="G5162" s="1" t="s">
        <v>168</v>
      </c>
      <c r="H5162">
        <v>-6</v>
      </c>
      <c r="I5162" s="7">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5">
        <f>DATE(2022,1,8+INT(ROWS($1:415)/5))</f>
        <v>44652</v>
      </c>
      <c r="G5163" s="1" t="s">
        <v>168</v>
      </c>
      <c r="H5163">
        <v>-3</v>
      </c>
      <c r="I5163" s="7">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5">
        <f>DATE(2022,1,8+INT(ROWS($1:416)/5))</f>
        <v>44652</v>
      </c>
      <c r="G5164" s="1" t="s">
        <v>168</v>
      </c>
      <c r="H5164">
        <v>-3</v>
      </c>
      <c r="I5164" s="7">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5">
        <f>DATE(2022,1,8+INT(ROWS($1:417)/5))</f>
        <v>44652</v>
      </c>
      <c r="G5165" s="1" t="s">
        <v>168</v>
      </c>
      <c r="H5165">
        <v>-10</v>
      </c>
      <c r="I5165" s="7">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5">
        <f>DATE(2022,1,8+INT(ROWS($1:418)/5))</f>
        <v>44652</v>
      </c>
      <c r="G5166" s="1" t="s">
        <v>168</v>
      </c>
      <c r="H5166">
        <v>-3</v>
      </c>
      <c r="I5166" s="7">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5">
        <f>DATE(2022,1,8+INT(ROWS($1:419)/5))</f>
        <v>44652</v>
      </c>
      <c r="G5167" s="1" t="s">
        <v>168</v>
      </c>
      <c r="H5167">
        <v>-8</v>
      </c>
      <c r="I5167" s="7">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5">
        <f>DATE(2022,1,8+INT(ROWS($1:420)/5))</f>
        <v>44653</v>
      </c>
      <c r="G5168" s="1" t="s">
        <v>168</v>
      </c>
      <c r="H5168">
        <v>-6</v>
      </c>
      <c r="I5168" s="7">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5">
        <f>DATE(2022,1,8+INT(ROWS($1:421)/5))</f>
        <v>44653</v>
      </c>
      <c r="G5169" s="1" t="s">
        <v>168</v>
      </c>
      <c r="H5169">
        <v>-3</v>
      </c>
      <c r="I5169" s="7">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5">
        <f>DATE(2022,1,8+INT(ROWS($1:422)/5))</f>
        <v>44653</v>
      </c>
      <c r="G5170" s="1" t="s">
        <v>168</v>
      </c>
      <c r="H5170">
        <v>-1</v>
      </c>
      <c r="I5170" s="7">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5">
        <f>DATE(2022,1,8+INT(ROWS($1:423)/5))</f>
        <v>44653</v>
      </c>
      <c r="G5171" s="1" t="s">
        <v>168</v>
      </c>
      <c r="H5171">
        <v>-8</v>
      </c>
      <c r="I5171" s="7">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5">
        <f>DATE(2022,1,8+INT(ROWS($1:424)/5))</f>
        <v>44653</v>
      </c>
      <c r="G5172" s="1" t="s">
        <v>167</v>
      </c>
      <c r="H5172">
        <v>5</v>
      </c>
      <c r="I5172" s="7">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5">
        <f>DATE(2022,1,8+INT(ROWS($1:425)/5))</f>
        <v>44654</v>
      </c>
      <c r="G5173" s="1" t="s">
        <v>168</v>
      </c>
      <c r="H5173">
        <v>-2</v>
      </c>
      <c r="I5173" s="7">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5">
        <f>DATE(2022,1,8+INT(ROWS($1:426)/5))</f>
        <v>44654</v>
      </c>
      <c r="G5174" s="1" t="s">
        <v>168</v>
      </c>
      <c r="H5174">
        <v>-10</v>
      </c>
      <c r="I5174" s="7">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5">
        <f>DATE(2022,1,8+INT(ROWS($1:427)/5))</f>
        <v>44654</v>
      </c>
      <c r="G5175" s="1" t="s">
        <v>168</v>
      </c>
      <c r="H5175">
        <v>-3</v>
      </c>
      <c r="I5175" s="7">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5">
        <f>DATE(2022,1,8+INT(ROWS($1:428)/5))</f>
        <v>44654</v>
      </c>
      <c r="G5176" s="1" t="s">
        <v>168</v>
      </c>
      <c r="H5176">
        <v>-7</v>
      </c>
      <c r="I5176" s="7">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5">
        <f>DATE(2022,1,8+INT(ROWS($1:429)/5))</f>
        <v>44654</v>
      </c>
      <c r="G5177" s="1" t="s">
        <v>168</v>
      </c>
      <c r="H5177">
        <v>-7</v>
      </c>
      <c r="I5177" s="7">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5">
        <f>DATE(2022,1,8+INT(ROWS($1:430)/5))</f>
        <v>44655</v>
      </c>
      <c r="G5178" s="1" t="s">
        <v>168</v>
      </c>
      <c r="H5178">
        <v>-10</v>
      </c>
      <c r="I5178" s="7">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5">
        <f>DATE(2022,1,8+INT(ROWS($1:431)/5))</f>
        <v>44655</v>
      </c>
      <c r="G5179" s="1" t="s">
        <v>168</v>
      </c>
      <c r="H5179">
        <v>-2</v>
      </c>
      <c r="I5179" s="7">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5">
        <f>DATE(2022,1,8+INT(ROWS($1:432)/5))</f>
        <v>44655</v>
      </c>
      <c r="G5180" s="1" t="s">
        <v>168</v>
      </c>
      <c r="H5180">
        <v>-9</v>
      </c>
      <c r="I5180" s="7">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5">
        <f>DATE(2022,1,8+INT(ROWS($1:433)/5))</f>
        <v>44655</v>
      </c>
      <c r="G5181" s="1" t="s">
        <v>168</v>
      </c>
      <c r="H5181">
        <v>-1</v>
      </c>
      <c r="I5181" s="7">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5">
        <f>DATE(2022,1,8+INT(ROWS($1:434)/5))</f>
        <v>44655</v>
      </c>
      <c r="G5182" s="1" t="s">
        <v>168</v>
      </c>
      <c r="H5182">
        <v>-2</v>
      </c>
      <c r="I5182" s="7">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5">
        <f>DATE(2022,1,8+INT(ROWS($1:435)/5))</f>
        <v>44656</v>
      </c>
      <c r="G5183" s="1" t="s">
        <v>167</v>
      </c>
      <c r="H5183">
        <v>20</v>
      </c>
      <c r="I5183" s="7">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5">
        <f>DATE(2022,1,8+INT(ROWS($1:436)/5))</f>
        <v>44656</v>
      </c>
      <c r="G5184" s="1" t="s">
        <v>168</v>
      </c>
      <c r="H5184">
        <v>-8</v>
      </c>
      <c r="I5184" s="7">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5">
        <f>DATE(2022,1,8+INT(ROWS($1:437)/5))</f>
        <v>44656</v>
      </c>
      <c r="G5185" s="1" t="s">
        <v>168</v>
      </c>
      <c r="H5185">
        <v>-4</v>
      </c>
      <c r="I5185" s="7">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5">
        <f>DATE(2022,1,8+INT(ROWS($1:438)/5))</f>
        <v>44656</v>
      </c>
      <c r="G5186" s="1" t="s">
        <v>167</v>
      </c>
      <c r="H5186">
        <v>10</v>
      </c>
      <c r="I5186" s="7">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5">
        <f>DATE(2022,1,8+INT(ROWS($1:439)/5))</f>
        <v>44656</v>
      </c>
      <c r="G5187" s="1" t="s">
        <v>168</v>
      </c>
      <c r="H5187">
        <v>-4</v>
      </c>
      <c r="I5187" s="7">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5">
        <f>DATE(2022,1,8+INT(ROWS($1:440)/5))</f>
        <v>44657</v>
      </c>
      <c r="G5188" s="1" t="s">
        <v>168</v>
      </c>
      <c r="H5188">
        <v>-4</v>
      </c>
      <c r="I5188" s="7">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5">
        <f>DATE(2022,1,8+INT(ROWS($1:441)/5))</f>
        <v>44657</v>
      </c>
      <c r="G5189" s="1" t="s">
        <v>168</v>
      </c>
      <c r="H5189">
        <v>-2</v>
      </c>
      <c r="I5189" s="7">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5">
        <f>DATE(2022,1,8+INT(ROWS($1:442)/5))</f>
        <v>44657</v>
      </c>
      <c r="G5190" s="1" t="s">
        <v>168</v>
      </c>
      <c r="H5190">
        <v>-6</v>
      </c>
      <c r="I5190" s="7">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5">
        <f>DATE(2022,1,8+INT(ROWS($1:443)/5))</f>
        <v>44657</v>
      </c>
      <c r="G5191" s="1" t="s">
        <v>168</v>
      </c>
      <c r="H5191">
        <v>-9</v>
      </c>
      <c r="I5191" s="7">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5">
        <f>DATE(2022,1,8+INT(ROWS($1:444)/5))</f>
        <v>44657</v>
      </c>
      <c r="G5192" s="1" t="s">
        <v>168</v>
      </c>
      <c r="H5192">
        <v>-5</v>
      </c>
      <c r="I5192" s="7">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5">
        <f>DATE(2022,1,8+INT(ROWS($1:445)/5))</f>
        <v>44658</v>
      </c>
      <c r="G5193" s="1" t="s">
        <v>168</v>
      </c>
      <c r="H5193">
        <v>-10</v>
      </c>
      <c r="I5193" s="7">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5">
        <f>DATE(2022,1,8+INT(ROWS($1:446)/5))</f>
        <v>44658</v>
      </c>
      <c r="G5194" s="1" t="s">
        <v>168</v>
      </c>
      <c r="H5194">
        <v>-5</v>
      </c>
      <c r="I5194" s="7">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5">
        <f>DATE(2022,1,8+INT(ROWS($1:447)/5))</f>
        <v>44658</v>
      </c>
      <c r="G5195" s="1" t="s">
        <v>168</v>
      </c>
      <c r="H5195">
        <v>-8</v>
      </c>
      <c r="I5195" s="7">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5">
        <f>DATE(2022,1,8+INT(ROWS($1:448)/5))</f>
        <v>44658</v>
      </c>
      <c r="G5196" s="1" t="s">
        <v>168</v>
      </c>
      <c r="H5196">
        <v>-5</v>
      </c>
      <c r="I5196" s="7">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5">
        <f>DATE(2022,1,8+INT(ROWS($1:449)/5))</f>
        <v>44658</v>
      </c>
      <c r="G5197" s="1" t="s">
        <v>168</v>
      </c>
      <c r="H5197">
        <v>-1</v>
      </c>
      <c r="I5197" s="7">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5">
        <f>DATE(2022,1,8+INT(ROWS($1:450)/5))</f>
        <v>44659</v>
      </c>
      <c r="G5198" s="1" t="s">
        <v>168</v>
      </c>
      <c r="H5198">
        <v>-2</v>
      </c>
      <c r="I5198" s="7">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5">
        <f>DATE(2022,1,8+INT(ROWS($1:451)/5))</f>
        <v>44659</v>
      </c>
      <c r="G5199" s="1" t="s">
        <v>168</v>
      </c>
      <c r="H5199">
        <v>-10</v>
      </c>
      <c r="I5199" s="7">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5">
        <f>DATE(2022,1,8+INT(ROWS($1:452)/5))</f>
        <v>44659</v>
      </c>
      <c r="G5200" s="1" t="s">
        <v>168</v>
      </c>
      <c r="H5200">
        <v>-5</v>
      </c>
      <c r="I5200" s="7">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5">
        <f>DATE(2022,1,8+INT(ROWS($1:453)/5))</f>
        <v>44659</v>
      </c>
      <c r="G5201" s="1" t="s">
        <v>167</v>
      </c>
      <c r="H5201">
        <v>10</v>
      </c>
      <c r="I5201" s="7">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5">
        <f>DATE(2022,1,8+INT(ROWS($1:454)/5))</f>
        <v>44659</v>
      </c>
      <c r="G5202" s="1" t="s">
        <v>168</v>
      </c>
      <c r="H5202">
        <v>-10</v>
      </c>
      <c r="I5202" s="7">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5">
        <f>DATE(2022,1,8+INT(ROWS($1:455)/5))</f>
        <v>44660</v>
      </c>
      <c r="G5203" s="1" t="s">
        <v>168</v>
      </c>
      <c r="H5203">
        <v>-6</v>
      </c>
      <c r="I5203" s="7">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5">
        <f>DATE(2022,1,8+INT(ROWS($1:456)/5))</f>
        <v>44660</v>
      </c>
      <c r="G5204" s="1" t="s">
        <v>168</v>
      </c>
      <c r="H5204">
        <v>-6</v>
      </c>
      <c r="I5204" s="7">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5">
        <f>DATE(2022,1,8+INT(ROWS($1:457)/5))</f>
        <v>44660</v>
      </c>
      <c r="G5205" s="1" t="s">
        <v>167</v>
      </c>
      <c r="H5205">
        <v>20</v>
      </c>
      <c r="I5205" s="7">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5">
        <f>DATE(2022,1,8+INT(ROWS($1:458)/5))</f>
        <v>44660</v>
      </c>
      <c r="G5206" s="1" t="s">
        <v>168</v>
      </c>
      <c r="H5206">
        <v>-3</v>
      </c>
      <c r="I5206" s="7">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5">
        <f>DATE(2022,1,8+INT(ROWS($1:459)/5))</f>
        <v>44660</v>
      </c>
      <c r="G5207" s="1" t="s">
        <v>168</v>
      </c>
      <c r="H5207">
        <v>-7</v>
      </c>
      <c r="I5207" s="7">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5">
        <f>DATE(2022,1,8+INT(ROWS($1:460)/5))</f>
        <v>44661</v>
      </c>
      <c r="G5208" s="1" t="s">
        <v>168</v>
      </c>
      <c r="H5208">
        <v>-8</v>
      </c>
      <c r="I5208" s="7">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5">
        <f>DATE(2022,1,8+INT(ROWS($1:461)/5))</f>
        <v>44661</v>
      </c>
      <c r="G5209" s="1" t="s">
        <v>167</v>
      </c>
      <c r="H5209">
        <v>9</v>
      </c>
      <c r="I5209" s="7">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5">
        <f>DATE(2022,1,8+INT(ROWS($1:462)/5))</f>
        <v>44661</v>
      </c>
      <c r="G5210" s="1" t="s">
        <v>168</v>
      </c>
      <c r="H5210">
        <v>-4</v>
      </c>
      <c r="I5210" s="7">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5">
        <f>DATE(2022,1,8+INT(ROWS($1:463)/5))</f>
        <v>44661</v>
      </c>
      <c r="G5211" s="1" t="s">
        <v>168</v>
      </c>
      <c r="H5211">
        <v>-1</v>
      </c>
      <c r="I5211" s="7">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5">
        <f>DATE(2022,1,8+INT(ROWS($1:464)/5))</f>
        <v>44661</v>
      </c>
      <c r="G5212" s="1" t="s">
        <v>168</v>
      </c>
      <c r="H5212">
        <v>-3</v>
      </c>
      <c r="I5212" s="7">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5">
        <f>DATE(2022,1,8+INT(ROWS($1:465)/5))</f>
        <v>44662</v>
      </c>
      <c r="G5213" s="1" t="s">
        <v>168</v>
      </c>
      <c r="H5213">
        <v>-7</v>
      </c>
      <c r="I5213" s="7">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5">
        <f>DATE(2022,1,8+INT(ROWS($1:466)/5))</f>
        <v>44662</v>
      </c>
      <c r="G5214" s="1" t="s">
        <v>168</v>
      </c>
      <c r="H5214">
        <v>-7</v>
      </c>
      <c r="I5214" s="7">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5">
        <f>DATE(2022,1,8+INT(ROWS($1:467)/5))</f>
        <v>44662</v>
      </c>
      <c r="G5215" s="1" t="s">
        <v>168</v>
      </c>
      <c r="H5215">
        <v>-4</v>
      </c>
      <c r="I5215" s="7">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5">
        <f>DATE(2022,1,8+INT(ROWS($1:468)/5))</f>
        <v>44662</v>
      </c>
      <c r="G5216" s="1" t="s">
        <v>168</v>
      </c>
      <c r="H5216">
        <v>-2</v>
      </c>
      <c r="I5216" s="7">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5">
        <f>DATE(2022,1,8+INT(ROWS($1:469)/5))</f>
        <v>44662</v>
      </c>
      <c r="G5217" s="1" t="s">
        <v>168</v>
      </c>
      <c r="H5217">
        <v>-8</v>
      </c>
      <c r="I5217" s="7">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5">
        <f>DATE(2022,1,8+INT(ROWS($1:470)/5))</f>
        <v>44663</v>
      </c>
      <c r="G5218" s="1" t="s">
        <v>168</v>
      </c>
      <c r="H5218">
        <v>-6</v>
      </c>
      <c r="I5218" s="7">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5">
        <f>DATE(2022,1,8+INT(ROWS($1:471)/5))</f>
        <v>44663</v>
      </c>
      <c r="G5219" s="1" t="s">
        <v>168</v>
      </c>
      <c r="H5219">
        <v>-5</v>
      </c>
      <c r="I5219" s="7">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5">
        <f>DATE(2022,1,8+INT(ROWS($1:472)/5))</f>
        <v>44663</v>
      </c>
      <c r="G5220" s="1" t="s">
        <v>168</v>
      </c>
      <c r="H5220">
        <v>-3</v>
      </c>
      <c r="I5220" s="7">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5">
        <f>DATE(2022,1,8+INT(ROWS($1:473)/5))</f>
        <v>44663</v>
      </c>
      <c r="G5221" s="1" t="s">
        <v>168</v>
      </c>
      <c r="H5221">
        <v>-4</v>
      </c>
      <c r="I5221" s="7">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5">
        <f>DATE(2022,1,8+INT(ROWS($1:474)/5))</f>
        <v>44663</v>
      </c>
      <c r="G5222" s="1" t="s">
        <v>168</v>
      </c>
      <c r="H5222">
        <v>-9</v>
      </c>
      <c r="I5222" s="7">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5">
        <f>DATE(2022,1,8+INT(ROWS($1:475)/5))</f>
        <v>44664</v>
      </c>
      <c r="G5223" s="1" t="s">
        <v>168</v>
      </c>
      <c r="H5223">
        <v>-7</v>
      </c>
      <c r="I5223" s="7">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5">
        <f>DATE(2022,1,8+INT(ROWS($1:476)/5))</f>
        <v>44664</v>
      </c>
      <c r="G5224" s="1" t="s">
        <v>168</v>
      </c>
      <c r="H5224">
        <v>-10</v>
      </c>
      <c r="I5224" s="7">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5">
        <f>DATE(2022,1,8+INT(ROWS($1:477)/5))</f>
        <v>44664</v>
      </c>
      <c r="G5225" s="1" t="s">
        <v>168</v>
      </c>
      <c r="H5225">
        <v>-4</v>
      </c>
      <c r="I5225" s="7">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5">
        <f>DATE(2022,1,8+INT(ROWS($1:478)/5))</f>
        <v>44664</v>
      </c>
      <c r="G5226" s="1" t="s">
        <v>168</v>
      </c>
      <c r="H5226">
        <v>-7</v>
      </c>
      <c r="I5226" s="7">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5">
        <f>DATE(2022,1,8+INT(ROWS($1:479)/5))</f>
        <v>44664</v>
      </c>
      <c r="G5227" s="1" t="s">
        <v>168</v>
      </c>
      <c r="H5227">
        <v>-9</v>
      </c>
      <c r="I5227" s="7">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5">
        <f>DATE(2022,1,8+INT(ROWS($1:480)/5))</f>
        <v>44665</v>
      </c>
      <c r="G5228" s="1" t="s">
        <v>168</v>
      </c>
      <c r="H5228">
        <v>-8</v>
      </c>
      <c r="I5228" s="7">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5">
        <f>DATE(2022,1,8+INT(ROWS($1:481)/5))</f>
        <v>44665</v>
      </c>
      <c r="G5229" s="1" t="s">
        <v>168</v>
      </c>
      <c r="H5229">
        <v>-5</v>
      </c>
      <c r="I5229" s="7">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5">
        <f>DATE(2022,1,8+INT(ROWS($1:482)/5))</f>
        <v>44665</v>
      </c>
      <c r="G5230" s="1" t="s">
        <v>168</v>
      </c>
      <c r="H5230">
        <v>-9</v>
      </c>
      <c r="I5230" s="7">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5">
        <f>DATE(2022,1,8+INT(ROWS($1:483)/5))</f>
        <v>44665</v>
      </c>
      <c r="G5231" s="1" t="s">
        <v>168</v>
      </c>
      <c r="H5231">
        <v>-8</v>
      </c>
      <c r="I5231" s="7">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5">
        <f>DATE(2022,1,8+INT(ROWS($1:484)/5))</f>
        <v>44665</v>
      </c>
      <c r="G5232" s="1" t="s">
        <v>168</v>
      </c>
      <c r="H5232">
        <v>-8</v>
      </c>
      <c r="I5232" s="7">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5">
        <f>DATE(2022,1,8+INT(ROWS($1:485)/5))</f>
        <v>44666</v>
      </c>
      <c r="G5233" s="1" t="s">
        <v>168</v>
      </c>
      <c r="H5233">
        <v>-1</v>
      </c>
      <c r="I5233" s="7">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5">
        <f>DATE(2022,1,8+INT(ROWS($1:486)/5))</f>
        <v>44666</v>
      </c>
      <c r="G5234" s="1" t="s">
        <v>167</v>
      </c>
      <c r="H5234">
        <v>33</v>
      </c>
      <c r="I5234" s="7"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5">
        <f>DATE(2022,1,8+INT(ROWS($1:487)/5))</f>
        <v>44666</v>
      </c>
      <c r="G5235" s="1" t="s">
        <v>167</v>
      </c>
      <c r="H5235">
        <v>38</v>
      </c>
      <c r="I5235" s="7"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5">
        <f>DATE(2022,1,8+INT(ROWS($1:488)/5))</f>
        <v>44666</v>
      </c>
      <c r="G5236" s="1" t="s">
        <v>167</v>
      </c>
      <c r="H5236">
        <v>36</v>
      </c>
      <c r="I5236" s="7">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5">
        <f>DATE(2022,1,8+INT(ROWS($1:489)/5))</f>
        <v>44666</v>
      </c>
      <c r="G5237" s="1" t="s">
        <v>167</v>
      </c>
      <c r="H5237">
        <v>21</v>
      </c>
      <c r="I5237" s="7"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5">
        <f>DATE(2022,1,8+INT(ROWS($1:490)/5))</f>
        <v>44667</v>
      </c>
      <c r="G5238" s="1" t="s">
        <v>167</v>
      </c>
      <c r="H5238">
        <v>32</v>
      </c>
      <c r="I5238" s="7">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5">
        <f>DATE(2022,1,8+INT(ROWS($1:491)/5))</f>
        <v>44667</v>
      </c>
      <c r="G5239" s="1" t="s">
        <v>167</v>
      </c>
      <c r="H5239">
        <v>26</v>
      </c>
      <c r="I5239" s="7">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5">
        <f>DATE(2022,1,8+INT(ROWS($1:492)/5))</f>
        <v>44667</v>
      </c>
      <c r="G5240" s="1" t="s">
        <v>167</v>
      </c>
      <c r="H5240">
        <v>44</v>
      </c>
      <c r="I5240" s="7">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5">
        <f>DATE(2022,1,8+INT(ROWS($1:493)/5))</f>
        <v>44667</v>
      </c>
      <c r="G5241" s="1" t="s">
        <v>167</v>
      </c>
      <c r="H5241">
        <v>30</v>
      </c>
      <c r="I5241" s="7">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5">
        <f>DATE(2022,1,8+INT(ROWS($1:494)/5))</f>
        <v>44667</v>
      </c>
      <c r="G5242" s="1" t="s">
        <v>167</v>
      </c>
      <c r="H5242">
        <v>45</v>
      </c>
      <c r="I5242" s="7">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5">
        <f>DATE(2022,1,8+INT(ROWS($1:495)/5))</f>
        <v>44668</v>
      </c>
      <c r="G5243" s="1" t="s">
        <v>167</v>
      </c>
      <c r="H5243">
        <v>30</v>
      </c>
      <c r="I5243" s="7">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5">
        <f>DATE(2022,1,8+INT(ROWS($1:496)/5))</f>
        <v>44668</v>
      </c>
      <c r="G5244" s="1" t="s">
        <v>167</v>
      </c>
      <c r="H5244">
        <v>46</v>
      </c>
      <c r="I5244" s="7">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5">
        <f>DATE(2022,1,8+INT(ROWS($1:497)/5))</f>
        <v>44668</v>
      </c>
      <c r="G5245" s="1" t="s">
        <v>168</v>
      </c>
      <c r="H5245">
        <v>-9</v>
      </c>
      <c r="I5245" s="7">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5">
        <f>DATE(2022,1,8+INT(ROWS($1:498)/5))</f>
        <v>44668</v>
      </c>
      <c r="G5246" s="1" t="s">
        <v>168</v>
      </c>
      <c r="H5246">
        <v>-9</v>
      </c>
      <c r="I5246" s="7">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5">
        <f>DATE(2022,1,8+INT(ROWS($1:499)/5))</f>
        <v>44668</v>
      </c>
      <c r="G5247" s="1" t="s">
        <v>168</v>
      </c>
      <c r="H5247">
        <v>-2</v>
      </c>
      <c r="I5247" s="7">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5">
        <f>DATE(2022,1,8+INT(ROWS($1:500)/5))</f>
        <v>44669</v>
      </c>
      <c r="G5248" s="1" t="s">
        <v>168</v>
      </c>
      <c r="H5248">
        <v>-6</v>
      </c>
      <c r="I5248" s="7">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5">
        <f>DATE(2022,1,8+INT(ROWS($1:501)/5))</f>
        <v>44669</v>
      </c>
      <c r="G5249" s="1" t="s">
        <v>168</v>
      </c>
      <c r="H5249">
        <v>-4</v>
      </c>
      <c r="I5249" s="7">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5">
        <f>DATE(2022,1,8+INT(ROWS($1:502)/5))</f>
        <v>44669</v>
      </c>
      <c r="G5250" s="1" t="s">
        <v>168</v>
      </c>
      <c r="H5250">
        <v>-8</v>
      </c>
      <c r="I5250" s="7">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5">
        <f>DATE(2022,1,8+INT(ROWS($1:503)/5))</f>
        <v>44669</v>
      </c>
      <c r="G5251" s="1" t="s">
        <v>168</v>
      </c>
      <c r="H5251">
        <v>-6</v>
      </c>
      <c r="I5251" s="7">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5">
        <f>DATE(2022,1,8+INT(ROWS($1:504)/5))</f>
        <v>44669</v>
      </c>
      <c r="G5252" s="1" t="s">
        <v>168</v>
      </c>
      <c r="H5252">
        <v>-2</v>
      </c>
      <c r="I5252" s="7">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5">
        <f>DATE(2022,1,8+INT(ROWS($1:505)/5))</f>
        <v>44670</v>
      </c>
      <c r="G5253" s="1" t="s">
        <v>167</v>
      </c>
      <c r="H5253">
        <v>5</v>
      </c>
      <c r="I5253" s="7">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5">
        <f>DATE(2022,1,8+INT(ROWS($1:506)/5))</f>
        <v>44670</v>
      </c>
      <c r="G5254" s="1" t="s">
        <v>168</v>
      </c>
      <c r="H5254">
        <v>-7</v>
      </c>
      <c r="I5254" s="7">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5">
        <f>DATE(2022,1,8+INT(ROWS($1:507)/5))</f>
        <v>44670</v>
      </c>
      <c r="G5255" s="1" t="s">
        <v>168</v>
      </c>
      <c r="H5255">
        <v>-9</v>
      </c>
      <c r="I5255" s="7">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5">
        <f>DATE(2022,1,8+INT(ROWS($1:508)/5))</f>
        <v>44670</v>
      </c>
      <c r="G5256" s="1" t="s">
        <v>168</v>
      </c>
      <c r="H5256">
        <v>-3</v>
      </c>
      <c r="I5256" s="7">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5">
        <f>DATE(2022,1,8+INT(ROWS($1:509)/5))</f>
        <v>44670</v>
      </c>
      <c r="G5257" s="1" t="s">
        <v>168</v>
      </c>
      <c r="H5257">
        <v>-5</v>
      </c>
      <c r="I5257" s="7">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5">
        <f>DATE(2022,1,8+INT(ROWS($1:510)/5))</f>
        <v>44671</v>
      </c>
      <c r="G5258" s="1" t="s">
        <v>168</v>
      </c>
      <c r="H5258">
        <v>-4</v>
      </c>
      <c r="I5258" s="7">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5">
        <f>DATE(2022,1,8+INT(ROWS($1:511)/5))</f>
        <v>44671</v>
      </c>
      <c r="G5259" s="1" t="s">
        <v>168</v>
      </c>
      <c r="H5259">
        <v>-7</v>
      </c>
      <c r="I5259" s="7">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5">
        <f>DATE(2022,1,8+INT(ROWS($1:512)/5))</f>
        <v>44671</v>
      </c>
      <c r="G5260" s="1" t="s">
        <v>168</v>
      </c>
      <c r="H5260">
        <v>-10</v>
      </c>
      <c r="I5260" s="7">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5">
        <f>DATE(2022,1,8+INT(ROWS($1:513)/5))</f>
        <v>44671</v>
      </c>
      <c r="G5261" s="1" t="s">
        <v>168</v>
      </c>
      <c r="H5261">
        <v>-4</v>
      </c>
      <c r="I5261" s="7">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5">
        <f>DATE(2022,1,8+INT(ROWS($1:514)/5))</f>
        <v>44671</v>
      </c>
      <c r="G5262" s="1" t="s">
        <v>168</v>
      </c>
      <c r="H5262">
        <v>-5</v>
      </c>
      <c r="I5262" s="7">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5">
        <f>DATE(2022,1,8+INT(ROWS($1:515)/5))</f>
        <v>44672</v>
      </c>
      <c r="G5263" s="1" t="s">
        <v>168</v>
      </c>
      <c r="H5263">
        <v>-6</v>
      </c>
      <c r="I5263" s="7">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5">
        <f>DATE(2022,1,8+INT(ROWS($1:516)/5))</f>
        <v>44672</v>
      </c>
      <c r="G5264" s="1" t="s">
        <v>168</v>
      </c>
      <c r="H5264">
        <v>-5</v>
      </c>
      <c r="I5264" s="7">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5">
        <f>DATE(2022,1,8+INT(ROWS($1:517)/5))</f>
        <v>44672</v>
      </c>
      <c r="G5265" s="1" t="s">
        <v>168</v>
      </c>
      <c r="H5265">
        <v>-7</v>
      </c>
      <c r="I5265" s="7">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5">
        <f>DATE(2022,1,8+INT(ROWS($1:518)/5))</f>
        <v>44672</v>
      </c>
      <c r="G5266" s="1" t="s">
        <v>168</v>
      </c>
      <c r="H5266">
        <v>-3</v>
      </c>
      <c r="I5266" s="7">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5">
        <f>DATE(2022,1,8+INT(ROWS($1:519)/5))</f>
        <v>44672</v>
      </c>
      <c r="G5267" s="1" t="s">
        <v>168</v>
      </c>
      <c r="H5267">
        <v>-3</v>
      </c>
      <c r="I5267" s="7">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5">
        <f>DATE(2022,1,8+INT(ROWS($1:520)/5))</f>
        <v>44673</v>
      </c>
      <c r="G5268" s="1" t="s">
        <v>168</v>
      </c>
      <c r="H5268">
        <v>-7</v>
      </c>
      <c r="I5268" s="7">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5">
        <f>DATE(2022,1,8+INT(ROWS($1:521)/5))</f>
        <v>44673</v>
      </c>
      <c r="G5269" s="1" t="s">
        <v>168</v>
      </c>
      <c r="H5269">
        <v>-1</v>
      </c>
      <c r="I5269" s="7">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5">
        <f>DATE(2022,1,8+INT(ROWS($1:522)/5))</f>
        <v>44673</v>
      </c>
      <c r="G5270" s="1" t="s">
        <v>168</v>
      </c>
      <c r="H5270">
        <v>-3</v>
      </c>
      <c r="I5270" s="7">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5">
        <f>DATE(2022,1,8+INT(ROWS($1:523)/5))</f>
        <v>44673</v>
      </c>
      <c r="G5271" s="1" t="s">
        <v>167</v>
      </c>
      <c r="H5271">
        <v>10</v>
      </c>
      <c r="I5271" s="7">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5">
        <f>DATE(2022,1,8+INT(ROWS($1:524)/5))</f>
        <v>44673</v>
      </c>
      <c r="G5272" s="1" t="s">
        <v>168</v>
      </c>
      <c r="H5272">
        <v>-1</v>
      </c>
      <c r="I5272" s="7">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5">
        <f>DATE(2022,1,8+INT(ROWS($1:525)/5))</f>
        <v>44674</v>
      </c>
      <c r="G5273" s="1" t="s">
        <v>168</v>
      </c>
      <c r="H5273">
        <v>-3</v>
      </c>
      <c r="I5273" s="7">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5">
        <f>DATE(2022,1,8+INT(ROWS($1:526)/5))</f>
        <v>44674</v>
      </c>
      <c r="G5274" s="1" t="s">
        <v>168</v>
      </c>
      <c r="H5274">
        <v>-1</v>
      </c>
      <c r="I5274" s="7">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5">
        <f>DATE(2022,1,8+INT(ROWS($1:527)/5))</f>
        <v>44674</v>
      </c>
      <c r="G5275" s="1" t="s">
        <v>168</v>
      </c>
      <c r="H5275">
        <v>-7</v>
      </c>
      <c r="I5275" s="7">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5">
        <f>DATE(2022,1,8+INT(ROWS($1:528)/5))</f>
        <v>44674</v>
      </c>
      <c r="G5276" s="1" t="s">
        <v>168</v>
      </c>
      <c r="H5276">
        <v>-9</v>
      </c>
      <c r="I5276" s="7">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5">
        <f>DATE(2022,1,8+INT(ROWS($1:529)/5))</f>
        <v>44674</v>
      </c>
      <c r="G5277" s="1" t="s">
        <v>167</v>
      </c>
      <c r="H5277">
        <v>8</v>
      </c>
      <c r="I5277" s="7">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5">
        <f>DATE(2022,1,8+INT(ROWS($1:530)/5))</f>
        <v>44675</v>
      </c>
      <c r="G5278" s="1" t="s">
        <v>168</v>
      </c>
      <c r="H5278">
        <v>-10</v>
      </c>
      <c r="I5278" s="7">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5">
        <f>DATE(2022,1,8+INT(ROWS($1:531)/5))</f>
        <v>44675</v>
      </c>
      <c r="G5279" s="1" t="s">
        <v>168</v>
      </c>
      <c r="H5279">
        <v>-4</v>
      </c>
      <c r="I5279" s="7">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5">
        <f>DATE(2022,1,8+INT(ROWS($1:532)/5))</f>
        <v>44675</v>
      </c>
      <c r="G5280" s="1" t="s">
        <v>168</v>
      </c>
      <c r="H5280">
        <v>-10</v>
      </c>
      <c r="I5280" s="7">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5">
        <f>DATE(2022,4,24+INT(ROWS($1:1)/6))</f>
        <v>44675</v>
      </c>
      <c r="G5281" s="1" t="s">
        <v>168</v>
      </c>
      <c r="H5281">
        <v>-1</v>
      </c>
      <c r="I5281" s="7">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5">
        <f>DATE(2022,4,24+INT(ROWS($1:2)/6))</f>
        <v>44675</v>
      </c>
      <c r="G5282" s="1" t="s">
        <v>168</v>
      </c>
      <c r="H5282">
        <v>-10</v>
      </c>
      <c r="I5282" s="7">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5">
        <f>DATE(2022,4,24+INT(ROWS($1:3)/6))</f>
        <v>44675</v>
      </c>
      <c r="G5283" s="1" t="s">
        <v>168</v>
      </c>
      <c r="H5283">
        <v>-5</v>
      </c>
      <c r="I5283" s="7">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5">
        <f>DATE(2022,4,24+INT(ROWS($1:4)/6))</f>
        <v>44675</v>
      </c>
      <c r="G5284" s="1" t="s">
        <v>168</v>
      </c>
      <c r="H5284">
        <v>-7</v>
      </c>
      <c r="I5284" s="7">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5">
        <f>DATE(2022,4,24+INT(ROWS($1:5)/6))</f>
        <v>44675</v>
      </c>
      <c r="G5285" s="1" t="s">
        <v>168</v>
      </c>
      <c r="H5285">
        <v>-7</v>
      </c>
      <c r="I5285" s="7">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5">
        <f>DATE(2022,4,24+INT(ROWS($1:6)/6))</f>
        <v>44676</v>
      </c>
      <c r="G5286" s="1" t="s">
        <v>168</v>
      </c>
      <c r="H5286">
        <v>-8</v>
      </c>
      <c r="I5286" s="7">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5">
        <f>DATE(2022,4,24+INT(ROWS($1:7)/6))</f>
        <v>44676</v>
      </c>
      <c r="G5287" s="1" t="s">
        <v>168</v>
      </c>
      <c r="H5287">
        <v>-10</v>
      </c>
      <c r="I5287" s="7">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5">
        <f>DATE(2022,4,24+INT(ROWS($1:8)/6))</f>
        <v>44676</v>
      </c>
      <c r="G5288" s="1" t="s">
        <v>168</v>
      </c>
      <c r="H5288">
        <v>-3</v>
      </c>
      <c r="I5288" s="7">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5">
        <f>DATE(2022,4,24+INT(ROWS($1:9)/6))</f>
        <v>44676</v>
      </c>
      <c r="G5289" s="1" t="s">
        <v>167</v>
      </c>
      <c r="H5289">
        <v>7</v>
      </c>
      <c r="I5289" s="7">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5">
        <f>DATE(2022,4,24+INT(ROWS($1:10)/6))</f>
        <v>44676</v>
      </c>
      <c r="G5290" s="1" t="s">
        <v>168</v>
      </c>
      <c r="H5290">
        <v>-2</v>
      </c>
      <c r="I5290" s="7">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5">
        <f>DATE(2022,4,24+INT(ROWS($1:11)/6))</f>
        <v>44676</v>
      </c>
      <c r="G5291" s="1" t="s">
        <v>168</v>
      </c>
      <c r="H5291">
        <v>-1</v>
      </c>
      <c r="I5291" s="7">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5">
        <f>DATE(2022,4,24+INT(ROWS($1:12)/6))</f>
        <v>44677</v>
      </c>
      <c r="G5292" s="1" t="s">
        <v>168</v>
      </c>
      <c r="H5292">
        <v>-5</v>
      </c>
      <c r="I5292" s="7">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5">
        <f>DATE(2022,4,24+INT(ROWS($1:13)/6))</f>
        <v>44677</v>
      </c>
      <c r="G5293" s="1" t="s">
        <v>168</v>
      </c>
      <c r="H5293">
        <v>-5</v>
      </c>
      <c r="I5293" s="7">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5">
        <f>DATE(2022,4,24+INT(ROWS($1:14)/6))</f>
        <v>44677</v>
      </c>
      <c r="G5294" s="1" t="s">
        <v>168</v>
      </c>
      <c r="H5294">
        <v>-1</v>
      </c>
      <c r="I5294" s="7">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5">
        <f>DATE(2022,4,24+INT(ROWS($1:15)/6))</f>
        <v>44677</v>
      </c>
      <c r="G5295" s="1" t="s">
        <v>168</v>
      </c>
      <c r="H5295">
        <v>-1</v>
      </c>
      <c r="I5295" s="7">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5">
        <f>DATE(2022,4,24+INT(ROWS($1:16)/6))</f>
        <v>44677</v>
      </c>
      <c r="G5296" s="1" t="s">
        <v>168</v>
      </c>
      <c r="H5296">
        <v>-8</v>
      </c>
      <c r="I5296" s="7">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5">
        <f>DATE(2022,4,24+INT(ROWS($1:17)/6))</f>
        <v>44677</v>
      </c>
      <c r="G5297" s="1" t="s">
        <v>168</v>
      </c>
      <c r="H5297">
        <v>-1</v>
      </c>
      <c r="I5297" s="7">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5">
        <f>DATE(2022,4,24+INT(ROWS($1:18)/6))</f>
        <v>44678</v>
      </c>
      <c r="G5298" s="1" t="s">
        <v>168</v>
      </c>
      <c r="H5298">
        <v>-2</v>
      </c>
      <c r="I5298" s="7">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5">
        <f>DATE(2022,4,24+INT(ROWS($1:19)/6))</f>
        <v>44678</v>
      </c>
      <c r="G5299" s="1" t="s">
        <v>168</v>
      </c>
      <c r="H5299">
        <v>-1</v>
      </c>
      <c r="I5299" s="7">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5">
        <f>DATE(2022,4,24+INT(ROWS($1:20)/6))</f>
        <v>44678</v>
      </c>
      <c r="G5300" s="1" t="s">
        <v>168</v>
      </c>
      <c r="H5300">
        <v>-5</v>
      </c>
      <c r="I5300" s="7">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5">
        <f>DATE(2022,4,24+INT(ROWS($1:21)/6))</f>
        <v>44678</v>
      </c>
      <c r="G5301" s="1" t="s">
        <v>168</v>
      </c>
      <c r="H5301">
        <v>-7</v>
      </c>
      <c r="I5301" s="7">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5">
        <f>DATE(2022,4,24+INT(ROWS($1:22)/6))</f>
        <v>44678</v>
      </c>
      <c r="G5302" s="1" t="s">
        <v>167</v>
      </c>
      <c r="H5302">
        <v>20</v>
      </c>
      <c r="I5302" s="7">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5">
        <f>DATE(2022,4,24+INT(ROWS($1:23)/6))</f>
        <v>44678</v>
      </c>
      <c r="G5303" s="1" t="s">
        <v>167</v>
      </c>
      <c r="H5303">
        <v>2</v>
      </c>
      <c r="I5303" s="7">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5">
        <f>DATE(2022,4,24+INT(ROWS($1:24)/6))</f>
        <v>44679</v>
      </c>
      <c r="G5304" s="1" t="s">
        <v>167</v>
      </c>
      <c r="H5304">
        <v>20</v>
      </c>
      <c r="I5304" s="7">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5">
        <f>DATE(2022,4,24+INT(ROWS($1:25)/6))</f>
        <v>44679</v>
      </c>
      <c r="G5305" s="1" t="s">
        <v>168</v>
      </c>
      <c r="H5305">
        <v>-9</v>
      </c>
      <c r="I5305" s="7">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5">
        <f>DATE(2022,4,24+INT(ROWS($1:26)/6))</f>
        <v>44679</v>
      </c>
      <c r="G5306" s="1" t="s">
        <v>168</v>
      </c>
      <c r="H5306">
        <v>-1</v>
      </c>
      <c r="I5306" s="7">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5">
        <f>DATE(2022,4,24+INT(ROWS($1:27)/6))</f>
        <v>44679</v>
      </c>
      <c r="G5307" s="1" t="s">
        <v>168</v>
      </c>
      <c r="H5307">
        <v>-7</v>
      </c>
      <c r="I5307" s="7">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5">
        <f>DATE(2022,4,24+INT(ROWS($1:28)/6))</f>
        <v>44679</v>
      </c>
      <c r="G5308" s="1" t="s">
        <v>168</v>
      </c>
      <c r="H5308">
        <v>-1</v>
      </c>
      <c r="I5308" s="7">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5">
        <f>DATE(2022,4,24+INT(ROWS($1:29)/6))</f>
        <v>44679</v>
      </c>
      <c r="G5309" s="1" t="s">
        <v>168</v>
      </c>
      <c r="H5309">
        <v>-3</v>
      </c>
      <c r="I5309" s="7">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5">
        <f>DATE(2022,4,24+INT(ROWS($1:30)/6))</f>
        <v>44680</v>
      </c>
      <c r="G5310" s="1" t="s">
        <v>168</v>
      </c>
      <c r="H5310">
        <v>-6</v>
      </c>
      <c r="I5310" s="7">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5">
        <f>DATE(2022,4,24+INT(ROWS($1:31)/6))</f>
        <v>44680</v>
      </c>
      <c r="G5311" s="1" t="s">
        <v>168</v>
      </c>
      <c r="H5311">
        <v>-8</v>
      </c>
      <c r="I5311" s="7">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5">
        <f>DATE(2022,4,24+INT(ROWS($1:32)/6))</f>
        <v>44680</v>
      </c>
      <c r="G5312" s="1" t="s">
        <v>168</v>
      </c>
      <c r="H5312">
        <v>-7</v>
      </c>
      <c r="I5312" s="7">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5">
        <f>DATE(2022,4,24+INT(ROWS($1:33)/6))</f>
        <v>44680</v>
      </c>
      <c r="G5313" s="1" t="s">
        <v>168</v>
      </c>
      <c r="H5313">
        <v>-4</v>
      </c>
      <c r="I5313" s="7">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5">
        <f>DATE(2022,4,24+INT(ROWS($1:34)/6))</f>
        <v>44680</v>
      </c>
      <c r="G5314" s="1" t="s">
        <v>168</v>
      </c>
      <c r="H5314">
        <v>-10</v>
      </c>
      <c r="I5314" s="7">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5">
        <f>DATE(2022,4,24+INT(ROWS($1:35)/6))</f>
        <v>44680</v>
      </c>
      <c r="G5315" s="1" t="s">
        <v>168</v>
      </c>
      <c r="H5315">
        <v>-9</v>
      </c>
      <c r="I5315" s="7">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5">
        <f>DATE(2022,4,24+INT(ROWS($1:36)/6))</f>
        <v>44681</v>
      </c>
      <c r="G5316" s="1" t="s">
        <v>168</v>
      </c>
      <c r="H5316">
        <v>-9</v>
      </c>
      <c r="I5316" s="7">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5">
        <f>DATE(2022,4,24+INT(ROWS($1:37)/6))</f>
        <v>44681</v>
      </c>
      <c r="G5317" s="1" t="s">
        <v>168</v>
      </c>
      <c r="H5317">
        <v>-5</v>
      </c>
      <c r="I5317" s="7">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5">
        <f>DATE(2022,4,24+INT(ROWS($1:38)/6))</f>
        <v>44681</v>
      </c>
      <c r="G5318" s="1" t="s">
        <v>168</v>
      </c>
      <c r="H5318">
        <v>-9</v>
      </c>
      <c r="I5318" s="7">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5">
        <f>DATE(2022,4,24+INT(ROWS($1:39)/6))</f>
        <v>44681</v>
      </c>
      <c r="G5319" s="1" t="s">
        <v>168</v>
      </c>
      <c r="H5319">
        <v>-9</v>
      </c>
      <c r="I5319" s="7">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5">
        <f>DATE(2022,4,24+INT(ROWS($1:40)/6))</f>
        <v>44681</v>
      </c>
      <c r="G5320" s="1" t="s">
        <v>168</v>
      </c>
      <c r="H5320">
        <v>-7</v>
      </c>
      <c r="I5320" s="7">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5">
        <f>DATE(2022,4,24+INT(ROWS($1:41)/6))</f>
        <v>44681</v>
      </c>
      <c r="G5321" s="1" t="s">
        <v>168</v>
      </c>
      <c r="H5321">
        <v>-1</v>
      </c>
      <c r="I5321" s="7">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5">
        <f>DATE(2022,4,24+INT(ROWS($1:42)/6))</f>
        <v>44682</v>
      </c>
      <c r="G5322" s="1" t="s">
        <v>168</v>
      </c>
      <c r="H5322">
        <v>-2</v>
      </c>
      <c r="I5322" s="7">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5">
        <f>DATE(2022,4,24+INT(ROWS($1:43)/6))</f>
        <v>44682</v>
      </c>
      <c r="G5323" s="1" t="s">
        <v>168</v>
      </c>
      <c r="H5323">
        <v>-10</v>
      </c>
      <c r="I5323" s="7">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5">
        <f>DATE(2022,4,24+INT(ROWS($1:44)/6))</f>
        <v>44682</v>
      </c>
      <c r="G5324" s="1" t="s">
        <v>167</v>
      </c>
      <c r="H5324">
        <v>7</v>
      </c>
      <c r="I5324" s="7">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5">
        <f>DATE(2022,4,24+INT(ROWS($1:45)/6))</f>
        <v>44682</v>
      </c>
      <c r="G5325" s="1" t="s">
        <v>168</v>
      </c>
      <c r="H5325">
        <v>-9</v>
      </c>
      <c r="I5325" s="7">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5">
        <f>DATE(2022,4,24+INT(ROWS($1:46)/6))</f>
        <v>44682</v>
      </c>
      <c r="G5326" s="1" t="s">
        <v>167</v>
      </c>
      <c r="H5326">
        <v>5</v>
      </c>
      <c r="I5326" s="7">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5">
        <f>DATE(2022,4,24+INT(ROWS($1:47)/6))</f>
        <v>44682</v>
      </c>
      <c r="G5327" s="1" t="s">
        <v>168</v>
      </c>
      <c r="H5327">
        <v>-2</v>
      </c>
      <c r="I5327" s="7">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5">
        <f>DATE(2022,4,24+INT(ROWS($1:48)/6))</f>
        <v>44683</v>
      </c>
      <c r="G5328" s="1" t="s">
        <v>168</v>
      </c>
      <c r="H5328">
        <v>-5</v>
      </c>
      <c r="I5328" s="7">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5">
        <f>DATE(2022,4,24+INT(ROWS($1:49)/6))</f>
        <v>44683</v>
      </c>
      <c r="G5329" s="1" t="s">
        <v>167</v>
      </c>
      <c r="H5329">
        <v>2</v>
      </c>
      <c r="I5329" s="7">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5">
        <f>DATE(2022,4,24+INT(ROWS($1:50)/6))</f>
        <v>44683</v>
      </c>
      <c r="G5330" s="1" t="s">
        <v>167</v>
      </c>
      <c r="H5330">
        <v>10</v>
      </c>
      <c r="I5330" s="7">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5">
        <f>DATE(2022,4,24+INT(ROWS($1:51)/6))</f>
        <v>44683</v>
      </c>
      <c r="G5331" s="1" t="s">
        <v>167</v>
      </c>
      <c r="H5331">
        <v>8</v>
      </c>
      <c r="I5331" s="7">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5">
        <f>DATE(2022,4,24+INT(ROWS($1:52)/6))</f>
        <v>44683</v>
      </c>
      <c r="G5332" s="1" t="s">
        <v>168</v>
      </c>
      <c r="H5332">
        <v>-8</v>
      </c>
      <c r="I5332" s="7">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5">
        <f>DATE(2022,4,24+INT(ROWS($1:53)/6))</f>
        <v>44683</v>
      </c>
      <c r="G5333" s="1" t="s">
        <v>168</v>
      </c>
      <c r="H5333">
        <v>-2</v>
      </c>
      <c r="I5333" s="7">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5">
        <f>DATE(2022,4,24+INT(ROWS($1:54)/6))</f>
        <v>44684</v>
      </c>
      <c r="G5334" s="1" t="s">
        <v>168</v>
      </c>
      <c r="H5334">
        <v>-7</v>
      </c>
      <c r="I5334" s="7">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5">
        <f>DATE(2022,4,24+INT(ROWS($1:55)/6))</f>
        <v>44684</v>
      </c>
      <c r="G5335" s="1" t="s">
        <v>168</v>
      </c>
      <c r="H5335">
        <v>-8</v>
      </c>
      <c r="I5335" s="7">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5">
        <f>DATE(2022,4,24+INT(ROWS($1:56)/6))</f>
        <v>44684</v>
      </c>
      <c r="G5336" s="1" t="s">
        <v>168</v>
      </c>
      <c r="H5336">
        <v>-2</v>
      </c>
      <c r="I5336" s="7">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5">
        <f>DATE(2022,4,24+INT(ROWS($1:57)/6))</f>
        <v>44684</v>
      </c>
      <c r="G5337" s="1" t="s">
        <v>167</v>
      </c>
      <c r="H5337">
        <v>10</v>
      </c>
      <c r="I5337" s="7">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5">
        <f>DATE(2022,4,24+INT(ROWS($1:58)/6))</f>
        <v>44684</v>
      </c>
      <c r="G5338" s="1" t="s">
        <v>168</v>
      </c>
      <c r="H5338">
        <v>-8</v>
      </c>
      <c r="I5338" s="7">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5">
        <f>DATE(2022,4,24+INT(ROWS($1:59)/6))</f>
        <v>44684</v>
      </c>
      <c r="G5339" s="1" t="s">
        <v>168</v>
      </c>
      <c r="H5339">
        <v>-10</v>
      </c>
      <c r="I5339" s="7">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5">
        <f>DATE(2022,4,24+INT(ROWS($1:60)/6))</f>
        <v>44685</v>
      </c>
      <c r="G5340" s="1" t="s">
        <v>168</v>
      </c>
      <c r="H5340">
        <v>-8</v>
      </c>
      <c r="I5340" s="7">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5">
        <f>DATE(2022,4,24+INT(ROWS($1:61)/6))</f>
        <v>44685</v>
      </c>
      <c r="G5341" s="1" t="s">
        <v>168</v>
      </c>
      <c r="H5341">
        <v>-6</v>
      </c>
      <c r="I5341" s="7">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5">
        <f>DATE(2022,4,24+INT(ROWS($1:62)/6))</f>
        <v>44685</v>
      </c>
      <c r="G5342" s="1" t="s">
        <v>168</v>
      </c>
      <c r="H5342">
        <v>-7</v>
      </c>
      <c r="I5342" s="7">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5">
        <f>DATE(2022,4,24+INT(ROWS($1:63)/6))</f>
        <v>44685</v>
      </c>
      <c r="G5343" s="1" t="s">
        <v>168</v>
      </c>
      <c r="H5343">
        <v>-2</v>
      </c>
      <c r="I5343" s="7">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5">
        <f>DATE(2022,4,24+INT(ROWS($1:64)/6))</f>
        <v>44685</v>
      </c>
      <c r="G5344" s="1" t="s">
        <v>168</v>
      </c>
      <c r="H5344">
        <v>-1</v>
      </c>
      <c r="I5344" s="7">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5">
        <f>DATE(2022,4,24+INT(ROWS($1:65)/6))</f>
        <v>44685</v>
      </c>
      <c r="G5345" s="1" t="s">
        <v>168</v>
      </c>
      <c r="H5345">
        <v>-2</v>
      </c>
      <c r="I5345" s="7">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5">
        <f>DATE(2022,4,24+INT(ROWS($1:66)/6))</f>
        <v>44686</v>
      </c>
      <c r="G5346" s="1" t="s">
        <v>168</v>
      </c>
      <c r="H5346">
        <v>-9</v>
      </c>
      <c r="I5346" s="7">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5">
        <f>DATE(2022,4,24+INT(ROWS($1:67)/6))</f>
        <v>44686</v>
      </c>
      <c r="G5347" s="1" t="s">
        <v>168</v>
      </c>
      <c r="H5347">
        <v>-9</v>
      </c>
      <c r="I5347" s="7">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5">
        <f>DATE(2022,4,24+INT(ROWS($1:68)/6))</f>
        <v>44686</v>
      </c>
      <c r="G5348" s="1" t="s">
        <v>168</v>
      </c>
      <c r="H5348">
        <v>-9</v>
      </c>
      <c r="I5348" s="7">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5">
        <f>DATE(2022,4,24+INT(ROWS($1:69)/6))</f>
        <v>44686</v>
      </c>
      <c r="G5349" s="1" t="s">
        <v>168</v>
      </c>
      <c r="H5349">
        <v>-7</v>
      </c>
      <c r="I5349" s="7">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5">
        <f>DATE(2022,4,24+INT(ROWS($1:70)/6))</f>
        <v>44686</v>
      </c>
      <c r="G5350" s="1" t="s">
        <v>168</v>
      </c>
      <c r="H5350">
        <v>-3</v>
      </c>
      <c r="I5350" s="7">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5">
        <f>DATE(2022,4,24+INT(ROWS($1:71)/6))</f>
        <v>44686</v>
      </c>
      <c r="G5351" s="1" t="s">
        <v>168</v>
      </c>
      <c r="H5351">
        <v>-1</v>
      </c>
      <c r="I5351" s="7">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5">
        <f>DATE(2022,4,24+INT(ROWS($1:72)/6))</f>
        <v>44687</v>
      </c>
      <c r="G5352" s="1" t="s">
        <v>168</v>
      </c>
      <c r="H5352">
        <v>-8</v>
      </c>
      <c r="I5352" s="7">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5">
        <f>DATE(2022,4,24+INT(ROWS($1:73)/6))</f>
        <v>44687</v>
      </c>
      <c r="G5353" s="1" t="s">
        <v>168</v>
      </c>
      <c r="H5353">
        <v>-5</v>
      </c>
      <c r="I5353" s="7">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5">
        <f>DATE(2022,4,24+INT(ROWS($1:74)/6))</f>
        <v>44687</v>
      </c>
      <c r="G5354" s="1" t="s">
        <v>168</v>
      </c>
      <c r="H5354">
        <v>-9</v>
      </c>
      <c r="I5354" s="7">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5">
        <f>DATE(2022,4,24+INT(ROWS($1:75)/6))</f>
        <v>44687</v>
      </c>
      <c r="G5355" s="1" t="s">
        <v>168</v>
      </c>
      <c r="H5355">
        <v>-4</v>
      </c>
      <c r="I5355" s="7">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5">
        <f>DATE(2022,4,24+INT(ROWS($1:76)/6))</f>
        <v>44687</v>
      </c>
      <c r="G5356" s="1" t="s">
        <v>168</v>
      </c>
      <c r="H5356">
        <v>-7</v>
      </c>
      <c r="I5356" s="7">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5">
        <f>DATE(2022,4,24+INT(ROWS($1:77)/6))</f>
        <v>44687</v>
      </c>
      <c r="G5357" s="1" t="s">
        <v>168</v>
      </c>
      <c r="H5357">
        <v>-6</v>
      </c>
      <c r="I5357" s="7">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5">
        <f>DATE(2022,4,24+INT(ROWS($1:78)/6))</f>
        <v>44688</v>
      </c>
      <c r="G5358" s="1" t="s">
        <v>168</v>
      </c>
      <c r="H5358">
        <v>-8</v>
      </c>
      <c r="I5358" s="7">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5">
        <f>DATE(2022,4,24+INT(ROWS($1:79)/6))</f>
        <v>44688</v>
      </c>
      <c r="G5359" s="1" t="s">
        <v>168</v>
      </c>
      <c r="H5359">
        <v>-9</v>
      </c>
      <c r="I5359" s="7">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5">
        <f>DATE(2022,4,24+INT(ROWS($1:80)/6))</f>
        <v>44688</v>
      </c>
      <c r="G5360" s="1" t="s">
        <v>168</v>
      </c>
      <c r="H5360">
        <v>-7</v>
      </c>
      <c r="I5360" s="7">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5">
        <f>DATE(2022,4,24+INT(ROWS($1:81)/6))</f>
        <v>44688</v>
      </c>
      <c r="G5361" s="1" t="s">
        <v>168</v>
      </c>
      <c r="H5361">
        <v>-4</v>
      </c>
      <c r="I5361" s="7">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5">
        <f>DATE(2022,4,24+INT(ROWS($1:82)/6))</f>
        <v>44688</v>
      </c>
      <c r="G5362" s="1" t="s">
        <v>168</v>
      </c>
      <c r="H5362">
        <v>-1</v>
      </c>
      <c r="I5362" s="7">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5">
        <f>DATE(2022,4,24+INT(ROWS($1:83)/6))</f>
        <v>44688</v>
      </c>
      <c r="G5363" s="1" t="s">
        <v>168</v>
      </c>
      <c r="H5363">
        <v>-9</v>
      </c>
      <c r="I5363" s="7">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5">
        <f>DATE(2022,4,24+INT(ROWS($1:84)/6))</f>
        <v>44689</v>
      </c>
      <c r="G5364" s="1" t="s">
        <v>168</v>
      </c>
      <c r="H5364">
        <v>-3</v>
      </c>
      <c r="I5364" s="7">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5">
        <f>DATE(2022,4,24+INT(ROWS($1:85)/6))</f>
        <v>44689</v>
      </c>
      <c r="G5365" s="1" t="s">
        <v>168</v>
      </c>
      <c r="H5365">
        <v>-10</v>
      </c>
      <c r="I5365" s="7">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5">
        <f>DATE(2022,4,24+INT(ROWS($1:86)/6))</f>
        <v>44689</v>
      </c>
      <c r="G5366" s="1" t="s">
        <v>168</v>
      </c>
      <c r="H5366">
        <v>-9</v>
      </c>
      <c r="I5366" s="7">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5">
        <f>DATE(2022,4,24+INT(ROWS($1:87)/6))</f>
        <v>44689</v>
      </c>
      <c r="G5367" s="1" t="s">
        <v>168</v>
      </c>
      <c r="H5367">
        <v>-2</v>
      </c>
      <c r="I5367" s="7">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5">
        <f>DATE(2022,4,24+INT(ROWS($1:88)/6))</f>
        <v>44689</v>
      </c>
      <c r="G5368" s="1" t="s">
        <v>168</v>
      </c>
      <c r="H5368">
        <v>-7</v>
      </c>
      <c r="I5368" s="7">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5">
        <f>DATE(2022,4,24+INT(ROWS($1:89)/6))</f>
        <v>44689</v>
      </c>
      <c r="G5369" s="1" t="s">
        <v>168</v>
      </c>
      <c r="H5369">
        <v>-3</v>
      </c>
      <c r="I5369" s="7">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5">
        <f>DATE(2022,4,24+INT(ROWS($1:90)/6))</f>
        <v>44690</v>
      </c>
      <c r="G5370" s="1" t="s">
        <v>168</v>
      </c>
      <c r="H5370">
        <v>-8</v>
      </c>
      <c r="I5370" s="7">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5">
        <f>DATE(2022,4,24+INT(ROWS($1:91)/6))</f>
        <v>44690</v>
      </c>
      <c r="G5371" s="1" t="s">
        <v>168</v>
      </c>
      <c r="H5371">
        <v>-2</v>
      </c>
      <c r="I5371" s="7">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5">
        <f>DATE(2022,4,24+INT(ROWS($1:92)/6))</f>
        <v>44690</v>
      </c>
      <c r="G5372" s="1" t="s">
        <v>168</v>
      </c>
      <c r="H5372">
        <v>-8</v>
      </c>
      <c r="I5372" s="7">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5">
        <f>DATE(2022,4,24+INT(ROWS($1:93)/6))</f>
        <v>44690</v>
      </c>
      <c r="G5373" s="1" t="s">
        <v>168</v>
      </c>
      <c r="H5373">
        <v>-7</v>
      </c>
      <c r="I5373" s="7">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5">
        <f>DATE(2022,4,24+INT(ROWS($1:94)/6))</f>
        <v>44690</v>
      </c>
      <c r="G5374" s="1" t="s">
        <v>168</v>
      </c>
      <c r="H5374">
        <v>-1</v>
      </c>
      <c r="I5374" s="7">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5">
        <f>DATE(2022,4,24+INT(ROWS($1:95)/6))</f>
        <v>44690</v>
      </c>
      <c r="G5375" s="1" t="s">
        <v>168</v>
      </c>
      <c r="H5375">
        <v>-7</v>
      </c>
      <c r="I5375" s="7">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5">
        <f>DATE(2022,4,24+INT(ROWS($1:96)/6))</f>
        <v>44691</v>
      </c>
      <c r="G5376" s="1" t="s">
        <v>168</v>
      </c>
      <c r="H5376">
        <v>-6</v>
      </c>
      <c r="I5376" s="7">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5">
        <f>DATE(2022,4,24+INT(ROWS($1:97)/6))</f>
        <v>44691</v>
      </c>
      <c r="G5377" s="1" t="s">
        <v>167</v>
      </c>
      <c r="H5377">
        <v>10</v>
      </c>
      <c r="I5377" s="7">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5">
        <f>DATE(2022,4,24+INT(ROWS($1:98)/6))</f>
        <v>44691</v>
      </c>
      <c r="G5378" s="1" t="s">
        <v>168</v>
      </c>
      <c r="H5378">
        <v>-7</v>
      </c>
      <c r="I5378" s="7">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5">
        <f>DATE(2022,4,24+INT(ROWS($1:99)/6))</f>
        <v>44691</v>
      </c>
      <c r="G5379" s="1" t="s">
        <v>168</v>
      </c>
      <c r="H5379">
        <v>-5</v>
      </c>
      <c r="I5379" s="7">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5">
        <f>DATE(2022,4,24+INT(ROWS($1:100)/6))</f>
        <v>44691</v>
      </c>
      <c r="G5380" s="1" t="s">
        <v>168</v>
      </c>
      <c r="H5380">
        <v>-10</v>
      </c>
      <c r="I5380" s="7">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5">
        <f>DATE(2022,4,24+INT(ROWS($1:101)/6))</f>
        <v>44691</v>
      </c>
      <c r="G5381" s="1" t="s">
        <v>168</v>
      </c>
      <c r="H5381">
        <v>-5</v>
      </c>
      <c r="I5381" s="7">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5">
        <f>DATE(2022,4,24+INT(ROWS($1:102)/6))</f>
        <v>44692</v>
      </c>
      <c r="G5382" s="1" t="s">
        <v>168</v>
      </c>
      <c r="H5382">
        <v>-3</v>
      </c>
      <c r="I5382" s="7">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5">
        <f>DATE(2022,4,24+INT(ROWS($1:103)/6))</f>
        <v>44692</v>
      </c>
      <c r="G5383" s="1" t="s">
        <v>167</v>
      </c>
      <c r="H5383">
        <v>2</v>
      </c>
      <c r="I5383" s="7">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5">
        <f>DATE(2022,4,24+INT(ROWS($1:104)/6))</f>
        <v>44692</v>
      </c>
      <c r="G5384" s="1" t="s">
        <v>167</v>
      </c>
      <c r="H5384">
        <v>4</v>
      </c>
      <c r="I5384" s="7">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5">
        <f>DATE(2022,4,24+INT(ROWS($1:105)/6))</f>
        <v>44692</v>
      </c>
      <c r="G5385" s="1" t="s">
        <v>167</v>
      </c>
      <c r="H5385">
        <v>10</v>
      </c>
      <c r="I5385" s="7">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5">
        <f>DATE(2022,4,24+INT(ROWS($1:106)/6))</f>
        <v>44692</v>
      </c>
      <c r="G5386" s="1" t="s">
        <v>168</v>
      </c>
      <c r="H5386">
        <v>-4</v>
      </c>
      <c r="I5386" s="7">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5">
        <f>DATE(2022,4,24+INT(ROWS($1:107)/6))</f>
        <v>44692</v>
      </c>
      <c r="G5387" s="1" t="s">
        <v>168</v>
      </c>
      <c r="H5387">
        <v>-2</v>
      </c>
      <c r="I5387" s="7">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5">
        <f>DATE(2022,4,24+INT(ROWS($1:108)/6))</f>
        <v>44693</v>
      </c>
      <c r="G5388" s="1" t="s">
        <v>168</v>
      </c>
      <c r="H5388">
        <v>-6</v>
      </c>
      <c r="I5388" s="7">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5">
        <f>DATE(2022,4,24+INT(ROWS($1:109)/6))</f>
        <v>44693</v>
      </c>
      <c r="G5389" s="1" t="s">
        <v>168</v>
      </c>
      <c r="H5389">
        <v>-1</v>
      </c>
      <c r="I5389" s="7">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5">
        <f>DATE(2022,4,24+INT(ROWS($1:110)/6))</f>
        <v>44693</v>
      </c>
      <c r="G5390" s="1" t="s">
        <v>168</v>
      </c>
      <c r="H5390">
        <v>-1</v>
      </c>
      <c r="I5390" s="7">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5">
        <f>DATE(2022,4,24+INT(ROWS($1:111)/6))</f>
        <v>44693</v>
      </c>
      <c r="G5391" s="1" t="s">
        <v>168</v>
      </c>
      <c r="H5391">
        <v>-2</v>
      </c>
      <c r="I5391" s="7">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5">
        <f>DATE(2022,4,24+INT(ROWS($1:112)/6))</f>
        <v>44693</v>
      </c>
      <c r="G5392" s="1" t="s">
        <v>168</v>
      </c>
      <c r="H5392">
        <v>-5</v>
      </c>
      <c r="I5392" s="7">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5">
        <f>DATE(2022,4,24+INT(ROWS($1:113)/6))</f>
        <v>44693</v>
      </c>
      <c r="G5393" s="1" t="s">
        <v>168</v>
      </c>
      <c r="H5393">
        <v>-3</v>
      </c>
      <c r="I5393" s="7">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5">
        <f>DATE(2022,4,24+INT(ROWS($1:114)/6))</f>
        <v>44694</v>
      </c>
      <c r="G5394" s="1" t="s">
        <v>168</v>
      </c>
      <c r="H5394">
        <v>-1</v>
      </c>
      <c r="I5394" s="7">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5">
        <f>DATE(2022,4,24+INT(ROWS($1:115)/6))</f>
        <v>44694</v>
      </c>
      <c r="G5395" s="1" t="s">
        <v>168</v>
      </c>
      <c r="H5395">
        <v>-1</v>
      </c>
      <c r="I5395" s="7">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5">
        <f>DATE(2022,4,24+INT(ROWS($1:116)/6))</f>
        <v>44694</v>
      </c>
      <c r="G5396" s="1" t="s">
        <v>167</v>
      </c>
      <c r="H5396">
        <v>9</v>
      </c>
      <c r="I5396" s="7">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5">
        <f>DATE(2022,4,24+INT(ROWS($1:117)/6))</f>
        <v>44694</v>
      </c>
      <c r="G5397" s="1" t="s">
        <v>168</v>
      </c>
      <c r="H5397">
        <v>-8</v>
      </c>
      <c r="I5397" s="7">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5">
        <f>DATE(2022,4,24+INT(ROWS($1:118)/6))</f>
        <v>44694</v>
      </c>
      <c r="G5398" s="1" t="s">
        <v>167</v>
      </c>
      <c r="H5398">
        <v>4</v>
      </c>
      <c r="I5398" s="7">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5">
        <f>DATE(2022,4,24+INT(ROWS($1:119)/6))</f>
        <v>44694</v>
      </c>
      <c r="G5399" s="1" t="s">
        <v>168</v>
      </c>
      <c r="H5399">
        <v>-6</v>
      </c>
      <c r="I5399" s="7">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5">
        <f>DATE(2022,4,24+INT(ROWS($1:120)/6))</f>
        <v>44695</v>
      </c>
      <c r="G5400" s="1" t="s">
        <v>168</v>
      </c>
      <c r="H5400">
        <v>-8</v>
      </c>
      <c r="I5400" s="7">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5">
        <f>DATE(2022,4,24+INT(ROWS($1:121)/6))</f>
        <v>44695</v>
      </c>
      <c r="G5401" s="1" t="s">
        <v>168</v>
      </c>
      <c r="H5401">
        <v>-4</v>
      </c>
      <c r="I5401" s="7">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5">
        <f>DATE(2022,4,24+INT(ROWS($1:122)/6))</f>
        <v>44695</v>
      </c>
      <c r="G5402" s="1" t="s">
        <v>168</v>
      </c>
      <c r="H5402">
        <v>-10</v>
      </c>
      <c r="I5402" s="7">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5">
        <f>DATE(2022,4,24+INT(ROWS($1:123)/6))</f>
        <v>44695</v>
      </c>
      <c r="G5403" s="1" t="s">
        <v>168</v>
      </c>
      <c r="H5403">
        <v>-2</v>
      </c>
      <c r="I5403" s="7">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5">
        <f>DATE(2022,4,24+INT(ROWS($1:124)/6))</f>
        <v>44695</v>
      </c>
      <c r="G5404" s="1" t="s">
        <v>168</v>
      </c>
      <c r="H5404">
        <v>-1</v>
      </c>
      <c r="I5404" s="7">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5">
        <f>DATE(2022,4,24+INT(ROWS($1:125)/6))</f>
        <v>44695</v>
      </c>
      <c r="G5405" s="1" t="s">
        <v>168</v>
      </c>
      <c r="H5405">
        <v>-1</v>
      </c>
      <c r="I5405" s="7">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5">
        <f>DATE(2022,4,24+INT(ROWS($1:126)/6))</f>
        <v>44696</v>
      </c>
      <c r="G5406" s="1" t="s">
        <v>168</v>
      </c>
      <c r="H5406">
        <v>-8</v>
      </c>
      <c r="I5406" s="7">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5">
        <f>DATE(2022,4,24+INT(ROWS($1:127)/6))</f>
        <v>44696</v>
      </c>
      <c r="G5407" s="1" t="s">
        <v>168</v>
      </c>
      <c r="H5407">
        <v>-10</v>
      </c>
      <c r="I5407" s="7">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5">
        <f>DATE(2022,4,24+INT(ROWS($1:128)/6))</f>
        <v>44696</v>
      </c>
      <c r="G5408" s="1" t="s">
        <v>167</v>
      </c>
      <c r="H5408">
        <v>10</v>
      </c>
      <c r="I5408" s="7">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5">
        <f>DATE(2022,4,24+INT(ROWS($1:129)/6))</f>
        <v>44696</v>
      </c>
      <c r="G5409" s="1" t="s">
        <v>168</v>
      </c>
      <c r="H5409">
        <v>-8</v>
      </c>
      <c r="I5409" s="7">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5">
        <f>DATE(2022,4,24+INT(ROWS($1:130)/6))</f>
        <v>44696</v>
      </c>
      <c r="G5410" s="1" t="s">
        <v>168</v>
      </c>
      <c r="H5410">
        <v>-10</v>
      </c>
      <c r="I5410" s="7">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5">
        <f>DATE(2022,4,24+INT(ROWS($1:131)/6))</f>
        <v>44696</v>
      </c>
      <c r="G5411" s="1" t="s">
        <v>168</v>
      </c>
      <c r="H5411">
        <v>-9</v>
      </c>
      <c r="I5411" s="7">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5">
        <f>DATE(2022,4,24+INT(ROWS($1:132)/6))</f>
        <v>44697</v>
      </c>
      <c r="G5412" s="1" t="s">
        <v>168</v>
      </c>
      <c r="H5412">
        <v>-70</v>
      </c>
      <c r="I5412" s="7">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5">
        <f>DATE(2022,4,24+INT(ROWS($1:133)/6))</f>
        <v>44697</v>
      </c>
      <c r="G5413" s="1" t="s">
        <v>168</v>
      </c>
      <c r="H5413">
        <v>-10</v>
      </c>
      <c r="I5413" s="7">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5">
        <f>DATE(2022,4,24+INT(ROWS($1:134)/6))</f>
        <v>44697</v>
      </c>
      <c r="G5414" s="1" t="s">
        <v>168</v>
      </c>
      <c r="H5414">
        <v>-40</v>
      </c>
      <c r="I5414" s="7">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5">
        <f>DATE(2022,4,24+INT(ROWS($1:135)/6))</f>
        <v>44697</v>
      </c>
      <c r="G5415" s="1" t="s">
        <v>167</v>
      </c>
      <c r="H5415">
        <v>10</v>
      </c>
      <c r="I5415" s="7">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5">
        <f>DATE(2022,4,24+INT(ROWS($1:136)/6))</f>
        <v>44697</v>
      </c>
      <c r="G5416" s="1" t="s">
        <v>168</v>
      </c>
      <c r="H5416">
        <v>-4</v>
      </c>
      <c r="I5416" s="7">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5">
        <f>DATE(2022,4,24+INT(ROWS($1:137)/6))</f>
        <v>44697</v>
      </c>
      <c r="G5417" s="1" t="s">
        <v>168</v>
      </c>
      <c r="H5417">
        <v>-4</v>
      </c>
      <c r="I5417" s="7">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5">
        <f>DATE(2022,4,24+INT(ROWS($1:138)/6))</f>
        <v>44698</v>
      </c>
      <c r="G5418" s="1" t="s">
        <v>168</v>
      </c>
      <c r="H5418">
        <v>-10</v>
      </c>
      <c r="I5418" s="7">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5">
        <f>DATE(2022,4,24+INT(ROWS($1:139)/6))</f>
        <v>44698</v>
      </c>
      <c r="G5419" s="1" t="s">
        <v>168</v>
      </c>
      <c r="H5419">
        <v>-1</v>
      </c>
      <c r="I5419" s="7">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5">
        <f>DATE(2022,4,24+INT(ROWS($1:140)/6))</f>
        <v>44698</v>
      </c>
      <c r="G5420" s="1" t="s">
        <v>168</v>
      </c>
      <c r="H5420">
        <v>-9</v>
      </c>
      <c r="I5420" s="7">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5">
        <f>DATE(2022,4,24+INT(ROWS($1:141)/6))</f>
        <v>44698</v>
      </c>
      <c r="G5421" s="1" t="s">
        <v>168</v>
      </c>
      <c r="H5421">
        <v>-4</v>
      </c>
      <c r="I5421" s="7">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5">
        <f>DATE(2022,4,24+INT(ROWS($1:142)/6))</f>
        <v>44698</v>
      </c>
      <c r="G5422" s="1" t="s">
        <v>168</v>
      </c>
      <c r="H5422">
        <v>-7</v>
      </c>
      <c r="I5422" s="7">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5">
        <f>DATE(2022,4,24+INT(ROWS($1:143)/6))</f>
        <v>44698</v>
      </c>
      <c r="G5423" s="1" t="s">
        <v>168</v>
      </c>
      <c r="H5423">
        <v>-1</v>
      </c>
      <c r="I5423" s="7">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5">
        <f>DATE(2022,4,24+INT(ROWS($1:144)/6))</f>
        <v>44699</v>
      </c>
      <c r="G5424" s="1" t="s">
        <v>168</v>
      </c>
      <c r="H5424">
        <v>-3</v>
      </c>
      <c r="I5424" s="7">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5">
        <f>DATE(2022,4,24+INT(ROWS($1:145)/6))</f>
        <v>44699</v>
      </c>
      <c r="G5425" s="1" t="s">
        <v>168</v>
      </c>
      <c r="H5425">
        <v>-5</v>
      </c>
      <c r="I5425" s="7">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5">
        <f>DATE(2022,4,24+INT(ROWS($1:146)/6))</f>
        <v>44699</v>
      </c>
      <c r="G5426" s="1" t="s">
        <v>168</v>
      </c>
      <c r="H5426">
        <v>-2</v>
      </c>
      <c r="I5426" s="7">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5">
        <f>DATE(2022,4,24+INT(ROWS($1:147)/6))</f>
        <v>44699</v>
      </c>
      <c r="G5427" s="1" t="s">
        <v>168</v>
      </c>
      <c r="H5427">
        <v>-4</v>
      </c>
      <c r="I5427" s="7">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5">
        <f>DATE(2022,4,24+INT(ROWS($1:148)/6))</f>
        <v>44699</v>
      </c>
      <c r="G5428" s="1" t="s">
        <v>168</v>
      </c>
      <c r="H5428">
        <v>-10</v>
      </c>
      <c r="I5428" s="7">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5">
        <f>DATE(2022,4,24+INT(ROWS($1:149)/6))</f>
        <v>44699</v>
      </c>
      <c r="G5429" s="1" t="s">
        <v>168</v>
      </c>
      <c r="H5429">
        <v>-6</v>
      </c>
      <c r="I5429" s="7">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5">
        <f>DATE(2022,4,24+INT(ROWS($1:150)/6))</f>
        <v>44700</v>
      </c>
      <c r="G5430" s="1" t="s">
        <v>168</v>
      </c>
      <c r="H5430">
        <v>-4</v>
      </c>
      <c r="I5430" s="7">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5">
        <f>DATE(2022,4,24+INT(ROWS($1:151)/6))</f>
        <v>44700</v>
      </c>
      <c r="G5431" s="1" t="s">
        <v>167</v>
      </c>
      <c r="H5431">
        <v>10</v>
      </c>
      <c r="I5431" s="7">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5">
        <f>DATE(2022,4,24+INT(ROWS($1:152)/6))</f>
        <v>44700</v>
      </c>
      <c r="G5432" s="1" t="s">
        <v>168</v>
      </c>
      <c r="H5432">
        <v>-4</v>
      </c>
      <c r="I5432" s="7">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5">
        <f>DATE(2022,4,24+INT(ROWS($1:153)/6))</f>
        <v>44700</v>
      </c>
      <c r="G5433" s="1" t="s">
        <v>168</v>
      </c>
      <c r="H5433">
        <v>-6</v>
      </c>
      <c r="I5433" s="7">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5">
        <f>DATE(2022,4,24+INT(ROWS($1:154)/6))</f>
        <v>44700</v>
      </c>
      <c r="G5434" s="1" t="s">
        <v>168</v>
      </c>
      <c r="H5434">
        <v>-1</v>
      </c>
      <c r="I5434" s="7">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5">
        <f>DATE(2022,4,24+INT(ROWS($1:155)/6))</f>
        <v>44700</v>
      </c>
      <c r="G5435" s="1" t="s">
        <v>168</v>
      </c>
      <c r="H5435">
        <v>-8</v>
      </c>
      <c r="I5435" s="7">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5">
        <f>DATE(2022,4,24+INT(ROWS($1:156)/6))</f>
        <v>44701</v>
      </c>
      <c r="G5436" s="1" t="s">
        <v>168</v>
      </c>
      <c r="H5436">
        <v>-5</v>
      </c>
      <c r="I5436" s="7">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5">
        <f>DATE(2022,4,24+INT(ROWS($1:157)/6))</f>
        <v>44701</v>
      </c>
      <c r="G5437" s="1" t="s">
        <v>168</v>
      </c>
      <c r="H5437">
        <v>-10</v>
      </c>
      <c r="I5437" s="7">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5">
        <f>DATE(2022,4,24+INT(ROWS($1:158)/6))</f>
        <v>44701</v>
      </c>
      <c r="G5438" s="1" t="s">
        <v>168</v>
      </c>
      <c r="H5438">
        <v>-9</v>
      </c>
      <c r="I5438" s="7">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5">
        <f>DATE(2022,4,24+INT(ROWS($1:159)/6))</f>
        <v>44701</v>
      </c>
      <c r="G5439" s="1" t="s">
        <v>168</v>
      </c>
      <c r="H5439">
        <v>-5</v>
      </c>
      <c r="I5439" s="7">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5">
        <f>DATE(2022,4,24+INT(ROWS($1:160)/6))</f>
        <v>44701</v>
      </c>
      <c r="G5440" s="1" t="s">
        <v>168</v>
      </c>
      <c r="H5440">
        <v>-4</v>
      </c>
      <c r="I5440" s="7">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5">
        <f>DATE(2022,4,24+INT(ROWS($1:161)/6))</f>
        <v>44701</v>
      </c>
      <c r="G5441" s="1" t="s">
        <v>168</v>
      </c>
      <c r="H5441">
        <v>-10</v>
      </c>
      <c r="I5441" s="7">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5">
        <f>DATE(2022,4,24+INT(ROWS($1:162)/6))</f>
        <v>44702</v>
      </c>
      <c r="G5442" s="1" t="s">
        <v>168</v>
      </c>
      <c r="H5442">
        <v>-8</v>
      </c>
      <c r="I5442" s="7">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5">
        <f>DATE(2022,4,24+INT(ROWS($1:163)/6))</f>
        <v>44702</v>
      </c>
      <c r="G5443" s="1" t="s">
        <v>168</v>
      </c>
      <c r="H5443">
        <v>-8</v>
      </c>
      <c r="I5443" s="7">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5">
        <f>DATE(2022,4,24+INT(ROWS($1:164)/6))</f>
        <v>44702</v>
      </c>
      <c r="G5444" s="1" t="s">
        <v>168</v>
      </c>
      <c r="H5444">
        <v>-7</v>
      </c>
      <c r="I5444" s="7">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5">
        <f>DATE(2022,4,24+INT(ROWS($1:165)/6))</f>
        <v>44702</v>
      </c>
      <c r="G5445" s="1" t="s">
        <v>168</v>
      </c>
      <c r="H5445">
        <v>-2</v>
      </c>
      <c r="I5445" s="7">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5">
        <f>DATE(2022,4,24+INT(ROWS($1:166)/6))</f>
        <v>44702</v>
      </c>
      <c r="G5446" s="1" t="s">
        <v>168</v>
      </c>
      <c r="H5446">
        <v>-3</v>
      </c>
      <c r="I5446" s="7">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5">
        <f>DATE(2022,4,24+INT(ROWS($1:167)/6))</f>
        <v>44702</v>
      </c>
      <c r="G5447" s="1" t="s">
        <v>168</v>
      </c>
      <c r="H5447">
        <v>-1</v>
      </c>
      <c r="I5447" s="7">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5">
        <f>DATE(2022,4,24+INT(ROWS($1:168)/6))</f>
        <v>44703</v>
      </c>
      <c r="G5448" s="1" t="s">
        <v>168</v>
      </c>
      <c r="H5448">
        <v>-8</v>
      </c>
      <c r="I5448" s="7">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5">
        <f>DATE(2022,4,24+INT(ROWS($1:169)/6))</f>
        <v>44703</v>
      </c>
      <c r="G5449" s="1" t="s">
        <v>167</v>
      </c>
      <c r="H5449">
        <v>10</v>
      </c>
      <c r="I5449" s="7">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5">
        <f>DATE(2022,4,24+INT(ROWS($1:170)/6))</f>
        <v>44703</v>
      </c>
      <c r="G5450" s="1" t="s">
        <v>168</v>
      </c>
      <c r="H5450">
        <v>-5</v>
      </c>
      <c r="I5450" s="7">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5">
        <f>DATE(2022,4,24+INT(ROWS($1:171)/6))</f>
        <v>44703</v>
      </c>
      <c r="G5451" s="1" t="s">
        <v>167</v>
      </c>
      <c r="H5451">
        <v>10</v>
      </c>
      <c r="I5451" s="7">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5">
        <f>DATE(2022,4,24+INT(ROWS($1:172)/6))</f>
        <v>44703</v>
      </c>
      <c r="G5452" s="1" t="s">
        <v>167</v>
      </c>
      <c r="H5452">
        <v>10</v>
      </c>
      <c r="I5452" s="7"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5">
        <f>DATE(2022,4,24+INT(ROWS($1:173)/6))</f>
        <v>44703</v>
      </c>
      <c r="G5453" s="1" t="s">
        <v>168</v>
      </c>
      <c r="H5453">
        <v>-10</v>
      </c>
      <c r="I5453" s="7">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5">
        <f>DATE(2022,4,24+INT(ROWS($1:174)/6))</f>
        <v>44704</v>
      </c>
      <c r="G5454" s="1" t="s">
        <v>168</v>
      </c>
      <c r="H5454">
        <v>-3</v>
      </c>
      <c r="I5454" s="7">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5">
        <f>DATE(2022,4,24+INT(ROWS($1:175)/6))</f>
        <v>44704</v>
      </c>
      <c r="G5455" s="1" t="s">
        <v>168</v>
      </c>
      <c r="H5455">
        <v>-2</v>
      </c>
      <c r="I5455" s="7">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5">
        <f>DATE(2022,4,24+INT(ROWS($1:176)/6))</f>
        <v>44704</v>
      </c>
      <c r="G5456" s="1" t="s">
        <v>168</v>
      </c>
      <c r="H5456">
        <v>-8</v>
      </c>
      <c r="I5456" s="7">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5">
        <f>DATE(2022,4,24+INT(ROWS($1:177)/6))</f>
        <v>44704</v>
      </c>
      <c r="G5457" s="1" t="s">
        <v>168</v>
      </c>
      <c r="H5457">
        <v>-9</v>
      </c>
      <c r="I5457" s="7">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5">
        <f>DATE(2022,4,24+INT(ROWS($1:178)/6))</f>
        <v>44704</v>
      </c>
      <c r="G5458" s="1" t="s">
        <v>168</v>
      </c>
      <c r="H5458">
        <v>-1</v>
      </c>
      <c r="I5458" s="7">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5">
        <f>DATE(2022,4,24+INT(ROWS($1:179)/6))</f>
        <v>44704</v>
      </c>
      <c r="G5459" s="1" t="s">
        <v>168</v>
      </c>
      <c r="H5459">
        <v>-5</v>
      </c>
      <c r="I5459" s="7">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5">
        <f>DATE(2022,4,24+INT(ROWS($1:180)/6))</f>
        <v>44705</v>
      </c>
      <c r="G5460" s="1" t="s">
        <v>168</v>
      </c>
      <c r="H5460">
        <v>-2</v>
      </c>
      <c r="I5460" s="7">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5">
        <f>DATE(2022,4,24+INT(ROWS($1:181)/6))</f>
        <v>44705</v>
      </c>
      <c r="G5461" s="1" t="s">
        <v>168</v>
      </c>
      <c r="H5461">
        <v>-10</v>
      </c>
      <c r="I5461" s="7">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5">
        <f>DATE(2022,4,24+INT(ROWS($1:182)/6))</f>
        <v>44705</v>
      </c>
      <c r="G5462" s="1" t="s">
        <v>168</v>
      </c>
      <c r="H5462">
        <v>-10</v>
      </c>
      <c r="I5462" s="7">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5">
        <f>DATE(2022,4,24+INT(ROWS($1:183)/6))</f>
        <v>44705</v>
      </c>
      <c r="G5463" s="1" t="s">
        <v>168</v>
      </c>
      <c r="H5463">
        <v>-1</v>
      </c>
      <c r="I5463" s="7">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5">
        <f>DATE(2022,4,24+INT(ROWS($1:184)/6))</f>
        <v>44705</v>
      </c>
      <c r="G5464" s="1" t="s">
        <v>168</v>
      </c>
      <c r="H5464">
        <v>-5</v>
      </c>
      <c r="I5464" s="7">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5">
        <f>DATE(2022,4,24+INT(ROWS($1:185)/6))</f>
        <v>44705</v>
      </c>
      <c r="G5465" s="1" t="s">
        <v>167</v>
      </c>
      <c r="H5465">
        <v>5</v>
      </c>
      <c r="I5465" s="7">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5">
        <f>DATE(2022,4,24+INT(ROWS($1:186)/6))</f>
        <v>44706</v>
      </c>
      <c r="G5466" s="1" t="s">
        <v>168</v>
      </c>
      <c r="H5466">
        <v>-10</v>
      </c>
      <c r="I5466" s="7">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5">
        <f>DATE(2022,4,24+INT(ROWS($1:187)/6))</f>
        <v>44706</v>
      </c>
      <c r="G5467" s="1" t="s">
        <v>168</v>
      </c>
      <c r="H5467">
        <v>-7</v>
      </c>
      <c r="I5467" s="7">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5">
        <f>DATE(2022,4,24+INT(ROWS($1:188)/6))</f>
        <v>44706</v>
      </c>
      <c r="G5468" s="1" t="s">
        <v>168</v>
      </c>
      <c r="H5468">
        <v>-1</v>
      </c>
      <c r="I5468" s="7">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5">
        <f>DATE(2022,4,24+INT(ROWS($1:189)/6))</f>
        <v>44706</v>
      </c>
      <c r="G5469" s="1" t="s">
        <v>168</v>
      </c>
      <c r="H5469">
        <v>-5</v>
      </c>
      <c r="I5469" s="7">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5">
        <f>DATE(2022,4,24+INT(ROWS($1:190)/6))</f>
        <v>44706</v>
      </c>
      <c r="G5470" s="1" t="s">
        <v>168</v>
      </c>
      <c r="H5470">
        <v>-8</v>
      </c>
      <c r="I5470" s="7">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5">
        <f>DATE(2022,4,24+INT(ROWS($1:191)/6))</f>
        <v>44706</v>
      </c>
      <c r="G5471" s="1" t="s">
        <v>168</v>
      </c>
      <c r="H5471">
        <v>-7</v>
      </c>
      <c r="I5471" s="7">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5">
        <f>DATE(2022,4,24+INT(ROWS($1:192)/6))</f>
        <v>44707</v>
      </c>
      <c r="G5472" s="1" t="s">
        <v>168</v>
      </c>
      <c r="H5472">
        <v>-3</v>
      </c>
      <c r="I5472" s="7">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5">
        <f>DATE(2022,4,24+INT(ROWS($1:193)/6))</f>
        <v>44707</v>
      </c>
      <c r="G5473" s="1" t="s">
        <v>168</v>
      </c>
      <c r="H5473">
        <v>-1</v>
      </c>
      <c r="I5473" s="7">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5">
        <f>DATE(2022,4,24+INT(ROWS($1:194)/6))</f>
        <v>44707</v>
      </c>
      <c r="G5474" s="1" t="s">
        <v>168</v>
      </c>
      <c r="H5474">
        <v>-2</v>
      </c>
      <c r="I5474" s="7">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5">
        <f>DATE(2022,4,24+INT(ROWS($1:195)/6))</f>
        <v>44707</v>
      </c>
      <c r="G5475" s="1" t="s">
        <v>168</v>
      </c>
      <c r="H5475">
        <v>-4</v>
      </c>
      <c r="I5475" s="7">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5">
        <f>DATE(2022,4,24+INT(ROWS($1:196)/6))</f>
        <v>44707</v>
      </c>
      <c r="G5476" s="1" t="s">
        <v>168</v>
      </c>
      <c r="H5476">
        <v>-8</v>
      </c>
      <c r="I5476" s="7">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5">
        <f>DATE(2022,4,24+INT(ROWS($1:197)/6))</f>
        <v>44707</v>
      </c>
      <c r="G5477" s="1" t="s">
        <v>168</v>
      </c>
      <c r="H5477">
        <v>-4</v>
      </c>
      <c r="I5477" s="7">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5">
        <f>DATE(2022,4,24+INT(ROWS($1:198)/6))</f>
        <v>44708</v>
      </c>
      <c r="G5478" s="1" t="s">
        <v>168</v>
      </c>
      <c r="H5478">
        <v>-2</v>
      </c>
      <c r="I5478" s="7">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5">
        <f>DATE(2022,4,24+INT(ROWS($1:199)/6))</f>
        <v>44708</v>
      </c>
      <c r="G5479" s="1" t="s">
        <v>168</v>
      </c>
      <c r="H5479">
        <v>-4</v>
      </c>
      <c r="I5479" s="7">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5">
        <f>DATE(2022,4,24+INT(ROWS($1:200)/6))</f>
        <v>44708</v>
      </c>
      <c r="G5480" s="1" t="s">
        <v>167</v>
      </c>
      <c r="H5480">
        <v>10</v>
      </c>
      <c r="I5480" s="7">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5">
        <f>DATE(2022,4,24+INT(ROWS($1:201)/6))</f>
        <v>44708</v>
      </c>
      <c r="G5481" s="1" t="s">
        <v>168</v>
      </c>
      <c r="H5481">
        <v>-1</v>
      </c>
      <c r="I5481" s="7">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5">
        <f>DATE(2022,4,24+INT(ROWS($1:202)/6))</f>
        <v>44708</v>
      </c>
      <c r="G5482" s="1" t="s">
        <v>167</v>
      </c>
      <c r="H5482">
        <v>10</v>
      </c>
      <c r="I5482" s="7">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5">
        <f>DATE(2022,4,24+INT(ROWS($1:203)/6))</f>
        <v>44708</v>
      </c>
      <c r="G5483" s="1" t="s">
        <v>167</v>
      </c>
      <c r="H5483">
        <v>21</v>
      </c>
      <c r="I5483" s="7">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5">
        <f>DATE(2022,4,24+INT(ROWS($1:204)/6))</f>
        <v>44709</v>
      </c>
      <c r="G5484" s="1" t="s">
        <v>167</v>
      </c>
      <c r="H5484">
        <v>30</v>
      </c>
      <c r="I5484" s="7">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5">
        <f>DATE(2022,4,24+INT(ROWS($1:205)/6))</f>
        <v>44709</v>
      </c>
      <c r="G5485" s="1" t="s">
        <v>167</v>
      </c>
      <c r="H5485">
        <v>43</v>
      </c>
      <c r="I5485" s="7">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5">
        <f>DATE(2022,4,24+INT(ROWS($1:206)/6))</f>
        <v>44709</v>
      </c>
      <c r="G5486" s="1" t="s">
        <v>167</v>
      </c>
      <c r="H5486">
        <v>48</v>
      </c>
      <c r="I5486" s="7">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5">
        <f>DATE(2022,4,24+INT(ROWS($1:207)/6))</f>
        <v>44709</v>
      </c>
      <c r="G5487" s="1" t="s">
        <v>167</v>
      </c>
      <c r="H5487">
        <v>34</v>
      </c>
      <c r="I5487" s="7">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5">
        <f>DATE(2022,4,24+INT(ROWS($1:208)/6))</f>
        <v>44709</v>
      </c>
      <c r="G5488" s="1" t="s">
        <v>167</v>
      </c>
      <c r="H5488">
        <v>35</v>
      </c>
      <c r="I5488" s="7">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5">
        <f>DATE(2022,4,24+INT(ROWS($1:209)/6))</f>
        <v>44709</v>
      </c>
      <c r="G5489" s="1" t="s">
        <v>167</v>
      </c>
      <c r="H5489">
        <v>29</v>
      </c>
      <c r="I5489" s="7">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5">
        <f>DATE(2022,4,24+INT(ROWS($1:210)/6))</f>
        <v>44710</v>
      </c>
      <c r="G5490" s="1" t="s">
        <v>167</v>
      </c>
      <c r="H5490">
        <v>45</v>
      </c>
      <c r="I5490" s="7"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5">
        <f>DATE(2022,4,24+INT(ROWS($1:211)/6))</f>
        <v>44710</v>
      </c>
      <c r="G5491" s="1" t="s">
        <v>167</v>
      </c>
      <c r="H5491">
        <v>43</v>
      </c>
      <c r="I5491" s="7">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5">
        <f>DATE(2022,4,24+INT(ROWS($1:212)/6))</f>
        <v>44710</v>
      </c>
      <c r="G5492" s="1" t="s">
        <v>167</v>
      </c>
      <c r="H5492">
        <v>33</v>
      </c>
      <c r="I5492" s="7">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5">
        <f>DATE(2022,4,24+INT(ROWS($1:213)/6))</f>
        <v>44710</v>
      </c>
      <c r="G5493" s="1" t="s">
        <v>167</v>
      </c>
      <c r="H5493">
        <v>36</v>
      </c>
      <c r="I5493" s="7">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5">
        <f>DATE(2022,4,24+INT(ROWS($1:214)/6))</f>
        <v>44710</v>
      </c>
      <c r="G5494" s="1" t="s">
        <v>167</v>
      </c>
      <c r="H5494">
        <v>47</v>
      </c>
      <c r="I5494" s="7">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5">
        <f>DATE(2022,4,24+INT(ROWS($1:215)/6))</f>
        <v>44710</v>
      </c>
      <c r="G5495" s="1" t="s">
        <v>167</v>
      </c>
      <c r="H5495">
        <v>48</v>
      </c>
      <c r="I5495" s="7">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5">
        <f>DATE(2022,4,24+INT(ROWS($1:216)/6))</f>
        <v>44711</v>
      </c>
      <c r="G5496" s="1" t="s">
        <v>167</v>
      </c>
      <c r="H5496">
        <v>48</v>
      </c>
      <c r="I5496" s="7">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5">
        <f>DATE(2022,4,24+INT(ROWS($1:217)/6))</f>
        <v>44711</v>
      </c>
      <c r="G5497" s="1" t="s">
        <v>168</v>
      </c>
      <c r="H5497">
        <v>-1</v>
      </c>
      <c r="I5497" s="7">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5">
        <f>DATE(2022,4,24+INT(ROWS($1:218)/6))</f>
        <v>44711</v>
      </c>
      <c r="G5498" s="1" t="s">
        <v>167</v>
      </c>
      <c r="H5498">
        <v>4</v>
      </c>
      <c r="I5498" s="7">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5">
        <f>DATE(2022,4,24+INT(ROWS($1:219)/6))</f>
        <v>44711</v>
      </c>
      <c r="G5499" s="1" t="s">
        <v>168</v>
      </c>
      <c r="H5499">
        <v>-10</v>
      </c>
      <c r="I5499" s="7">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5">
        <f>DATE(2022,4,24+INT(ROWS($1:220)/6))</f>
        <v>44711</v>
      </c>
      <c r="G5500" s="1" t="s">
        <v>168</v>
      </c>
      <c r="H5500">
        <v>-4</v>
      </c>
      <c r="I5500" s="7">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5">
        <f>DATE(2022,4,24+INT(ROWS($1:221)/6))</f>
        <v>44711</v>
      </c>
      <c r="G5501" s="1" t="s">
        <v>168</v>
      </c>
      <c r="H5501">
        <v>-3</v>
      </c>
      <c r="I5501" s="7">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5">
        <f>DATE(2022,4,24+INT(ROWS($1:222)/6))</f>
        <v>44712</v>
      </c>
      <c r="G5502" s="1" t="s">
        <v>168</v>
      </c>
      <c r="H5502">
        <v>-1</v>
      </c>
      <c r="I5502" s="7">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5">
        <f>DATE(2022,4,24+INT(ROWS($1:223)/6))</f>
        <v>44712</v>
      </c>
      <c r="G5503" s="1" t="s">
        <v>168</v>
      </c>
      <c r="H5503">
        <v>-5</v>
      </c>
      <c r="I5503" s="7">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5">
        <f>DATE(2022,4,24+INT(ROWS($1:224)/6))</f>
        <v>44712</v>
      </c>
      <c r="G5504" s="1" t="s">
        <v>168</v>
      </c>
      <c r="H5504">
        <v>-1</v>
      </c>
      <c r="I5504" s="7">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5">
        <f>DATE(2022,4,24+INT(ROWS($1:225)/6))</f>
        <v>44712</v>
      </c>
      <c r="G5505" s="1" t="s">
        <v>167</v>
      </c>
      <c r="H5505">
        <v>10</v>
      </c>
      <c r="I5505" s="7">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5">
        <f>DATE(2022,4,24+INT(ROWS($1:226)/6))</f>
        <v>44712</v>
      </c>
      <c r="G5506" s="1" t="s">
        <v>168</v>
      </c>
      <c r="H5506">
        <v>-9</v>
      </c>
      <c r="I5506" s="7">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5">
        <f>DATE(2022,4,24+INT(ROWS($1:227)/6))</f>
        <v>44712</v>
      </c>
      <c r="G5507" s="1" t="s">
        <v>168</v>
      </c>
      <c r="H5507">
        <v>-1</v>
      </c>
      <c r="I5507" s="7">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5">
        <f>DATE(2022,4,24+INT(ROWS($1:228)/6))</f>
        <v>44713</v>
      </c>
      <c r="G5508" s="1" t="s">
        <v>168</v>
      </c>
      <c r="H5508">
        <v>-7</v>
      </c>
      <c r="I5508" s="7">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5">
        <f>DATE(2022,4,24+INT(ROWS($1:229)/6))</f>
        <v>44713</v>
      </c>
      <c r="G5509" s="1" t="s">
        <v>168</v>
      </c>
      <c r="H5509">
        <v>-1</v>
      </c>
      <c r="I5509" s="7">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5">
        <f>DATE(2022,4,24+INT(ROWS($1:230)/6))</f>
        <v>44713</v>
      </c>
      <c r="G5510" s="1" t="s">
        <v>168</v>
      </c>
      <c r="H5510">
        <v>-8</v>
      </c>
      <c r="I5510" s="7">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5">
        <f>DATE(2022,4,24+INT(ROWS($1:231)/6))</f>
        <v>44713</v>
      </c>
      <c r="G5511" s="1" t="s">
        <v>168</v>
      </c>
      <c r="H5511">
        <v>-10</v>
      </c>
      <c r="I5511" s="7">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5">
        <f>DATE(2022,4,24+INT(ROWS($1:232)/6))</f>
        <v>44713</v>
      </c>
      <c r="G5512" s="1" t="s">
        <v>168</v>
      </c>
      <c r="H5512">
        <v>-1</v>
      </c>
      <c r="I5512" s="7">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5">
        <f>DATE(2022,4,24+INT(ROWS($1:233)/6))</f>
        <v>44713</v>
      </c>
      <c r="G5513" s="1" t="s">
        <v>168</v>
      </c>
      <c r="H5513">
        <v>-7</v>
      </c>
      <c r="I5513" s="7">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5">
        <f>DATE(2022,4,24+INT(ROWS($1:234)/6))</f>
        <v>44714</v>
      </c>
      <c r="G5514" s="1" t="s">
        <v>168</v>
      </c>
      <c r="H5514">
        <v>-3</v>
      </c>
      <c r="I5514" s="7">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5">
        <f>DATE(2022,4,24+INT(ROWS($1:235)/6))</f>
        <v>44714</v>
      </c>
      <c r="G5515" s="1" t="s">
        <v>168</v>
      </c>
      <c r="H5515">
        <v>-8</v>
      </c>
      <c r="I5515" s="7">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5">
        <f>DATE(2022,4,24+INT(ROWS($1:236)/6))</f>
        <v>44714</v>
      </c>
      <c r="G5516" s="1" t="s">
        <v>168</v>
      </c>
      <c r="H5516">
        <v>-8</v>
      </c>
      <c r="I5516" s="7">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5">
        <f>DATE(2022,4,24+INT(ROWS($1:237)/6))</f>
        <v>44714</v>
      </c>
      <c r="G5517" s="1" t="s">
        <v>168</v>
      </c>
      <c r="H5517">
        <v>-3</v>
      </c>
      <c r="I5517" s="7">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5">
        <f>DATE(2022,4,24+INT(ROWS($1:238)/6))</f>
        <v>44714</v>
      </c>
      <c r="G5518" s="1" t="s">
        <v>168</v>
      </c>
      <c r="H5518">
        <v>-5</v>
      </c>
      <c r="I5518" s="7">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5">
        <f>DATE(2022,4,24+INT(ROWS($1:239)/6))</f>
        <v>44714</v>
      </c>
      <c r="G5519" s="1" t="s">
        <v>168</v>
      </c>
      <c r="H5519">
        <v>-5</v>
      </c>
      <c r="I5519" s="7">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5">
        <f>DATE(2022,4,24+INT(ROWS($1:240)/6))</f>
        <v>44715</v>
      </c>
      <c r="G5520" s="1" t="s">
        <v>168</v>
      </c>
      <c r="H5520">
        <v>-8</v>
      </c>
      <c r="I5520" s="7">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5">
        <f>DATE(2022,4,24+INT(ROWS($1:241)/6))</f>
        <v>44715</v>
      </c>
      <c r="G5521" s="1" t="s">
        <v>168</v>
      </c>
      <c r="H5521">
        <v>-8</v>
      </c>
      <c r="I5521" s="7">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5">
        <f>DATE(2022,4,24+INT(ROWS($1:242)/6))</f>
        <v>44715</v>
      </c>
      <c r="G5522" s="1" t="s">
        <v>167</v>
      </c>
      <c r="H5522">
        <v>3</v>
      </c>
      <c r="I5522" s="7"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5">
        <f>DATE(2022,4,24+INT(ROWS($1:243)/6))</f>
        <v>44715</v>
      </c>
      <c r="G5523" s="1" t="s">
        <v>168</v>
      </c>
      <c r="H5523">
        <v>-8</v>
      </c>
      <c r="I5523" s="7">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5">
        <f>DATE(2022,4,24+INT(ROWS($1:244)/6))</f>
        <v>44715</v>
      </c>
      <c r="G5524" s="1" t="s">
        <v>168</v>
      </c>
      <c r="H5524">
        <v>-7</v>
      </c>
      <c r="I5524" s="7">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5">
        <f>DATE(2022,4,24+INT(ROWS($1:245)/6))</f>
        <v>44715</v>
      </c>
      <c r="G5525" s="1" t="s">
        <v>168</v>
      </c>
      <c r="H5525">
        <v>-7</v>
      </c>
      <c r="I5525" s="7">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5">
        <f>DATE(2022,4,24+INT(ROWS($1:246)/6))</f>
        <v>44716</v>
      </c>
      <c r="G5526" s="1" t="s">
        <v>168</v>
      </c>
      <c r="H5526">
        <v>-4</v>
      </c>
      <c r="I5526" s="7">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5">
        <f>DATE(2022,4,24+INT(ROWS($1:247)/6))</f>
        <v>44716</v>
      </c>
      <c r="G5527" s="1" t="s">
        <v>168</v>
      </c>
      <c r="H5527">
        <v>-10</v>
      </c>
      <c r="I5527" s="7">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5">
        <f>DATE(2022,4,24+INT(ROWS($1:248)/6))</f>
        <v>44716</v>
      </c>
      <c r="G5528" s="1" t="s">
        <v>168</v>
      </c>
      <c r="H5528">
        <v>-5</v>
      </c>
      <c r="I5528" s="7">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5">
        <f>DATE(2022,4,24+INT(ROWS($1:249)/6))</f>
        <v>44716</v>
      </c>
      <c r="G5529" s="1" t="s">
        <v>168</v>
      </c>
      <c r="H5529">
        <v>-10</v>
      </c>
      <c r="I5529" s="7">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5">
        <f>DATE(2022,4,24+INT(ROWS($1:250)/6))</f>
        <v>44716</v>
      </c>
      <c r="G5530" s="1" t="s">
        <v>167</v>
      </c>
      <c r="H5530">
        <v>7</v>
      </c>
      <c r="I5530" s="7">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5">
        <f>DATE(2022,4,24+INT(ROWS($1:251)/6))</f>
        <v>44716</v>
      </c>
      <c r="G5531" s="1" t="s">
        <v>168</v>
      </c>
      <c r="H5531">
        <v>-9</v>
      </c>
      <c r="I5531" s="7">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5">
        <f>DATE(2022,4,24+INT(ROWS($1:252)/6))</f>
        <v>44717</v>
      </c>
      <c r="G5532" s="1" t="s">
        <v>168</v>
      </c>
      <c r="H5532">
        <v>-7</v>
      </c>
      <c r="I5532" s="7">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5">
        <f>DATE(2022,4,24+INT(ROWS($1:253)/6))</f>
        <v>44717</v>
      </c>
      <c r="G5533" s="1" t="s">
        <v>168</v>
      </c>
      <c r="H5533">
        <v>-7</v>
      </c>
      <c r="I5533" s="7">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5">
        <f>DATE(2022,4,24+INT(ROWS($1:254)/6))</f>
        <v>44717</v>
      </c>
      <c r="G5534" s="1" t="s">
        <v>168</v>
      </c>
      <c r="H5534">
        <v>-1</v>
      </c>
      <c r="I5534" s="7">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5">
        <f>DATE(2022,4,24+INT(ROWS($1:255)/6))</f>
        <v>44717</v>
      </c>
      <c r="G5535" s="1" t="s">
        <v>168</v>
      </c>
      <c r="H5535">
        <v>-1</v>
      </c>
      <c r="I5535" s="7">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5">
        <f>DATE(2022,4,24+INT(ROWS($1:256)/6))</f>
        <v>44717</v>
      </c>
      <c r="G5536" s="1" t="s">
        <v>168</v>
      </c>
      <c r="H5536">
        <v>-4</v>
      </c>
      <c r="I5536" s="7">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5">
        <f>DATE(2022,6,5+INT(ROWS($1:1)/4))</f>
        <v>44717</v>
      </c>
      <c r="G5537" s="1" t="s">
        <v>168</v>
      </c>
      <c r="H5537">
        <v>-5</v>
      </c>
      <c r="I5537" s="7">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5">
        <f>DATE(2022,6,5+INT(ROWS($1:2)/4))</f>
        <v>44717</v>
      </c>
      <c r="G5538" s="1" t="s">
        <v>167</v>
      </c>
      <c r="H5538">
        <v>6</v>
      </c>
      <c r="I5538" s="7">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5">
        <f>DATE(2022,6,5+INT(ROWS($1:3)/4))</f>
        <v>44717</v>
      </c>
      <c r="G5539" s="1" t="s">
        <v>168</v>
      </c>
      <c r="H5539">
        <v>-10</v>
      </c>
      <c r="I5539" s="7">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5">
        <f>DATE(2022,6,5+INT(ROWS($1:4)/4))</f>
        <v>44718</v>
      </c>
      <c r="G5540" s="1" t="s">
        <v>167</v>
      </c>
      <c r="H5540">
        <v>10</v>
      </c>
      <c r="I5540" s="7"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5">
        <f>DATE(2022,6,5+INT(ROWS($1:5)/4))</f>
        <v>44718</v>
      </c>
      <c r="G5541" s="1" t="s">
        <v>168</v>
      </c>
      <c r="H5541">
        <v>-9</v>
      </c>
      <c r="I5541" s="7">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5">
        <f>DATE(2022,6,5+INT(ROWS($1:6)/4))</f>
        <v>44718</v>
      </c>
      <c r="G5542" s="1" t="s">
        <v>168</v>
      </c>
      <c r="H5542">
        <v>-6</v>
      </c>
      <c r="I5542" s="7">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5">
        <f>DATE(2022,6,5+INT(ROWS($1:7)/4))</f>
        <v>44718</v>
      </c>
      <c r="G5543" s="1" t="s">
        <v>168</v>
      </c>
      <c r="H5543">
        <v>-7</v>
      </c>
      <c r="I5543" s="7">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5">
        <f>DATE(2022,6,5+INT(ROWS($1:8)/4))</f>
        <v>44719</v>
      </c>
      <c r="G5544" s="1" t="s">
        <v>168</v>
      </c>
      <c r="H5544">
        <v>-1</v>
      </c>
      <c r="I5544" s="7">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5">
        <f>DATE(2022,6,5+INT(ROWS($1:9)/4))</f>
        <v>44719</v>
      </c>
      <c r="G5545" s="1" t="s">
        <v>168</v>
      </c>
      <c r="H5545">
        <v>-4</v>
      </c>
      <c r="I5545" s="7">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5">
        <f>DATE(2022,6,5+INT(ROWS($1:10)/4))</f>
        <v>44719</v>
      </c>
      <c r="G5546" s="1" t="s">
        <v>168</v>
      </c>
      <c r="H5546">
        <v>-5</v>
      </c>
      <c r="I5546" s="7">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5">
        <f>DATE(2022,6,5+INT(ROWS($1:11)/4))</f>
        <v>44719</v>
      </c>
      <c r="G5547" s="1" t="s">
        <v>168</v>
      </c>
      <c r="H5547">
        <v>-2</v>
      </c>
      <c r="I5547" s="7">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5">
        <f>DATE(2022,6,5+INT(ROWS($1:12)/4))</f>
        <v>44720</v>
      </c>
      <c r="G5548" s="1" t="s">
        <v>168</v>
      </c>
      <c r="H5548">
        <v>-3</v>
      </c>
      <c r="I5548" s="7">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5">
        <f>DATE(2022,6,5+INT(ROWS($1:13)/4))</f>
        <v>44720</v>
      </c>
      <c r="G5549" s="1" t="s">
        <v>168</v>
      </c>
      <c r="H5549">
        <v>-6</v>
      </c>
      <c r="I5549" s="7">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5">
        <f>DATE(2022,6,5+INT(ROWS($1:14)/4))</f>
        <v>44720</v>
      </c>
      <c r="G5550" s="1" t="s">
        <v>167</v>
      </c>
      <c r="H5550">
        <v>10</v>
      </c>
      <c r="I5550" s="7">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5">
        <f>DATE(2022,6,5+INT(ROWS($1:15)/4))</f>
        <v>44720</v>
      </c>
      <c r="G5551" s="1" t="s">
        <v>168</v>
      </c>
      <c r="H5551">
        <v>-8</v>
      </c>
      <c r="I5551" s="7">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5">
        <f>DATE(2022,6,5+INT(ROWS($1:16)/4))</f>
        <v>44721</v>
      </c>
      <c r="G5552" s="1" t="s">
        <v>168</v>
      </c>
      <c r="H5552">
        <v>-3</v>
      </c>
      <c r="I5552" s="7">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5">
        <f>DATE(2022,6,5+INT(ROWS($1:17)/4))</f>
        <v>44721</v>
      </c>
      <c r="G5553" s="1" t="s">
        <v>168</v>
      </c>
      <c r="H5553">
        <v>-6</v>
      </c>
      <c r="I5553" s="7">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5">
        <f>DATE(2022,6,5+INT(ROWS($1:18)/4))</f>
        <v>44721</v>
      </c>
      <c r="G5554" s="1" t="s">
        <v>168</v>
      </c>
      <c r="H5554">
        <v>-8</v>
      </c>
      <c r="I5554" s="7">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5">
        <f>DATE(2022,6,5+INT(ROWS($1:19)/4))</f>
        <v>44721</v>
      </c>
      <c r="G5555" s="1" t="s">
        <v>168</v>
      </c>
      <c r="H5555">
        <v>-8</v>
      </c>
      <c r="I5555" s="7">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5">
        <f>DATE(2022,6,5+INT(ROWS($1:20)/4))</f>
        <v>44722</v>
      </c>
      <c r="G5556" s="1" t="s">
        <v>168</v>
      </c>
      <c r="H5556">
        <v>-8</v>
      </c>
      <c r="I5556" s="7">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5">
        <f>DATE(2022,6,5+INT(ROWS($1:21)/4))</f>
        <v>44722</v>
      </c>
      <c r="G5557" s="1" t="s">
        <v>168</v>
      </c>
      <c r="H5557">
        <v>-6</v>
      </c>
      <c r="I5557" s="7">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5">
        <f>DATE(2022,6,5+INT(ROWS($1:22)/4))</f>
        <v>44722</v>
      </c>
      <c r="G5558" s="1" t="s">
        <v>167</v>
      </c>
      <c r="H5558">
        <v>10</v>
      </c>
      <c r="I5558" s="7">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5">
        <f>DATE(2022,6,5+INT(ROWS($1:23)/4))</f>
        <v>44722</v>
      </c>
      <c r="G5559" s="1" t="s">
        <v>167</v>
      </c>
      <c r="H5559">
        <v>8</v>
      </c>
      <c r="I5559" s="7">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5">
        <f>DATE(2022,6,5+INT(ROWS($1:24)/4))</f>
        <v>44723</v>
      </c>
      <c r="G5560" s="1" t="s">
        <v>168</v>
      </c>
      <c r="H5560">
        <v>-10</v>
      </c>
      <c r="I5560" s="7">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5">
        <f>DATE(2022,6,5+INT(ROWS($1:25)/4))</f>
        <v>44723</v>
      </c>
      <c r="G5561" s="1" t="s">
        <v>168</v>
      </c>
      <c r="H5561">
        <v>-3</v>
      </c>
      <c r="I5561" s="7">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5">
        <f>DATE(2022,6,5+INT(ROWS($1:26)/4))</f>
        <v>44723</v>
      </c>
      <c r="G5562" s="1" t="s">
        <v>168</v>
      </c>
      <c r="H5562">
        <v>-2</v>
      </c>
      <c r="I5562" s="7">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5">
        <f>DATE(2022,6,5+INT(ROWS($1:27)/4))</f>
        <v>44723</v>
      </c>
      <c r="G5563" s="1" t="s">
        <v>168</v>
      </c>
      <c r="H5563">
        <v>-2</v>
      </c>
      <c r="I5563" s="7">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5">
        <f>DATE(2022,6,5+INT(ROWS($1:28)/4))</f>
        <v>44724</v>
      </c>
      <c r="G5564" s="1" t="s">
        <v>168</v>
      </c>
      <c r="H5564">
        <v>-5</v>
      </c>
      <c r="I5564" s="7">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5">
        <f>DATE(2022,6,5+INT(ROWS($1:29)/4))</f>
        <v>44724</v>
      </c>
      <c r="G5565" s="1" t="s">
        <v>168</v>
      </c>
      <c r="H5565">
        <v>-8</v>
      </c>
      <c r="I5565" s="7">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5">
        <f>DATE(2022,6,5+INT(ROWS($1:30)/4))</f>
        <v>44724</v>
      </c>
      <c r="G5566" s="1" t="s">
        <v>168</v>
      </c>
      <c r="H5566">
        <v>-2</v>
      </c>
      <c r="I5566" s="7">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5">
        <f>DATE(2022,6,5+INT(ROWS($1:31)/4))</f>
        <v>44724</v>
      </c>
      <c r="G5567" s="1" t="s">
        <v>168</v>
      </c>
      <c r="H5567">
        <v>-10</v>
      </c>
      <c r="I5567" s="7">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5">
        <f>DATE(2022,6,5+INT(ROWS($1:32)/4))</f>
        <v>44725</v>
      </c>
      <c r="G5568" s="1" t="s">
        <v>168</v>
      </c>
      <c r="H5568">
        <v>-9</v>
      </c>
      <c r="I5568" s="7">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5">
        <f>DATE(2022,6,5+INT(ROWS($1:33)/4))</f>
        <v>44725</v>
      </c>
      <c r="G5569" s="1" t="s">
        <v>168</v>
      </c>
      <c r="H5569">
        <v>-2</v>
      </c>
      <c r="I5569" s="7">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5">
        <f>DATE(2022,6,5+INT(ROWS($1:34)/4))</f>
        <v>44725</v>
      </c>
      <c r="G5570" s="1" t="s">
        <v>168</v>
      </c>
      <c r="H5570">
        <v>-1</v>
      </c>
      <c r="I5570" s="7">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5">
        <f>DATE(2022,6,5+INT(ROWS($1:35)/4))</f>
        <v>44725</v>
      </c>
      <c r="G5571" s="1" t="s">
        <v>168</v>
      </c>
      <c r="H5571">
        <v>-2</v>
      </c>
      <c r="I5571" s="7">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5">
        <f>DATE(2022,6,5+INT(ROWS($1:36)/4))</f>
        <v>44726</v>
      </c>
      <c r="G5572" s="1" t="s">
        <v>168</v>
      </c>
      <c r="H5572">
        <v>-3</v>
      </c>
      <c r="I5572" s="7">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5">
        <f>DATE(2022,6,5+INT(ROWS($1:37)/4))</f>
        <v>44726</v>
      </c>
      <c r="G5573" s="1" t="s">
        <v>168</v>
      </c>
      <c r="H5573">
        <v>-2</v>
      </c>
      <c r="I5573" s="7">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5">
        <f>DATE(2022,6,5+INT(ROWS($1:38)/4))</f>
        <v>44726</v>
      </c>
      <c r="G5574" s="1" t="s">
        <v>168</v>
      </c>
      <c r="H5574">
        <v>-2</v>
      </c>
      <c r="I5574" s="7">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5">
        <f>DATE(2022,6,5+INT(ROWS($1:39)/4))</f>
        <v>44726</v>
      </c>
      <c r="G5575" s="1" t="s">
        <v>168</v>
      </c>
      <c r="H5575">
        <v>-9</v>
      </c>
      <c r="I5575" s="7">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5">
        <f>DATE(2022,6,5+INT(ROWS($1:40)/4))</f>
        <v>44727</v>
      </c>
      <c r="G5576" s="1" t="s">
        <v>168</v>
      </c>
      <c r="H5576">
        <v>-10</v>
      </c>
      <c r="I5576" s="7">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5">
        <f>DATE(2022,6,5+INT(ROWS($1:41)/4))</f>
        <v>44727</v>
      </c>
      <c r="G5577" s="1" t="s">
        <v>167</v>
      </c>
      <c r="H5577">
        <v>10</v>
      </c>
      <c r="I5577" s="7"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5">
        <f>DATE(2022,6,5+INT(ROWS($1:42)/4))</f>
        <v>44727</v>
      </c>
      <c r="G5578" s="1" t="s">
        <v>168</v>
      </c>
      <c r="H5578">
        <v>-6</v>
      </c>
      <c r="I5578" s="7">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5">
        <f>DATE(2022,6,5+INT(ROWS($1:43)/4))</f>
        <v>44727</v>
      </c>
      <c r="G5579" s="1" t="s">
        <v>168</v>
      </c>
      <c r="H5579">
        <v>-7</v>
      </c>
      <c r="I5579" s="7">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5">
        <f>DATE(2022,6,5+INT(ROWS($1:44)/4))</f>
        <v>44728</v>
      </c>
      <c r="G5580" s="1" t="s">
        <v>168</v>
      </c>
      <c r="H5580">
        <v>-5</v>
      </c>
      <c r="I5580" s="7">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5">
        <f>DATE(2022,6,5+INT(ROWS($1:45)/4))</f>
        <v>44728</v>
      </c>
      <c r="G5581" s="1" t="s">
        <v>168</v>
      </c>
      <c r="H5581">
        <v>-8</v>
      </c>
      <c r="I5581" s="7">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5">
        <f>DATE(2022,6,5+INT(ROWS($1:46)/4))</f>
        <v>44728</v>
      </c>
      <c r="G5582" s="1" t="s">
        <v>167</v>
      </c>
      <c r="H5582">
        <v>8</v>
      </c>
      <c r="I5582" s="7">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5">
        <f>DATE(2022,6,5+INT(ROWS($1:47)/4))</f>
        <v>44728</v>
      </c>
      <c r="G5583" s="1" t="s">
        <v>168</v>
      </c>
      <c r="H5583">
        <v>-2</v>
      </c>
      <c r="I5583" s="7">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5">
        <f>DATE(2022,6,5+INT(ROWS($1:48)/4))</f>
        <v>44729</v>
      </c>
      <c r="G5584" s="1" t="s">
        <v>168</v>
      </c>
      <c r="H5584">
        <v>-8</v>
      </c>
      <c r="I5584" s="7">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5">
        <f>DATE(2022,6,5+INT(ROWS($1:49)/4))</f>
        <v>44729</v>
      </c>
      <c r="G5585" s="1" t="s">
        <v>168</v>
      </c>
      <c r="H5585">
        <v>-4</v>
      </c>
      <c r="I5585" s="7">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5">
        <f>DATE(2022,6,5+INT(ROWS($1:50)/4))</f>
        <v>44729</v>
      </c>
      <c r="G5586" s="1" t="s">
        <v>168</v>
      </c>
      <c r="H5586">
        <v>-5</v>
      </c>
      <c r="I5586" s="7">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5">
        <f>DATE(2022,6,5+INT(ROWS($1:51)/4))</f>
        <v>44729</v>
      </c>
      <c r="G5587" s="1" t="s">
        <v>168</v>
      </c>
      <c r="H5587">
        <v>-5</v>
      </c>
      <c r="I5587" s="7">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5">
        <f>DATE(2022,6,5+INT(ROWS($1:52)/4))</f>
        <v>44730</v>
      </c>
      <c r="G5588" s="1" t="s">
        <v>168</v>
      </c>
      <c r="H5588">
        <v>-2</v>
      </c>
      <c r="I5588" s="7">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5">
        <f>DATE(2022,6,5+INT(ROWS($1:53)/4))</f>
        <v>44730</v>
      </c>
      <c r="G5589" s="1" t="s">
        <v>168</v>
      </c>
      <c r="H5589">
        <v>-9</v>
      </c>
      <c r="I5589" s="7">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5">
        <f>DATE(2022,6,5+INT(ROWS($1:54)/4))</f>
        <v>44730</v>
      </c>
      <c r="G5590" s="1" t="s">
        <v>168</v>
      </c>
      <c r="H5590">
        <v>-6</v>
      </c>
      <c r="I5590" s="7">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5">
        <f>DATE(2022,6,5+INT(ROWS($1:55)/4))</f>
        <v>44730</v>
      </c>
      <c r="G5591" s="1" t="s">
        <v>168</v>
      </c>
      <c r="H5591">
        <v>-3</v>
      </c>
      <c r="I5591" s="7">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5">
        <f>DATE(2022,6,5+INT(ROWS($1:56)/4))</f>
        <v>44731</v>
      </c>
      <c r="G5592" s="1" t="s">
        <v>168</v>
      </c>
      <c r="H5592">
        <v>-8</v>
      </c>
      <c r="I5592" s="7">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5">
        <f>DATE(2022,6,5+INT(ROWS($1:57)/4))</f>
        <v>44731</v>
      </c>
      <c r="G5593" s="1" t="s">
        <v>167</v>
      </c>
      <c r="H5593">
        <v>4</v>
      </c>
      <c r="I5593" s="7">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5">
        <f>DATE(2022,6,5+INT(ROWS($1:58)/4))</f>
        <v>44731</v>
      </c>
      <c r="G5594" s="1" t="s">
        <v>168</v>
      </c>
      <c r="H5594">
        <v>-5</v>
      </c>
      <c r="I5594" s="7">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5">
        <f>DATE(2022,6,5+INT(ROWS($1:59)/4))</f>
        <v>44731</v>
      </c>
      <c r="G5595" s="1" t="s">
        <v>168</v>
      </c>
      <c r="H5595">
        <v>-4</v>
      </c>
      <c r="I5595" s="7">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5">
        <f>DATE(2022,6,5+INT(ROWS($1:60)/4))</f>
        <v>44732</v>
      </c>
      <c r="G5596" s="1" t="s">
        <v>168</v>
      </c>
      <c r="H5596">
        <v>-4</v>
      </c>
      <c r="I5596" s="7">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5">
        <f>DATE(2022,6,5+INT(ROWS($1:61)/4))</f>
        <v>44732</v>
      </c>
      <c r="G5597" s="1" t="s">
        <v>168</v>
      </c>
      <c r="H5597">
        <v>-5</v>
      </c>
      <c r="I5597" s="7">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5">
        <f>DATE(2022,6,5+INT(ROWS($1:62)/4))</f>
        <v>44732</v>
      </c>
      <c r="G5598" s="1" t="s">
        <v>168</v>
      </c>
      <c r="H5598">
        <v>-10</v>
      </c>
      <c r="I5598" s="7">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5">
        <f>DATE(2022,6,5+INT(ROWS($1:63)/4))</f>
        <v>44732</v>
      </c>
      <c r="G5599" s="1" t="s">
        <v>168</v>
      </c>
      <c r="H5599">
        <v>-6</v>
      </c>
      <c r="I5599" s="7">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5">
        <f>DATE(2022,6,5+INT(ROWS($1:64)/4))</f>
        <v>44733</v>
      </c>
      <c r="G5600" s="1" t="s">
        <v>168</v>
      </c>
      <c r="H5600">
        <v>-10</v>
      </c>
      <c r="I5600" s="7">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5">
        <f>DATE(2022,6,5+INT(ROWS($1:65)/4))</f>
        <v>44733</v>
      </c>
      <c r="G5601" s="1" t="s">
        <v>168</v>
      </c>
      <c r="H5601">
        <v>-1</v>
      </c>
      <c r="I5601" s="7">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5">
        <f>DATE(2022,6,5+INT(ROWS($1:66)/4))</f>
        <v>44733</v>
      </c>
      <c r="G5602" s="1" t="s">
        <v>167</v>
      </c>
      <c r="H5602">
        <v>10</v>
      </c>
      <c r="I5602" s="7">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5">
        <f>DATE(2022,6,5+INT(ROWS($1:67)/4))</f>
        <v>44733</v>
      </c>
      <c r="G5603" s="1" t="s">
        <v>168</v>
      </c>
      <c r="H5603">
        <v>-7</v>
      </c>
      <c r="I5603" s="7">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5">
        <f>DATE(2022,6,5+INT(ROWS($1:68)/4))</f>
        <v>44734</v>
      </c>
      <c r="G5604" s="1" t="s">
        <v>168</v>
      </c>
      <c r="H5604">
        <v>-7</v>
      </c>
      <c r="I5604" s="7">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5">
        <f>DATE(2022,6,5+INT(ROWS($1:69)/4))</f>
        <v>44734</v>
      </c>
      <c r="G5605" s="1" t="s">
        <v>168</v>
      </c>
      <c r="H5605">
        <v>-5</v>
      </c>
      <c r="I5605" s="7">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5">
        <f>DATE(2022,6,5+INT(ROWS($1:70)/4))</f>
        <v>44734</v>
      </c>
      <c r="G5606" s="1" t="s">
        <v>167</v>
      </c>
      <c r="H5606">
        <v>8</v>
      </c>
      <c r="I5606" s="7">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5">
        <f>DATE(2022,6,5+INT(ROWS($1:71)/4))</f>
        <v>44734</v>
      </c>
      <c r="G5607" s="1" t="s">
        <v>167</v>
      </c>
      <c r="H5607">
        <v>20</v>
      </c>
      <c r="I5607" s="7">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5">
        <f>DATE(2022,6,5+INT(ROWS($1:72)/4))</f>
        <v>44735</v>
      </c>
      <c r="G5608" s="1" t="s">
        <v>168</v>
      </c>
      <c r="H5608">
        <v>-6</v>
      </c>
      <c r="I5608" s="7">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5">
        <f>DATE(2022,6,5+INT(ROWS($1:73)/4))</f>
        <v>44735</v>
      </c>
      <c r="G5609" s="1" t="s">
        <v>168</v>
      </c>
      <c r="H5609">
        <v>-2</v>
      </c>
      <c r="I5609" s="7">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5">
        <f>DATE(2022,6,5+INT(ROWS($1:74)/4))</f>
        <v>44735</v>
      </c>
      <c r="G5610" s="1" t="s">
        <v>168</v>
      </c>
      <c r="H5610">
        <v>-4</v>
      </c>
      <c r="I5610" s="7">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5">
        <f>DATE(2022,6,5+INT(ROWS($1:75)/4))</f>
        <v>44735</v>
      </c>
      <c r="G5611" s="1" t="s">
        <v>168</v>
      </c>
      <c r="H5611">
        <v>-7</v>
      </c>
      <c r="I5611" s="7">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5">
        <f>DATE(2022,6,5+INT(ROWS($1:76)/4))</f>
        <v>44736</v>
      </c>
      <c r="G5612" s="1" t="s">
        <v>168</v>
      </c>
      <c r="H5612">
        <v>-10</v>
      </c>
      <c r="I5612" s="7">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5">
        <f>DATE(2022,6,5+INT(ROWS($1:77)/4))</f>
        <v>44736</v>
      </c>
      <c r="G5613" s="1" t="s">
        <v>168</v>
      </c>
      <c r="H5613">
        <v>-6</v>
      </c>
      <c r="I5613" s="7">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5">
        <f>DATE(2022,6,5+INT(ROWS($1:78)/4))</f>
        <v>44736</v>
      </c>
      <c r="G5614" s="1" t="s">
        <v>168</v>
      </c>
      <c r="H5614">
        <v>-7</v>
      </c>
      <c r="I5614" s="7">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5">
        <f>DATE(2022,6,5+INT(ROWS($1:79)/4))</f>
        <v>44736</v>
      </c>
      <c r="G5615" s="1" t="s">
        <v>168</v>
      </c>
      <c r="H5615">
        <v>-2</v>
      </c>
      <c r="I5615" s="7">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5">
        <f>DATE(2022,6,5+INT(ROWS($1:80)/4))</f>
        <v>44737</v>
      </c>
      <c r="G5616" s="1" t="s">
        <v>168</v>
      </c>
      <c r="H5616">
        <v>-6</v>
      </c>
      <c r="I5616" s="7">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5">
        <f>DATE(2022,6,5+INT(ROWS($1:81)/4))</f>
        <v>44737</v>
      </c>
      <c r="G5617" s="1" t="s">
        <v>168</v>
      </c>
      <c r="H5617">
        <v>-9</v>
      </c>
      <c r="I5617" s="7">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5">
        <f>DATE(2022,6,5+INT(ROWS($1:82)/4))</f>
        <v>44737</v>
      </c>
      <c r="G5618" s="1" t="s">
        <v>168</v>
      </c>
      <c r="H5618">
        <v>-1</v>
      </c>
      <c r="I5618" s="7">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5">
        <f>DATE(2022,6,5+INT(ROWS($1:83)/4))</f>
        <v>44737</v>
      </c>
      <c r="G5619" s="1" t="s">
        <v>168</v>
      </c>
      <c r="H5619">
        <v>-3</v>
      </c>
      <c r="I5619" s="7">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5">
        <f>DATE(2022,6,5+INT(ROWS($1:84)/4))</f>
        <v>44738</v>
      </c>
      <c r="G5620" s="1" t="s">
        <v>168</v>
      </c>
      <c r="H5620">
        <v>-9</v>
      </c>
      <c r="I5620" s="7">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5">
        <f>DATE(2022,6,5+INT(ROWS($1:85)/4))</f>
        <v>44738</v>
      </c>
      <c r="G5621" s="1" t="s">
        <v>167</v>
      </c>
      <c r="H5621">
        <v>10</v>
      </c>
      <c r="I5621" s="7">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5">
        <f>DATE(2022,6,5+INT(ROWS($1:86)/4))</f>
        <v>44738</v>
      </c>
      <c r="G5622" s="1" t="s">
        <v>167</v>
      </c>
      <c r="H5622">
        <v>10</v>
      </c>
      <c r="I5622" s="7">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5">
        <f>DATE(2022,6,5+INT(ROWS($1:87)/4))</f>
        <v>44738</v>
      </c>
      <c r="G5623" s="1" t="s">
        <v>168</v>
      </c>
      <c r="H5623">
        <v>-2</v>
      </c>
      <c r="I5623" s="7">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5">
        <f>DATE(2022,6,5+INT(ROWS($1:88)/4))</f>
        <v>44739</v>
      </c>
      <c r="G5624" s="1" t="s">
        <v>168</v>
      </c>
      <c r="H5624">
        <v>-2</v>
      </c>
      <c r="I5624" s="7">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5">
        <f>DATE(2022,6,5+INT(ROWS($1:89)/4))</f>
        <v>44739</v>
      </c>
      <c r="G5625" s="1" t="s">
        <v>168</v>
      </c>
      <c r="H5625">
        <v>-1</v>
      </c>
      <c r="I5625" s="7">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5">
        <f>DATE(2022,6,5+INT(ROWS($1:90)/4))</f>
        <v>44739</v>
      </c>
      <c r="G5626" s="1" t="s">
        <v>167</v>
      </c>
      <c r="H5626">
        <v>10</v>
      </c>
      <c r="I5626" s="7">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5">
        <f>DATE(2022,6,5+INT(ROWS($1:91)/4))</f>
        <v>44739</v>
      </c>
      <c r="G5627" s="1" t="s">
        <v>168</v>
      </c>
      <c r="H5627">
        <v>-4</v>
      </c>
      <c r="I5627" s="7">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5">
        <f>DATE(2022,6,5+INT(ROWS($1:92)/4))</f>
        <v>44740</v>
      </c>
      <c r="G5628" s="1" t="s">
        <v>168</v>
      </c>
      <c r="H5628">
        <v>-9</v>
      </c>
      <c r="I5628" s="7">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5">
        <f>DATE(2022,6,5+INT(ROWS($1:93)/4))</f>
        <v>44740</v>
      </c>
      <c r="G5629" s="1" t="s">
        <v>168</v>
      </c>
      <c r="H5629">
        <v>-8</v>
      </c>
      <c r="I5629" s="7">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5">
        <f>DATE(2022,6,5+INT(ROWS($1:94)/4))</f>
        <v>44740</v>
      </c>
      <c r="G5630" s="1" t="s">
        <v>167</v>
      </c>
      <c r="H5630">
        <v>15</v>
      </c>
      <c r="I5630" s="7">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5">
        <f>DATE(2022,6,5+INT(ROWS($1:95)/4))</f>
        <v>44740</v>
      </c>
      <c r="G5631" s="1" t="s">
        <v>168</v>
      </c>
      <c r="H5631">
        <v>-2</v>
      </c>
      <c r="I5631" s="7">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5">
        <f>DATE(2022,6,5+INT(ROWS($1:96)/4))</f>
        <v>44741</v>
      </c>
      <c r="G5632" s="1" t="s">
        <v>168</v>
      </c>
      <c r="H5632">
        <v>-1</v>
      </c>
      <c r="I5632" s="7">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5">
        <f>DATE(2022,6,5+INT(ROWS($1:97)/4))</f>
        <v>44741</v>
      </c>
      <c r="G5633" s="1" t="s">
        <v>168</v>
      </c>
      <c r="H5633">
        <v>-1</v>
      </c>
      <c r="I5633" s="7">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5">
        <f>DATE(2022,6,5+INT(ROWS($1:98)/4))</f>
        <v>44741</v>
      </c>
      <c r="G5634" s="1" t="s">
        <v>168</v>
      </c>
      <c r="H5634">
        <v>-10</v>
      </c>
      <c r="I5634" s="7">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5">
        <f>DATE(2022,6,5+INT(ROWS($1:99)/4))</f>
        <v>44741</v>
      </c>
      <c r="G5635" s="1" t="s">
        <v>168</v>
      </c>
      <c r="H5635">
        <v>-4</v>
      </c>
      <c r="I5635" s="7">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5">
        <f>DATE(2022,6,5+INT(ROWS($1:100)/4))</f>
        <v>44742</v>
      </c>
      <c r="G5636" s="1" t="s">
        <v>168</v>
      </c>
      <c r="H5636">
        <v>-2</v>
      </c>
      <c r="I5636" s="7">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5">
        <f>DATE(2022,6,5+INT(ROWS($1:101)/4))</f>
        <v>44742</v>
      </c>
      <c r="G5637" s="1" t="s">
        <v>168</v>
      </c>
      <c r="H5637">
        <v>-8</v>
      </c>
      <c r="I5637" s="7">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5">
        <f>DATE(2022,6,5+INT(ROWS($1:102)/4))</f>
        <v>44742</v>
      </c>
      <c r="G5638" s="1" t="s">
        <v>168</v>
      </c>
      <c r="H5638">
        <v>-6</v>
      </c>
      <c r="I5638" s="7">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5">
        <f>DATE(2022,6,5+INT(ROWS($1:103)/4))</f>
        <v>44742</v>
      </c>
      <c r="G5639" s="1" t="s">
        <v>168</v>
      </c>
      <c r="H5639">
        <v>-1</v>
      </c>
      <c r="I5639" s="7">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5">
        <f>DATE(2022,6,5+INT(ROWS($1:104)/4))</f>
        <v>44743</v>
      </c>
      <c r="G5640" s="1" t="s">
        <v>168</v>
      </c>
      <c r="H5640">
        <v>-6</v>
      </c>
      <c r="I5640" s="7">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5">
        <f>DATE(2022,6,5+INT(ROWS($1:105)/4))</f>
        <v>44743</v>
      </c>
      <c r="G5641" s="1" t="s">
        <v>168</v>
      </c>
      <c r="H5641">
        <v>-4</v>
      </c>
      <c r="I5641" s="7">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5">
        <f>DATE(2022,6,5+INT(ROWS($1:106)/4))</f>
        <v>44743</v>
      </c>
      <c r="G5642" s="1" t="s">
        <v>167</v>
      </c>
      <c r="H5642">
        <v>10</v>
      </c>
      <c r="I5642" s="7">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5">
        <f>DATE(2022,6,5+INT(ROWS($1:107)/4))</f>
        <v>44743</v>
      </c>
      <c r="G5643" s="1" t="s">
        <v>168</v>
      </c>
      <c r="H5643">
        <v>-4</v>
      </c>
      <c r="I5643" s="7">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5">
        <f>DATE(2022,6,5+INT(ROWS($1:108)/4))</f>
        <v>44744</v>
      </c>
      <c r="G5644" s="1" t="s">
        <v>168</v>
      </c>
      <c r="H5644">
        <v>-7</v>
      </c>
      <c r="I5644" s="7">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5">
        <f>DATE(2022,6,5+INT(ROWS($1:109)/4))</f>
        <v>44744</v>
      </c>
      <c r="G5645" s="1" t="s">
        <v>168</v>
      </c>
      <c r="H5645">
        <v>-9</v>
      </c>
      <c r="I5645" s="7">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5">
        <f>DATE(2022,6,5+INT(ROWS($1:110)/4))</f>
        <v>44744</v>
      </c>
      <c r="G5646" s="1" t="s">
        <v>168</v>
      </c>
      <c r="H5646">
        <v>-5</v>
      </c>
      <c r="I5646" s="7">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5">
        <f>DATE(2022,6,5+INT(ROWS($1:111)/4))</f>
        <v>44744</v>
      </c>
      <c r="G5647" s="1" t="s">
        <v>168</v>
      </c>
      <c r="H5647">
        <v>-8</v>
      </c>
      <c r="I5647" s="7">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5">
        <f>DATE(2022,6,5+INT(ROWS($1:112)/4))</f>
        <v>44745</v>
      </c>
      <c r="G5648" s="1" t="s">
        <v>168</v>
      </c>
      <c r="H5648">
        <v>-7</v>
      </c>
      <c r="I5648" s="7">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5">
        <f>DATE(2022,6,5+INT(ROWS($1:113)/4))</f>
        <v>44745</v>
      </c>
      <c r="G5649" s="1" t="s">
        <v>168</v>
      </c>
      <c r="H5649">
        <v>-5</v>
      </c>
      <c r="I5649" s="7">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5">
        <f>DATE(2022,6,5+INT(ROWS($1:114)/4))</f>
        <v>44745</v>
      </c>
      <c r="G5650" s="1" t="s">
        <v>167</v>
      </c>
      <c r="H5650">
        <v>10</v>
      </c>
      <c r="I5650" s="7">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5">
        <f>DATE(2022,6,5+INT(ROWS($1:115)/4))</f>
        <v>44745</v>
      </c>
      <c r="G5651" s="1" t="s">
        <v>168</v>
      </c>
      <c r="H5651">
        <v>-9</v>
      </c>
      <c r="I5651" s="7">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5">
        <f>DATE(2022,6,5+INT(ROWS($1:116)/4))</f>
        <v>44746</v>
      </c>
      <c r="G5652" s="1" t="s">
        <v>168</v>
      </c>
      <c r="H5652">
        <v>-9</v>
      </c>
      <c r="I5652" s="7">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5">
        <f>DATE(2022,6,5+INT(ROWS($1:117)/4))</f>
        <v>44746</v>
      </c>
      <c r="G5653" s="1" t="s">
        <v>168</v>
      </c>
      <c r="H5653">
        <v>-1</v>
      </c>
      <c r="I5653" s="7">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5">
        <f>DATE(2022,6,5+INT(ROWS($1:118)/4))</f>
        <v>44746</v>
      </c>
      <c r="G5654" s="1" t="s">
        <v>167</v>
      </c>
      <c r="H5654">
        <v>8</v>
      </c>
      <c r="I5654" s="7"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5">
        <f>DATE(2022,6,5+INT(ROWS($1:119)/4))</f>
        <v>44746</v>
      </c>
      <c r="G5655" s="1" t="s">
        <v>168</v>
      </c>
      <c r="H5655">
        <v>-5</v>
      </c>
      <c r="I5655" s="7">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5">
        <f>DATE(2022,6,5+INT(ROWS($1:120)/4))</f>
        <v>44747</v>
      </c>
      <c r="G5656" s="1" t="s">
        <v>168</v>
      </c>
      <c r="H5656">
        <v>-5</v>
      </c>
      <c r="I5656" s="7">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5">
        <f>DATE(2022,6,5+INT(ROWS($1:121)/4))</f>
        <v>44747</v>
      </c>
      <c r="G5657" s="1" t="s">
        <v>168</v>
      </c>
      <c r="H5657">
        <v>-2</v>
      </c>
      <c r="I5657" s="7">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5">
        <f>DATE(2022,6,5+INT(ROWS($1:122)/4))</f>
        <v>44747</v>
      </c>
      <c r="G5658" s="1" t="s">
        <v>168</v>
      </c>
      <c r="H5658">
        <v>-7</v>
      </c>
      <c r="I5658" s="7">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5">
        <f>DATE(2022,6,5+INT(ROWS($1:123)/4))</f>
        <v>44747</v>
      </c>
      <c r="G5659" s="1" t="s">
        <v>167</v>
      </c>
      <c r="H5659">
        <v>35</v>
      </c>
      <c r="I5659" s="7">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5">
        <f>DATE(2022,6,5+INT(ROWS($1:124)/4))</f>
        <v>44748</v>
      </c>
      <c r="G5660" s="1" t="s">
        <v>167</v>
      </c>
      <c r="H5660">
        <v>45</v>
      </c>
      <c r="I5660" s="7">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5">
        <f>DATE(2022,6,5+INT(ROWS($1:125)/4))</f>
        <v>44748</v>
      </c>
      <c r="G5661" s="1" t="s">
        <v>167</v>
      </c>
      <c r="H5661">
        <v>46</v>
      </c>
      <c r="I5661" s="7">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5">
        <f>DATE(2022,6,5+INT(ROWS($1:126)/4))</f>
        <v>44748</v>
      </c>
      <c r="G5662" s="1" t="s">
        <v>167</v>
      </c>
      <c r="H5662">
        <v>44</v>
      </c>
      <c r="I5662" s="7">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5">
        <f>DATE(2022,6,5+INT(ROWS($1:127)/4))</f>
        <v>44748</v>
      </c>
      <c r="G5663" s="1" t="s">
        <v>167</v>
      </c>
      <c r="H5663">
        <v>41</v>
      </c>
      <c r="I5663" s="7">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5">
        <f>DATE(2022,6,5+INT(ROWS($1:128)/4))</f>
        <v>44749</v>
      </c>
      <c r="G5664" s="1" t="s">
        <v>167</v>
      </c>
      <c r="H5664">
        <v>30</v>
      </c>
      <c r="I5664" s="7">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5">
        <f>DATE(2022,6,5+INT(ROWS($1:129)/4))</f>
        <v>44749</v>
      </c>
      <c r="G5665" s="1" t="s">
        <v>167</v>
      </c>
      <c r="H5665">
        <v>43</v>
      </c>
      <c r="I5665" s="7">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5">
        <f>DATE(2022,6,5+INT(ROWS($1:130)/4))</f>
        <v>44749</v>
      </c>
      <c r="G5666" s="1" t="s">
        <v>167</v>
      </c>
      <c r="H5666">
        <v>42</v>
      </c>
      <c r="I5666" s="7">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5">
        <f>DATE(2022,6,5+INT(ROWS($1:131)/4))</f>
        <v>44749</v>
      </c>
      <c r="G5667" s="1" t="s">
        <v>167</v>
      </c>
      <c r="H5667">
        <v>41</v>
      </c>
      <c r="I5667" s="7">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5">
        <f>DATE(2022,6,5+INT(ROWS($1:132)/4))</f>
        <v>44750</v>
      </c>
      <c r="G5668" s="1" t="s">
        <v>167</v>
      </c>
      <c r="H5668">
        <v>34</v>
      </c>
      <c r="I5668" s="7">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5">
        <f>DATE(2022,6,5+INT(ROWS($1:133)/4))</f>
        <v>44750</v>
      </c>
      <c r="G5669" s="1" t="s">
        <v>167</v>
      </c>
      <c r="H5669">
        <v>45</v>
      </c>
      <c r="I5669" s="7">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5">
        <f>DATE(2022,6,5+INT(ROWS($1:134)/4))</f>
        <v>44750</v>
      </c>
      <c r="G5670" s="1" t="s">
        <v>167</v>
      </c>
      <c r="H5670">
        <v>38</v>
      </c>
      <c r="I5670" s="7">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5">
        <f>DATE(2022,6,5+INT(ROWS($1:135)/4))</f>
        <v>44750</v>
      </c>
      <c r="G5671" s="1" t="s">
        <v>167</v>
      </c>
      <c r="H5671">
        <v>47</v>
      </c>
      <c r="I5671" s="7">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5">
        <f>DATE(2022,6,5+INT(ROWS($1:136)/4))</f>
        <v>44751</v>
      </c>
      <c r="G5672" s="1" t="s">
        <v>167</v>
      </c>
      <c r="H5672">
        <v>26</v>
      </c>
      <c r="I5672" s="7">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5">
        <f>DATE(2022,6,5+INT(ROWS($1:137)/4))</f>
        <v>44751</v>
      </c>
      <c r="G5673" s="1" t="s">
        <v>167</v>
      </c>
      <c r="H5673">
        <v>42</v>
      </c>
      <c r="I5673" s="7">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5">
        <f>DATE(2022,6,5+INT(ROWS($1:138)/4))</f>
        <v>44751</v>
      </c>
      <c r="G5674" s="1" t="s">
        <v>167</v>
      </c>
      <c r="H5674">
        <v>42</v>
      </c>
      <c r="I5674" s="7">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5">
        <f>DATE(2022,6,5+INT(ROWS($1:139)/4))</f>
        <v>44751</v>
      </c>
      <c r="G5675" s="1" t="s">
        <v>167</v>
      </c>
      <c r="H5675">
        <v>32</v>
      </c>
      <c r="I5675" s="7">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5">
        <f>DATE(2022,6,5+INT(ROWS($1:140)/4))</f>
        <v>44752</v>
      </c>
      <c r="G5676" s="1" t="s">
        <v>168</v>
      </c>
      <c r="H5676">
        <v>-4</v>
      </c>
      <c r="I5676" s="7">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5">
        <f>DATE(2022,6,5+INT(ROWS($1:141)/4))</f>
        <v>44752</v>
      </c>
      <c r="G5677" s="1" t="s">
        <v>168</v>
      </c>
      <c r="H5677">
        <v>-8</v>
      </c>
      <c r="I5677" s="7">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5">
        <f>DATE(2022,6,5+INT(ROWS($1:142)/4))</f>
        <v>44752</v>
      </c>
      <c r="G5678" s="1" t="s">
        <v>168</v>
      </c>
      <c r="H5678">
        <v>-9</v>
      </c>
      <c r="I5678" s="7">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5">
        <f>DATE(2022,6,5+INT(ROWS($1:143)/4))</f>
        <v>44752</v>
      </c>
      <c r="G5679" s="1" t="s">
        <v>168</v>
      </c>
      <c r="H5679">
        <v>-8</v>
      </c>
      <c r="I5679" s="7">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5">
        <f>DATE(2022,6,5+INT(ROWS($1:144)/4))</f>
        <v>44753</v>
      </c>
      <c r="G5680" s="1" t="s">
        <v>168</v>
      </c>
      <c r="H5680">
        <v>-10</v>
      </c>
      <c r="I5680" s="7">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5">
        <f>DATE(2022,6,5+INT(ROWS($1:145)/4))</f>
        <v>44753</v>
      </c>
      <c r="G5681" s="1" t="s">
        <v>168</v>
      </c>
      <c r="H5681">
        <v>-2</v>
      </c>
      <c r="I5681" s="7">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5">
        <f>DATE(2022,6,5+INT(ROWS($1:146)/4))</f>
        <v>44753</v>
      </c>
      <c r="G5682" s="1" t="s">
        <v>168</v>
      </c>
      <c r="H5682">
        <v>-2</v>
      </c>
      <c r="I5682" s="7">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5">
        <f>DATE(2022,6,5+INT(ROWS($1:147)/4))</f>
        <v>44753</v>
      </c>
      <c r="G5683" s="1" t="s">
        <v>168</v>
      </c>
      <c r="H5683">
        <v>-3</v>
      </c>
      <c r="I5683" s="7">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5">
        <f>DATE(2022,6,5+INT(ROWS($1:148)/4))</f>
        <v>44754</v>
      </c>
      <c r="G5684" s="1" t="s">
        <v>167</v>
      </c>
      <c r="H5684">
        <v>8</v>
      </c>
      <c r="I5684" s="7">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5">
        <f>DATE(2022,6,5+INT(ROWS($1:149)/4))</f>
        <v>44754</v>
      </c>
      <c r="G5685" s="1" t="s">
        <v>168</v>
      </c>
      <c r="H5685">
        <v>-9</v>
      </c>
      <c r="I5685" s="7">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5">
        <f>DATE(2022,6,5+INT(ROWS($1:150)/4))</f>
        <v>44754</v>
      </c>
      <c r="G5686" s="1" t="s">
        <v>168</v>
      </c>
      <c r="H5686">
        <v>-4</v>
      </c>
      <c r="I5686" s="7">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5">
        <f>DATE(2022,6,5+INT(ROWS($1:151)/4))</f>
        <v>44754</v>
      </c>
      <c r="G5687" s="1" t="s">
        <v>168</v>
      </c>
      <c r="H5687">
        <v>-9</v>
      </c>
      <c r="I5687" s="7">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5">
        <f>DATE(2022,6,5+INT(ROWS($1:152)/4))</f>
        <v>44755</v>
      </c>
      <c r="G5688" s="1" t="s">
        <v>168</v>
      </c>
      <c r="H5688">
        <v>-5</v>
      </c>
      <c r="I5688" s="7">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5">
        <f>DATE(2022,6,5+INT(ROWS($1:153)/4))</f>
        <v>44755</v>
      </c>
      <c r="G5689" s="1" t="s">
        <v>168</v>
      </c>
      <c r="H5689">
        <v>-9</v>
      </c>
      <c r="I5689" s="7">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5">
        <f>DATE(2022,6,5+INT(ROWS($1:154)/4))</f>
        <v>44755</v>
      </c>
      <c r="G5690" s="1" t="s">
        <v>168</v>
      </c>
      <c r="H5690">
        <v>-8</v>
      </c>
      <c r="I5690" s="7">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5">
        <f>DATE(2022,6,5+INT(ROWS($1:155)/4))</f>
        <v>44755</v>
      </c>
      <c r="G5691" s="1" t="s">
        <v>168</v>
      </c>
      <c r="H5691">
        <v>-5</v>
      </c>
      <c r="I5691" s="7">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5">
        <f>DATE(2022,6,5+INT(ROWS($1:156)/4))</f>
        <v>44756</v>
      </c>
      <c r="G5692" s="1" t="s">
        <v>168</v>
      </c>
      <c r="H5692">
        <v>-2</v>
      </c>
      <c r="I5692" s="7">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5">
        <f>DATE(2022,6,5+INT(ROWS($1:157)/4))</f>
        <v>44756</v>
      </c>
      <c r="G5693" s="1" t="s">
        <v>168</v>
      </c>
      <c r="H5693">
        <v>-6</v>
      </c>
      <c r="I5693" s="7">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5">
        <f>DATE(2022,6,5+INT(ROWS($1:158)/4))</f>
        <v>44756</v>
      </c>
      <c r="G5694" s="1" t="s">
        <v>168</v>
      </c>
      <c r="H5694">
        <v>-10</v>
      </c>
      <c r="I5694" s="7">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5">
        <f>DATE(2022,6,5+INT(ROWS($1:159)/4))</f>
        <v>44756</v>
      </c>
      <c r="G5695" s="1" t="s">
        <v>168</v>
      </c>
      <c r="H5695">
        <v>-5</v>
      </c>
      <c r="I5695" s="7">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5">
        <f>DATE(2022,6,5+INT(ROWS($1:160)/4))</f>
        <v>44757</v>
      </c>
      <c r="G5696" s="1" t="s">
        <v>168</v>
      </c>
      <c r="H5696">
        <v>-9</v>
      </c>
      <c r="I5696" s="7">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5">
        <f>DATE(2022,6,5+INT(ROWS($1:161)/4))</f>
        <v>44757</v>
      </c>
      <c r="G5697" s="1" t="s">
        <v>168</v>
      </c>
      <c r="H5697">
        <v>-5</v>
      </c>
      <c r="I5697" s="7">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5">
        <f>DATE(2022,6,5+INT(ROWS($1:162)/4))</f>
        <v>44757</v>
      </c>
      <c r="G5698" s="1" t="s">
        <v>168</v>
      </c>
      <c r="H5698">
        <v>-2</v>
      </c>
      <c r="I5698" s="7">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5">
        <f>DATE(2022,6,5+INT(ROWS($1:163)/4))</f>
        <v>44757</v>
      </c>
      <c r="G5699" s="1" t="s">
        <v>168</v>
      </c>
      <c r="H5699">
        <v>-9</v>
      </c>
      <c r="I5699" s="7">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5">
        <f>DATE(2022,6,5+INT(ROWS($1:164)/4))</f>
        <v>44758</v>
      </c>
      <c r="G5700" s="1" t="s">
        <v>168</v>
      </c>
      <c r="H5700">
        <v>-6</v>
      </c>
      <c r="I5700" s="7">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5">
        <f>DATE(2022,6,5+INT(ROWS($1:165)/4))</f>
        <v>44758</v>
      </c>
      <c r="G5701" s="1" t="s">
        <v>168</v>
      </c>
      <c r="H5701">
        <v>-7</v>
      </c>
      <c r="I5701" s="7">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5">
        <f>DATE(2022,6,5+INT(ROWS($1:166)/4))</f>
        <v>44758</v>
      </c>
      <c r="G5702" s="1" t="s">
        <v>168</v>
      </c>
      <c r="H5702">
        <v>-6</v>
      </c>
      <c r="I5702" s="7">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5">
        <f>DATE(2022,6,5+INT(ROWS($1:167)/4))</f>
        <v>44758</v>
      </c>
      <c r="G5703" s="1" t="s">
        <v>168</v>
      </c>
      <c r="H5703">
        <v>-8</v>
      </c>
      <c r="I5703" s="7">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5">
        <f>DATE(2022,6,5+INT(ROWS($1:168)/4))</f>
        <v>44759</v>
      </c>
      <c r="G5704" s="1" t="s">
        <v>167</v>
      </c>
      <c r="H5704">
        <v>10</v>
      </c>
      <c r="I5704" s="7">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5">
        <f>DATE(2022,6,5+INT(ROWS($1:169)/4))</f>
        <v>44759</v>
      </c>
      <c r="G5705" s="1" t="s">
        <v>168</v>
      </c>
      <c r="H5705">
        <v>-7</v>
      </c>
      <c r="I5705" s="7">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5">
        <f>DATE(2022,6,5+INT(ROWS($1:170)/4))</f>
        <v>44759</v>
      </c>
      <c r="G5706" s="1" t="s">
        <v>168</v>
      </c>
      <c r="H5706">
        <v>-1</v>
      </c>
      <c r="I5706" s="7">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5">
        <f>DATE(2022,6,5+INT(ROWS($1:171)/4))</f>
        <v>44759</v>
      </c>
      <c r="G5707" s="1" t="s">
        <v>168</v>
      </c>
      <c r="H5707">
        <v>-6</v>
      </c>
      <c r="I5707" s="7">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5">
        <f>DATE(2022,6,5+INT(ROWS($1:172)/4))</f>
        <v>44760</v>
      </c>
      <c r="G5708" s="1" t="s">
        <v>168</v>
      </c>
      <c r="H5708">
        <v>-2</v>
      </c>
      <c r="I5708" s="7">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5">
        <f>DATE(2022,6,5+INT(ROWS($1:173)/4))</f>
        <v>44760</v>
      </c>
      <c r="G5709" s="1" t="s">
        <v>168</v>
      </c>
      <c r="H5709">
        <v>-8</v>
      </c>
      <c r="I5709" s="7">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5">
        <f>DATE(2022,6,5+INT(ROWS($1:174)/4))</f>
        <v>44760</v>
      </c>
      <c r="G5710" s="1" t="s">
        <v>168</v>
      </c>
      <c r="H5710">
        <v>-9</v>
      </c>
      <c r="I5710" s="7">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5">
        <f>DATE(2022,6,5+INT(ROWS($1:175)/4))</f>
        <v>44760</v>
      </c>
      <c r="G5711" s="1" t="s">
        <v>168</v>
      </c>
      <c r="H5711">
        <v>-5</v>
      </c>
      <c r="I5711" s="7">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5">
        <f>DATE(2022,6,5+INT(ROWS($1:176)/4))</f>
        <v>44761</v>
      </c>
      <c r="G5712" s="1" t="s">
        <v>168</v>
      </c>
      <c r="H5712">
        <v>-1</v>
      </c>
      <c r="I5712" s="7">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5">
        <f>DATE(2022,6,5+INT(ROWS($1:177)/4))</f>
        <v>44761</v>
      </c>
      <c r="G5713" s="1" t="s">
        <v>168</v>
      </c>
      <c r="H5713">
        <v>-7</v>
      </c>
      <c r="I5713" s="7">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5">
        <f>DATE(2022,6,5+INT(ROWS($1:178)/4))</f>
        <v>44761</v>
      </c>
      <c r="G5714" s="1" t="s">
        <v>168</v>
      </c>
      <c r="H5714">
        <v>-4</v>
      </c>
      <c r="I5714" s="7">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5">
        <f>DATE(2022,6,5+INT(ROWS($1:179)/4))</f>
        <v>44761</v>
      </c>
      <c r="G5715" s="1" t="s">
        <v>167</v>
      </c>
      <c r="H5715">
        <v>10</v>
      </c>
      <c r="I5715" s="7">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5">
        <f>DATE(2022,6,5+INT(ROWS($1:180)/4))</f>
        <v>44762</v>
      </c>
      <c r="G5716" s="1" t="s">
        <v>168</v>
      </c>
      <c r="H5716">
        <v>-9</v>
      </c>
      <c r="I5716" s="7">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5">
        <f>DATE(2022,6,5+INT(ROWS($1:181)/4))</f>
        <v>44762</v>
      </c>
      <c r="G5717" s="1" t="s">
        <v>168</v>
      </c>
      <c r="H5717">
        <v>-7</v>
      </c>
      <c r="I5717" s="7">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5">
        <f>DATE(2022,6,5+INT(ROWS($1:182)/4))</f>
        <v>44762</v>
      </c>
      <c r="G5718" s="1" t="s">
        <v>167</v>
      </c>
      <c r="H5718">
        <v>4</v>
      </c>
      <c r="I5718" s="7">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5">
        <f>DATE(2022,6,5+INT(ROWS($1:183)/4))</f>
        <v>44762</v>
      </c>
      <c r="G5719" s="1" t="s">
        <v>168</v>
      </c>
      <c r="H5719">
        <v>-5</v>
      </c>
      <c r="I5719" s="7">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5">
        <f>DATE(2022,6,5+INT(ROWS($1:184)/4))</f>
        <v>44763</v>
      </c>
      <c r="G5720" s="1" t="s">
        <v>168</v>
      </c>
      <c r="H5720">
        <v>-5</v>
      </c>
      <c r="I5720" s="7">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5">
        <f>DATE(2022,6,5+INT(ROWS($1:185)/4))</f>
        <v>44763</v>
      </c>
      <c r="G5721" s="1" t="s">
        <v>168</v>
      </c>
      <c r="H5721">
        <v>-7</v>
      </c>
      <c r="I5721" s="7">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5">
        <f>DATE(2022,6,5+INT(ROWS($1:186)/4))</f>
        <v>44763</v>
      </c>
      <c r="G5722" s="1" t="s">
        <v>168</v>
      </c>
      <c r="H5722">
        <v>-3</v>
      </c>
      <c r="I5722" s="7">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5">
        <f>DATE(2022,6,5+INT(ROWS($1:187)/4))</f>
        <v>44763</v>
      </c>
      <c r="G5723" s="1" t="s">
        <v>168</v>
      </c>
      <c r="H5723">
        <v>-1</v>
      </c>
      <c r="I5723" s="7">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5">
        <f>DATE(2022,6,5+INT(ROWS($1:188)/4))</f>
        <v>44764</v>
      </c>
      <c r="G5724" s="1" t="s">
        <v>168</v>
      </c>
      <c r="H5724">
        <v>-9</v>
      </c>
      <c r="I5724" s="7">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5">
        <f>DATE(2022,6,5+INT(ROWS($1:189)/4))</f>
        <v>44764</v>
      </c>
      <c r="G5725" s="1" t="s">
        <v>168</v>
      </c>
      <c r="H5725">
        <v>-4</v>
      </c>
      <c r="I5725" s="7">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5">
        <f>DATE(2022,6,5+INT(ROWS($1:190)/4))</f>
        <v>44764</v>
      </c>
      <c r="G5726" s="1" t="s">
        <v>167</v>
      </c>
      <c r="H5726">
        <v>10</v>
      </c>
      <c r="I5726" s="7"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5">
        <f>DATE(2022,6,5+INT(ROWS($1:191)/4))</f>
        <v>44764</v>
      </c>
      <c r="G5727" s="1" t="s">
        <v>167</v>
      </c>
      <c r="H5727">
        <v>7</v>
      </c>
      <c r="I5727" s="7">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5">
        <f>DATE(2022,6,5+INT(ROWS($1:192)/4))</f>
        <v>44765</v>
      </c>
      <c r="G5728" s="1" t="s">
        <v>167</v>
      </c>
      <c r="H5728">
        <v>7</v>
      </c>
      <c r="I5728" s="7">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5">
        <f>DATE(2022,6,5+INT(ROWS($1:193)/4))</f>
        <v>44765</v>
      </c>
      <c r="G5729" s="1" t="s">
        <v>167</v>
      </c>
      <c r="H5729">
        <v>10</v>
      </c>
      <c r="I5729" s="7">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5">
        <f>DATE(2022,6,5+INT(ROWS($1:194)/4))</f>
        <v>44765</v>
      </c>
      <c r="G5730" s="1" t="s">
        <v>168</v>
      </c>
      <c r="H5730">
        <v>-6</v>
      </c>
      <c r="I5730" s="7">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5">
        <f>DATE(2022,6,5+INT(ROWS($1:195)/4))</f>
        <v>44765</v>
      </c>
      <c r="G5731" s="1" t="s">
        <v>168</v>
      </c>
      <c r="H5731">
        <v>-2</v>
      </c>
      <c r="I5731" s="7">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5">
        <f>DATE(2022,6,5+INT(ROWS($1:196)/4))</f>
        <v>44766</v>
      </c>
      <c r="G5732" s="1" t="s">
        <v>168</v>
      </c>
      <c r="H5732">
        <v>-4</v>
      </c>
      <c r="I5732" s="7">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5">
        <f>DATE(2022,6,5+INT(ROWS($1:197)/4))</f>
        <v>44766</v>
      </c>
      <c r="G5733" s="1" t="s">
        <v>167</v>
      </c>
      <c r="H5733">
        <v>8</v>
      </c>
      <c r="I5733" s="7">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5">
        <f>DATE(2022,6,5+INT(ROWS($1:198)/4))</f>
        <v>44766</v>
      </c>
      <c r="G5734" s="1" t="s">
        <v>168</v>
      </c>
      <c r="H5734">
        <v>-1</v>
      </c>
      <c r="I5734" s="7">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5">
        <f>DATE(2022,6,5+INT(ROWS($1:199)/4))</f>
        <v>44766</v>
      </c>
      <c r="G5735" s="1" t="s">
        <v>168</v>
      </c>
      <c r="H5735">
        <v>-5</v>
      </c>
      <c r="I5735" s="7">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5">
        <f>DATE(2022,6,5+INT(ROWS($1:200)/4))</f>
        <v>44767</v>
      </c>
      <c r="G5736" s="1" t="s">
        <v>168</v>
      </c>
      <c r="H5736">
        <v>-7</v>
      </c>
      <c r="I5736" s="7">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5">
        <f>DATE(2022,6,5+INT(ROWS($1:201)/4))</f>
        <v>44767</v>
      </c>
      <c r="G5737" s="1" t="s">
        <v>168</v>
      </c>
      <c r="H5737">
        <v>-4</v>
      </c>
      <c r="I5737" s="7">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5">
        <f>DATE(2022,6,5+INT(ROWS($1:202)/4))</f>
        <v>44767</v>
      </c>
      <c r="G5738" s="1" t="s">
        <v>168</v>
      </c>
      <c r="H5738">
        <v>-1</v>
      </c>
      <c r="I5738" s="7">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5">
        <f>DATE(2022,6,5+INT(ROWS($1:203)/4))</f>
        <v>44767</v>
      </c>
      <c r="G5739" s="1" t="s">
        <v>168</v>
      </c>
      <c r="H5739">
        <v>-4</v>
      </c>
      <c r="I5739" s="7">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5">
        <f>DATE(2022,6,5+INT(ROWS($1:204)/4))</f>
        <v>44768</v>
      </c>
      <c r="G5740" s="1" t="s">
        <v>168</v>
      </c>
      <c r="H5740">
        <v>-3</v>
      </c>
      <c r="I5740" s="7">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5">
        <f>DATE(2022,6,5+INT(ROWS($1:205)/4))</f>
        <v>44768</v>
      </c>
      <c r="G5741" s="1" t="s">
        <v>168</v>
      </c>
      <c r="H5741">
        <v>-8</v>
      </c>
      <c r="I5741" s="7">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5">
        <f>DATE(2022,6,5+INT(ROWS($1:206)/4))</f>
        <v>44768</v>
      </c>
      <c r="G5742" s="1" t="s">
        <v>168</v>
      </c>
      <c r="H5742">
        <v>-7</v>
      </c>
      <c r="I5742" s="7">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5">
        <f>DATE(2022,6,5+INT(ROWS($1:207)/4))</f>
        <v>44768</v>
      </c>
      <c r="G5743" s="1" t="s">
        <v>168</v>
      </c>
      <c r="H5743">
        <v>-1</v>
      </c>
      <c r="I5743" s="7">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5">
        <f>DATE(2022,6,5+INT(ROWS($1:208)/4))</f>
        <v>44769</v>
      </c>
      <c r="G5744" s="1" t="s">
        <v>168</v>
      </c>
      <c r="H5744">
        <v>-3</v>
      </c>
      <c r="I5744" s="7">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5">
        <f>DATE(2022,6,5+INT(ROWS($1:209)/4))</f>
        <v>44769</v>
      </c>
      <c r="G5745" s="1" t="s">
        <v>168</v>
      </c>
      <c r="H5745">
        <v>-6</v>
      </c>
      <c r="I5745" s="7">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5">
        <f>DATE(2022,6,5+INT(ROWS($1:210)/4))</f>
        <v>44769</v>
      </c>
      <c r="G5746" s="1" t="s">
        <v>167</v>
      </c>
      <c r="H5746">
        <v>10</v>
      </c>
      <c r="I5746" s="7">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5">
        <f>DATE(2022,6,5+INT(ROWS($1:211)/4))</f>
        <v>44769</v>
      </c>
      <c r="G5747" s="1" t="s">
        <v>168</v>
      </c>
      <c r="H5747">
        <v>-9</v>
      </c>
      <c r="I5747" s="7">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5">
        <f>DATE(2022,6,5+INT(ROWS($1:212)/4))</f>
        <v>44770</v>
      </c>
      <c r="G5748" s="1" t="s">
        <v>167</v>
      </c>
      <c r="H5748">
        <v>10</v>
      </c>
      <c r="I5748" s="7">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5">
        <f>DATE(2022,6,5+INT(ROWS($1:213)/4))</f>
        <v>44770</v>
      </c>
      <c r="G5749" s="1" t="s">
        <v>168</v>
      </c>
      <c r="H5749">
        <v>-4</v>
      </c>
      <c r="I5749" s="7">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5">
        <f>DATE(2022,6,5+INT(ROWS($1:214)/4))</f>
        <v>44770</v>
      </c>
      <c r="G5750" s="1" t="s">
        <v>168</v>
      </c>
      <c r="H5750">
        <v>-4</v>
      </c>
      <c r="I5750" s="7">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5">
        <f>DATE(2022,6,5+INT(ROWS($1:215)/4))</f>
        <v>44770</v>
      </c>
      <c r="G5751" s="1" t="s">
        <v>168</v>
      </c>
      <c r="H5751">
        <v>-7</v>
      </c>
      <c r="I5751" s="7">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5">
        <f>DATE(2022,6,5+INT(ROWS($1:216)/4))</f>
        <v>44771</v>
      </c>
      <c r="G5752" s="1" t="s">
        <v>168</v>
      </c>
      <c r="H5752">
        <v>-9</v>
      </c>
      <c r="I5752" s="7">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5">
        <f>DATE(2022,6,5+INT(ROWS($1:217)/4))</f>
        <v>44771</v>
      </c>
      <c r="G5753" s="1" t="s">
        <v>168</v>
      </c>
      <c r="H5753">
        <v>-2</v>
      </c>
      <c r="I5753" s="7">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5">
        <f>DATE(2022,6,5+INT(ROWS($1:218)/4))</f>
        <v>44771</v>
      </c>
      <c r="G5754" s="1" t="s">
        <v>168</v>
      </c>
      <c r="H5754">
        <v>-5</v>
      </c>
      <c r="I5754" s="7">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5">
        <f>DATE(2022,6,5+INT(ROWS($1:219)/4))</f>
        <v>44771</v>
      </c>
      <c r="G5755" s="1" t="s">
        <v>168</v>
      </c>
      <c r="H5755">
        <v>-10</v>
      </c>
      <c r="I5755" s="7">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5">
        <f>DATE(2022,6,5+INT(ROWS($1:220)/4))</f>
        <v>44772</v>
      </c>
      <c r="G5756" s="1" t="s">
        <v>168</v>
      </c>
      <c r="H5756">
        <v>-10</v>
      </c>
      <c r="I5756" s="7">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5">
        <f>DATE(2022,6,5+INT(ROWS($1:221)/4))</f>
        <v>44772</v>
      </c>
      <c r="G5757" s="1" t="s">
        <v>167</v>
      </c>
      <c r="H5757">
        <v>8</v>
      </c>
      <c r="I5757" s="7">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5">
        <f>DATE(2022,6,5+INT(ROWS($1:222)/4))</f>
        <v>44772</v>
      </c>
      <c r="G5758" s="1" t="s">
        <v>168</v>
      </c>
      <c r="H5758">
        <v>-6</v>
      </c>
      <c r="I5758" s="7">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5">
        <f>DATE(2022,6,5+INT(ROWS($1:223)/4))</f>
        <v>44772</v>
      </c>
      <c r="G5759" s="1" t="s">
        <v>168</v>
      </c>
      <c r="H5759">
        <v>-1</v>
      </c>
      <c r="I5759" s="7">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5">
        <f>DATE(2022,6,5+INT(ROWS($1:224)/4))</f>
        <v>44773</v>
      </c>
      <c r="G5760" s="1" t="s">
        <v>168</v>
      </c>
      <c r="H5760">
        <v>-2</v>
      </c>
      <c r="I5760" s="7">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5">
        <f>DATE(2022,6,5+INT(ROWS($1:225)/4))</f>
        <v>44773</v>
      </c>
      <c r="G5761" s="1" t="s">
        <v>168</v>
      </c>
      <c r="H5761">
        <v>-8</v>
      </c>
      <c r="I5761" s="7">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5">
        <f>DATE(2022,6,5+INT(ROWS($1:226)/4))</f>
        <v>44773</v>
      </c>
      <c r="G5762" s="1" t="s">
        <v>168</v>
      </c>
      <c r="H5762">
        <v>-1</v>
      </c>
      <c r="I5762" s="7">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5">
        <f>DATE(2022,6,5+INT(ROWS($1:227)/4))</f>
        <v>44773</v>
      </c>
      <c r="G5763" s="1" t="s">
        <v>168</v>
      </c>
      <c r="H5763">
        <v>-9</v>
      </c>
      <c r="I5763" s="7">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5">
        <f>DATE(2022,6,5+INT(ROWS($1:228)/4))</f>
        <v>44774</v>
      </c>
      <c r="G5764" s="1" t="s">
        <v>168</v>
      </c>
      <c r="H5764">
        <v>-7</v>
      </c>
      <c r="I5764" s="7">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5">
        <f>DATE(2022,6,5+INT(ROWS($1:229)/4))</f>
        <v>44774</v>
      </c>
      <c r="G5765" s="1" t="s">
        <v>168</v>
      </c>
      <c r="H5765">
        <v>-2</v>
      </c>
      <c r="I5765" s="7">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5">
        <f>DATE(2022,6,5+INT(ROWS($1:230)/4))</f>
        <v>44774</v>
      </c>
      <c r="G5766" s="1" t="s">
        <v>168</v>
      </c>
      <c r="H5766">
        <v>-10</v>
      </c>
      <c r="I5766" s="7">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5">
        <f>DATE(2022,6,5+INT(ROWS($1:231)/4))</f>
        <v>44774</v>
      </c>
      <c r="G5767" s="1" t="s">
        <v>168</v>
      </c>
      <c r="H5767">
        <v>-4</v>
      </c>
      <c r="I5767" s="7">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5">
        <f>DATE(2022,6,5+INT(ROWS($1:232)/4))</f>
        <v>44775</v>
      </c>
      <c r="G5768" s="1" t="s">
        <v>168</v>
      </c>
      <c r="H5768">
        <v>-7</v>
      </c>
      <c r="I5768" s="7">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5">
        <f>DATE(2022,6,5+INT(ROWS($1:233)/4))</f>
        <v>44775</v>
      </c>
      <c r="G5769" s="1" t="s">
        <v>167</v>
      </c>
      <c r="H5769">
        <v>8</v>
      </c>
      <c r="I5769" s="7">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5">
        <f>DATE(2022,6,5+INT(ROWS($1:234)/4))</f>
        <v>44775</v>
      </c>
      <c r="G5770" s="1" t="s">
        <v>167</v>
      </c>
      <c r="H5770">
        <v>10</v>
      </c>
      <c r="I5770" s="7">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5">
        <f>DATE(2022,6,5+INT(ROWS($1:235)/4))</f>
        <v>44775</v>
      </c>
      <c r="G5771" s="1" t="s">
        <v>168</v>
      </c>
      <c r="H5771">
        <v>-10</v>
      </c>
      <c r="I5771" s="7">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5">
        <f>DATE(2022,6,5+INT(ROWS($1:236)/4))</f>
        <v>44776</v>
      </c>
      <c r="G5772" s="1" t="s">
        <v>168</v>
      </c>
      <c r="H5772">
        <v>-2</v>
      </c>
      <c r="I5772" s="7">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5">
        <f>DATE(2022,6,5+INT(ROWS($1:237)/4))</f>
        <v>44776</v>
      </c>
      <c r="G5773" s="1" t="s">
        <v>167</v>
      </c>
      <c r="H5773">
        <v>10</v>
      </c>
      <c r="I5773" s="7"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5">
        <f>DATE(2022,6,5+INT(ROWS($1:238)/4))</f>
        <v>44776</v>
      </c>
      <c r="G5774" s="1" t="s">
        <v>168</v>
      </c>
      <c r="H5774">
        <v>-5</v>
      </c>
      <c r="I5774" s="7">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5">
        <f>DATE(2022,6,5+INT(ROWS($1:239)/4))</f>
        <v>44776</v>
      </c>
      <c r="G5775" s="1" t="s">
        <v>168</v>
      </c>
      <c r="H5775">
        <v>-8</v>
      </c>
      <c r="I5775" s="7">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5">
        <f>DATE(2022,6,5+INT(ROWS($1:240)/4))</f>
        <v>44777</v>
      </c>
      <c r="G5776" s="1" t="s">
        <v>168</v>
      </c>
      <c r="H5776">
        <v>-6</v>
      </c>
      <c r="I5776" s="7">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5">
        <f>DATE(2022,6,5+INT(ROWS($1:241)/4))</f>
        <v>44777</v>
      </c>
      <c r="G5777" s="1" t="s">
        <v>168</v>
      </c>
      <c r="H5777">
        <v>-2</v>
      </c>
      <c r="I5777" s="7">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5">
        <f>DATE(2022,6,5+INT(ROWS($1:242)/4))</f>
        <v>44777</v>
      </c>
      <c r="G5778" s="1" t="s">
        <v>168</v>
      </c>
      <c r="H5778">
        <v>-7</v>
      </c>
      <c r="I5778" s="7">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5">
        <f>DATE(2022,6,5+INT(ROWS($1:243)/4))</f>
        <v>44777</v>
      </c>
      <c r="G5779" s="1" t="s">
        <v>168</v>
      </c>
      <c r="H5779">
        <v>-3</v>
      </c>
      <c r="I5779" s="7">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5">
        <f>DATE(2022,6,5+INT(ROWS($1:244)/4))</f>
        <v>44778</v>
      </c>
      <c r="G5780" s="1" t="s">
        <v>168</v>
      </c>
      <c r="H5780">
        <v>-3</v>
      </c>
      <c r="I5780" s="7">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5">
        <f>DATE(2022,6,5+INT(ROWS($1:245)/4))</f>
        <v>44778</v>
      </c>
      <c r="G5781" s="1" t="s">
        <v>168</v>
      </c>
      <c r="H5781">
        <v>-7</v>
      </c>
      <c r="I5781" s="7">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5">
        <f>DATE(2022,6,5+INT(ROWS($1:246)/4))</f>
        <v>44778</v>
      </c>
      <c r="G5782" s="1" t="s">
        <v>167</v>
      </c>
      <c r="H5782">
        <v>25</v>
      </c>
      <c r="I5782" s="7">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5">
        <f>DATE(2022,6,5+INT(ROWS($1:247)/4))</f>
        <v>44778</v>
      </c>
      <c r="G5783" s="1" t="s">
        <v>167</v>
      </c>
      <c r="H5783">
        <v>31</v>
      </c>
      <c r="I5783" s="7">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5">
        <f>DATE(2022,6,5+INT(ROWS($1:248)/4))</f>
        <v>44779</v>
      </c>
      <c r="G5784" s="1" t="s">
        <v>167</v>
      </c>
      <c r="H5784">
        <v>29</v>
      </c>
      <c r="I5784" s="7"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5">
        <f>DATE(2022,6,5+INT(ROWS($1:249)/4))</f>
        <v>44779</v>
      </c>
      <c r="G5785" s="1" t="s">
        <v>167</v>
      </c>
      <c r="H5785">
        <v>47</v>
      </c>
      <c r="I5785" s="7">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5">
        <f>DATE(2022,6,5+INT(ROWS($1:250)/4))</f>
        <v>44779</v>
      </c>
      <c r="G5786" s="1" t="s">
        <v>167</v>
      </c>
      <c r="H5786">
        <v>34</v>
      </c>
      <c r="I5786" s="7">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5">
        <f>DATE(2022,6,5+INT(ROWS($1:251)/4))</f>
        <v>44779</v>
      </c>
      <c r="G5787" s="1" t="s">
        <v>167</v>
      </c>
      <c r="H5787">
        <v>29</v>
      </c>
      <c r="I5787" s="7">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5">
        <f>DATE(2022,6,5+INT(ROWS($1:252)/4))</f>
        <v>44780</v>
      </c>
      <c r="G5788" s="1" t="s">
        <v>167</v>
      </c>
      <c r="H5788">
        <v>43</v>
      </c>
      <c r="I5788" s="7">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5">
        <f>DATE(2022,6,5+INT(ROWS($1:253)/4))</f>
        <v>44780</v>
      </c>
      <c r="G5789" s="1" t="s">
        <v>167</v>
      </c>
      <c r="H5789">
        <v>37</v>
      </c>
      <c r="I5789" s="7">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5">
        <f>DATE(2022,6,5+INT(ROWS($1:254)/4))</f>
        <v>44780</v>
      </c>
      <c r="G5790" s="1" t="s">
        <v>167</v>
      </c>
      <c r="H5790">
        <v>29</v>
      </c>
      <c r="I5790" s="7">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5">
        <f>DATE(2022,6,5+INT(ROWS($1:255)/4))</f>
        <v>44780</v>
      </c>
      <c r="G5791" s="1" t="s">
        <v>167</v>
      </c>
      <c r="H5791">
        <v>26</v>
      </c>
      <c r="I5791" s="7">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5">
        <f>DATE(2022,6,5+INT(ROWS($1:256)/4))</f>
        <v>44781</v>
      </c>
      <c r="G5792" s="1" t="s">
        <v>167</v>
      </c>
      <c r="H5792">
        <v>48</v>
      </c>
      <c r="I5792" s="7">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5">
        <f>DATE(2022,6,5+INT(ROWS($1:257)/4))</f>
        <v>44781</v>
      </c>
      <c r="G5793" s="1" t="s">
        <v>167</v>
      </c>
      <c r="H5793">
        <v>33</v>
      </c>
      <c r="I5793" s="7">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5">
        <f>DATE(2022,6,5+INT(ROWS($1:258)/4))</f>
        <v>44781</v>
      </c>
      <c r="G5794" s="1" t="s">
        <v>167</v>
      </c>
      <c r="H5794">
        <v>24</v>
      </c>
      <c r="I5794" s="7">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5">
        <f>DATE(2022,6,5+INT(ROWS($1:259)/4))</f>
        <v>44781</v>
      </c>
      <c r="G5795" s="1" t="s">
        <v>167</v>
      </c>
      <c r="H5795">
        <v>31</v>
      </c>
      <c r="I5795" s="7">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5">
        <f>DATE(2022,6,5+INT(ROWS($1:260)/4))</f>
        <v>44782</v>
      </c>
      <c r="G5796" s="1" t="s">
        <v>167</v>
      </c>
      <c r="H5796">
        <v>31</v>
      </c>
      <c r="I5796" s="7">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5">
        <f>DATE(2022,6,5+INT(ROWS($1:261)/4))</f>
        <v>44782</v>
      </c>
      <c r="G5797" s="1" t="s">
        <v>167</v>
      </c>
      <c r="H5797">
        <v>22</v>
      </c>
      <c r="I5797" s="7">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5">
        <f>DATE(2022,6,5+INT(ROWS($1:262)/4))</f>
        <v>44782</v>
      </c>
      <c r="G5798" s="1" t="s">
        <v>167</v>
      </c>
      <c r="H5798">
        <v>42</v>
      </c>
      <c r="I5798" s="7">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5">
        <f>DATE(2022,6,5+INT(ROWS($1:263)/4))</f>
        <v>44782</v>
      </c>
      <c r="G5799" s="1" t="s">
        <v>167</v>
      </c>
      <c r="H5799">
        <v>36</v>
      </c>
      <c r="I5799" s="7">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5">
        <f>DATE(2022,6,5+INT(ROWS($1:264)/4))</f>
        <v>44783</v>
      </c>
      <c r="G5800" s="1" t="s">
        <v>167</v>
      </c>
      <c r="H5800">
        <v>29</v>
      </c>
      <c r="I5800" s="7">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5">
        <f>DATE(2022,6,5+INT(ROWS($1:265)/4))</f>
        <v>44783</v>
      </c>
      <c r="G5801" s="1" t="s">
        <v>167</v>
      </c>
      <c r="H5801">
        <v>33</v>
      </c>
      <c r="I5801" s="7"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5">
        <f>DATE(2022,6,5+INT(ROWS($1:266)/4))</f>
        <v>44783</v>
      </c>
      <c r="G5802" s="1" t="s">
        <v>167</v>
      </c>
      <c r="H5802">
        <v>37</v>
      </c>
      <c r="I5802" s="7">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5">
        <f>DATE(2022,6,5+INT(ROWS($1:267)/4))</f>
        <v>44783</v>
      </c>
      <c r="G5803" s="1" t="s">
        <v>167</v>
      </c>
      <c r="H5803">
        <v>35</v>
      </c>
      <c r="I5803" s="7">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5">
        <f>DATE(2022,6,5+INT(ROWS($1:268)/4))</f>
        <v>44784</v>
      </c>
      <c r="G5804" s="1" t="s">
        <v>167</v>
      </c>
      <c r="H5804">
        <v>46</v>
      </c>
      <c r="I5804" s="7">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5">
        <f>DATE(2022,6,5+INT(ROWS($1:269)/4))</f>
        <v>44784</v>
      </c>
      <c r="G5805" s="1" t="s">
        <v>167</v>
      </c>
      <c r="H5805">
        <v>31</v>
      </c>
      <c r="I5805" s="7">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5">
        <f>DATE(2022,6,5+INT(ROWS($1:270)/4))</f>
        <v>44784</v>
      </c>
      <c r="G5806" s="1" t="s">
        <v>167</v>
      </c>
      <c r="H5806">
        <v>20</v>
      </c>
      <c r="I5806" s="7">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5">
        <f>DATE(2022,6,5+INT(ROWS($1:271)/4))</f>
        <v>44784</v>
      </c>
      <c r="G5807" s="1" t="s">
        <v>167</v>
      </c>
      <c r="H5807">
        <v>37</v>
      </c>
      <c r="I5807" s="7">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5">
        <f>DATE(2022,6,5+INT(ROWS($1:272)/4))</f>
        <v>44785</v>
      </c>
      <c r="G5808" s="1" t="s">
        <v>167</v>
      </c>
      <c r="H5808">
        <v>48</v>
      </c>
      <c r="I5808" s="7">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5">
        <f>DATE(2022,6,5+INT(ROWS($1:273)/4))</f>
        <v>44785</v>
      </c>
      <c r="G5809" s="1" t="s">
        <v>167</v>
      </c>
      <c r="H5809">
        <v>29</v>
      </c>
      <c r="I5809" s="7">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5">
        <f>DATE(2022,6,5+INT(ROWS($1:274)/4))</f>
        <v>44785</v>
      </c>
      <c r="G5810" s="1" t="s">
        <v>167</v>
      </c>
      <c r="H5810">
        <v>27</v>
      </c>
      <c r="I5810" s="7">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5">
        <f>DATE(2022,6,5+INT(ROWS($1:275)/4))</f>
        <v>44785</v>
      </c>
      <c r="G5811" s="1" t="s">
        <v>167</v>
      </c>
      <c r="H5811">
        <v>39</v>
      </c>
      <c r="I5811" s="7">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5">
        <f>DATE(2022,6,5+INT(ROWS($1:276)/4))</f>
        <v>44786</v>
      </c>
      <c r="G5812" s="1" t="s">
        <v>167</v>
      </c>
      <c r="H5812">
        <v>41</v>
      </c>
      <c r="I5812" s="7">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5">
        <f>DATE(2022,6,5+INT(ROWS($1:277)/4))</f>
        <v>44786</v>
      </c>
      <c r="G5813" s="1" t="s">
        <v>167</v>
      </c>
      <c r="H5813">
        <v>34</v>
      </c>
      <c r="I5813" s="7">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5">
        <f>DATE(2022,6,5+INT(ROWS($1:278)/4))</f>
        <v>44786</v>
      </c>
      <c r="G5814" s="1" t="s">
        <v>167</v>
      </c>
      <c r="H5814">
        <v>44</v>
      </c>
      <c r="I5814" s="7">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5">
        <f>DATE(2022,6,5+INT(ROWS($1:279)/4))</f>
        <v>44786</v>
      </c>
      <c r="G5815" s="1" t="s">
        <v>167</v>
      </c>
      <c r="H5815">
        <v>22</v>
      </c>
      <c r="I5815" s="7">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5">
        <f>DATE(2022,6,5+INT(ROWS($1:280)/4))</f>
        <v>44787</v>
      </c>
      <c r="G5816" s="1" t="s">
        <v>167</v>
      </c>
      <c r="H5816">
        <v>41</v>
      </c>
      <c r="I5816" s="7">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5">
        <f>DATE(2022,6,5+INT(ROWS($1:281)/4))</f>
        <v>44787</v>
      </c>
      <c r="G5817" s="1" t="s">
        <v>167</v>
      </c>
      <c r="H5817">
        <v>43</v>
      </c>
      <c r="I5817" s="7">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5">
        <f>DATE(2022,6,5+INT(ROWS($1:282)/4))</f>
        <v>44787</v>
      </c>
      <c r="G5818" s="1" t="s">
        <v>167</v>
      </c>
      <c r="H5818">
        <v>25</v>
      </c>
      <c r="I5818" s="7">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5">
        <f>DATE(2022,6,5+INT(ROWS($1:283)/4))</f>
        <v>44787</v>
      </c>
      <c r="G5819" s="1" t="s">
        <v>167</v>
      </c>
      <c r="H5819">
        <v>35</v>
      </c>
      <c r="I5819" s="7">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5">
        <f>DATE(2022,6,5+INT(ROWS($1:284)/4))</f>
        <v>44788</v>
      </c>
      <c r="G5820" s="1" t="s">
        <v>167</v>
      </c>
      <c r="H5820">
        <v>30</v>
      </c>
      <c r="I5820" s="7">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5">
        <f>DATE(2022,6,5+INT(ROWS($1:285)/4))</f>
        <v>44788</v>
      </c>
      <c r="G5821" s="1" t="s">
        <v>167</v>
      </c>
      <c r="H5821">
        <v>44</v>
      </c>
      <c r="I5821" s="7">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5">
        <f>DATE(2022,6,5+INT(ROWS($1:286)/4))</f>
        <v>44788</v>
      </c>
      <c r="G5822" s="1" t="s">
        <v>167</v>
      </c>
      <c r="H5822">
        <v>48</v>
      </c>
      <c r="I5822" s="7">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5">
        <f>DATE(2022,6,5+INT(ROWS($1:287)/4))</f>
        <v>44788</v>
      </c>
      <c r="G5823" s="1" t="s">
        <v>167</v>
      </c>
      <c r="H5823">
        <v>23</v>
      </c>
      <c r="I5823" s="7">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5">
        <f>DATE(2022,6,5+INT(ROWS($1:288)/4))</f>
        <v>44789</v>
      </c>
      <c r="G5824" s="1" t="s">
        <v>167</v>
      </c>
      <c r="H5824">
        <v>24</v>
      </c>
      <c r="I5824" s="7">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5">
        <f>DATE(2022,6,5+INT(ROWS($1:289)/4))</f>
        <v>44789</v>
      </c>
      <c r="G5825" s="1" t="s">
        <v>167</v>
      </c>
      <c r="H5825">
        <v>46</v>
      </c>
      <c r="I5825" s="7">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5">
        <f>DATE(2022,6,5+INT(ROWS($1:290)/4))</f>
        <v>44789</v>
      </c>
      <c r="G5826" s="1" t="s">
        <v>167</v>
      </c>
      <c r="H5826">
        <v>44</v>
      </c>
      <c r="I5826" s="7">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5">
        <f>DATE(2022,6,5+INT(ROWS($1:291)/4))</f>
        <v>44789</v>
      </c>
      <c r="G5827" s="1" t="s">
        <v>167</v>
      </c>
      <c r="H5827">
        <v>28</v>
      </c>
      <c r="I5827" s="7">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5">
        <f>DATE(2022,6,5+INT(ROWS($1:292)/4))</f>
        <v>44790</v>
      </c>
      <c r="G5828" s="1" t="s">
        <v>167</v>
      </c>
      <c r="H5828">
        <v>33</v>
      </c>
      <c r="I5828" s="7">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5">
        <f>DATE(2022,6,5+INT(ROWS($1:293)/4))</f>
        <v>44790</v>
      </c>
      <c r="G5829" s="1" t="s">
        <v>167</v>
      </c>
      <c r="H5829">
        <v>36</v>
      </c>
      <c r="I5829" s="7">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5">
        <f>DATE(2022,6,5+INT(ROWS($1:294)/4))</f>
        <v>44790</v>
      </c>
      <c r="G5830" s="1" t="s">
        <v>168</v>
      </c>
      <c r="H5830">
        <v>-5</v>
      </c>
      <c r="I5830" s="7">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5">
        <f>DATE(2022,6,5+INT(ROWS($1:295)/4))</f>
        <v>44790</v>
      </c>
      <c r="G5831" s="1" t="s">
        <v>168</v>
      </c>
      <c r="H5831">
        <v>-2</v>
      </c>
      <c r="I5831" s="7">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5">
        <f>DATE(2022,6,5+INT(ROWS($1:296)/4))</f>
        <v>44791</v>
      </c>
      <c r="G5832" s="1" t="s">
        <v>168</v>
      </c>
      <c r="H5832">
        <v>-7</v>
      </c>
      <c r="I5832" s="7">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5">
        <f>DATE(2022,6,5+INT(ROWS($1:297)/4))</f>
        <v>44791</v>
      </c>
      <c r="G5833" s="1" t="s">
        <v>168</v>
      </c>
      <c r="H5833">
        <v>-8</v>
      </c>
      <c r="I5833" s="7">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5">
        <f>DATE(2022,6,5+INT(ROWS($1:298)/4))</f>
        <v>44791</v>
      </c>
      <c r="G5834" s="1" t="s">
        <v>168</v>
      </c>
      <c r="H5834">
        <v>-4</v>
      </c>
      <c r="I5834" s="7">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5">
        <f>DATE(2022,6,5+INT(ROWS($1:299)/4))</f>
        <v>44791</v>
      </c>
      <c r="G5835" s="1" t="s">
        <v>168</v>
      </c>
      <c r="H5835">
        <v>-7</v>
      </c>
      <c r="I5835" s="7">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5">
        <f>DATE(2022,6,5+INT(ROWS($1:300)/4))</f>
        <v>44792</v>
      </c>
      <c r="G5836" s="1" t="s">
        <v>168</v>
      </c>
      <c r="H5836">
        <v>-2</v>
      </c>
      <c r="I5836" s="7">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5">
        <f>DATE(2022,6,5+INT(ROWS($1:301)/4))</f>
        <v>44792</v>
      </c>
      <c r="G5837" s="1" t="s">
        <v>168</v>
      </c>
      <c r="H5837">
        <v>-5</v>
      </c>
      <c r="I5837" s="7">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5">
        <f>DATE(2022,6,5+INT(ROWS($1:302)/4))</f>
        <v>44792</v>
      </c>
      <c r="G5838" s="1" t="s">
        <v>167</v>
      </c>
      <c r="H5838">
        <v>10</v>
      </c>
      <c r="I5838" s="7">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5">
        <f>DATE(2022,6,5+INT(ROWS($1:303)/4))</f>
        <v>44792</v>
      </c>
      <c r="G5839" s="1" t="s">
        <v>168</v>
      </c>
      <c r="H5839">
        <v>-9</v>
      </c>
      <c r="I5839" s="7">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5">
        <f>DATE(2022,6,5+INT(ROWS($1:304)/4))</f>
        <v>44793</v>
      </c>
      <c r="G5840" s="1" t="s">
        <v>167</v>
      </c>
      <c r="H5840">
        <v>8</v>
      </c>
      <c r="I5840" s="7"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5">
        <f>DATE(2022,6,5+INT(ROWS($1:305)/4))</f>
        <v>44793</v>
      </c>
      <c r="G5841" s="1" t="s">
        <v>168</v>
      </c>
      <c r="H5841">
        <v>-3</v>
      </c>
      <c r="I5841" s="7">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5">
        <f>DATE(2022,6,5+INT(ROWS($1:306)/4))</f>
        <v>44793</v>
      </c>
      <c r="G5842" s="1" t="s">
        <v>168</v>
      </c>
      <c r="H5842">
        <v>-5</v>
      </c>
      <c r="I5842" s="7">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5">
        <f>DATE(2022,6,5+INT(ROWS($1:307)/4))</f>
        <v>44793</v>
      </c>
      <c r="G5843" s="1" t="s">
        <v>168</v>
      </c>
      <c r="H5843">
        <v>-5</v>
      </c>
      <c r="I5843" s="7">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5">
        <f>DATE(2022,6,5+INT(ROWS($1:308)/4))</f>
        <v>44794</v>
      </c>
      <c r="G5844" s="1" t="s">
        <v>168</v>
      </c>
      <c r="H5844">
        <v>-2</v>
      </c>
      <c r="I5844" s="7">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5">
        <f>DATE(2022,6,5+INT(ROWS($1:309)/4))</f>
        <v>44794</v>
      </c>
      <c r="G5845" s="1" t="s">
        <v>168</v>
      </c>
      <c r="H5845">
        <v>-4</v>
      </c>
      <c r="I5845" s="7">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5">
        <f>DATE(2022,6,5+INT(ROWS($1:310)/4))</f>
        <v>44794</v>
      </c>
      <c r="G5846" s="1" t="s">
        <v>168</v>
      </c>
      <c r="H5846">
        <v>-3</v>
      </c>
      <c r="I5846" s="7">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5">
        <f>DATE(2022,6,5+INT(ROWS($1:311)/4))</f>
        <v>44794</v>
      </c>
      <c r="G5847" s="1" t="s">
        <v>168</v>
      </c>
      <c r="H5847">
        <v>-10</v>
      </c>
      <c r="I5847" s="7">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5">
        <f>DATE(2022,6,5+INT(ROWS($1:312)/4))</f>
        <v>44795</v>
      </c>
      <c r="G5848" s="1" t="s">
        <v>168</v>
      </c>
      <c r="H5848">
        <v>-7</v>
      </c>
      <c r="I5848" s="7">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5">
        <f>DATE(2022,6,5+INT(ROWS($1:313)/4))</f>
        <v>44795</v>
      </c>
      <c r="G5849" s="1" t="s">
        <v>168</v>
      </c>
      <c r="H5849">
        <v>-4</v>
      </c>
      <c r="I5849" s="7">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5">
        <f>DATE(2022,6,5+INT(ROWS($1:314)/4))</f>
        <v>44795</v>
      </c>
      <c r="G5850" s="1" t="s">
        <v>168</v>
      </c>
      <c r="H5850">
        <v>-10</v>
      </c>
      <c r="I5850" s="7">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5">
        <f>DATE(2022,6,5+INT(ROWS($1:315)/4))</f>
        <v>44795</v>
      </c>
      <c r="G5851" s="1" t="s">
        <v>168</v>
      </c>
      <c r="H5851">
        <v>-10</v>
      </c>
      <c r="I5851" s="7">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5">
        <f>DATE(2022,6,5+INT(ROWS($1:316)/4))</f>
        <v>44796</v>
      </c>
      <c r="G5852" s="1" t="s">
        <v>168</v>
      </c>
      <c r="H5852">
        <v>-3</v>
      </c>
      <c r="I5852" s="7">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5">
        <f>DATE(2022,6,5+INT(ROWS($1:317)/4))</f>
        <v>44796</v>
      </c>
      <c r="G5853" s="1" t="s">
        <v>168</v>
      </c>
      <c r="H5853">
        <v>-8</v>
      </c>
      <c r="I5853" s="7">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5">
        <f>DATE(2022,6,5+INT(ROWS($1:318)/4))</f>
        <v>44796</v>
      </c>
      <c r="G5854" s="1" t="s">
        <v>168</v>
      </c>
      <c r="H5854">
        <v>-8</v>
      </c>
      <c r="I5854" s="7">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5">
        <f>DATE(2022,6,5+INT(ROWS($1:319)/4))</f>
        <v>44796</v>
      </c>
      <c r="G5855" s="1" t="s">
        <v>168</v>
      </c>
      <c r="H5855">
        <v>-8</v>
      </c>
      <c r="I5855" s="7">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5">
        <f>DATE(2022,6,5+INT(ROWS($1:320)/4))</f>
        <v>44797</v>
      </c>
      <c r="G5856" s="1" t="s">
        <v>167</v>
      </c>
      <c r="H5856">
        <v>10</v>
      </c>
      <c r="I5856" s="7">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5">
        <f>DATE(2022,6,5+INT(ROWS($1:321)/4))</f>
        <v>44797</v>
      </c>
      <c r="G5857" s="1" t="s">
        <v>168</v>
      </c>
      <c r="H5857">
        <v>-1</v>
      </c>
      <c r="I5857" s="7">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5">
        <f>DATE(2022,6,5+INT(ROWS($1:322)/4))</f>
        <v>44797</v>
      </c>
      <c r="G5858" s="1" t="s">
        <v>168</v>
      </c>
      <c r="H5858">
        <v>-3</v>
      </c>
      <c r="I5858" s="7">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5">
        <f>DATE(2022,6,5+INT(ROWS($1:323)/4))</f>
        <v>44797</v>
      </c>
      <c r="G5859" s="1" t="s">
        <v>168</v>
      </c>
      <c r="H5859">
        <v>-10</v>
      </c>
      <c r="I5859" s="7">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5">
        <f>DATE(2022,6,5+INT(ROWS($1:324)/4))</f>
        <v>44798</v>
      </c>
      <c r="G5860" s="1" t="s">
        <v>168</v>
      </c>
      <c r="H5860">
        <v>-8</v>
      </c>
      <c r="I5860" s="7">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5">
        <f>DATE(2022,6,5+INT(ROWS($1:325)/4))</f>
        <v>44798</v>
      </c>
      <c r="G5861" s="1" t="s">
        <v>168</v>
      </c>
      <c r="H5861">
        <v>-7</v>
      </c>
      <c r="I5861" s="7">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5">
        <f>DATE(2022,6,5+INT(ROWS($1:326)/4))</f>
        <v>44798</v>
      </c>
      <c r="G5862" s="1" t="s">
        <v>168</v>
      </c>
      <c r="H5862">
        <v>-6</v>
      </c>
      <c r="I5862" s="7">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5">
        <f>DATE(2022,6,5+INT(ROWS($1:327)/4))</f>
        <v>44798</v>
      </c>
      <c r="G5863" s="1" t="s">
        <v>168</v>
      </c>
      <c r="H5863">
        <v>-1</v>
      </c>
      <c r="I5863" s="7">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5">
        <f>DATE(2022,6,5+INT(ROWS($1:328)/4))</f>
        <v>44799</v>
      </c>
      <c r="G5864" s="1" t="s">
        <v>168</v>
      </c>
      <c r="H5864">
        <v>-7</v>
      </c>
      <c r="I5864" s="7">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5">
        <f>DATE(2022,6,5+INT(ROWS($1:329)/4))</f>
        <v>44799</v>
      </c>
      <c r="G5865" s="1" t="s">
        <v>168</v>
      </c>
      <c r="H5865">
        <v>-10</v>
      </c>
      <c r="I5865" s="7">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5">
        <f>DATE(2022,6,5+INT(ROWS($1:330)/4))</f>
        <v>44799</v>
      </c>
      <c r="G5866" s="1" t="s">
        <v>168</v>
      </c>
      <c r="H5866">
        <v>-9</v>
      </c>
      <c r="I5866" s="7">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5">
        <f>DATE(2022,6,5+INT(ROWS($1:331)/4))</f>
        <v>44799</v>
      </c>
      <c r="G5867" s="1" t="s">
        <v>168</v>
      </c>
      <c r="H5867">
        <v>-6</v>
      </c>
      <c r="I5867" s="7">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5">
        <f>DATE(2022,6,5+INT(ROWS($1:332)/4))</f>
        <v>44800</v>
      </c>
      <c r="G5868" s="1" t="s">
        <v>168</v>
      </c>
      <c r="H5868">
        <v>-3</v>
      </c>
      <c r="I5868" s="7">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5">
        <f>DATE(2022,6,5+INT(ROWS($1:333)/4))</f>
        <v>44800</v>
      </c>
      <c r="G5869" s="1" t="s">
        <v>167</v>
      </c>
      <c r="H5869">
        <v>20</v>
      </c>
      <c r="I5869" s="7">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5">
        <f>DATE(2022,6,5+INT(ROWS($1:334)/4))</f>
        <v>44800</v>
      </c>
      <c r="G5870" s="1" t="s">
        <v>168</v>
      </c>
      <c r="H5870">
        <v>-5</v>
      </c>
      <c r="I5870" s="7">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5">
        <f>DATE(2022,6,5+INT(ROWS($1:335)/4))</f>
        <v>44800</v>
      </c>
      <c r="G5871" s="1" t="s">
        <v>168</v>
      </c>
      <c r="H5871">
        <v>-4</v>
      </c>
      <c r="I5871" s="7">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5">
        <f>DATE(2022,6,5+INT(ROWS($1:336)/4))</f>
        <v>44801</v>
      </c>
      <c r="G5872" s="1" t="s">
        <v>168</v>
      </c>
      <c r="H5872">
        <v>-2</v>
      </c>
      <c r="I5872" s="7">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5">
        <f>DATE(2022,6,5+INT(ROWS($1:337)/4))</f>
        <v>44801</v>
      </c>
      <c r="G5873" s="1" t="s">
        <v>168</v>
      </c>
      <c r="H5873">
        <v>-7</v>
      </c>
      <c r="I5873" s="7">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5">
        <f>DATE(2022,6,5+INT(ROWS($1:338)/4))</f>
        <v>44801</v>
      </c>
      <c r="G5874" s="1" t="s">
        <v>168</v>
      </c>
      <c r="H5874">
        <v>-5</v>
      </c>
      <c r="I5874" s="7">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5">
        <f>DATE(2022,6,5+INT(ROWS($1:339)/4))</f>
        <v>44801</v>
      </c>
      <c r="G5875" s="1" t="s">
        <v>168</v>
      </c>
      <c r="H5875">
        <v>-2</v>
      </c>
      <c r="I5875" s="7">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5">
        <f>DATE(2022,6,5+INT(ROWS($1:340)/4))</f>
        <v>44802</v>
      </c>
      <c r="G5876" s="1" t="s">
        <v>168</v>
      </c>
      <c r="H5876">
        <v>-4</v>
      </c>
      <c r="I5876" s="7">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5">
        <f>DATE(2022,6,5+INT(ROWS($1:341)/4))</f>
        <v>44802</v>
      </c>
      <c r="G5877" s="1" t="s">
        <v>168</v>
      </c>
      <c r="H5877">
        <v>-5</v>
      </c>
      <c r="I5877" s="7">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5">
        <f>DATE(2022,6,5+INT(ROWS($1:342)/4))</f>
        <v>44802</v>
      </c>
      <c r="G5878" s="1" t="s">
        <v>168</v>
      </c>
      <c r="H5878">
        <v>-10</v>
      </c>
      <c r="I5878" s="7">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5">
        <f>DATE(2022,6,5+INT(ROWS($1:343)/4))</f>
        <v>44802</v>
      </c>
      <c r="G5879" s="1" t="s">
        <v>168</v>
      </c>
      <c r="H5879">
        <v>-3</v>
      </c>
      <c r="I5879" s="7">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5">
        <f>DATE(2022,6,5+INT(ROWS($1:344)/4))</f>
        <v>44803</v>
      </c>
      <c r="G5880" s="1" t="s">
        <v>168</v>
      </c>
      <c r="H5880">
        <v>-8</v>
      </c>
      <c r="I5880" s="7">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5">
        <f>DATE(2022,6,5+INT(ROWS($1:345)/4))</f>
        <v>44803</v>
      </c>
      <c r="G5881" s="1" t="s">
        <v>168</v>
      </c>
      <c r="H5881">
        <v>-10</v>
      </c>
      <c r="I5881" s="7">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5">
        <f>DATE(2022,6,5+INT(ROWS($1:346)/4))</f>
        <v>44803</v>
      </c>
      <c r="G5882" s="1" t="s">
        <v>168</v>
      </c>
      <c r="H5882">
        <v>-8</v>
      </c>
      <c r="I5882" s="7">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5">
        <f>DATE(2022,6,5+INT(ROWS($1:347)/4))</f>
        <v>44803</v>
      </c>
      <c r="G5883" s="1" t="s">
        <v>168</v>
      </c>
      <c r="H5883">
        <v>-2</v>
      </c>
      <c r="I5883" s="7">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5">
        <f>DATE(2022,6,5+INT(ROWS($1:348)/4))</f>
        <v>44804</v>
      </c>
      <c r="G5884" s="1" t="s">
        <v>167</v>
      </c>
      <c r="H5884">
        <v>10</v>
      </c>
      <c r="I5884" s="7"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5">
        <f>DATE(2022,6,5+INT(ROWS($1:349)/4))</f>
        <v>44804</v>
      </c>
      <c r="G5885" s="1" t="s">
        <v>168</v>
      </c>
      <c r="H5885">
        <v>-6</v>
      </c>
      <c r="I5885" s="7">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5">
        <f>DATE(2022,6,5+INT(ROWS($1:350)/4))</f>
        <v>44804</v>
      </c>
      <c r="G5886" s="1" t="s">
        <v>168</v>
      </c>
      <c r="H5886">
        <v>-4</v>
      </c>
      <c r="I5886" s="7">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5">
        <f>DATE(2022,6,5+INT(ROWS($1:351)/4))</f>
        <v>44804</v>
      </c>
      <c r="G5887" s="1" t="s">
        <v>168</v>
      </c>
      <c r="H5887">
        <v>-6</v>
      </c>
      <c r="I5887" s="7">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5">
        <f>DATE(2022,6,5+INT(ROWS($1:352)/4))</f>
        <v>44805</v>
      </c>
      <c r="G5888" s="1" t="s">
        <v>168</v>
      </c>
      <c r="H5888">
        <v>-10</v>
      </c>
      <c r="I5888" s="7">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5">
        <f>DATE(2022,6,5+INT(ROWS($1:353)/4))</f>
        <v>44805</v>
      </c>
      <c r="G5889" s="1" t="s">
        <v>168</v>
      </c>
      <c r="H5889">
        <v>-4</v>
      </c>
      <c r="I5889" s="7">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5">
        <f>DATE(2022,6,5+INT(ROWS($1:354)/4))</f>
        <v>44805</v>
      </c>
      <c r="G5890" s="1" t="s">
        <v>168</v>
      </c>
      <c r="H5890">
        <v>-7</v>
      </c>
      <c r="I5890" s="7">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5">
        <f>DATE(2022,6,5+INT(ROWS($1:355)/4))</f>
        <v>44805</v>
      </c>
      <c r="G5891" s="1" t="s">
        <v>168</v>
      </c>
      <c r="H5891">
        <v>-9</v>
      </c>
      <c r="I5891" s="7">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5">
        <f>DATE(2022,6,5+INT(ROWS($1:356)/4))</f>
        <v>44806</v>
      </c>
      <c r="G5892" s="1" t="s">
        <v>168</v>
      </c>
      <c r="H5892">
        <v>-7</v>
      </c>
      <c r="I5892" s="7">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5">
        <f>DATE(2022,6,5+INT(ROWS($1:357)/4))</f>
        <v>44806</v>
      </c>
      <c r="G5893" s="1" t="s">
        <v>168</v>
      </c>
      <c r="H5893">
        <v>-5</v>
      </c>
      <c r="I5893" s="7">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5">
        <f>DATE(2022,6,5+INT(ROWS($1:358)/4))</f>
        <v>44806</v>
      </c>
      <c r="G5894" s="1" t="s">
        <v>168</v>
      </c>
      <c r="H5894">
        <v>-3</v>
      </c>
      <c r="I5894" s="7">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5">
        <f>DATE(2022,6,5+INT(ROWS($1:359)/4))</f>
        <v>44806</v>
      </c>
      <c r="G5895" s="1" t="s">
        <v>168</v>
      </c>
      <c r="H5895">
        <v>-3</v>
      </c>
      <c r="I5895" s="7">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5">
        <f>DATE(2022,6,5+INT(ROWS($1:360)/4))</f>
        <v>44807</v>
      </c>
      <c r="G5896" s="1" t="s">
        <v>168</v>
      </c>
      <c r="H5896">
        <v>-7</v>
      </c>
      <c r="I5896" s="7">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5">
        <f>DATE(2022,6,5+INT(ROWS($1:361)/4))</f>
        <v>44807</v>
      </c>
      <c r="G5897" s="1" t="s">
        <v>168</v>
      </c>
      <c r="H5897">
        <v>-6</v>
      </c>
      <c r="I5897" s="7">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5">
        <f>DATE(2022,6,5+INT(ROWS($1:362)/4))</f>
        <v>44807</v>
      </c>
      <c r="G5898" s="1" t="s">
        <v>168</v>
      </c>
      <c r="H5898">
        <v>-9</v>
      </c>
      <c r="I5898" s="7">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5">
        <f>DATE(2022,6,5+INT(ROWS($1:363)/4))</f>
        <v>44807</v>
      </c>
      <c r="G5899" s="1" t="s">
        <v>168</v>
      </c>
      <c r="H5899">
        <v>-7</v>
      </c>
      <c r="I5899" s="7">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5">
        <f>DATE(2022,6,5+INT(ROWS($1:364)/4))</f>
        <v>44808</v>
      </c>
      <c r="G5900" s="1" t="s">
        <v>168</v>
      </c>
      <c r="H5900">
        <v>-8</v>
      </c>
      <c r="I5900" s="7">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5">
        <f>DATE(2022,6,5+INT(ROWS($1:365)/4))</f>
        <v>44808</v>
      </c>
      <c r="G5901" s="1" t="s">
        <v>167</v>
      </c>
      <c r="H5901">
        <v>8</v>
      </c>
      <c r="I5901" s="7">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5">
        <f>DATE(2022,6,5+INT(ROWS($1:366)/4))</f>
        <v>44808</v>
      </c>
      <c r="G5902" s="1" t="s">
        <v>168</v>
      </c>
      <c r="H5902">
        <v>-10</v>
      </c>
      <c r="I5902" s="7">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5">
        <f>DATE(2022,6,5+INT(ROWS($1:367)/4))</f>
        <v>44808</v>
      </c>
      <c r="G5903" s="1" t="s">
        <v>168</v>
      </c>
      <c r="H5903">
        <v>-5</v>
      </c>
      <c r="I5903" s="7">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5">
        <f>DATE(2022,6,5+INT(ROWS($1:368)/4))</f>
        <v>44809</v>
      </c>
      <c r="G5904" s="1" t="s">
        <v>168</v>
      </c>
      <c r="H5904">
        <v>-6</v>
      </c>
      <c r="I5904" s="7">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5">
        <f>DATE(2022,6,5+INT(ROWS($1:369)/4))</f>
        <v>44809</v>
      </c>
      <c r="G5905" s="1" t="s">
        <v>168</v>
      </c>
      <c r="H5905">
        <v>-4</v>
      </c>
      <c r="I5905" s="7">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5">
        <f>DATE(2022,6,5+INT(ROWS($1:370)/4))</f>
        <v>44809</v>
      </c>
      <c r="G5906" s="1" t="s">
        <v>168</v>
      </c>
      <c r="H5906">
        <v>-1</v>
      </c>
      <c r="I5906" s="7">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5">
        <f>DATE(2022,6,5+INT(ROWS($1:371)/4))</f>
        <v>44809</v>
      </c>
      <c r="G5907" s="1" t="s">
        <v>168</v>
      </c>
      <c r="H5907">
        <v>-5</v>
      </c>
      <c r="I5907" s="7">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5">
        <f>DATE(2022,6,5+INT(ROWS($1:372)/4))</f>
        <v>44810</v>
      </c>
      <c r="G5908" s="1" t="s">
        <v>168</v>
      </c>
      <c r="H5908">
        <v>-8</v>
      </c>
      <c r="I5908" s="7">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5">
        <f>DATE(2022,6,5+INT(ROWS($1:373)/4))</f>
        <v>44810</v>
      </c>
      <c r="G5909" s="1" t="s">
        <v>168</v>
      </c>
      <c r="H5909">
        <v>-7</v>
      </c>
      <c r="I5909" s="7">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5">
        <f>DATE(2022,6,5+INT(ROWS($1:374)/4))</f>
        <v>44810</v>
      </c>
      <c r="G5910" s="1" t="s">
        <v>168</v>
      </c>
      <c r="H5910">
        <v>-1</v>
      </c>
      <c r="I5910" s="7">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5">
        <f>DATE(2022,6,5+INT(ROWS($1:375)/4))</f>
        <v>44810</v>
      </c>
      <c r="G5911" s="1" t="s">
        <v>168</v>
      </c>
      <c r="H5911">
        <v>-1</v>
      </c>
      <c r="I5911" s="7">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5">
        <f>DATE(2022,6,5+INT(ROWS($1:376)/4))</f>
        <v>44811</v>
      </c>
      <c r="G5912" s="1" t="s">
        <v>168</v>
      </c>
      <c r="H5912">
        <v>-2</v>
      </c>
      <c r="I5912" s="7">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5">
        <f>DATE(2022,6,5+INT(ROWS($1:377)/4))</f>
        <v>44811</v>
      </c>
      <c r="G5913" s="1" t="s">
        <v>168</v>
      </c>
      <c r="H5913">
        <v>-9</v>
      </c>
      <c r="I5913" s="7">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5">
        <f>DATE(2022,6,5+INT(ROWS($1:378)/4))</f>
        <v>44811</v>
      </c>
      <c r="G5914" s="1" t="s">
        <v>168</v>
      </c>
      <c r="H5914">
        <v>-9</v>
      </c>
      <c r="I5914" s="7">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5">
        <f>DATE(2022,6,5+INT(ROWS($1:379)/4))</f>
        <v>44811</v>
      </c>
      <c r="G5915" s="1" t="s">
        <v>168</v>
      </c>
      <c r="H5915">
        <v>-2</v>
      </c>
      <c r="I5915" s="7">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5">
        <f>DATE(2022,6,5+INT(ROWS($1:380)/4))</f>
        <v>44812</v>
      </c>
      <c r="G5916" s="1" t="s">
        <v>168</v>
      </c>
      <c r="H5916">
        <v>-8</v>
      </c>
      <c r="I5916" s="7">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5">
        <f>DATE(2022,6,5+INT(ROWS($1:381)/4))</f>
        <v>44812</v>
      </c>
      <c r="G5917" s="1" t="s">
        <v>168</v>
      </c>
      <c r="H5917">
        <v>-8</v>
      </c>
      <c r="I5917" s="7">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5">
        <f>DATE(2022,6,5+INT(ROWS($1:382)/4))</f>
        <v>44812</v>
      </c>
      <c r="G5918" s="1" t="s">
        <v>167</v>
      </c>
      <c r="H5918">
        <v>5</v>
      </c>
      <c r="I5918" s="7">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5">
        <f>DATE(2022,6,5+INT(ROWS($1:383)/4))</f>
        <v>44812</v>
      </c>
      <c r="G5919" s="1" t="s">
        <v>168</v>
      </c>
      <c r="H5919">
        <v>-4</v>
      </c>
      <c r="I5919" s="7">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5">
        <f>DATE(2022,6,5+INT(ROWS($1:384)/4))</f>
        <v>44813</v>
      </c>
      <c r="G5920" s="1" t="s">
        <v>168</v>
      </c>
      <c r="H5920">
        <v>-6</v>
      </c>
      <c r="I5920" s="7">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5">
        <f>DATE(2022,6,5+INT(ROWS($1:385)/4))</f>
        <v>44813</v>
      </c>
      <c r="G5921" s="1" t="s">
        <v>168</v>
      </c>
      <c r="H5921">
        <v>-1</v>
      </c>
      <c r="I5921" s="7">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5">
        <f>DATE(2022,6,5+INT(ROWS($1:386)/4))</f>
        <v>44813</v>
      </c>
      <c r="G5922" s="1" t="s">
        <v>168</v>
      </c>
      <c r="H5922">
        <v>-1</v>
      </c>
      <c r="I5922" s="7">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5">
        <f>DATE(2022,6,5+INT(ROWS($1:387)/4))</f>
        <v>44813</v>
      </c>
      <c r="G5923" s="1" t="s">
        <v>168</v>
      </c>
      <c r="H5923">
        <v>-8</v>
      </c>
      <c r="I5923" s="7">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5">
        <f>DATE(2022,6,5+INT(ROWS($1:388)/4))</f>
        <v>44814</v>
      </c>
      <c r="G5924" s="1" t="s">
        <v>168</v>
      </c>
      <c r="H5924">
        <v>-7</v>
      </c>
      <c r="I5924" s="7">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5">
        <f>DATE(2022,6,5+INT(ROWS($1:389)/4))</f>
        <v>44814</v>
      </c>
      <c r="G5925" s="1" t="s">
        <v>168</v>
      </c>
      <c r="H5925">
        <v>-4</v>
      </c>
      <c r="I5925" s="7">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5">
        <f>DATE(2022,6,5+INT(ROWS($1:390)/4))</f>
        <v>44814</v>
      </c>
      <c r="G5926" s="1" t="s">
        <v>168</v>
      </c>
      <c r="H5926">
        <v>-8</v>
      </c>
      <c r="I5926" s="7">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5">
        <f>DATE(2022,6,5+INT(ROWS($1:391)/4))</f>
        <v>44814</v>
      </c>
      <c r="G5927" s="1" t="s">
        <v>168</v>
      </c>
      <c r="H5927">
        <v>-8</v>
      </c>
      <c r="I5927" s="7">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5">
        <f>DATE(2022,6,5+INT(ROWS($1:392)/4))</f>
        <v>44815</v>
      </c>
      <c r="G5928" s="1" t="s">
        <v>168</v>
      </c>
      <c r="H5928">
        <v>-1</v>
      </c>
      <c r="I5928" s="7">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5">
        <f>DATE(2022,6,5+INT(ROWS($1:393)/4))</f>
        <v>44815</v>
      </c>
      <c r="G5929" s="1" t="s">
        <v>168</v>
      </c>
      <c r="H5929">
        <v>-8</v>
      </c>
      <c r="I5929" s="7">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5">
        <f>DATE(2022,6,5+INT(ROWS($1:394)/4))</f>
        <v>44815</v>
      </c>
      <c r="G5930" s="1" t="s">
        <v>168</v>
      </c>
      <c r="H5930">
        <v>-3</v>
      </c>
      <c r="I5930" s="7">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5">
        <f>DATE(2022,6,5+INT(ROWS($1:395)/4))</f>
        <v>44815</v>
      </c>
      <c r="G5931" s="1" t="s">
        <v>168</v>
      </c>
      <c r="H5931">
        <v>-10</v>
      </c>
      <c r="I5931" s="7">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5">
        <f>DATE(2022,6,5+INT(ROWS($1:396)/4))</f>
        <v>44816</v>
      </c>
      <c r="G5932" s="1" t="s">
        <v>168</v>
      </c>
      <c r="H5932">
        <v>-1</v>
      </c>
      <c r="I5932" s="7">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5">
        <f>DATE(2022,6,5+INT(ROWS($1:397)/4))</f>
        <v>44816</v>
      </c>
      <c r="G5933" s="1" t="s">
        <v>168</v>
      </c>
      <c r="H5933">
        <v>-8</v>
      </c>
      <c r="I5933" s="7">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5">
        <f>DATE(2022,6,5+INT(ROWS($1:398)/4))</f>
        <v>44816</v>
      </c>
      <c r="G5934" s="1" t="s">
        <v>168</v>
      </c>
      <c r="H5934">
        <v>-5</v>
      </c>
      <c r="I5934" s="7">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5">
        <f>DATE(2022,6,5+INT(ROWS($1:399)/4))</f>
        <v>44816</v>
      </c>
      <c r="G5935" s="1" t="s">
        <v>168</v>
      </c>
      <c r="H5935">
        <v>-5</v>
      </c>
      <c r="I5935" s="7">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5">
        <f>DATE(2022,6,5+INT(ROWS($1:400)/4))</f>
        <v>44817</v>
      </c>
      <c r="G5936" s="1" t="s">
        <v>168</v>
      </c>
      <c r="H5936">
        <v>-2</v>
      </c>
      <c r="I5936" s="7">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5">
        <f>DATE(2022,6,5+INT(ROWS($1:401)/4))</f>
        <v>44817</v>
      </c>
      <c r="G5937" s="1" t="s">
        <v>168</v>
      </c>
      <c r="H5937">
        <v>-4</v>
      </c>
      <c r="I5937" s="7">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5">
        <f>DATE(2022,6,5+INT(ROWS($1:402)/4))</f>
        <v>44817</v>
      </c>
      <c r="G5938" s="1" t="s">
        <v>168</v>
      </c>
      <c r="H5938">
        <v>-9</v>
      </c>
      <c r="I5938" s="7">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5">
        <f>DATE(2022,6,5+INT(ROWS($1:403)/4))</f>
        <v>44817</v>
      </c>
      <c r="G5939" s="1" t="s">
        <v>168</v>
      </c>
      <c r="H5939">
        <v>-1</v>
      </c>
      <c r="I5939" s="7">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5">
        <f>DATE(2022,6,5+INT(ROWS($1:404)/4))</f>
        <v>44818</v>
      </c>
      <c r="G5940" s="1" t="s">
        <v>168</v>
      </c>
      <c r="H5940">
        <v>-4</v>
      </c>
      <c r="I5940" s="7">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5">
        <f>DATE(2022,6,5+INT(ROWS($1:405)/4))</f>
        <v>44818</v>
      </c>
      <c r="G5941" s="1" t="s">
        <v>168</v>
      </c>
      <c r="H5941">
        <v>-1</v>
      </c>
      <c r="I5941" s="7">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5">
        <f>DATE(2022,6,5+INT(ROWS($1:406)/4))</f>
        <v>44818</v>
      </c>
      <c r="G5942" s="1" t="s">
        <v>168</v>
      </c>
      <c r="H5942">
        <v>-8</v>
      </c>
      <c r="I5942" s="7">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5">
        <f>DATE(2022,6,5+INT(ROWS($1:407)/4))</f>
        <v>44818</v>
      </c>
      <c r="G5943" s="1" t="s">
        <v>168</v>
      </c>
      <c r="H5943">
        <v>-7</v>
      </c>
      <c r="I5943" s="7">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5">
        <f>DATE(2022,6,5+INT(ROWS($1:408)/4))</f>
        <v>44819</v>
      </c>
      <c r="G5944" s="1" t="s">
        <v>168</v>
      </c>
      <c r="H5944">
        <v>-1</v>
      </c>
      <c r="I5944" s="7">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5">
        <f>DATE(2022,6,5+INT(ROWS($1:409)/4))</f>
        <v>44819</v>
      </c>
      <c r="G5945" s="1" t="s">
        <v>168</v>
      </c>
      <c r="H5945">
        <v>-2</v>
      </c>
      <c r="I5945" s="7">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5">
        <f>DATE(2022,6,5+INT(ROWS($1:410)/4))</f>
        <v>44819</v>
      </c>
      <c r="G5946" s="1" t="s">
        <v>168</v>
      </c>
      <c r="H5946">
        <v>-4</v>
      </c>
      <c r="I5946" s="7">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5">
        <f>DATE(2022,6,5+INT(ROWS($1:411)/4))</f>
        <v>44819</v>
      </c>
      <c r="G5947" s="1" t="s">
        <v>168</v>
      </c>
      <c r="H5947">
        <v>-4</v>
      </c>
      <c r="I5947" s="7">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5">
        <f>DATE(2022,6,5+INT(ROWS($1:412)/4))</f>
        <v>44820</v>
      </c>
      <c r="G5948" s="1" t="s">
        <v>167</v>
      </c>
      <c r="H5948">
        <v>4</v>
      </c>
      <c r="I5948" s="7">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5">
        <f>DATE(2022,6,5+INT(ROWS($1:413)/4))</f>
        <v>44820</v>
      </c>
      <c r="G5949" s="1" t="s">
        <v>168</v>
      </c>
      <c r="H5949">
        <v>-7</v>
      </c>
      <c r="I5949" s="7">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5">
        <f>DATE(2022,6,5+INT(ROWS($1:414)/4))</f>
        <v>44820</v>
      </c>
      <c r="G5950" s="1" t="s">
        <v>167</v>
      </c>
      <c r="H5950">
        <v>20</v>
      </c>
      <c r="I5950" s="7">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5">
        <f>DATE(2022,6,5+INT(ROWS($1:415)/4))</f>
        <v>44820</v>
      </c>
      <c r="G5951" s="1" t="s">
        <v>168</v>
      </c>
      <c r="H5951">
        <v>-2</v>
      </c>
      <c r="I5951" s="7">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5">
        <f>DATE(2022,6,5+INT(ROWS($1:416)/4))</f>
        <v>44821</v>
      </c>
      <c r="G5952" s="1" t="s">
        <v>167</v>
      </c>
      <c r="H5952">
        <v>20</v>
      </c>
      <c r="I5952" s="7"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5">
        <f>DATE(2022,6,5+INT(ROWS($1:417)/4))</f>
        <v>44821</v>
      </c>
      <c r="G5953" s="1" t="s">
        <v>168</v>
      </c>
      <c r="H5953">
        <v>-9</v>
      </c>
      <c r="I5953" s="7">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5">
        <f>DATE(2022,6,5+INT(ROWS($1:418)/4))</f>
        <v>44821</v>
      </c>
      <c r="G5954" s="1" t="s">
        <v>168</v>
      </c>
      <c r="H5954">
        <v>-2</v>
      </c>
      <c r="I5954" s="7">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5">
        <f>DATE(2022,6,5+INT(ROWS($1:419)/4))</f>
        <v>44821</v>
      </c>
      <c r="G5955" s="1" t="s">
        <v>168</v>
      </c>
      <c r="H5955">
        <v>-3</v>
      </c>
      <c r="I5955" s="7">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5">
        <f>DATE(2022,6,5+INT(ROWS($1:420)/4))</f>
        <v>44822</v>
      </c>
      <c r="G5956" s="1" t="s">
        <v>168</v>
      </c>
      <c r="H5956">
        <v>-3</v>
      </c>
      <c r="I5956" s="7">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5">
        <f>DATE(2022,6,5+INT(ROWS($1:421)/4))</f>
        <v>44822</v>
      </c>
      <c r="G5957" s="1" t="s">
        <v>168</v>
      </c>
      <c r="H5957">
        <v>-2</v>
      </c>
      <c r="I5957" s="7">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5">
        <f>DATE(2022,6,5+INT(ROWS($1:422)/4))</f>
        <v>44822</v>
      </c>
      <c r="G5958" s="1" t="s">
        <v>168</v>
      </c>
      <c r="H5958">
        <v>-9</v>
      </c>
      <c r="I5958" s="7">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5">
        <f>DATE(2022,6,5+INT(ROWS($1:423)/4))</f>
        <v>44822</v>
      </c>
      <c r="G5959" s="1" t="s">
        <v>168</v>
      </c>
      <c r="H5959">
        <v>-9</v>
      </c>
      <c r="I5959" s="7">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5">
        <f>DATE(2022,6,5+INT(ROWS($1:424)/4))</f>
        <v>44823</v>
      </c>
      <c r="G5960" s="1" t="s">
        <v>168</v>
      </c>
      <c r="H5960">
        <v>-9</v>
      </c>
      <c r="I5960" s="7">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5">
        <f>DATE(2022,6,5+INT(ROWS($1:425)/4))</f>
        <v>44823</v>
      </c>
      <c r="G5961" s="1" t="s">
        <v>167</v>
      </c>
      <c r="H5961">
        <v>10</v>
      </c>
      <c r="I5961" s="7">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5">
        <f>DATE(2022,9,19+INT(ROWS($1:1)/8))</f>
        <v>44823</v>
      </c>
      <c r="G5962" s="1" t="s">
        <v>168</v>
      </c>
      <c r="H5962">
        <v>-10</v>
      </c>
      <c r="I5962" s="7">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5">
        <f>DATE(2022,9,19+INT(ROWS($1:2)/8))</f>
        <v>44823</v>
      </c>
      <c r="G5963" s="1" t="s">
        <v>168</v>
      </c>
      <c r="H5963">
        <v>-9</v>
      </c>
      <c r="I5963" s="7">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5">
        <f>DATE(2022,9,19+INT(ROWS($1:3)/8))</f>
        <v>44823</v>
      </c>
      <c r="G5964" s="1" t="s">
        <v>168</v>
      </c>
      <c r="H5964">
        <v>-1</v>
      </c>
      <c r="I5964" s="7">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5">
        <f>DATE(2022,9,19+INT(ROWS($1:4)/8))</f>
        <v>44823</v>
      </c>
      <c r="G5965" s="1" t="s">
        <v>168</v>
      </c>
      <c r="H5965">
        <v>-9</v>
      </c>
      <c r="I5965" s="7">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5">
        <f>DATE(2022,9,19+INT(ROWS($1:5)/8))</f>
        <v>44823</v>
      </c>
      <c r="G5966" s="1" t="s">
        <v>168</v>
      </c>
      <c r="H5966">
        <v>-8</v>
      </c>
      <c r="I5966" s="7">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5">
        <f>DATE(2022,9,19+INT(ROWS($1:6)/8))</f>
        <v>44823</v>
      </c>
      <c r="G5967" s="1" t="s">
        <v>168</v>
      </c>
      <c r="H5967">
        <v>-2</v>
      </c>
      <c r="I5967" s="7">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5">
        <f>DATE(2022,9,19+INT(ROWS($1:7)/8))</f>
        <v>44823</v>
      </c>
      <c r="G5968" s="1" t="s">
        <v>168</v>
      </c>
      <c r="H5968">
        <v>-1</v>
      </c>
      <c r="I5968" s="7">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5">
        <f>DATE(2022,9,19+INT(ROWS($1:8)/8))</f>
        <v>44824</v>
      </c>
      <c r="G5969" s="1" t="s">
        <v>168</v>
      </c>
      <c r="H5969">
        <v>-7</v>
      </c>
      <c r="I5969" s="7">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5">
        <f>DATE(2022,9,19+INT(ROWS($1:9)/8))</f>
        <v>44824</v>
      </c>
      <c r="G5970" s="1" t="s">
        <v>168</v>
      </c>
      <c r="H5970">
        <v>-8</v>
      </c>
      <c r="I5970" s="7">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5">
        <f>DATE(2022,9,19+INT(ROWS($1:10)/8))</f>
        <v>44824</v>
      </c>
      <c r="G5971" s="1" t="s">
        <v>168</v>
      </c>
      <c r="H5971">
        <v>-3</v>
      </c>
      <c r="I5971" s="7">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5">
        <f>DATE(2022,9,19+INT(ROWS($1:11)/8))</f>
        <v>44824</v>
      </c>
      <c r="G5972" s="1" t="s">
        <v>168</v>
      </c>
      <c r="H5972">
        <v>-6</v>
      </c>
      <c r="I5972" s="7">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5">
        <f>DATE(2022,9,19+INT(ROWS($1:12)/8))</f>
        <v>44824</v>
      </c>
      <c r="G5973" s="1" t="s">
        <v>168</v>
      </c>
      <c r="H5973">
        <v>-1</v>
      </c>
      <c r="I5973" s="7">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5">
        <f>DATE(2022,9,19+INT(ROWS($1:13)/8))</f>
        <v>44824</v>
      </c>
      <c r="G5974" s="1" t="s">
        <v>168</v>
      </c>
      <c r="H5974">
        <v>-7</v>
      </c>
      <c r="I5974" s="7">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5">
        <f>DATE(2022,9,19+INT(ROWS($1:14)/8))</f>
        <v>44824</v>
      </c>
      <c r="G5975" s="1" t="s">
        <v>168</v>
      </c>
      <c r="H5975">
        <v>-5</v>
      </c>
      <c r="I5975" s="7">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5">
        <f>DATE(2022,9,19+INT(ROWS($1:15)/8))</f>
        <v>44824</v>
      </c>
      <c r="G5976" s="1" t="s">
        <v>168</v>
      </c>
      <c r="H5976">
        <v>-10</v>
      </c>
      <c r="I5976" s="7">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5">
        <f>DATE(2022,9,19+INT(ROWS($1:16)/8))</f>
        <v>44825</v>
      </c>
      <c r="G5977" s="1" t="s">
        <v>168</v>
      </c>
      <c r="H5977">
        <v>-5</v>
      </c>
      <c r="I5977" s="7">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5">
        <f>DATE(2022,9,19+INT(ROWS($1:17)/8))</f>
        <v>44825</v>
      </c>
      <c r="G5978" s="1" t="s">
        <v>168</v>
      </c>
      <c r="H5978">
        <v>-3</v>
      </c>
      <c r="I5978" s="7">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5">
        <f>DATE(2022,9,19+INT(ROWS($1:18)/8))</f>
        <v>44825</v>
      </c>
      <c r="G5979" s="1" t="s">
        <v>168</v>
      </c>
      <c r="H5979">
        <v>-10</v>
      </c>
      <c r="I5979" s="7">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5">
        <f>DATE(2022,9,19+INT(ROWS($1:19)/8))</f>
        <v>44825</v>
      </c>
      <c r="G5980" s="1" t="s">
        <v>168</v>
      </c>
      <c r="H5980">
        <v>-8</v>
      </c>
      <c r="I5980" s="7">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5">
        <f>DATE(2022,9,19+INT(ROWS($1:20)/8))</f>
        <v>44825</v>
      </c>
      <c r="G5981" s="1" t="s">
        <v>168</v>
      </c>
      <c r="H5981">
        <v>-5</v>
      </c>
      <c r="I5981" s="7">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5">
        <f>DATE(2022,9,19+INT(ROWS($1:21)/8))</f>
        <v>44825</v>
      </c>
      <c r="G5982" s="1" t="s">
        <v>168</v>
      </c>
      <c r="H5982">
        <v>-7</v>
      </c>
      <c r="I5982" s="7">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5">
        <f>DATE(2022,9,19+INT(ROWS($1:22)/8))</f>
        <v>44825</v>
      </c>
      <c r="G5983" s="1" t="s">
        <v>168</v>
      </c>
      <c r="H5983">
        <v>-9</v>
      </c>
      <c r="I5983" s="7">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5">
        <f>DATE(2022,9,19+INT(ROWS($1:23)/8))</f>
        <v>44825</v>
      </c>
      <c r="G5984" s="1" t="s">
        <v>168</v>
      </c>
      <c r="H5984">
        <v>-4</v>
      </c>
      <c r="I5984" s="7">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5">
        <f>DATE(2022,9,19+INT(ROWS($1:24)/8))</f>
        <v>44826</v>
      </c>
      <c r="G5985" s="1" t="s">
        <v>168</v>
      </c>
      <c r="H5985">
        <v>-1</v>
      </c>
      <c r="I5985" s="7">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5">
        <f>DATE(2022,9,19+INT(ROWS($1:25)/8))</f>
        <v>44826</v>
      </c>
      <c r="G5986" s="1" t="s">
        <v>168</v>
      </c>
      <c r="H5986">
        <v>-2</v>
      </c>
      <c r="I5986" s="7">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5">
        <f>DATE(2022,9,19+INT(ROWS($1:26)/8))</f>
        <v>44826</v>
      </c>
      <c r="G5987" s="1" t="s">
        <v>168</v>
      </c>
      <c r="H5987">
        <v>-2</v>
      </c>
      <c r="I5987" s="7">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5">
        <f>DATE(2022,9,19+INT(ROWS($1:27)/8))</f>
        <v>44826</v>
      </c>
      <c r="G5988" s="1" t="s">
        <v>168</v>
      </c>
      <c r="H5988">
        <v>-6</v>
      </c>
      <c r="I5988" s="7">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5">
        <f>DATE(2022,9,19+INT(ROWS($1:28)/8))</f>
        <v>44826</v>
      </c>
      <c r="G5989" s="1" t="s">
        <v>168</v>
      </c>
      <c r="H5989">
        <v>-6</v>
      </c>
      <c r="I5989" s="7">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5">
        <f>DATE(2022,9,19+INT(ROWS($1:29)/8))</f>
        <v>44826</v>
      </c>
      <c r="G5990" s="1" t="s">
        <v>168</v>
      </c>
      <c r="H5990">
        <v>-6</v>
      </c>
      <c r="I5990" s="7">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5">
        <f>DATE(2022,9,19+INT(ROWS($1:30)/8))</f>
        <v>44826</v>
      </c>
      <c r="G5991" s="1" t="s">
        <v>168</v>
      </c>
      <c r="H5991">
        <v>-3</v>
      </c>
      <c r="I5991" s="7">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5">
        <f>DATE(2022,9,19+INT(ROWS($1:31)/8))</f>
        <v>44826</v>
      </c>
      <c r="G5992" s="1" t="s">
        <v>168</v>
      </c>
      <c r="H5992">
        <v>-6</v>
      </c>
      <c r="I5992" s="7">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5">
        <f>DATE(2022,9,19+INT(ROWS($1:32)/8))</f>
        <v>44827</v>
      </c>
      <c r="G5993" s="1" t="s">
        <v>168</v>
      </c>
      <c r="H5993">
        <v>-6</v>
      </c>
      <c r="I5993" s="7">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5">
        <f>DATE(2022,9,19+INT(ROWS($1:33)/8))</f>
        <v>44827</v>
      </c>
      <c r="G5994" s="1" t="s">
        <v>168</v>
      </c>
      <c r="H5994">
        <v>-4</v>
      </c>
      <c r="I5994" s="7">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5">
        <f>DATE(2022,9,19+INT(ROWS($1:34)/8))</f>
        <v>44827</v>
      </c>
      <c r="G5995" s="1" t="s">
        <v>168</v>
      </c>
      <c r="H5995">
        <v>-2</v>
      </c>
      <c r="I5995" s="7">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5">
        <f>DATE(2022,9,19+INT(ROWS($1:35)/8))</f>
        <v>44827</v>
      </c>
      <c r="G5996" s="1" t="s">
        <v>167</v>
      </c>
      <c r="H5996">
        <v>9</v>
      </c>
      <c r="I5996" s="7">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5">
        <f>DATE(2022,9,19+INT(ROWS($1:36)/8))</f>
        <v>44827</v>
      </c>
      <c r="G5997" s="1" t="s">
        <v>168</v>
      </c>
      <c r="H5997">
        <v>-9</v>
      </c>
      <c r="I5997" s="7">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5">
        <f>DATE(2022,9,19+INT(ROWS($1:37)/8))</f>
        <v>44827</v>
      </c>
      <c r="G5998" s="1" t="s">
        <v>168</v>
      </c>
      <c r="H5998">
        <v>-5</v>
      </c>
      <c r="I5998" s="7">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5">
        <f>DATE(2022,9,19+INT(ROWS($1:38)/8))</f>
        <v>44827</v>
      </c>
      <c r="G5999" s="1" t="s">
        <v>168</v>
      </c>
      <c r="H5999">
        <v>-4</v>
      </c>
      <c r="I5999" s="7">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5">
        <f>DATE(2022,9,19+INT(ROWS($1:39)/8))</f>
        <v>44827</v>
      </c>
      <c r="G6000" s="1" t="s">
        <v>168</v>
      </c>
      <c r="H6000">
        <v>-4</v>
      </c>
      <c r="I6000" s="7">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5">
        <f>DATE(2022,9,19+INT(ROWS($1:40)/8))</f>
        <v>44828</v>
      </c>
      <c r="G6001" s="1" t="s">
        <v>168</v>
      </c>
      <c r="H6001">
        <v>-4</v>
      </c>
      <c r="I6001" s="7">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5">
        <f>DATE(2022,9,19+INT(ROWS($1:41)/8))</f>
        <v>44828</v>
      </c>
      <c r="G6002" s="1" t="s">
        <v>168</v>
      </c>
      <c r="H6002">
        <v>-4</v>
      </c>
      <c r="I6002" s="7">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5">
        <f>DATE(2022,9,19+INT(ROWS($1:42)/8))</f>
        <v>44828</v>
      </c>
      <c r="G6003" s="1" t="s">
        <v>168</v>
      </c>
      <c r="H6003">
        <v>-2</v>
      </c>
      <c r="I6003" s="7">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5">
        <f>DATE(2022,9,19+INT(ROWS($1:43)/8))</f>
        <v>44828</v>
      </c>
      <c r="G6004" s="1" t="s">
        <v>168</v>
      </c>
      <c r="H6004">
        <v>-8</v>
      </c>
      <c r="I6004" s="7">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5">
        <f>DATE(2022,9,19+INT(ROWS($1:44)/8))</f>
        <v>44828</v>
      </c>
      <c r="G6005" s="1" t="s">
        <v>168</v>
      </c>
      <c r="H6005">
        <v>-1</v>
      </c>
      <c r="I6005" s="7">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5">
        <f>DATE(2022,9,19+INT(ROWS($1:45)/8))</f>
        <v>44828</v>
      </c>
      <c r="G6006" s="1" t="s">
        <v>168</v>
      </c>
      <c r="H6006">
        <v>-3</v>
      </c>
      <c r="I6006" s="7">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5">
        <f>DATE(2022,9,19+INT(ROWS($1:46)/8))</f>
        <v>44828</v>
      </c>
      <c r="G6007" s="1" t="s">
        <v>168</v>
      </c>
      <c r="H6007">
        <v>-7</v>
      </c>
      <c r="I6007" s="7">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5">
        <f>DATE(2022,9,19+INT(ROWS($1:47)/8))</f>
        <v>44828</v>
      </c>
      <c r="G6008" s="1" t="s">
        <v>168</v>
      </c>
      <c r="H6008">
        <v>-9</v>
      </c>
      <c r="I6008" s="7">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5">
        <f>DATE(2022,9,19+INT(ROWS($1:48)/8))</f>
        <v>44829</v>
      </c>
      <c r="G6009" s="1" t="s">
        <v>168</v>
      </c>
      <c r="H6009">
        <v>-2</v>
      </c>
      <c r="I6009" s="7">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5">
        <f>DATE(2022,9,19+INT(ROWS($1:49)/8))</f>
        <v>44829</v>
      </c>
      <c r="G6010" s="1" t="s">
        <v>168</v>
      </c>
      <c r="H6010">
        <v>-4</v>
      </c>
      <c r="I6010" s="7">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5">
        <f>DATE(2022,9,19+INT(ROWS($1:50)/8))</f>
        <v>44829</v>
      </c>
      <c r="G6011" s="1" t="s">
        <v>168</v>
      </c>
      <c r="H6011">
        <v>-4</v>
      </c>
      <c r="I6011" s="7">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5">
        <f>DATE(2022,9,19+INT(ROWS($1:51)/8))</f>
        <v>44829</v>
      </c>
      <c r="G6012" s="1" t="s">
        <v>167</v>
      </c>
      <c r="H6012">
        <v>34</v>
      </c>
      <c r="I6012" s="7">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5">
        <f>DATE(2022,9,19+INT(ROWS($1:52)/8))</f>
        <v>44829</v>
      </c>
      <c r="G6013" s="1" t="s">
        <v>167</v>
      </c>
      <c r="H6013">
        <v>30</v>
      </c>
      <c r="I6013" s="7">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5">
        <f>DATE(2022,9,19+INT(ROWS($1:53)/8))</f>
        <v>44829</v>
      </c>
      <c r="G6014" s="1" t="s">
        <v>167</v>
      </c>
      <c r="H6014">
        <v>49</v>
      </c>
      <c r="I6014" s="7">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5">
        <f>DATE(2022,9,19+INT(ROWS($1:54)/8))</f>
        <v>44829</v>
      </c>
      <c r="G6015" s="1" t="s">
        <v>167</v>
      </c>
      <c r="H6015">
        <v>44</v>
      </c>
      <c r="I6015" s="7">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5">
        <f>DATE(2022,9,19+INT(ROWS($1:55)/8))</f>
        <v>44829</v>
      </c>
      <c r="G6016" s="1" t="s">
        <v>167</v>
      </c>
      <c r="H6016">
        <v>46</v>
      </c>
      <c r="I6016" s="7"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5">
        <f>DATE(2022,9,19+INT(ROWS($1:56)/8))</f>
        <v>44830</v>
      </c>
      <c r="G6017" s="1" t="s">
        <v>167</v>
      </c>
      <c r="H6017">
        <v>34</v>
      </c>
      <c r="I6017" s="7">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5">
        <f>DATE(2022,9,19+INT(ROWS($1:57)/8))</f>
        <v>44830</v>
      </c>
      <c r="G6018" s="1" t="s">
        <v>167</v>
      </c>
      <c r="H6018">
        <v>43</v>
      </c>
      <c r="I6018" s="7">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5">
        <f>DATE(2022,9,19+INT(ROWS($1:58)/8))</f>
        <v>44830</v>
      </c>
      <c r="G6019" s="1" t="s">
        <v>167</v>
      </c>
      <c r="H6019">
        <v>36</v>
      </c>
      <c r="I6019" s="7">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5">
        <f>DATE(2022,9,19+INT(ROWS($1:59)/8))</f>
        <v>44830</v>
      </c>
      <c r="G6020" s="1" t="s">
        <v>167</v>
      </c>
      <c r="H6020">
        <v>43</v>
      </c>
      <c r="I6020" s="7">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5">
        <f>DATE(2022,9,19+INT(ROWS($1:60)/8))</f>
        <v>44830</v>
      </c>
      <c r="G6021" s="1" t="s">
        <v>167</v>
      </c>
      <c r="H6021">
        <v>38</v>
      </c>
      <c r="I6021" s="7"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5">
        <f>DATE(2022,9,19+INT(ROWS($1:61)/8))</f>
        <v>44830</v>
      </c>
      <c r="G6022" s="1" t="s">
        <v>167</v>
      </c>
      <c r="H6022">
        <v>37</v>
      </c>
      <c r="I6022" s="7">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5">
        <f>DATE(2022,9,19+INT(ROWS($1:62)/8))</f>
        <v>44830</v>
      </c>
      <c r="G6023" s="1" t="s">
        <v>168</v>
      </c>
      <c r="H6023">
        <v>-10</v>
      </c>
      <c r="I6023" s="7">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5">
        <f>DATE(2022,9,19+INT(ROWS($1:63)/8))</f>
        <v>44830</v>
      </c>
      <c r="G6024" s="1" t="s">
        <v>168</v>
      </c>
      <c r="H6024">
        <v>-2</v>
      </c>
      <c r="I6024" s="7">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5">
        <f>DATE(2022,9,19+INT(ROWS($1:64)/8))</f>
        <v>44831</v>
      </c>
      <c r="G6025" s="1" t="s">
        <v>168</v>
      </c>
      <c r="H6025">
        <v>-9</v>
      </c>
      <c r="I6025" s="7">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5">
        <f>DATE(2022,9,19+INT(ROWS($1:65)/8))</f>
        <v>44831</v>
      </c>
      <c r="G6026" s="1" t="s">
        <v>168</v>
      </c>
      <c r="H6026">
        <v>-4</v>
      </c>
      <c r="I6026" s="7">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5">
        <f>DATE(2022,9,19+INT(ROWS($1:66)/8))</f>
        <v>44831</v>
      </c>
      <c r="G6027" s="1" t="s">
        <v>168</v>
      </c>
      <c r="H6027">
        <v>-10</v>
      </c>
      <c r="I6027" s="7">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5">
        <f>DATE(2022,9,19+INT(ROWS($1:67)/8))</f>
        <v>44831</v>
      </c>
      <c r="G6028" s="1" t="s">
        <v>168</v>
      </c>
      <c r="H6028">
        <v>-6</v>
      </c>
      <c r="I6028" s="7">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5">
        <f>DATE(2022,9,19+INT(ROWS($1:68)/8))</f>
        <v>44831</v>
      </c>
      <c r="G6029" s="1" t="s">
        <v>168</v>
      </c>
      <c r="H6029">
        <v>-8</v>
      </c>
      <c r="I6029" s="7">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5">
        <f>DATE(2022,9,19+INT(ROWS($1:69)/8))</f>
        <v>44831</v>
      </c>
      <c r="G6030" s="1" t="s">
        <v>168</v>
      </c>
      <c r="H6030">
        <v>-4</v>
      </c>
      <c r="I6030" s="7">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5">
        <f>DATE(2022,9,19+INT(ROWS($1:70)/8))</f>
        <v>44831</v>
      </c>
      <c r="G6031" s="1" t="s">
        <v>168</v>
      </c>
      <c r="H6031">
        <v>-7</v>
      </c>
      <c r="I6031" s="7">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5">
        <f>DATE(2022,9,19+INT(ROWS($1:71)/8))</f>
        <v>44831</v>
      </c>
      <c r="G6032" s="1" t="s">
        <v>168</v>
      </c>
      <c r="H6032">
        <v>-1</v>
      </c>
      <c r="I6032" s="7">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5">
        <f>DATE(2022,9,19+INT(ROWS($1:72)/8))</f>
        <v>44832</v>
      </c>
      <c r="G6033" s="1" t="s">
        <v>168</v>
      </c>
      <c r="H6033">
        <v>-5</v>
      </c>
      <c r="I6033" s="7">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5">
        <f>DATE(2022,9,19+INT(ROWS($1:73)/8))</f>
        <v>44832</v>
      </c>
      <c r="G6034" s="1" t="s">
        <v>168</v>
      </c>
      <c r="H6034">
        <v>-9</v>
      </c>
      <c r="I6034" s="7">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5">
        <f>DATE(2022,9,19+INT(ROWS($1:74)/8))</f>
        <v>44832</v>
      </c>
      <c r="G6035" s="1" t="s">
        <v>168</v>
      </c>
      <c r="H6035">
        <v>-10</v>
      </c>
      <c r="I6035" s="7">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5">
        <f>DATE(2022,9,19+INT(ROWS($1:75)/8))</f>
        <v>44832</v>
      </c>
      <c r="G6036" s="1" t="s">
        <v>168</v>
      </c>
      <c r="H6036">
        <v>-5</v>
      </c>
      <c r="I6036" s="7">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5">
        <f>DATE(2022,9,19+INT(ROWS($1:76)/8))</f>
        <v>44832</v>
      </c>
      <c r="G6037" s="1" t="s">
        <v>168</v>
      </c>
      <c r="H6037">
        <v>-3</v>
      </c>
      <c r="I6037" s="7">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5">
        <f>DATE(2022,9,19+INT(ROWS($1:77)/8))</f>
        <v>44832</v>
      </c>
      <c r="G6038" s="1" t="s">
        <v>168</v>
      </c>
      <c r="H6038">
        <v>-4</v>
      </c>
      <c r="I6038" s="7">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5">
        <f>DATE(2022,9,19+INT(ROWS($1:78)/8))</f>
        <v>44832</v>
      </c>
      <c r="G6039" s="1" t="s">
        <v>168</v>
      </c>
      <c r="H6039">
        <v>-9</v>
      </c>
      <c r="I6039" s="7">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5">
        <f>DATE(2022,9,19+INT(ROWS($1:79)/8))</f>
        <v>44832</v>
      </c>
      <c r="G6040" s="1" t="s">
        <v>168</v>
      </c>
      <c r="H6040">
        <v>-2</v>
      </c>
      <c r="I6040" s="7">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5">
        <f>DATE(2022,9,19+INT(ROWS($1:80)/8))</f>
        <v>44833</v>
      </c>
      <c r="G6041" s="1" t="s">
        <v>168</v>
      </c>
      <c r="H6041">
        <v>-10</v>
      </c>
      <c r="I6041" s="7">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5">
        <f>DATE(2022,9,19+INT(ROWS($1:81)/8))</f>
        <v>44833</v>
      </c>
      <c r="G6042" s="1" t="s">
        <v>168</v>
      </c>
      <c r="H6042">
        <v>-7</v>
      </c>
      <c r="I6042" s="7">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5">
        <f>DATE(2022,9,19+INT(ROWS($1:82)/8))</f>
        <v>44833</v>
      </c>
      <c r="G6043" s="1" t="s">
        <v>168</v>
      </c>
      <c r="H6043">
        <v>-6</v>
      </c>
      <c r="I6043" s="7">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5">
        <f>DATE(2022,9,19+INT(ROWS($1:83)/8))</f>
        <v>44833</v>
      </c>
      <c r="G6044" s="1" t="s">
        <v>168</v>
      </c>
      <c r="H6044">
        <v>-1</v>
      </c>
      <c r="I6044" s="7">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5">
        <f>DATE(2022,9,19+INT(ROWS($1:84)/8))</f>
        <v>44833</v>
      </c>
      <c r="G6045" s="1" t="s">
        <v>168</v>
      </c>
      <c r="H6045">
        <v>-4</v>
      </c>
      <c r="I6045" s="7">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5">
        <f>DATE(2022,9,19+INT(ROWS($1:85)/8))</f>
        <v>44833</v>
      </c>
      <c r="G6046" s="1" t="s">
        <v>168</v>
      </c>
      <c r="H6046">
        <v>-2</v>
      </c>
      <c r="I6046" s="7">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5">
        <f>DATE(2022,9,19+INT(ROWS($1:86)/8))</f>
        <v>44833</v>
      </c>
      <c r="G6047" s="1" t="s">
        <v>168</v>
      </c>
      <c r="H6047">
        <v>-8</v>
      </c>
      <c r="I6047" s="7">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5">
        <f>DATE(2022,9,19+INT(ROWS($1:87)/8))</f>
        <v>44833</v>
      </c>
      <c r="G6048" s="1" t="s">
        <v>168</v>
      </c>
      <c r="H6048">
        <v>-8</v>
      </c>
      <c r="I6048" s="7">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5">
        <f>DATE(2022,9,19+INT(ROWS($1:88)/8))</f>
        <v>44834</v>
      </c>
      <c r="G6049" s="1" t="s">
        <v>168</v>
      </c>
      <c r="H6049">
        <v>-9</v>
      </c>
      <c r="I6049" s="7">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5">
        <f>DATE(2022,9,19+INT(ROWS($1:89)/8))</f>
        <v>44834</v>
      </c>
      <c r="G6050" s="1" t="s">
        <v>168</v>
      </c>
      <c r="H6050">
        <v>-6</v>
      </c>
      <c r="I6050" s="7">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5">
        <f>DATE(2022,9,19+INT(ROWS($1:90)/8))</f>
        <v>44834</v>
      </c>
      <c r="G6051" s="1" t="s">
        <v>168</v>
      </c>
      <c r="H6051">
        <v>-8</v>
      </c>
      <c r="I6051" s="7">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5">
        <f>DATE(2022,9,19+INT(ROWS($1:91)/8))</f>
        <v>44834</v>
      </c>
      <c r="G6052" s="1" t="s">
        <v>168</v>
      </c>
      <c r="H6052">
        <v>-10</v>
      </c>
      <c r="I6052" s="7">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5">
        <f>DATE(2022,9,19+INT(ROWS($1:92)/8))</f>
        <v>44834</v>
      </c>
      <c r="G6053" s="1" t="s">
        <v>168</v>
      </c>
      <c r="H6053">
        <v>-2</v>
      </c>
      <c r="I6053" s="7">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5">
        <f>DATE(2022,9,19+INT(ROWS($1:93)/8))</f>
        <v>44834</v>
      </c>
      <c r="G6054" s="1" t="s">
        <v>168</v>
      </c>
      <c r="H6054">
        <v>-1</v>
      </c>
      <c r="I6054" s="7">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5">
        <f>DATE(2022,9,19+INT(ROWS($1:94)/8))</f>
        <v>44834</v>
      </c>
      <c r="G6055" s="1" t="s">
        <v>168</v>
      </c>
      <c r="H6055">
        <v>-4</v>
      </c>
      <c r="I6055" s="7">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5">
        <f>DATE(2022,9,19+INT(ROWS($1:95)/8))</f>
        <v>44834</v>
      </c>
      <c r="G6056" s="1" t="s">
        <v>168</v>
      </c>
      <c r="H6056">
        <v>-8</v>
      </c>
      <c r="I6056" s="7">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5">
        <f>DATE(2022,9,19+INT(ROWS($1:96)/8))</f>
        <v>44835</v>
      </c>
      <c r="G6057" s="1" t="s">
        <v>168</v>
      </c>
      <c r="H6057">
        <v>-4</v>
      </c>
      <c r="I6057" s="7">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5">
        <f>DATE(2022,9,19+INT(ROWS($1:97)/8))</f>
        <v>44835</v>
      </c>
      <c r="G6058" s="1" t="s">
        <v>168</v>
      </c>
      <c r="H6058">
        <v>-4</v>
      </c>
      <c r="I6058" s="7">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5">
        <f>DATE(2022,9,19+INT(ROWS($1:98)/8))</f>
        <v>44835</v>
      </c>
      <c r="G6059" s="1" t="s">
        <v>168</v>
      </c>
      <c r="H6059">
        <v>-2</v>
      </c>
      <c r="I6059" s="7">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5">
        <f>DATE(2022,9,19+INT(ROWS($1:99)/8))</f>
        <v>44835</v>
      </c>
      <c r="G6060" s="1" t="s">
        <v>168</v>
      </c>
      <c r="H6060">
        <v>-5</v>
      </c>
      <c r="I6060" s="7">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5">
        <f>DATE(2022,9,19+INT(ROWS($1:100)/8))</f>
        <v>44835</v>
      </c>
      <c r="G6061" s="1" t="s">
        <v>168</v>
      </c>
      <c r="H6061">
        <v>-2</v>
      </c>
      <c r="I6061" s="7">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5">
        <f>DATE(2022,9,19+INT(ROWS($1:101)/8))</f>
        <v>44835</v>
      </c>
      <c r="G6062" s="1" t="s">
        <v>168</v>
      </c>
      <c r="H6062">
        <v>-10</v>
      </c>
      <c r="I6062" s="7">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5">
        <f>DATE(2022,9,19+INT(ROWS($1:102)/8))</f>
        <v>44835</v>
      </c>
      <c r="G6063" s="1" t="s">
        <v>168</v>
      </c>
      <c r="H6063">
        <v>-2</v>
      </c>
      <c r="I6063" s="7">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5">
        <f>DATE(2022,9,19+INT(ROWS($1:103)/8))</f>
        <v>44835</v>
      </c>
      <c r="G6064" s="1" t="s">
        <v>168</v>
      </c>
      <c r="H6064">
        <v>-2</v>
      </c>
      <c r="I6064" s="7">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5">
        <f>DATE(2022,9,19+INT(ROWS($1:104)/8))</f>
        <v>44836</v>
      </c>
      <c r="G6065" s="1" t="s">
        <v>168</v>
      </c>
      <c r="H6065">
        <v>-5</v>
      </c>
      <c r="I6065" s="7">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5">
        <f>DATE(2022,9,19+INT(ROWS($1:105)/8))</f>
        <v>44836</v>
      </c>
      <c r="G6066" s="1" t="s">
        <v>168</v>
      </c>
      <c r="H6066">
        <v>-9</v>
      </c>
      <c r="I6066" s="7">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5">
        <f>DATE(2022,9,19+INT(ROWS($1:106)/8))</f>
        <v>44836</v>
      </c>
      <c r="G6067" s="1" t="s">
        <v>168</v>
      </c>
      <c r="H6067">
        <v>-2</v>
      </c>
      <c r="I6067" s="7">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5">
        <f>DATE(2022,9,19+INT(ROWS($1:107)/8))</f>
        <v>44836</v>
      </c>
      <c r="G6068" s="1" t="s">
        <v>168</v>
      </c>
      <c r="H6068">
        <v>-4</v>
      </c>
      <c r="I6068" s="7">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5">
        <f>DATE(2022,9,19+INT(ROWS($1:108)/8))</f>
        <v>44836</v>
      </c>
      <c r="G6069" s="1" t="s">
        <v>168</v>
      </c>
      <c r="H6069">
        <v>-9</v>
      </c>
      <c r="I6069" s="7">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5">
        <f>DATE(2022,9,19+INT(ROWS($1:109)/8))</f>
        <v>44836</v>
      </c>
      <c r="G6070" s="1" t="s">
        <v>168</v>
      </c>
      <c r="H6070">
        <v>-2</v>
      </c>
      <c r="I6070" s="7">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5">
        <f>DATE(2022,9,19+INT(ROWS($1:110)/8))</f>
        <v>44836</v>
      </c>
      <c r="G6071" s="1" t="s">
        <v>168</v>
      </c>
      <c r="H6071">
        <v>-8</v>
      </c>
      <c r="I6071" s="7">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5">
        <f>DATE(2022,9,19+INT(ROWS($1:111)/8))</f>
        <v>44836</v>
      </c>
      <c r="G6072" s="1" t="s">
        <v>168</v>
      </c>
      <c r="H6072">
        <v>-8</v>
      </c>
      <c r="I6072" s="7">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5">
        <f>DATE(2022,9,19+INT(ROWS($1:112)/8))</f>
        <v>44837</v>
      </c>
      <c r="G6073" s="1" t="s">
        <v>168</v>
      </c>
      <c r="H6073">
        <v>-5</v>
      </c>
      <c r="I6073" s="7">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5">
        <f>DATE(2022,9,19+INT(ROWS($1:113)/8))</f>
        <v>44837</v>
      </c>
      <c r="G6074" s="1" t="s">
        <v>168</v>
      </c>
      <c r="H6074">
        <v>-2</v>
      </c>
      <c r="I6074" s="7">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5">
        <f>DATE(2022,9,19+INT(ROWS($1:114)/8))</f>
        <v>44837</v>
      </c>
      <c r="G6075" s="1" t="s">
        <v>168</v>
      </c>
      <c r="H6075">
        <v>-4</v>
      </c>
      <c r="I6075" s="7">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5">
        <f>DATE(2022,9,19+INT(ROWS($1:115)/8))</f>
        <v>44837</v>
      </c>
      <c r="G6076" s="1" t="s">
        <v>168</v>
      </c>
      <c r="H6076">
        <v>-8</v>
      </c>
      <c r="I6076" s="7">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5">
        <f>DATE(2022,9,19+INT(ROWS($1:116)/8))</f>
        <v>44837</v>
      </c>
      <c r="G6077" s="1" t="s">
        <v>168</v>
      </c>
      <c r="H6077">
        <v>-10</v>
      </c>
      <c r="I6077" s="7">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5">
        <f>DATE(2022,9,19+INT(ROWS($1:117)/8))</f>
        <v>44837</v>
      </c>
      <c r="G6078" s="1" t="s">
        <v>168</v>
      </c>
      <c r="H6078">
        <v>-8</v>
      </c>
      <c r="I6078" s="7">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5">
        <f>DATE(2022,9,19+INT(ROWS($1:118)/8))</f>
        <v>44837</v>
      </c>
      <c r="G6079" s="1" t="s">
        <v>168</v>
      </c>
      <c r="H6079">
        <v>-4</v>
      </c>
      <c r="I6079" s="7">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5">
        <f>DATE(2022,9,19+INT(ROWS($1:119)/8))</f>
        <v>44837</v>
      </c>
      <c r="G6080" s="1" t="s">
        <v>168</v>
      </c>
      <c r="H6080">
        <v>-5</v>
      </c>
      <c r="I6080" s="7">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5">
        <f>DATE(2022,9,19+INT(ROWS($1:120)/8))</f>
        <v>44838</v>
      </c>
      <c r="G6081" s="1" t="s">
        <v>168</v>
      </c>
      <c r="H6081">
        <v>-7</v>
      </c>
      <c r="I6081" s="7">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5">
        <f>DATE(2022,9,19+INT(ROWS($1:121)/8))</f>
        <v>44838</v>
      </c>
      <c r="G6082" s="1" t="s">
        <v>168</v>
      </c>
      <c r="H6082">
        <v>-10</v>
      </c>
      <c r="I6082" s="7">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5">
        <f>DATE(2022,9,19+INT(ROWS($1:122)/8))</f>
        <v>44838</v>
      </c>
      <c r="G6083" s="1" t="s">
        <v>168</v>
      </c>
      <c r="H6083">
        <v>-6</v>
      </c>
      <c r="I6083" s="7">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5">
        <f>DATE(2022,9,19+INT(ROWS($1:123)/8))</f>
        <v>44838</v>
      </c>
      <c r="G6084" s="1" t="s">
        <v>168</v>
      </c>
      <c r="H6084">
        <v>-9</v>
      </c>
      <c r="I6084" s="7">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5">
        <f>DATE(2022,9,19+INT(ROWS($1:124)/8))</f>
        <v>44838</v>
      </c>
      <c r="G6085" s="1" t="s">
        <v>168</v>
      </c>
      <c r="H6085">
        <v>-10</v>
      </c>
      <c r="I6085" s="7">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5">
        <f>DATE(2022,9,19+INT(ROWS($1:125)/8))</f>
        <v>44838</v>
      </c>
      <c r="G6086" s="1" t="s">
        <v>168</v>
      </c>
      <c r="H6086">
        <v>-6</v>
      </c>
      <c r="I6086" s="7">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5">
        <f>DATE(2022,9,19+INT(ROWS($1:126)/8))</f>
        <v>44838</v>
      </c>
      <c r="G6087" s="1" t="s">
        <v>168</v>
      </c>
      <c r="H6087">
        <v>-2</v>
      </c>
      <c r="I6087" s="7">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5">
        <f>DATE(2022,9,19+INT(ROWS($1:127)/8))</f>
        <v>44838</v>
      </c>
      <c r="G6088" s="1" t="s">
        <v>168</v>
      </c>
      <c r="H6088">
        <v>-3</v>
      </c>
      <c r="I6088" s="7">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5">
        <f>DATE(2022,9,19+INT(ROWS($1:128)/8))</f>
        <v>44839</v>
      </c>
      <c r="G6089" s="1" t="s">
        <v>168</v>
      </c>
      <c r="H6089">
        <v>-5</v>
      </c>
      <c r="I6089" s="7">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5">
        <f>DATE(2022,9,19+INT(ROWS($1:129)/8))</f>
        <v>44839</v>
      </c>
      <c r="G6090" s="1" t="s">
        <v>168</v>
      </c>
      <c r="H6090">
        <v>-6</v>
      </c>
      <c r="I6090" s="7">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5">
        <f>DATE(2022,9,19+INT(ROWS($1:130)/8))</f>
        <v>44839</v>
      </c>
      <c r="G6091" s="1" t="s">
        <v>168</v>
      </c>
      <c r="H6091">
        <v>-8</v>
      </c>
      <c r="I6091" s="7">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5">
        <f>DATE(2022,9,19+INT(ROWS($1:131)/8))</f>
        <v>44839</v>
      </c>
      <c r="G6092" s="1" t="s">
        <v>168</v>
      </c>
      <c r="H6092">
        <v>-7</v>
      </c>
      <c r="I6092" s="7">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5">
        <f>DATE(2022,9,19+INT(ROWS($1:132)/8))</f>
        <v>44839</v>
      </c>
      <c r="G6093" s="1" t="s">
        <v>168</v>
      </c>
      <c r="H6093">
        <v>-2</v>
      </c>
      <c r="I6093" s="7">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5">
        <f>DATE(2022,9,19+INT(ROWS($1:133)/8))</f>
        <v>44839</v>
      </c>
      <c r="G6094" s="1" t="s">
        <v>168</v>
      </c>
      <c r="H6094">
        <v>-8</v>
      </c>
      <c r="I6094" s="7">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5">
        <f>DATE(2022,9,19+INT(ROWS($1:134)/8))</f>
        <v>44839</v>
      </c>
      <c r="G6095" s="1" t="s">
        <v>168</v>
      </c>
      <c r="H6095">
        <v>-3</v>
      </c>
      <c r="I6095" s="7">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5">
        <f>DATE(2022,9,19+INT(ROWS($1:135)/8))</f>
        <v>44839</v>
      </c>
      <c r="G6096" s="1" t="s">
        <v>168</v>
      </c>
      <c r="H6096">
        <v>-4</v>
      </c>
      <c r="I6096" s="7">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5">
        <f>DATE(2022,9,19+INT(ROWS($1:136)/8))</f>
        <v>44840</v>
      </c>
      <c r="G6097" s="1" t="s">
        <v>168</v>
      </c>
      <c r="H6097">
        <v>-1</v>
      </c>
      <c r="I6097" s="7">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5">
        <f>DATE(2022,9,19+INT(ROWS($1:137)/8))</f>
        <v>44840</v>
      </c>
      <c r="G6098" s="1" t="s">
        <v>168</v>
      </c>
      <c r="H6098">
        <v>-3</v>
      </c>
      <c r="I6098" s="7">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5">
        <f>DATE(2022,9,19+INT(ROWS($1:138)/8))</f>
        <v>44840</v>
      </c>
      <c r="G6099" s="1" t="s">
        <v>168</v>
      </c>
      <c r="H6099">
        <v>-4</v>
      </c>
      <c r="I6099" s="7">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5">
        <f>DATE(2022,9,19+INT(ROWS($1:139)/8))</f>
        <v>44840</v>
      </c>
      <c r="G6100" s="1" t="s">
        <v>168</v>
      </c>
      <c r="H6100">
        <v>-6</v>
      </c>
      <c r="I6100" s="7">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5">
        <f>DATE(2022,9,19+INT(ROWS($1:140)/8))</f>
        <v>44840</v>
      </c>
      <c r="G6101" s="1" t="s">
        <v>168</v>
      </c>
      <c r="H6101">
        <v>-8</v>
      </c>
      <c r="I6101" s="7">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5">
        <f>DATE(2022,9,19+INT(ROWS($1:141)/8))</f>
        <v>44840</v>
      </c>
      <c r="G6102" s="1" t="s">
        <v>168</v>
      </c>
      <c r="H6102">
        <v>-7</v>
      </c>
      <c r="I6102" s="7">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5">
        <f>DATE(2022,9,19+INT(ROWS($1:142)/8))</f>
        <v>44840</v>
      </c>
      <c r="G6103" s="1" t="s">
        <v>168</v>
      </c>
      <c r="H6103">
        <v>-4</v>
      </c>
      <c r="I6103" s="7">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5">
        <f>DATE(2022,9,19+INT(ROWS($1:143)/8))</f>
        <v>44840</v>
      </c>
      <c r="G6104" s="1" t="s">
        <v>168</v>
      </c>
      <c r="H6104">
        <v>-9</v>
      </c>
      <c r="I6104" s="7">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5">
        <f>DATE(2022,9,19+INT(ROWS($1:144)/8))</f>
        <v>44841</v>
      </c>
      <c r="G6105" s="1" t="s">
        <v>168</v>
      </c>
      <c r="H6105">
        <v>-3</v>
      </c>
      <c r="I6105" s="7">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5">
        <f>DATE(2022,9,19+INT(ROWS($1:145)/8))</f>
        <v>44841</v>
      </c>
      <c r="G6106" s="1" t="s">
        <v>167</v>
      </c>
      <c r="H6106">
        <v>20</v>
      </c>
      <c r="I6106" s="7">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5">
        <f>DATE(2022,9,19+INT(ROWS($1:146)/8))</f>
        <v>44841</v>
      </c>
      <c r="G6107" s="1" t="s">
        <v>167</v>
      </c>
      <c r="H6107">
        <v>29</v>
      </c>
      <c r="I6107" s="7">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5">
        <f>DATE(2022,9,19+INT(ROWS($1:147)/8))</f>
        <v>44841</v>
      </c>
      <c r="G6108" s="1" t="s">
        <v>167</v>
      </c>
      <c r="H6108">
        <v>37</v>
      </c>
      <c r="I6108" s="7">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5">
        <f>DATE(2022,9,19+INT(ROWS($1:148)/8))</f>
        <v>44841</v>
      </c>
      <c r="G6109" s="1" t="s">
        <v>167</v>
      </c>
      <c r="H6109">
        <v>32</v>
      </c>
      <c r="I6109" s="7">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5">
        <f>DATE(2022,9,19+INT(ROWS($1:149)/8))</f>
        <v>44841</v>
      </c>
      <c r="G6110" s="1" t="s">
        <v>167</v>
      </c>
      <c r="H6110">
        <v>47</v>
      </c>
      <c r="I6110" s="7">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5">
        <f>DATE(2022,9,19+INT(ROWS($1:150)/8))</f>
        <v>44841</v>
      </c>
      <c r="G6111" s="1" t="s">
        <v>167</v>
      </c>
      <c r="H6111">
        <v>28</v>
      </c>
      <c r="I6111" s="7"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5">
        <f>DATE(2022,9,19+INT(ROWS($1:151)/8))</f>
        <v>44841</v>
      </c>
      <c r="G6112" s="1" t="s">
        <v>167</v>
      </c>
      <c r="H6112">
        <v>42</v>
      </c>
      <c r="I6112" s="7">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5">
        <f>DATE(2022,9,19+INT(ROWS($1:152)/8))</f>
        <v>44842</v>
      </c>
      <c r="G6113" s="1" t="s">
        <v>167</v>
      </c>
      <c r="H6113">
        <v>32</v>
      </c>
      <c r="I6113" s="7">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5">
        <f>DATE(2022,9,19+INT(ROWS($1:153)/8))</f>
        <v>44842</v>
      </c>
      <c r="G6114" s="1" t="s">
        <v>167</v>
      </c>
      <c r="H6114">
        <v>24</v>
      </c>
      <c r="I6114" s="7">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5">
        <f>DATE(2022,9,19+INT(ROWS($1:154)/8))</f>
        <v>44842</v>
      </c>
      <c r="G6115" s="1" t="s">
        <v>167</v>
      </c>
      <c r="H6115">
        <v>24</v>
      </c>
      <c r="I6115" s="7"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5">
        <f>DATE(2022,9,19+INT(ROWS($1:155)/8))</f>
        <v>44842</v>
      </c>
      <c r="G6116" s="1" t="s">
        <v>167</v>
      </c>
      <c r="H6116">
        <v>25</v>
      </c>
      <c r="I6116" s="7">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5">
        <f>DATE(2022,9,19+INT(ROWS($1:156)/8))</f>
        <v>44842</v>
      </c>
      <c r="G6117" s="1" t="s">
        <v>167</v>
      </c>
      <c r="H6117">
        <v>27</v>
      </c>
      <c r="I6117" s="7">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5">
        <f>DATE(2022,9,19+INT(ROWS($1:157)/8))</f>
        <v>44842</v>
      </c>
      <c r="G6118" s="1" t="s">
        <v>167</v>
      </c>
      <c r="H6118">
        <v>43</v>
      </c>
      <c r="I6118" s="7">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5">
        <f>DATE(2022,9,19+INT(ROWS($1:158)/8))</f>
        <v>44842</v>
      </c>
      <c r="G6119" s="1" t="s">
        <v>167</v>
      </c>
      <c r="H6119">
        <v>43</v>
      </c>
      <c r="I6119" s="7">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5">
        <f>DATE(2022,9,19+INT(ROWS($1:159)/8))</f>
        <v>44842</v>
      </c>
      <c r="G6120" s="1" t="s">
        <v>167</v>
      </c>
      <c r="H6120">
        <v>25</v>
      </c>
      <c r="I6120" s="7">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5">
        <f>DATE(2022,9,19+INT(ROWS($1:160)/8))</f>
        <v>44843</v>
      </c>
      <c r="G6121" s="1" t="s">
        <v>167</v>
      </c>
      <c r="H6121">
        <v>31</v>
      </c>
      <c r="I6121" s="7">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5">
        <f>DATE(2022,9,19+INT(ROWS($1:161)/8))</f>
        <v>44843</v>
      </c>
      <c r="G6122" s="1" t="s">
        <v>167</v>
      </c>
      <c r="H6122">
        <v>34</v>
      </c>
      <c r="I6122" s="7"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5">
        <f>DATE(2022,9,19+INT(ROWS($1:162)/8))</f>
        <v>44843</v>
      </c>
      <c r="G6123" s="1" t="s">
        <v>167</v>
      </c>
      <c r="H6123">
        <v>21</v>
      </c>
      <c r="I6123" s="7">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5">
        <f>DATE(2022,9,19+INT(ROWS($1:163)/8))</f>
        <v>44843</v>
      </c>
      <c r="G6124" s="1" t="s">
        <v>167</v>
      </c>
      <c r="H6124">
        <v>46</v>
      </c>
      <c r="I6124" s="7">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5">
        <f>DATE(2022,9,19+INT(ROWS($1:164)/8))</f>
        <v>44843</v>
      </c>
      <c r="G6125" s="1" t="s">
        <v>167</v>
      </c>
      <c r="H6125">
        <v>37</v>
      </c>
      <c r="I6125" s="7">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5">
        <f>DATE(2022,9,19+INT(ROWS($1:165)/8))</f>
        <v>44843</v>
      </c>
      <c r="G6126" s="1" t="s">
        <v>167</v>
      </c>
      <c r="H6126">
        <v>27</v>
      </c>
      <c r="I6126" s="7">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5">
        <f>DATE(2022,9,19+INT(ROWS($1:166)/8))</f>
        <v>44843</v>
      </c>
      <c r="G6127" s="1" t="s">
        <v>167</v>
      </c>
      <c r="H6127">
        <v>29</v>
      </c>
      <c r="I6127" s="7">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5">
        <f>DATE(2022,9,19+INT(ROWS($1:167)/8))</f>
        <v>44843</v>
      </c>
      <c r="G6128" s="1" t="s">
        <v>167</v>
      </c>
      <c r="H6128">
        <v>29</v>
      </c>
      <c r="I6128" s="7">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5">
        <f>DATE(2022,9,19+INT(ROWS($1:168)/8))</f>
        <v>44844</v>
      </c>
      <c r="G6129" s="1" t="s">
        <v>167</v>
      </c>
      <c r="H6129">
        <v>22</v>
      </c>
      <c r="I6129" s="7">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5">
        <f>DATE(2022,9,19+INT(ROWS($1:169)/8))</f>
        <v>44844</v>
      </c>
      <c r="G6130" s="1" t="s">
        <v>167</v>
      </c>
      <c r="H6130">
        <v>36</v>
      </c>
      <c r="I6130" s="7">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5">
        <f>DATE(2022,9,19+INT(ROWS($1:170)/8))</f>
        <v>44844</v>
      </c>
      <c r="G6131" s="1" t="s">
        <v>167</v>
      </c>
      <c r="H6131">
        <v>27</v>
      </c>
      <c r="I6131" s="7">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5">
        <f>DATE(2022,9,19+INT(ROWS($1:171)/8))</f>
        <v>44844</v>
      </c>
      <c r="G6132" s="1" t="s">
        <v>167</v>
      </c>
      <c r="H6132">
        <v>25</v>
      </c>
      <c r="I6132" s="7">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5">
        <f>DATE(2022,9,19+INT(ROWS($1:172)/8))</f>
        <v>44844</v>
      </c>
      <c r="G6133" s="1" t="s">
        <v>167</v>
      </c>
      <c r="H6133">
        <v>44</v>
      </c>
      <c r="I6133" s="7">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5">
        <f>DATE(2022,9,19+INT(ROWS($1:173)/8))</f>
        <v>44844</v>
      </c>
      <c r="G6134" s="1" t="s">
        <v>167</v>
      </c>
      <c r="H6134">
        <v>36</v>
      </c>
      <c r="I6134" s="7">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5">
        <f>DATE(2022,9,19+INT(ROWS($1:174)/8))</f>
        <v>44844</v>
      </c>
      <c r="G6135" s="1" t="s">
        <v>167</v>
      </c>
      <c r="H6135">
        <v>39</v>
      </c>
      <c r="I6135" s="7">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5">
        <f>DATE(2022,9,19+INT(ROWS($1:175)/8))</f>
        <v>44844</v>
      </c>
      <c r="G6136" s="1" t="s">
        <v>167</v>
      </c>
      <c r="H6136">
        <v>44</v>
      </c>
      <c r="I6136" s="7">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5">
        <f>DATE(2022,9,19+INT(ROWS($1:176)/8))</f>
        <v>44845</v>
      </c>
      <c r="G6137" s="1" t="s">
        <v>167</v>
      </c>
      <c r="H6137">
        <v>45</v>
      </c>
      <c r="I6137" s="7">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5">
        <f>DATE(2022,9,19+INT(ROWS($1:177)/8))</f>
        <v>44845</v>
      </c>
      <c r="G6138" s="1" t="s">
        <v>167</v>
      </c>
      <c r="H6138">
        <v>48</v>
      </c>
      <c r="I6138" s="7">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5">
        <f>DATE(2022,9,19+INT(ROWS($1:178)/8))</f>
        <v>44845</v>
      </c>
      <c r="G6139" s="1" t="s">
        <v>167</v>
      </c>
      <c r="H6139">
        <v>25</v>
      </c>
      <c r="I6139" s="7">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5">
        <f>DATE(2022,9,19+INT(ROWS($1:179)/8))</f>
        <v>44845</v>
      </c>
      <c r="G6140" s="1" t="s">
        <v>167</v>
      </c>
      <c r="H6140">
        <v>21</v>
      </c>
      <c r="I6140" s="7">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5">
        <f>DATE(2022,9,19+INT(ROWS($1:180)/8))</f>
        <v>44845</v>
      </c>
      <c r="G6141" s="1" t="s">
        <v>168</v>
      </c>
      <c r="H6141">
        <v>-9</v>
      </c>
      <c r="I6141" s="7">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5">
        <f>DATE(2022,9,19+INT(ROWS($1:181)/8))</f>
        <v>44845</v>
      </c>
      <c r="G6142" s="1" t="s">
        <v>168</v>
      </c>
      <c r="H6142">
        <v>-2</v>
      </c>
      <c r="I6142" s="7">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5">
        <f>DATE(2022,9,19+INT(ROWS($1:182)/8))</f>
        <v>44845</v>
      </c>
      <c r="G6143" s="1" t="s">
        <v>168</v>
      </c>
      <c r="H6143">
        <v>-6</v>
      </c>
      <c r="I6143" s="7">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5">
        <f>DATE(2022,9,19+INT(ROWS($1:183)/8))</f>
        <v>44845</v>
      </c>
      <c r="G6144" s="1" t="s">
        <v>168</v>
      </c>
      <c r="H6144">
        <v>-9</v>
      </c>
      <c r="I6144" s="7">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5">
        <f>DATE(2022,9,19+INT(ROWS($1:184)/8))</f>
        <v>44846</v>
      </c>
      <c r="G6145" s="1" t="s">
        <v>168</v>
      </c>
      <c r="H6145">
        <v>-4</v>
      </c>
      <c r="I6145" s="7">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5">
        <f>DATE(2022,9,19+INT(ROWS($1:185)/8))</f>
        <v>44846</v>
      </c>
      <c r="G6146" s="1" t="s">
        <v>168</v>
      </c>
      <c r="H6146">
        <v>-6</v>
      </c>
      <c r="I6146" s="7">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5">
        <f>DATE(2022,9,19+INT(ROWS($1:186)/8))</f>
        <v>44846</v>
      </c>
      <c r="G6147" s="1" t="s">
        <v>168</v>
      </c>
      <c r="H6147">
        <v>-2</v>
      </c>
      <c r="I6147" s="7">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5">
        <f>DATE(2022,9,19+INT(ROWS($1:187)/8))</f>
        <v>44846</v>
      </c>
      <c r="G6148" s="1" t="s">
        <v>168</v>
      </c>
      <c r="H6148">
        <v>-1</v>
      </c>
      <c r="I6148" s="7">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5">
        <f>DATE(2022,9,19+INT(ROWS($1:188)/8))</f>
        <v>44846</v>
      </c>
      <c r="G6149" s="1" t="s">
        <v>168</v>
      </c>
      <c r="H6149">
        <v>-8</v>
      </c>
      <c r="I6149" s="7">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5">
        <f>DATE(2022,9,19+INT(ROWS($1:189)/8))</f>
        <v>44846</v>
      </c>
      <c r="G6150" s="1" t="s">
        <v>168</v>
      </c>
      <c r="H6150">
        <v>-4</v>
      </c>
      <c r="I6150" s="7">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5">
        <f>DATE(2022,9,19+INT(ROWS($1:190)/8))</f>
        <v>44846</v>
      </c>
      <c r="G6151" s="1" t="s">
        <v>168</v>
      </c>
      <c r="H6151">
        <v>-7</v>
      </c>
      <c r="I6151" s="7">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5">
        <f>DATE(2022,9,19+INT(ROWS($1:191)/8))</f>
        <v>44846</v>
      </c>
      <c r="G6152" s="1" t="s">
        <v>168</v>
      </c>
      <c r="H6152">
        <v>-9</v>
      </c>
      <c r="I6152" s="7">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5">
        <f>DATE(2022,9,19+INT(ROWS($1:192)/8))</f>
        <v>44847</v>
      </c>
      <c r="G6153" s="1" t="s">
        <v>168</v>
      </c>
      <c r="H6153">
        <v>-8</v>
      </c>
      <c r="I6153" s="7">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5">
        <f>DATE(2022,9,19+INT(ROWS($1:193)/8))</f>
        <v>44847</v>
      </c>
      <c r="G6154" s="1" t="s">
        <v>168</v>
      </c>
      <c r="H6154">
        <v>-3</v>
      </c>
      <c r="I6154" s="7">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5">
        <f>DATE(2022,9,19+INT(ROWS($1:194)/8))</f>
        <v>44847</v>
      </c>
      <c r="G6155" s="1" t="s">
        <v>168</v>
      </c>
      <c r="H6155">
        <v>-10</v>
      </c>
      <c r="I6155" s="7">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5">
        <f>DATE(2022,9,19+INT(ROWS($1:195)/8))</f>
        <v>44847</v>
      </c>
      <c r="G6156" s="1" t="s">
        <v>168</v>
      </c>
      <c r="H6156">
        <v>-2</v>
      </c>
      <c r="I6156" s="7">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5">
        <f>DATE(2022,9,19+INT(ROWS($1:196)/8))</f>
        <v>44847</v>
      </c>
      <c r="G6157" s="1" t="s">
        <v>168</v>
      </c>
      <c r="H6157">
        <v>-4</v>
      </c>
      <c r="I6157" s="7">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5">
        <f>DATE(2022,9,19+INT(ROWS($1:197)/8))</f>
        <v>44847</v>
      </c>
      <c r="G6158" s="1" t="s">
        <v>168</v>
      </c>
      <c r="H6158">
        <v>-8</v>
      </c>
      <c r="I6158" s="7">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5">
        <f>DATE(2022,9,19+INT(ROWS($1:198)/8))</f>
        <v>44847</v>
      </c>
      <c r="G6159" s="1" t="s">
        <v>168</v>
      </c>
      <c r="H6159">
        <v>-2</v>
      </c>
      <c r="I6159" s="7">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5">
        <f>DATE(2022,9,19+INT(ROWS($1:199)/8))</f>
        <v>44847</v>
      </c>
      <c r="G6160" s="1" t="s">
        <v>168</v>
      </c>
      <c r="H6160">
        <v>-6</v>
      </c>
      <c r="I6160" s="7">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5">
        <f>DATE(2022,9,19+INT(ROWS($1:200)/8))</f>
        <v>44848</v>
      </c>
      <c r="G6161" s="1" t="s">
        <v>168</v>
      </c>
      <c r="H6161">
        <v>-10</v>
      </c>
      <c r="I6161" s="7">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5">
        <f>DATE(2022,9,19+INT(ROWS($1:201)/8))</f>
        <v>44848</v>
      </c>
      <c r="G6162" s="1" t="s">
        <v>168</v>
      </c>
      <c r="H6162">
        <v>-9</v>
      </c>
      <c r="I6162" s="7">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5">
        <f>DATE(2022,9,19+INT(ROWS($1:202)/8))</f>
        <v>44848</v>
      </c>
      <c r="G6163" s="1" t="s">
        <v>168</v>
      </c>
      <c r="H6163">
        <v>-6</v>
      </c>
      <c r="I6163" s="7">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5">
        <f>DATE(2022,9,19+INT(ROWS($1:203)/8))</f>
        <v>44848</v>
      </c>
      <c r="G6164" s="1" t="s">
        <v>168</v>
      </c>
      <c r="H6164">
        <v>-3</v>
      </c>
      <c r="I6164" s="7">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5">
        <f>DATE(2022,9,19+INT(ROWS($1:204)/8))</f>
        <v>44848</v>
      </c>
      <c r="G6165" s="1" t="s">
        <v>168</v>
      </c>
      <c r="H6165">
        <v>-10</v>
      </c>
      <c r="I6165" s="7">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5">
        <f>DATE(2022,9,19+INT(ROWS($1:205)/8))</f>
        <v>44848</v>
      </c>
      <c r="G6166" s="1" t="s">
        <v>168</v>
      </c>
      <c r="H6166">
        <v>-1</v>
      </c>
      <c r="I6166" s="7">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5">
        <f>DATE(2022,9,19+INT(ROWS($1:206)/8))</f>
        <v>44848</v>
      </c>
      <c r="G6167" s="1" t="s">
        <v>168</v>
      </c>
      <c r="H6167">
        <v>-10</v>
      </c>
      <c r="I6167" s="7">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5">
        <f>DATE(2022,9,19+INT(ROWS($1:207)/8))</f>
        <v>44848</v>
      </c>
      <c r="G6168" s="1" t="s">
        <v>168</v>
      </c>
      <c r="H6168">
        <v>-9</v>
      </c>
      <c r="I6168" s="7">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5">
        <f>DATE(2022,9,19+INT(ROWS($1:208)/8))</f>
        <v>44849</v>
      </c>
      <c r="G6169" s="1" t="s">
        <v>168</v>
      </c>
      <c r="H6169">
        <v>-9</v>
      </c>
      <c r="I6169" s="7">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5">
        <f>DATE(2022,9,19+INT(ROWS($1:209)/8))</f>
        <v>44849</v>
      </c>
      <c r="G6170" s="1" t="s">
        <v>168</v>
      </c>
      <c r="H6170">
        <v>-7</v>
      </c>
      <c r="I6170" s="7">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5">
        <f>DATE(2022,9,19+INT(ROWS($1:210)/8))</f>
        <v>44849</v>
      </c>
      <c r="G6171" s="1" t="s">
        <v>168</v>
      </c>
      <c r="H6171">
        <v>-2</v>
      </c>
      <c r="I6171" s="7">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5">
        <f>DATE(2022,9,19+INT(ROWS($1:211)/8))</f>
        <v>44849</v>
      </c>
      <c r="G6172" s="1" t="s">
        <v>168</v>
      </c>
      <c r="H6172">
        <v>-1</v>
      </c>
      <c r="I6172" s="7">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5">
        <f>DATE(2022,9,19+INT(ROWS($1:212)/8))</f>
        <v>44849</v>
      </c>
      <c r="G6173" s="1" t="s">
        <v>168</v>
      </c>
      <c r="H6173">
        <v>-5</v>
      </c>
      <c r="I6173" s="7">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5">
        <f>DATE(2022,9,19+INT(ROWS($1:213)/8))</f>
        <v>44849</v>
      </c>
      <c r="G6174" s="1" t="s">
        <v>168</v>
      </c>
      <c r="H6174">
        <v>-8</v>
      </c>
      <c r="I6174" s="7">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5">
        <f>DATE(2022,9,19+INT(ROWS($1:214)/8))</f>
        <v>44849</v>
      </c>
      <c r="G6175" s="1" t="s">
        <v>168</v>
      </c>
      <c r="H6175">
        <v>-5</v>
      </c>
      <c r="I6175" s="7">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5">
        <f>DATE(2022,9,19+INT(ROWS($1:215)/8))</f>
        <v>44849</v>
      </c>
      <c r="G6176" s="1" t="s">
        <v>168</v>
      </c>
      <c r="H6176">
        <v>-2</v>
      </c>
      <c r="I6176" s="7">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5">
        <f>DATE(2022,9,19+INT(ROWS($1:216)/8))</f>
        <v>44850</v>
      </c>
      <c r="G6177" s="1" t="s">
        <v>168</v>
      </c>
      <c r="H6177">
        <v>-2</v>
      </c>
      <c r="I6177" s="7">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5">
        <f>DATE(2022,9,19+INT(ROWS($1:217)/8))</f>
        <v>44850</v>
      </c>
      <c r="G6178" s="1" t="s">
        <v>168</v>
      </c>
      <c r="H6178">
        <v>-6</v>
      </c>
      <c r="I6178" s="7">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5">
        <f>DATE(2022,9,19+INT(ROWS($1:218)/8))</f>
        <v>44850</v>
      </c>
      <c r="G6179" s="1" t="s">
        <v>168</v>
      </c>
      <c r="H6179">
        <v>-4</v>
      </c>
      <c r="I6179" s="7">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5">
        <f>DATE(2022,9,19+INT(ROWS($1:219)/8))</f>
        <v>44850</v>
      </c>
      <c r="G6180" s="1" t="s">
        <v>168</v>
      </c>
      <c r="H6180">
        <v>-4</v>
      </c>
      <c r="I6180" s="7">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5">
        <f>DATE(2022,9,19+INT(ROWS($1:220)/8))</f>
        <v>44850</v>
      </c>
      <c r="G6181" s="1" t="s">
        <v>168</v>
      </c>
      <c r="H6181">
        <v>-8</v>
      </c>
      <c r="I6181" s="7">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5">
        <f>DATE(2022,9,19+INT(ROWS($1:221)/8))</f>
        <v>44850</v>
      </c>
      <c r="G6182" s="1" t="s">
        <v>168</v>
      </c>
      <c r="H6182">
        <v>-3</v>
      </c>
      <c r="I6182" s="7">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5">
        <f>DATE(2022,9,19+INT(ROWS($1:222)/8))</f>
        <v>44850</v>
      </c>
      <c r="G6183" s="1" t="s">
        <v>168</v>
      </c>
      <c r="H6183">
        <v>-3</v>
      </c>
      <c r="I6183" s="7">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5">
        <f>DATE(2022,9,19+INT(ROWS($1:223)/8))</f>
        <v>44850</v>
      </c>
      <c r="G6184" s="1" t="s">
        <v>168</v>
      </c>
      <c r="H6184">
        <v>-1</v>
      </c>
      <c r="I6184" s="7">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5">
        <f>DATE(2022,9,19+INT(ROWS($1:224)/8))</f>
        <v>44851</v>
      </c>
      <c r="G6185" s="1" t="s">
        <v>168</v>
      </c>
      <c r="H6185">
        <v>-8</v>
      </c>
      <c r="I6185" s="7">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5">
        <f>DATE(2022,9,19+INT(ROWS($1:225)/8))</f>
        <v>44851</v>
      </c>
      <c r="G6186" s="1" t="s">
        <v>168</v>
      </c>
      <c r="H6186">
        <v>-10</v>
      </c>
      <c r="I6186" s="7">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5">
        <f>DATE(2022,9,19+INT(ROWS($1:226)/8))</f>
        <v>44851</v>
      </c>
      <c r="G6187" s="1" t="s">
        <v>168</v>
      </c>
      <c r="H6187">
        <v>-3</v>
      </c>
      <c r="I6187" s="7">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5">
        <f>DATE(2022,9,19+INT(ROWS($1:227)/8))</f>
        <v>44851</v>
      </c>
      <c r="G6188" s="1" t="s">
        <v>168</v>
      </c>
      <c r="H6188">
        <v>-2</v>
      </c>
      <c r="I6188" s="7">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5">
        <f>DATE(2022,9,19+INT(ROWS($1:228)/8))</f>
        <v>44851</v>
      </c>
      <c r="G6189" s="1" t="s">
        <v>168</v>
      </c>
      <c r="H6189">
        <v>-8</v>
      </c>
      <c r="I6189" s="7">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5">
        <f>DATE(2022,9,19+INT(ROWS($1:229)/8))</f>
        <v>44851</v>
      </c>
      <c r="G6190" s="1" t="s">
        <v>168</v>
      </c>
      <c r="H6190">
        <v>-10</v>
      </c>
      <c r="I6190" s="7">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5">
        <f>DATE(2022,9,19+INT(ROWS($1:230)/8))</f>
        <v>44851</v>
      </c>
      <c r="G6191" s="1" t="s">
        <v>168</v>
      </c>
      <c r="H6191">
        <v>-3</v>
      </c>
      <c r="I6191" s="7">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5">
        <f>DATE(2022,9,19+INT(ROWS($1:231)/8))</f>
        <v>44851</v>
      </c>
      <c r="G6192" s="1" t="s">
        <v>168</v>
      </c>
      <c r="H6192">
        <v>-10</v>
      </c>
      <c r="I6192" s="7">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5">
        <f>DATE(2022,9,19+INT(ROWS($1:232)/8))</f>
        <v>44852</v>
      </c>
      <c r="G6193" s="1" t="s">
        <v>168</v>
      </c>
      <c r="H6193">
        <v>-8</v>
      </c>
      <c r="I6193" s="7">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5">
        <f>DATE(2022,9,19+INT(ROWS($1:233)/8))</f>
        <v>44852</v>
      </c>
      <c r="G6194" s="1" t="s">
        <v>168</v>
      </c>
      <c r="H6194">
        <v>-7</v>
      </c>
      <c r="I6194" s="7">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5">
        <f>DATE(2022,9,19+INT(ROWS($1:234)/8))</f>
        <v>44852</v>
      </c>
      <c r="G6195" s="1" t="s">
        <v>168</v>
      </c>
      <c r="H6195">
        <v>-6</v>
      </c>
      <c r="I6195" s="7">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5">
        <f>DATE(2022,9,19+INT(ROWS($1:235)/8))</f>
        <v>44852</v>
      </c>
      <c r="G6196" s="1" t="s">
        <v>168</v>
      </c>
      <c r="H6196">
        <v>-4</v>
      </c>
      <c r="I6196" s="7">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5">
        <f>DATE(2022,9,19+INT(ROWS($1:236)/8))</f>
        <v>44852</v>
      </c>
      <c r="G6197" s="1" t="s">
        <v>168</v>
      </c>
      <c r="H6197">
        <v>-2</v>
      </c>
      <c r="I6197" s="7">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5">
        <f>DATE(2022,9,19+INT(ROWS($1:237)/8))</f>
        <v>44852</v>
      </c>
      <c r="G6198" s="1" t="s">
        <v>168</v>
      </c>
      <c r="H6198">
        <v>-5</v>
      </c>
      <c r="I6198" s="7">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5">
        <f>DATE(2022,9,19+INT(ROWS($1:238)/8))</f>
        <v>44852</v>
      </c>
      <c r="G6199" s="1" t="s">
        <v>168</v>
      </c>
      <c r="H6199">
        <v>-10</v>
      </c>
      <c r="I6199" s="7">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5">
        <f>DATE(2022,9,19+INT(ROWS($1:239)/8))</f>
        <v>44852</v>
      </c>
      <c r="G6200" s="1" t="s">
        <v>168</v>
      </c>
      <c r="H6200">
        <v>-6</v>
      </c>
      <c r="I6200" s="7">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5">
        <f>DATE(2022,9,19+INT(ROWS($1:240)/8))</f>
        <v>44853</v>
      </c>
      <c r="G6201" s="1" t="s">
        <v>168</v>
      </c>
      <c r="H6201">
        <v>-2</v>
      </c>
      <c r="I6201" s="7">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5">
        <f>DATE(2022,9,19+INT(ROWS($1:241)/8))</f>
        <v>44853</v>
      </c>
      <c r="G6202" s="1" t="s">
        <v>167</v>
      </c>
      <c r="H6202">
        <v>10</v>
      </c>
      <c r="I6202" s="7">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5">
        <f>DATE(2022,9,19+INT(ROWS($1:242)/8))</f>
        <v>44853</v>
      </c>
      <c r="G6203" s="1" t="s">
        <v>168</v>
      </c>
      <c r="H6203">
        <v>-9</v>
      </c>
      <c r="I6203" s="7">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5">
        <f>DATE(2022,9,19+INT(ROWS($1:243)/8))</f>
        <v>44853</v>
      </c>
      <c r="G6204" s="1" t="s">
        <v>168</v>
      </c>
      <c r="H6204">
        <v>-1</v>
      </c>
      <c r="I6204" s="7">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5">
        <f>DATE(2022,9,19+INT(ROWS($1:244)/8))</f>
        <v>44853</v>
      </c>
      <c r="G6205" s="1" t="s">
        <v>168</v>
      </c>
      <c r="H6205">
        <v>-9</v>
      </c>
      <c r="I6205" s="7">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5">
        <f>DATE(2022,9,19+INT(ROWS($1:245)/8))</f>
        <v>44853</v>
      </c>
      <c r="G6206" s="1" t="s">
        <v>168</v>
      </c>
      <c r="H6206">
        <v>-4</v>
      </c>
      <c r="I6206" s="7">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5">
        <f>DATE(2022,9,19+INT(ROWS($1:246)/8))</f>
        <v>44853</v>
      </c>
      <c r="G6207" s="1" t="s">
        <v>168</v>
      </c>
      <c r="H6207">
        <v>-3</v>
      </c>
      <c r="I6207" s="7">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5">
        <f>DATE(2022,9,19+INT(ROWS($1:247)/8))</f>
        <v>44853</v>
      </c>
      <c r="G6208" s="1" t="s">
        <v>168</v>
      </c>
      <c r="H6208">
        <v>-7</v>
      </c>
      <c r="I6208" s="7">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5">
        <f>DATE(2022,9,19+INT(ROWS($1:248)/8))</f>
        <v>44854</v>
      </c>
      <c r="G6209" s="1" t="s">
        <v>168</v>
      </c>
      <c r="H6209">
        <v>-2</v>
      </c>
      <c r="I6209" s="7">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5">
        <f>DATE(2022,9,19+INT(ROWS($1:249)/8))</f>
        <v>44854</v>
      </c>
      <c r="G6210" s="1" t="s">
        <v>167</v>
      </c>
      <c r="H6210">
        <v>20</v>
      </c>
      <c r="I6210" s="7">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5">
        <f>DATE(2022,9,19+INT(ROWS($1:250)/8))</f>
        <v>44854</v>
      </c>
      <c r="G6211" s="1" t="s">
        <v>168</v>
      </c>
      <c r="H6211">
        <v>-5</v>
      </c>
      <c r="I6211" s="7">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5">
        <f>DATE(2022,9,19+INT(ROWS($1:251)/8))</f>
        <v>44854</v>
      </c>
      <c r="G6212" s="1" t="s">
        <v>168</v>
      </c>
      <c r="H6212">
        <v>-2</v>
      </c>
      <c r="I6212" s="7">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5">
        <f>DATE(2022,9,19+INT(ROWS($1:252)/8))</f>
        <v>44854</v>
      </c>
      <c r="G6213" s="1" t="s">
        <v>168</v>
      </c>
      <c r="H6213">
        <v>-4</v>
      </c>
      <c r="I6213" s="7">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5">
        <f>DATE(2022,9,19+INT(ROWS($1:253)/8))</f>
        <v>44854</v>
      </c>
      <c r="G6214" s="1" t="s">
        <v>168</v>
      </c>
      <c r="H6214">
        <v>-6</v>
      </c>
      <c r="I6214" s="7">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5">
        <f>DATE(2022,9,19+INT(ROWS($1:254)/8))</f>
        <v>44854</v>
      </c>
      <c r="G6215" s="1" t="s">
        <v>168</v>
      </c>
      <c r="H6215">
        <v>-1</v>
      </c>
      <c r="I6215" s="7">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5">
        <f>DATE(2022,9,19+INT(ROWS($1:255)/8))</f>
        <v>44854</v>
      </c>
      <c r="G6216" s="1" t="s">
        <v>168</v>
      </c>
      <c r="H6216">
        <v>-3</v>
      </c>
      <c r="I6216" s="7">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5">
        <f>DATE(2022,9,19+INT(ROWS($1:256)/8))</f>
        <v>44855</v>
      </c>
      <c r="G6217" s="1" t="s">
        <v>168</v>
      </c>
      <c r="H6217">
        <v>-8</v>
      </c>
      <c r="I6217" s="7">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5">
        <f>DATE(2022,9,19+INT(ROWS($1:257)/8))</f>
        <v>44855</v>
      </c>
      <c r="G6218" s="1" t="s">
        <v>168</v>
      </c>
      <c r="H6218">
        <v>-8</v>
      </c>
      <c r="I6218" s="7">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5">
        <f>DATE(2022,9,19+INT(ROWS($1:258)/8))</f>
        <v>44855</v>
      </c>
      <c r="G6219" s="1" t="s">
        <v>168</v>
      </c>
      <c r="H6219">
        <v>-8</v>
      </c>
      <c r="I6219" s="7">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5">
        <f>DATE(2022,9,19+INT(ROWS($1:259)/8))</f>
        <v>44855</v>
      </c>
      <c r="G6220" s="1" t="s">
        <v>168</v>
      </c>
      <c r="H6220">
        <v>-6</v>
      </c>
      <c r="I6220" s="7">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5">
        <f>DATE(2022,9,19+INT(ROWS($1:260)/8))</f>
        <v>44855</v>
      </c>
      <c r="G6221" s="1" t="s">
        <v>168</v>
      </c>
      <c r="H6221">
        <v>-3</v>
      </c>
      <c r="I6221" s="7">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5">
        <f>DATE(2022,9,19+INT(ROWS($1:261)/8))</f>
        <v>44855</v>
      </c>
      <c r="G6222" s="1" t="s">
        <v>168</v>
      </c>
      <c r="H6222">
        <v>-6</v>
      </c>
      <c r="I6222" s="7">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5">
        <f>DATE(2022,9,19+INT(ROWS($1:262)/8))</f>
        <v>44855</v>
      </c>
      <c r="G6223" s="1" t="s">
        <v>168</v>
      </c>
      <c r="H6223">
        <v>-9</v>
      </c>
      <c r="I6223" s="7">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5">
        <f>DATE(2022,9,19+INT(ROWS($1:263)/8))</f>
        <v>44855</v>
      </c>
      <c r="G6224" s="1" t="s">
        <v>168</v>
      </c>
      <c r="H6224">
        <v>-10</v>
      </c>
      <c r="I6224" s="7">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5">
        <f>DATE(2022,9,19+INT(ROWS($1:264)/8))</f>
        <v>44856</v>
      </c>
      <c r="G6225" s="1" t="s">
        <v>168</v>
      </c>
      <c r="H6225">
        <v>-3</v>
      </c>
      <c r="I6225" s="7">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5">
        <f>DATE(2022,9,19+INT(ROWS($1:265)/8))</f>
        <v>44856</v>
      </c>
      <c r="G6226" s="1" t="s">
        <v>168</v>
      </c>
      <c r="H6226">
        <v>-5</v>
      </c>
      <c r="I6226" s="7">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5">
        <f>DATE(2022,9,19+INT(ROWS($1:266)/8))</f>
        <v>44856</v>
      </c>
      <c r="G6227" s="1" t="s">
        <v>168</v>
      </c>
      <c r="H6227">
        <v>-1</v>
      </c>
      <c r="I6227" s="7">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5">
        <f>DATE(2022,9,19+INT(ROWS($1:267)/8))</f>
        <v>44856</v>
      </c>
      <c r="G6228" s="1" t="s">
        <v>168</v>
      </c>
      <c r="H6228">
        <v>-2</v>
      </c>
      <c r="I6228" s="7">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5">
        <f>DATE(2022,9,19+INT(ROWS($1:268)/8))</f>
        <v>44856</v>
      </c>
      <c r="G6229" s="1" t="s">
        <v>168</v>
      </c>
      <c r="H6229">
        <v>-9</v>
      </c>
      <c r="I6229" s="7">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5">
        <f>DATE(2022,9,19+INT(ROWS($1:269)/8))</f>
        <v>44856</v>
      </c>
      <c r="G6230" s="1" t="s">
        <v>168</v>
      </c>
      <c r="H6230">
        <v>-4</v>
      </c>
      <c r="I6230" s="7">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5">
        <f>DATE(2022,9,19+INT(ROWS($1:270)/8))</f>
        <v>44856</v>
      </c>
      <c r="G6231" s="1" t="s">
        <v>168</v>
      </c>
      <c r="H6231">
        <v>-6</v>
      </c>
      <c r="I6231" s="7">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5">
        <f>DATE(2022,9,19+INT(ROWS($1:271)/8))</f>
        <v>44856</v>
      </c>
      <c r="G6232" s="1" t="s">
        <v>168</v>
      </c>
      <c r="H6232">
        <v>-9</v>
      </c>
      <c r="I6232" s="7">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5">
        <f>DATE(2022,9,19+INT(ROWS($1:272)/8))</f>
        <v>44857</v>
      </c>
      <c r="G6233" s="1" t="s">
        <v>168</v>
      </c>
      <c r="H6233">
        <v>-4</v>
      </c>
      <c r="I6233" s="7">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5">
        <f>DATE(2022,9,19+INT(ROWS($1:273)/8))</f>
        <v>44857</v>
      </c>
      <c r="G6234" s="1" t="s">
        <v>168</v>
      </c>
      <c r="H6234">
        <v>-3</v>
      </c>
      <c r="I6234" s="7">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5">
        <f>DATE(2022,9,19+INT(ROWS($1:274)/8))</f>
        <v>44857</v>
      </c>
      <c r="G6235" s="1" t="s">
        <v>168</v>
      </c>
      <c r="H6235">
        <v>-8</v>
      </c>
      <c r="I6235" s="7">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5">
        <f>DATE(2022,9,19+INT(ROWS($1:275)/8))</f>
        <v>44857</v>
      </c>
      <c r="G6236" s="1" t="s">
        <v>168</v>
      </c>
      <c r="H6236">
        <v>-4</v>
      </c>
      <c r="I6236" s="7">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5">
        <f>DATE(2022,9,19+INT(ROWS($1:276)/8))</f>
        <v>44857</v>
      </c>
      <c r="G6237" s="1" t="s">
        <v>168</v>
      </c>
      <c r="H6237">
        <v>-8</v>
      </c>
      <c r="I6237" s="7">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5">
        <f>DATE(2022,9,19+INT(ROWS($1:277)/8))</f>
        <v>44857</v>
      </c>
      <c r="G6238" s="1" t="s">
        <v>168</v>
      </c>
      <c r="H6238">
        <v>-1</v>
      </c>
      <c r="I6238" s="7">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5">
        <f>DATE(2022,9,19+INT(ROWS($1:278)/8))</f>
        <v>44857</v>
      </c>
      <c r="G6239" s="1" t="s">
        <v>168</v>
      </c>
      <c r="H6239">
        <v>-5</v>
      </c>
      <c r="I6239" s="7">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5">
        <f>DATE(2022,9,19+INT(ROWS($1:279)/8))</f>
        <v>44857</v>
      </c>
      <c r="G6240" s="1" t="s">
        <v>168</v>
      </c>
      <c r="H6240">
        <v>-6</v>
      </c>
      <c r="I6240" s="7">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5">
        <f>DATE(2022,9,19+INT(ROWS($1:280)/8))</f>
        <v>44858</v>
      </c>
      <c r="G6241" s="1" t="s">
        <v>168</v>
      </c>
      <c r="H6241">
        <v>-1</v>
      </c>
      <c r="I6241" s="7">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5">
        <f>DATE(2022,9,19+INT(ROWS($1:281)/8))</f>
        <v>44858</v>
      </c>
      <c r="G6242" s="1" t="s">
        <v>168</v>
      </c>
      <c r="H6242">
        <v>-7</v>
      </c>
      <c r="I6242" s="7">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5">
        <f>DATE(2022,9,19+INT(ROWS($1:282)/8))</f>
        <v>44858</v>
      </c>
      <c r="G6243" s="1" t="s">
        <v>168</v>
      </c>
      <c r="H6243">
        <v>-10</v>
      </c>
      <c r="I6243" s="7">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5">
        <f>DATE(2022,9,19+INT(ROWS($1:283)/8))</f>
        <v>44858</v>
      </c>
      <c r="G6244" s="1" t="s">
        <v>168</v>
      </c>
      <c r="H6244">
        <v>-7</v>
      </c>
      <c r="I6244" s="7">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5">
        <f>DATE(2022,9,19+INT(ROWS($1:284)/8))</f>
        <v>44858</v>
      </c>
      <c r="G6245" s="1" t="s">
        <v>167</v>
      </c>
      <c r="H6245">
        <v>20</v>
      </c>
      <c r="I6245" s="7"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5">
        <f>DATE(2022,9,19+INT(ROWS($1:285)/8))</f>
        <v>44858</v>
      </c>
      <c r="G6246" s="1" t="s">
        <v>168</v>
      </c>
      <c r="H6246">
        <v>-2</v>
      </c>
      <c r="I6246" s="7">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5">
        <f>DATE(2022,9,19+INT(ROWS($1:286)/8))</f>
        <v>44858</v>
      </c>
      <c r="G6247" s="1" t="s">
        <v>168</v>
      </c>
      <c r="H6247">
        <v>-7</v>
      </c>
      <c r="I6247" s="7">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5">
        <f>DATE(2022,9,19+INT(ROWS($1:287)/8))</f>
        <v>44858</v>
      </c>
      <c r="G6248" s="1" t="s">
        <v>168</v>
      </c>
      <c r="H6248">
        <v>-10</v>
      </c>
      <c r="I6248" s="7">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5">
        <f>DATE(2022,9,19+INT(ROWS($1:288)/8))</f>
        <v>44859</v>
      </c>
      <c r="G6249" s="1" t="s">
        <v>168</v>
      </c>
      <c r="H6249">
        <v>-8</v>
      </c>
      <c r="I6249" s="7">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5">
        <f>DATE(2022,9,19+INT(ROWS($1:289)/8))</f>
        <v>44859</v>
      </c>
      <c r="G6250" s="1" t="s">
        <v>168</v>
      </c>
      <c r="H6250">
        <v>-10</v>
      </c>
      <c r="I6250" s="7">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5">
        <f>DATE(2022,9,19+INT(ROWS($1:290)/8))</f>
        <v>44859</v>
      </c>
      <c r="G6251" s="1" t="s">
        <v>168</v>
      </c>
      <c r="H6251">
        <v>-3</v>
      </c>
      <c r="I6251" s="7">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5">
        <f>DATE(2022,9,19+INT(ROWS($1:291)/8))</f>
        <v>44859</v>
      </c>
      <c r="G6252" s="1" t="s">
        <v>168</v>
      </c>
      <c r="H6252">
        <v>-5</v>
      </c>
      <c r="I6252" s="7">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5">
        <f>DATE(2022,9,19+INT(ROWS($1:292)/8))</f>
        <v>44859</v>
      </c>
      <c r="G6253" s="1" t="s">
        <v>168</v>
      </c>
      <c r="H6253">
        <v>-6</v>
      </c>
      <c r="I6253" s="7">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5">
        <f>DATE(2022,9,19+INT(ROWS($1:293)/8))</f>
        <v>44859</v>
      </c>
      <c r="G6254" s="1" t="s">
        <v>168</v>
      </c>
      <c r="H6254">
        <v>-1</v>
      </c>
      <c r="I6254" s="7">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5">
        <f>DATE(2022,9,19+INT(ROWS($1:294)/8))</f>
        <v>44859</v>
      </c>
      <c r="G6255" s="1" t="s">
        <v>168</v>
      </c>
      <c r="H6255">
        <v>-1</v>
      </c>
      <c r="I6255" s="7">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5">
        <f>DATE(2022,9,19+INT(ROWS($1:295)/8))</f>
        <v>44859</v>
      </c>
      <c r="G6256" s="1" t="s">
        <v>168</v>
      </c>
      <c r="H6256">
        <v>-1</v>
      </c>
      <c r="I6256" s="7">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5">
        <f>DATE(2022,9,19+INT(ROWS($1:296)/8))</f>
        <v>44860</v>
      </c>
      <c r="G6257" s="1" t="s">
        <v>168</v>
      </c>
      <c r="H6257">
        <v>-8</v>
      </c>
      <c r="I6257" s="7">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5">
        <f>DATE(2022,9,19+INT(ROWS($1:297)/8))</f>
        <v>44860</v>
      </c>
      <c r="G6258" s="1" t="s">
        <v>168</v>
      </c>
      <c r="H6258">
        <v>-8</v>
      </c>
      <c r="I6258" s="7">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5">
        <f>DATE(2022,9,19+INT(ROWS($1:298)/8))</f>
        <v>44860</v>
      </c>
      <c r="G6259" s="1" t="s">
        <v>168</v>
      </c>
      <c r="H6259">
        <v>-1</v>
      </c>
      <c r="I6259" s="7">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5">
        <f>DATE(2022,9,19+INT(ROWS($1:299)/8))</f>
        <v>44860</v>
      </c>
      <c r="G6260" s="1" t="s">
        <v>168</v>
      </c>
      <c r="H6260">
        <v>-9</v>
      </c>
      <c r="I6260" s="7">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5">
        <f>DATE(2022,9,19+INT(ROWS($1:300)/8))</f>
        <v>44860</v>
      </c>
      <c r="G6261" s="1" t="s">
        <v>168</v>
      </c>
      <c r="H6261">
        <v>-3</v>
      </c>
      <c r="I6261" s="7">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5">
        <f>DATE(2022,9,19+INT(ROWS($1:301)/8))</f>
        <v>44860</v>
      </c>
      <c r="G6262" s="1" t="s">
        <v>168</v>
      </c>
      <c r="H6262">
        <v>-7</v>
      </c>
      <c r="I6262" s="7">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5">
        <f>DATE(2022,9,19+INT(ROWS($1:302)/8))</f>
        <v>44860</v>
      </c>
      <c r="G6263" s="1" t="s">
        <v>168</v>
      </c>
      <c r="H6263">
        <v>-6</v>
      </c>
      <c r="I6263" s="7">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5">
        <f>DATE(2022,9,19+INT(ROWS($1:303)/8))</f>
        <v>44860</v>
      </c>
      <c r="G6264" s="1" t="s">
        <v>168</v>
      </c>
      <c r="H6264">
        <v>-6</v>
      </c>
      <c r="I6264" s="7">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5">
        <f>DATE(2022,9,19+INT(ROWS($1:304)/8))</f>
        <v>44861</v>
      </c>
      <c r="G6265" s="1" t="s">
        <v>168</v>
      </c>
      <c r="H6265">
        <v>-4</v>
      </c>
      <c r="I6265" s="7">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5">
        <f>DATE(2022,9,19+INT(ROWS($1:305)/8))</f>
        <v>44861</v>
      </c>
      <c r="G6266" s="1" t="s">
        <v>168</v>
      </c>
      <c r="H6266">
        <v>-6</v>
      </c>
      <c r="I6266" s="7">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5">
        <f>DATE(2022,9,19+INT(ROWS($1:306)/8))</f>
        <v>44861</v>
      </c>
      <c r="G6267" s="1" t="s">
        <v>168</v>
      </c>
      <c r="H6267">
        <v>-7</v>
      </c>
      <c r="I6267" s="7">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5">
        <f>DATE(2022,9,19+INT(ROWS($1:307)/8))</f>
        <v>44861</v>
      </c>
      <c r="G6268" s="1" t="s">
        <v>168</v>
      </c>
      <c r="H6268">
        <v>-1</v>
      </c>
      <c r="I6268" s="7">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5">
        <f>DATE(2022,9,19+INT(ROWS($1:308)/8))</f>
        <v>44861</v>
      </c>
      <c r="G6269" s="1" t="s">
        <v>168</v>
      </c>
      <c r="H6269">
        <v>-7</v>
      </c>
      <c r="I6269" s="7">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5">
        <f>DATE(2022,9,19+INT(ROWS($1:309)/8))</f>
        <v>44861</v>
      </c>
      <c r="G6270" s="1" t="s">
        <v>167</v>
      </c>
      <c r="H6270">
        <v>5</v>
      </c>
      <c r="I6270" s="7">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5">
        <f>DATE(2022,9,19+INT(ROWS($1:310)/8))</f>
        <v>44861</v>
      </c>
      <c r="G6271" s="1" t="s">
        <v>168</v>
      </c>
      <c r="H6271">
        <v>-1</v>
      </c>
      <c r="I6271" s="7">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5">
        <f>DATE(2022,9,19+INT(ROWS($1:311)/8))</f>
        <v>44861</v>
      </c>
      <c r="G6272" s="1" t="s">
        <v>168</v>
      </c>
      <c r="H6272">
        <v>-2</v>
      </c>
      <c r="I6272" s="7">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5">
        <f>DATE(2022,9,19+INT(ROWS($1:312)/8))</f>
        <v>44862</v>
      </c>
      <c r="G6273" s="1" t="s">
        <v>168</v>
      </c>
      <c r="H6273">
        <v>-9</v>
      </c>
      <c r="I6273" s="7">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5">
        <f>DATE(2022,9,19+INT(ROWS($1:313)/8))</f>
        <v>44862</v>
      </c>
      <c r="G6274" s="1" t="s">
        <v>168</v>
      </c>
      <c r="H6274">
        <v>-5</v>
      </c>
      <c r="I6274" s="7">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5">
        <f>DATE(2022,9,19+INT(ROWS($1:314)/8))</f>
        <v>44862</v>
      </c>
      <c r="G6275" s="1" t="s">
        <v>168</v>
      </c>
      <c r="H6275">
        <v>-9</v>
      </c>
      <c r="I6275" s="7">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5">
        <f>DATE(2022,9,19+INT(ROWS($1:315)/8))</f>
        <v>44862</v>
      </c>
      <c r="G6276" s="1" t="s">
        <v>168</v>
      </c>
      <c r="H6276">
        <v>-7</v>
      </c>
      <c r="I6276" s="7">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5">
        <f>DATE(2022,9,19+INT(ROWS($1:316)/8))</f>
        <v>44862</v>
      </c>
      <c r="G6277" s="1" t="s">
        <v>168</v>
      </c>
      <c r="H6277">
        <v>-8</v>
      </c>
      <c r="I6277" s="7">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5">
        <f>DATE(2022,9,19+INT(ROWS($1:317)/8))</f>
        <v>44862</v>
      </c>
      <c r="G6278" s="1" t="s">
        <v>168</v>
      </c>
      <c r="H6278">
        <v>-2</v>
      </c>
      <c r="I6278" s="7">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5">
        <f>DATE(2022,9,19+INT(ROWS($1:318)/8))</f>
        <v>44862</v>
      </c>
      <c r="G6279" s="1" t="s">
        <v>168</v>
      </c>
      <c r="H6279">
        <v>-10</v>
      </c>
      <c r="I6279" s="7">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5">
        <f>DATE(2022,9,19+INT(ROWS($1:319)/8))</f>
        <v>44862</v>
      </c>
      <c r="G6280" s="1" t="s">
        <v>168</v>
      </c>
      <c r="H6280">
        <v>-7</v>
      </c>
      <c r="I6280" s="7">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5">
        <f>DATE(2022,9,19+INT(ROWS($1:320)/8))</f>
        <v>44863</v>
      </c>
      <c r="G6281" s="1" t="s">
        <v>168</v>
      </c>
      <c r="H6281">
        <v>-4</v>
      </c>
      <c r="I6281" s="7">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5">
        <f>DATE(2022,9,19+INT(ROWS($1:321)/8))</f>
        <v>44863</v>
      </c>
      <c r="G6282" s="1" t="s">
        <v>168</v>
      </c>
      <c r="H6282">
        <v>-6</v>
      </c>
      <c r="I6282" s="7">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5">
        <f>DATE(2022,9,19+INT(ROWS($1:322)/8))</f>
        <v>44863</v>
      </c>
      <c r="G6283" s="1" t="s">
        <v>168</v>
      </c>
      <c r="H6283">
        <v>-8</v>
      </c>
      <c r="I6283" s="7">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5">
        <f>DATE(2022,9,19+INT(ROWS($1:323)/8))</f>
        <v>44863</v>
      </c>
      <c r="G6284" s="1" t="s">
        <v>168</v>
      </c>
      <c r="H6284">
        <v>-3</v>
      </c>
      <c r="I6284" s="7">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5">
        <f>DATE(2022,9,19+INT(ROWS($1:324)/8))</f>
        <v>44863</v>
      </c>
      <c r="G6285" s="1" t="s">
        <v>168</v>
      </c>
      <c r="H6285">
        <v>-8</v>
      </c>
      <c r="I6285" s="7">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5">
        <f>DATE(2022,9,19+INT(ROWS($1:325)/8))</f>
        <v>44863</v>
      </c>
      <c r="G6286" s="1" t="s">
        <v>168</v>
      </c>
      <c r="H6286">
        <v>-10</v>
      </c>
      <c r="I6286" s="7">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5">
        <f>DATE(2022,9,19+INT(ROWS($1:326)/8))</f>
        <v>44863</v>
      </c>
      <c r="G6287" s="1" t="s">
        <v>168</v>
      </c>
      <c r="H6287">
        <v>-7</v>
      </c>
      <c r="I6287" s="7">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5">
        <f>DATE(2022,9,19+INT(ROWS($1:327)/8))</f>
        <v>44863</v>
      </c>
      <c r="G6288" s="1" t="s">
        <v>168</v>
      </c>
      <c r="H6288">
        <v>-2</v>
      </c>
      <c r="I6288" s="7">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5">
        <f>DATE(2022,9,19+INT(ROWS($1:328)/8))</f>
        <v>44864</v>
      </c>
      <c r="G6289" s="1" t="s">
        <v>168</v>
      </c>
      <c r="H6289">
        <v>-3</v>
      </c>
      <c r="I6289" s="7">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5">
        <f>DATE(2022,9,19+INT(ROWS($1:329)/8))</f>
        <v>44864</v>
      </c>
      <c r="G6290" s="1" t="s">
        <v>168</v>
      </c>
      <c r="H6290">
        <v>-6</v>
      </c>
      <c r="I6290" s="7">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5">
        <f>DATE(2022,9,19+INT(ROWS($1:330)/8))</f>
        <v>44864</v>
      </c>
      <c r="G6291" s="1" t="s">
        <v>168</v>
      </c>
      <c r="H6291">
        <v>-7</v>
      </c>
      <c r="I6291" s="7">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5">
        <f>DATE(2022,9,19+INT(ROWS($1:331)/8))</f>
        <v>44864</v>
      </c>
      <c r="G6292" s="1" t="s">
        <v>168</v>
      </c>
      <c r="H6292">
        <v>-9</v>
      </c>
      <c r="I6292" s="7">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5">
        <f>DATE(2022,9,19+INT(ROWS($1:332)/8))</f>
        <v>44864</v>
      </c>
      <c r="G6293" s="1" t="s">
        <v>168</v>
      </c>
      <c r="H6293">
        <v>-10</v>
      </c>
      <c r="I6293" s="7">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5">
        <f>DATE(2022,9,19+INT(ROWS($1:333)/8))</f>
        <v>44864</v>
      </c>
      <c r="G6294" s="1" t="s">
        <v>168</v>
      </c>
      <c r="H6294">
        <v>-6</v>
      </c>
      <c r="I6294" s="7">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5">
        <f>DATE(2022,9,19+INT(ROWS($1:334)/8))</f>
        <v>44864</v>
      </c>
      <c r="G6295" s="1" t="s">
        <v>168</v>
      </c>
      <c r="H6295">
        <v>-3</v>
      </c>
      <c r="I6295" s="7">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5">
        <f>DATE(2022,9,19+INT(ROWS($1:335)/8))</f>
        <v>44864</v>
      </c>
      <c r="G6296" s="1" t="s">
        <v>168</v>
      </c>
      <c r="H6296">
        <v>-1</v>
      </c>
      <c r="I6296" s="7">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5">
        <f>DATE(2022,9,19+INT(ROWS($1:336)/8))</f>
        <v>44865</v>
      </c>
      <c r="G6297" s="1" t="s">
        <v>168</v>
      </c>
      <c r="H6297">
        <v>-4</v>
      </c>
      <c r="I6297" s="7">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5">
        <f>DATE(2022,9,19+INT(ROWS($1:337)/8))</f>
        <v>44865</v>
      </c>
      <c r="G6298" s="1" t="s">
        <v>168</v>
      </c>
      <c r="H6298">
        <v>-5</v>
      </c>
      <c r="I6298" s="7">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5">
        <f>DATE(2022,9,19+INT(ROWS($1:338)/8))</f>
        <v>44865</v>
      </c>
      <c r="G6299" s="1" t="s">
        <v>168</v>
      </c>
      <c r="H6299">
        <v>-4</v>
      </c>
      <c r="I6299" s="7">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5">
        <f>DATE(2022,9,19+INT(ROWS($1:339)/8))</f>
        <v>44865</v>
      </c>
      <c r="G6300" s="1" t="s">
        <v>168</v>
      </c>
      <c r="H6300">
        <v>-2</v>
      </c>
      <c r="I6300" s="7">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5">
        <f>DATE(2022,9,19+INT(ROWS($1:340)/8))</f>
        <v>44865</v>
      </c>
      <c r="G6301" s="1" t="s">
        <v>168</v>
      </c>
      <c r="H6301">
        <v>-8</v>
      </c>
      <c r="I6301" s="7">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5">
        <f>DATE(2022,9,19+INT(ROWS($1:341)/8))</f>
        <v>44865</v>
      </c>
      <c r="G6302" s="1" t="s">
        <v>168</v>
      </c>
      <c r="H6302">
        <v>-4</v>
      </c>
      <c r="I6302" s="7">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5">
        <f>DATE(2022,9,19+INT(ROWS($1:342)/8))</f>
        <v>44865</v>
      </c>
      <c r="G6303" s="1" t="s">
        <v>168</v>
      </c>
      <c r="H6303">
        <v>-5</v>
      </c>
      <c r="I6303" s="7">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5">
        <f>DATE(2022,9,19+INT(ROWS($1:343)/8))</f>
        <v>44865</v>
      </c>
      <c r="G6304" s="1" t="s">
        <v>168</v>
      </c>
      <c r="H6304">
        <v>-3</v>
      </c>
      <c r="I6304" s="7">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5">
        <f>DATE(2022,9,19+INT(ROWS($1:344)/8))</f>
        <v>44866</v>
      </c>
      <c r="G6305" s="1" t="s">
        <v>168</v>
      </c>
      <c r="H6305">
        <v>-4</v>
      </c>
      <c r="I6305" s="7">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5">
        <f>DATE(2022,9,19+INT(ROWS($1:345)/8))</f>
        <v>44866</v>
      </c>
      <c r="G6306" s="1" t="s">
        <v>168</v>
      </c>
      <c r="H6306">
        <v>-8</v>
      </c>
      <c r="I6306" s="7">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5">
        <f>DATE(2022,9,19+INT(ROWS($1:346)/8))</f>
        <v>44866</v>
      </c>
      <c r="G6307" s="1" t="s">
        <v>168</v>
      </c>
      <c r="H6307">
        <v>-6</v>
      </c>
      <c r="I6307" s="7">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5">
        <f>DATE(2022,9,19+INT(ROWS($1:347)/8))</f>
        <v>44866</v>
      </c>
      <c r="G6308" s="1" t="s">
        <v>168</v>
      </c>
      <c r="H6308">
        <v>-10</v>
      </c>
      <c r="I6308" s="7">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5">
        <f>DATE(2022,9,19+INT(ROWS($1:348)/8))</f>
        <v>44866</v>
      </c>
      <c r="G6309" s="1" t="s">
        <v>168</v>
      </c>
      <c r="H6309">
        <v>-2</v>
      </c>
      <c r="I6309" s="7">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5">
        <f>DATE(2022,9,19+INT(ROWS($1:349)/8))</f>
        <v>44866</v>
      </c>
      <c r="G6310" s="1" t="s">
        <v>168</v>
      </c>
      <c r="H6310">
        <v>-4</v>
      </c>
      <c r="I6310" s="7">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5">
        <f>DATE(2022,9,19+INT(ROWS($1:350)/8))</f>
        <v>44866</v>
      </c>
      <c r="G6311" s="1" t="s">
        <v>168</v>
      </c>
      <c r="H6311">
        <v>-10</v>
      </c>
      <c r="I6311" s="7">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5">
        <f>DATE(2022,9,19+INT(ROWS($1:351)/8))</f>
        <v>44866</v>
      </c>
      <c r="G6312" s="1" t="s">
        <v>168</v>
      </c>
      <c r="H6312">
        <v>-6</v>
      </c>
      <c r="I6312" s="7">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5">
        <f>DATE(2022,9,19+INT(ROWS($1:352)/8))</f>
        <v>44867</v>
      </c>
      <c r="G6313" s="1" t="s">
        <v>168</v>
      </c>
      <c r="H6313">
        <v>-8</v>
      </c>
      <c r="I6313" s="7">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5">
        <f>DATE(2022,9,19+INT(ROWS($1:353)/8))</f>
        <v>44867</v>
      </c>
      <c r="G6314" s="1" t="s">
        <v>168</v>
      </c>
      <c r="H6314">
        <v>-2</v>
      </c>
      <c r="I6314" s="7">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5">
        <f>DATE(2022,9,19+INT(ROWS($1:354)/8))</f>
        <v>44867</v>
      </c>
      <c r="G6315" s="1" t="s">
        <v>168</v>
      </c>
      <c r="H6315">
        <v>-7</v>
      </c>
      <c r="I6315" s="7">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5">
        <f>DATE(2022,9,19+INT(ROWS($1:355)/8))</f>
        <v>44867</v>
      </c>
      <c r="G6316" s="1" t="s">
        <v>168</v>
      </c>
      <c r="H6316">
        <v>-2</v>
      </c>
      <c r="I6316" s="7">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5">
        <f>DATE(2022,9,19+INT(ROWS($1:356)/8))</f>
        <v>44867</v>
      </c>
      <c r="G6317" s="1" t="s">
        <v>168</v>
      </c>
      <c r="H6317">
        <v>-6</v>
      </c>
      <c r="I6317" s="7">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5">
        <f>DATE(2022,9,19+INT(ROWS($1:357)/8))</f>
        <v>44867</v>
      </c>
      <c r="G6318" s="1" t="s">
        <v>168</v>
      </c>
      <c r="H6318">
        <v>-9</v>
      </c>
      <c r="I6318" s="7">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5">
        <f>DATE(2022,9,19+INT(ROWS($1:358)/8))</f>
        <v>44867</v>
      </c>
      <c r="G6319" s="1" t="s">
        <v>168</v>
      </c>
      <c r="H6319">
        <v>-6</v>
      </c>
      <c r="I6319" s="7">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5">
        <f>DATE(2022,9,19+INT(ROWS($1:359)/8))</f>
        <v>44867</v>
      </c>
      <c r="G6320" s="1" t="s">
        <v>168</v>
      </c>
      <c r="H6320">
        <v>-7</v>
      </c>
      <c r="I6320" s="7">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5">
        <f>DATE(2022,9,19+INT(ROWS($1:360)/8))</f>
        <v>44868</v>
      </c>
      <c r="G6321" s="1" t="s">
        <v>168</v>
      </c>
      <c r="H6321">
        <v>-7</v>
      </c>
      <c r="I6321" s="7">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5">
        <f>DATE(2022,9,19+INT(ROWS($1:361)/8))</f>
        <v>44868</v>
      </c>
      <c r="G6322" s="1" t="s">
        <v>167</v>
      </c>
      <c r="H6322">
        <v>20</v>
      </c>
      <c r="I6322" s="7">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5">
        <f>DATE(2022,9,19+INT(ROWS($1:362)/8))</f>
        <v>44868</v>
      </c>
      <c r="G6323" s="1" t="s">
        <v>168</v>
      </c>
      <c r="H6323">
        <v>-2</v>
      </c>
      <c r="I6323" s="7">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5">
        <f>DATE(2022,9,19+INT(ROWS($1:363)/8))</f>
        <v>44868</v>
      </c>
      <c r="G6324" s="1" t="s">
        <v>168</v>
      </c>
      <c r="H6324">
        <v>-9</v>
      </c>
      <c r="I6324" s="7">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5">
        <f>DATE(2022,9,19+INT(ROWS($1:364)/8))</f>
        <v>44868</v>
      </c>
      <c r="G6325" s="1" t="s">
        <v>168</v>
      </c>
      <c r="H6325">
        <v>-8</v>
      </c>
      <c r="I6325" s="7">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5">
        <f>DATE(2022,9,19+INT(ROWS($1:365)/8))</f>
        <v>44868</v>
      </c>
      <c r="G6326" s="1" t="s">
        <v>168</v>
      </c>
      <c r="H6326">
        <v>-5</v>
      </c>
      <c r="I6326" s="7">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5">
        <f>DATE(2022,9,19+INT(ROWS($1:366)/8))</f>
        <v>44868</v>
      </c>
      <c r="G6327" s="1" t="s">
        <v>168</v>
      </c>
      <c r="H6327">
        <v>-8</v>
      </c>
      <c r="I6327" s="7">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5">
        <f>DATE(2022,9,19+INT(ROWS($1:367)/8))</f>
        <v>44868</v>
      </c>
      <c r="G6328" s="1" t="s">
        <v>168</v>
      </c>
      <c r="H6328">
        <v>-10</v>
      </c>
      <c r="I6328" s="7">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5">
        <f>DATE(2022,9,19+INT(ROWS($1:368)/8))</f>
        <v>44869</v>
      </c>
      <c r="G6329" s="1" t="s">
        <v>168</v>
      </c>
      <c r="H6329">
        <v>-3</v>
      </c>
      <c r="I6329" s="7">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5">
        <f>DATE(2022,9,19+INT(ROWS($1:369)/8))</f>
        <v>44869</v>
      </c>
      <c r="G6330" s="1" t="s">
        <v>168</v>
      </c>
      <c r="H6330">
        <v>-9</v>
      </c>
      <c r="I6330" s="7">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5">
        <f>DATE(2022,9,19+INT(ROWS($1:370)/8))</f>
        <v>44869</v>
      </c>
      <c r="G6331" s="1" t="s">
        <v>168</v>
      </c>
      <c r="H6331">
        <v>-6</v>
      </c>
      <c r="I6331" s="7">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5">
        <f>DATE(2022,9,19+INT(ROWS($1:371)/8))</f>
        <v>44869</v>
      </c>
      <c r="G6332" s="1" t="s">
        <v>168</v>
      </c>
      <c r="H6332">
        <v>-2</v>
      </c>
      <c r="I6332" s="7">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5">
        <f>DATE(2022,9,19+INT(ROWS($1:372)/8))</f>
        <v>44869</v>
      </c>
      <c r="G6333" s="1" t="s">
        <v>168</v>
      </c>
      <c r="H6333">
        <v>-9</v>
      </c>
      <c r="I6333" s="7">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5">
        <f>DATE(2022,9,19+INT(ROWS($1:373)/8))</f>
        <v>44869</v>
      </c>
      <c r="G6334" s="1" t="s">
        <v>168</v>
      </c>
      <c r="H6334">
        <v>-3</v>
      </c>
      <c r="I6334" s="7">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5">
        <f>DATE(2022,9,19+INT(ROWS($1:374)/8))</f>
        <v>44869</v>
      </c>
      <c r="G6335" s="1" t="s">
        <v>168</v>
      </c>
      <c r="H6335">
        <v>-2</v>
      </c>
      <c r="I6335" s="7">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5">
        <f>DATE(2022,9,19+INT(ROWS($1:375)/8))</f>
        <v>44869</v>
      </c>
      <c r="G6336" s="1" t="s">
        <v>168</v>
      </c>
      <c r="H6336">
        <v>-3</v>
      </c>
      <c r="I6336" s="7">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5">
        <f>DATE(2022,9,19+INT(ROWS($1:376)/8))</f>
        <v>44870</v>
      </c>
      <c r="G6337" s="1" t="s">
        <v>167</v>
      </c>
      <c r="H6337">
        <v>5</v>
      </c>
      <c r="I6337" s="7">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5">
        <f>DATE(2022,9,19+INT(ROWS($1:377)/8))</f>
        <v>44870</v>
      </c>
      <c r="G6338" s="1" t="s">
        <v>168</v>
      </c>
      <c r="H6338">
        <v>-7</v>
      </c>
      <c r="I6338" s="7">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5">
        <f>DATE(2022,9,19+INT(ROWS($1:378)/8))</f>
        <v>44870</v>
      </c>
      <c r="G6339" s="1" t="s">
        <v>168</v>
      </c>
      <c r="H6339">
        <v>-5</v>
      </c>
      <c r="I6339" s="7">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5">
        <f>DATE(2022,9,19+INT(ROWS($1:379)/8))</f>
        <v>44870</v>
      </c>
      <c r="G6340" s="1" t="s">
        <v>168</v>
      </c>
      <c r="H6340">
        <v>-6</v>
      </c>
      <c r="I6340" s="7">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5">
        <f>DATE(2022,9,19+INT(ROWS($1:380)/8))</f>
        <v>44870</v>
      </c>
      <c r="G6341" s="1" t="s">
        <v>168</v>
      </c>
      <c r="H6341">
        <v>-4</v>
      </c>
      <c r="I6341" s="7">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5">
        <f>DATE(2022,9,19+INT(ROWS($1:381)/8))</f>
        <v>44870</v>
      </c>
      <c r="G6342" s="1" t="s">
        <v>168</v>
      </c>
      <c r="H6342">
        <v>-2</v>
      </c>
      <c r="I6342" s="7">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5">
        <f>DATE(2022,9,19+INT(ROWS($1:382)/8))</f>
        <v>44870</v>
      </c>
      <c r="G6343" s="1" t="s">
        <v>168</v>
      </c>
      <c r="H6343">
        <v>-3</v>
      </c>
      <c r="I6343" s="7">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5">
        <f>DATE(2022,9,19+INT(ROWS($1:383)/8))</f>
        <v>44870</v>
      </c>
      <c r="G6344" s="1" t="s">
        <v>168</v>
      </c>
      <c r="H6344">
        <v>-10</v>
      </c>
      <c r="I6344" s="7">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5">
        <f>DATE(2022,9,19+INT(ROWS($1:384)/8))</f>
        <v>44871</v>
      </c>
      <c r="G6345" s="1" t="s">
        <v>168</v>
      </c>
      <c r="H6345">
        <v>-5</v>
      </c>
      <c r="I6345" s="7">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5">
        <f>DATE(2022,9,19+INT(ROWS($1:385)/8))</f>
        <v>44871</v>
      </c>
      <c r="G6346" s="1" t="s">
        <v>167</v>
      </c>
      <c r="H6346">
        <v>5</v>
      </c>
      <c r="I6346" s="7">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5">
        <f>DATE(2022,9,19+INT(ROWS($1:386)/8))</f>
        <v>44871</v>
      </c>
      <c r="G6347" s="1" t="s">
        <v>168</v>
      </c>
      <c r="H6347">
        <v>-5</v>
      </c>
      <c r="I6347" s="7">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5">
        <f>DATE(2022,9,19+INT(ROWS($1:387)/8))</f>
        <v>44871</v>
      </c>
      <c r="G6348" s="1" t="s">
        <v>168</v>
      </c>
      <c r="H6348">
        <v>-10</v>
      </c>
      <c r="I6348" s="7">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5">
        <f>DATE(2022,9,19+INT(ROWS($1:388)/8))</f>
        <v>44871</v>
      </c>
      <c r="G6349" s="1" t="s">
        <v>168</v>
      </c>
      <c r="H6349">
        <v>-4</v>
      </c>
      <c r="I6349" s="7">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5">
        <f>DATE(2022,9,19+INT(ROWS($1:389)/8))</f>
        <v>44871</v>
      </c>
      <c r="G6350" s="1" t="s">
        <v>168</v>
      </c>
      <c r="H6350">
        <v>-6</v>
      </c>
      <c r="I6350" s="7">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5">
        <f>DATE(2022,9,19+INT(ROWS($1:390)/8))</f>
        <v>44871</v>
      </c>
      <c r="G6351" s="1" t="s">
        <v>168</v>
      </c>
      <c r="H6351">
        <v>-6</v>
      </c>
      <c r="I6351" s="7">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5">
        <f>DATE(2022,9,19+INT(ROWS($1:391)/8))</f>
        <v>44871</v>
      </c>
      <c r="G6352" s="1" t="s">
        <v>167</v>
      </c>
      <c r="H6352">
        <v>20</v>
      </c>
      <c r="I6352" s="7">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5">
        <f>DATE(2022,9,19+INT(ROWS($1:392)/8))</f>
        <v>44872</v>
      </c>
      <c r="G6353" s="1" t="s">
        <v>168</v>
      </c>
      <c r="H6353">
        <v>-8</v>
      </c>
      <c r="I6353" s="7">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5">
        <f>DATE(2022,9,19+INT(ROWS($1:393)/8))</f>
        <v>44872</v>
      </c>
      <c r="G6354" s="1" t="s">
        <v>168</v>
      </c>
      <c r="H6354">
        <v>-1</v>
      </c>
      <c r="I6354" s="7">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5">
        <f>DATE(2022,9,19+INT(ROWS($1:394)/8))</f>
        <v>44872</v>
      </c>
      <c r="G6355" s="1" t="s">
        <v>168</v>
      </c>
      <c r="H6355">
        <v>-10</v>
      </c>
      <c r="I6355" s="7">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5">
        <f>DATE(2022,9,19+INT(ROWS($1:395)/8))</f>
        <v>44872</v>
      </c>
      <c r="G6356" s="1" t="s">
        <v>168</v>
      </c>
      <c r="H6356">
        <v>-3</v>
      </c>
      <c r="I6356" s="7">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5">
        <f>DATE(2022,9,19+INT(ROWS($1:396)/8))</f>
        <v>44872</v>
      </c>
      <c r="G6357" s="1" t="s">
        <v>168</v>
      </c>
      <c r="H6357">
        <v>-3</v>
      </c>
      <c r="I6357" s="7">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5">
        <f>DATE(2022,9,19+INT(ROWS($1:397)/8))</f>
        <v>44872</v>
      </c>
      <c r="G6358" s="1" t="s">
        <v>168</v>
      </c>
      <c r="H6358">
        <v>-4</v>
      </c>
      <c r="I6358" s="7">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5">
        <f>DATE(2022,9,19+INT(ROWS($1:398)/8))</f>
        <v>44872</v>
      </c>
      <c r="G6359" s="1" t="s">
        <v>168</v>
      </c>
      <c r="H6359">
        <v>-9</v>
      </c>
      <c r="I6359" s="7">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5">
        <f>DATE(2022,9,19+INT(ROWS($1:399)/8))</f>
        <v>44872</v>
      </c>
      <c r="G6360" s="1" t="s">
        <v>168</v>
      </c>
      <c r="H6360">
        <v>-4</v>
      </c>
      <c r="I6360" s="7">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5">
        <f>DATE(2022,9,19+INT(ROWS($1:400)/8))</f>
        <v>44873</v>
      </c>
      <c r="G6361" s="1" t="s">
        <v>168</v>
      </c>
      <c r="H6361">
        <v>-8</v>
      </c>
      <c r="I6361" s="7">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5">
        <f>DATE(2022,9,19+INT(ROWS($1:401)/8))</f>
        <v>44873</v>
      </c>
      <c r="G6362" s="1" t="s">
        <v>168</v>
      </c>
      <c r="H6362">
        <v>-1</v>
      </c>
      <c r="I6362" s="7">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5">
        <f>DATE(2022,9,19+INT(ROWS($1:402)/8))</f>
        <v>44873</v>
      </c>
      <c r="G6363" s="1" t="s">
        <v>168</v>
      </c>
      <c r="H6363">
        <v>-7</v>
      </c>
      <c r="I6363" s="7">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5">
        <f>DATE(2022,9,19+INT(ROWS($1:403)/8))</f>
        <v>44873</v>
      </c>
      <c r="G6364" s="1" t="s">
        <v>168</v>
      </c>
      <c r="H6364">
        <v>-6</v>
      </c>
      <c r="I6364" s="7">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5">
        <f>DATE(2022,9,19+INT(ROWS($1:404)/8))</f>
        <v>44873</v>
      </c>
      <c r="G6365" s="1" t="s">
        <v>168</v>
      </c>
      <c r="H6365">
        <v>-9</v>
      </c>
      <c r="I6365" s="7">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5">
        <f>DATE(2022,9,19+INT(ROWS($1:405)/8))</f>
        <v>44873</v>
      </c>
      <c r="G6366" s="1" t="s">
        <v>168</v>
      </c>
      <c r="H6366">
        <v>-2</v>
      </c>
      <c r="I6366" s="7">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5">
        <f>DATE(2022,9,19+INT(ROWS($1:406)/8))</f>
        <v>44873</v>
      </c>
      <c r="G6367" s="1" t="s">
        <v>168</v>
      </c>
      <c r="H6367">
        <v>-5</v>
      </c>
      <c r="I6367" s="7">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5">
        <f>DATE(2022,9,19+INT(ROWS($1:407)/8))</f>
        <v>44873</v>
      </c>
      <c r="G6368" s="1" t="s">
        <v>168</v>
      </c>
      <c r="H6368">
        <v>-1</v>
      </c>
      <c r="I6368" s="7">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5">
        <f>DATE(2022,9,19+INT(ROWS($1:408)/8))</f>
        <v>44874</v>
      </c>
      <c r="G6369" s="1" t="s">
        <v>168</v>
      </c>
      <c r="H6369">
        <v>-10</v>
      </c>
      <c r="I6369" s="7">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5">
        <f>DATE(2022,9,19+INT(ROWS($1:409)/8))</f>
        <v>44874</v>
      </c>
      <c r="G6370" s="1" t="s">
        <v>168</v>
      </c>
      <c r="H6370">
        <v>-2</v>
      </c>
      <c r="I6370" s="7">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5">
        <f>DATE(2022,9,19+INT(ROWS($1:410)/8))</f>
        <v>44874</v>
      </c>
      <c r="G6371" s="1" t="s">
        <v>168</v>
      </c>
      <c r="H6371">
        <v>-4</v>
      </c>
      <c r="I6371" s="7">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5">
        <f>DATE(2022,9,19+INT(ROWS($1:411)/8))</f>
        <v>44874</v>
      </c>
      <c r="G6372" s="1" t="s">
        <v>168</v>
      </c>
      <c r="H6372">
        <v>-5</v>
      </c>
      <c r="I6372" s="7">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5">
        <f>DATE(2022,9,19+INT(ROWS($1:412)/8))</f>
        <v>44874</v>
      </c>
      <c r="G6373" s="1" t="s">
        <v>168</v>
      </c>
      <c r="H6373">
        <v>-1</v>
      </c>
      <c r="I6373" s="7">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5">
        <f>DATE(2022,9,19+INT(ROWS($1:413)/8))</f>
        <v>44874</v>
      </c>
      <c r="G6374" s="1" t="s">
        <v>168</v>
      </c>
      <c r="H6374">
        <v>-5</v>
      </c>
      <c r="I6374" s="7">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5">
        <f>DATE(2022,9,19+INT(ROWS($1:414)/8))</f>
        <v>44874</v>
      </c>
      <c r="G6375" s="1" t="s">
        <v>168</v>
      </c>
      <c r="H6375">
        <v>-2</v>
      </c>
      <c r="I6375" s="7">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5">
        <f>DATE(2022,9,19+INT(ROWS($1:415)/8))</f>
        <v>44874</v>
      </c>
      <c r="G6376" s="1" t="s">
        <v>168</v>
      </c>
      <c r="H6376">
        <v>-7</v>
      </c>
      <c r="I6376" s="7">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5">
        <f>DATE(2022,9,19+INT(ROWS($1:416)/8))</f>
        <v>44875</v>
      </c>
      <c r="G6377" s="1" t="s">
        <v>168</v>
      </c>
      <c r="H6377">
        <v>-5</v>
      </c>
      <c r="I6377" s="7">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5">
        <f>DATE(2022,9,19+INT(ROWS($1:417)/8))</f>
        <v>44875</v>
      </c>
      <c r="G6378" s="1" t="s">
        <v>168</v>
      </c>
      <c r="H6378">
        <v>-1</v>
      </c>
      <c r="I6378" s="7">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5">
        <f>DATE(2022,9,19+INT(ROWS($1:418)/8))</f>
        <v>44875</v>
      </c>
      <c r="G6379" s="1" t="s">
        <v>167</v>
      </c>
      <c r="H6379">
        <v>20</v>
      </c>
      <c r="I6379" s="7"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5">
        <f>DATE(2022,9,19+INT(ROWS($1:419)/8))</f>
        <v>44875</v>
      </c>
      <c r="G6380" s="1" t="s">
        <v>168</v>
      </c>
      <c r="H6380">
        <v>-3</v>
      </c>
      <c r="I6380" s="7">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5">
        <f>DATE(2022,9,19+INT(ROWS($1:420)/8))</f>
        <v>44875</v>
      </c>
      <c r="G6381" s="1" t="s">
        <v>168</v>
      </c>
      <c r="H6381">
        <v>-3</v>
      </c>
      <c r="I6381" s="7">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5">
        <f>DATE(2022,9,19+INT(ROWS($1:421)/8))</f>
        <v>44875</v>
      </c>
      <c r="G6382" s="1" t="s">
        <v>168</v>
      </c>
      <c r="H6382">
        <v>-7</v>
      </c>
      <c r="I6382" s="7">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5">
        <f>DATE(2022,9,19+INT(ROWS($1:422)/8))</f>
        <v>44875</v>
      </c>
      <c r="G6383" s="1" t="s">
        <v>168</v>
      </c>
      <c r="H6383">
        <v>-6</v>
      </c>
      <c r="I6383" s="7">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5">
        <f>DATE(2022,9,19+INT(ROWS($1:423)/8))</f>
        <v>44875</v>
      </c>
      <c r="G6384" s="1" t="s">
        <v>168</v>
      </c>
      <c r="H6384">
        <v>-3</v>
      </c>
      <c r="I6384" s="7">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5">
        <f>DATE(2022,9,19+INT(ROWS($1:424)/8))</f>
        <v>44876</v>
      </c>
      <c r="G6385" s="1" t="s">
        <v>168</v>
      </c>
      <c r="H6385">
        <v>-10</v>
      </c>
      <c r="I6385" s="7">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5">
        <f>DATE(2022,9,19+INT(ROWS($1:425)/8))</f>
        <v>44876</v>
      </c>
      <c r="G6386" s="1" t="s">
        <v>168</v>
      </c>
      <c r="H6386">
        <v>-7</v>
      </c>
      <c r="I6386" s="7">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5">
        <f>DATE(2022,9,19+INT(ROWS($1:426)/8))</f>
        <v>44876</v>
      </c>
      <c r="G6387" s="1" t="s">
        <v>168</v>
      </c>
      <c r="H6387">
        <v>-1</v>
      </c>
      <c r="I6387" s="7">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5">
        <f>DATE(2022,9,19+INT(ROWS($1:427)/8))</f>
        <v>44876</v>
      </c>
      <c r="G6388" s="1" t="s">
        <v>168</v>
      </c>
      <c r="H6388">
        <v>-7</v>
      </c>
      <c r="I6388" s="7">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5">
        <f>DATE(2022,9,19+INT(ROWS($1:428)/8))</f>
        <v>44876</v>
      </c>
      <c r="G6389" s="1" t="s">
        <v>168</v>
      </c>
      <c r="H6389">
        <v>-5</v>
      </c>
      <c r="I6389" s="7">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5">
        <f>DATE(2022,9,19+INT(ROWS($1:429)/8))</f>
        <v>44876</v>
      </c>
      <c r="G6390" s="1" t="s">
        <v>167</v>
      </c>
      <c r="H6390">
        <v>20</v>
      </c>
      <c r="I6390" s="7">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5">
        <f>DATE(2022,9,19+INT(ROWS($1:430)/8))</f>
        <v>44876</v>
      </c>
      <c r="G6391" s="1" t="s">
        <v>168</v>
      </c>
      <c r="H6391">
        <v>-3</v>
      </c>
      <c r="I6391" s="7">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5">
        <f>DATE(2022,9,19+INT(ROWS($1:431)/8))</f>
        <v>44876</v>
      </c>
      <c r="G6392" s="1" t="s">
        <v>168</v>
      </c>
      <c r="H6392">
        <v>-3</v>
      </c>
      <c r="I6392" s="7">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5">
        <f>DATE(2022,9,19+INT(ROWS($1:432)/8))</f>
        <v>44877</v>
      </c>
      <c r="G6393" s="1" t="s">
        <v>168</v>
      </c>
      <c r="H6393">
        <v>-2</v>
      </c>
      <c r="I6393" s="7">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5">
        <f>DATE(2022,9,19+INT(ROWS($1:433)/8))</f>
        <v>44877</v>
      </c>
      <c r="G6394" s="1" t="s">
        <v>168</v>
      </c>
      <c r="H6394">
        <v>-9</v>
      </c>
      <c r="I6394" s="7">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5">
        <f>DATE(2022,9,19+INT(ROWS($1:434)/8))</f>
        <v>44877</v>
      </c>
      <c r="G6395" s="1" t="s">
        <v>168</v>
      </c>
      <c r="H6395">
        <v>-2</v>
      </c>
      <c r="I6395" s="7">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5">
        <f>DATE(2022,9,19+INT(ROWS($1:435)/8))</f>
        <v>44877</v>
      </c>
      <c r="G6396" s="1" t="s">
        <v>168</v>
      </c>
      <c r="H6396">
        <v>-7</v>
      </c>
      <c r="I6396" s="7">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5">
        <f>DATE(2022,9,19+INT(ROWS($1:436)/8))</f>
        <v>44877</v>
      </c>
      <c r="G6397" s="1" t="s">
        <v>168</v>
      </c>
      <c r="H6397">
        <v>-8</v>
      </c>
      <c r="I6397" s="7">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5">
        <f>DATE(2022,9,19+INT(ROWS($1:437)/8))</f>
        <v>44877</v>
      </c>
      <c r="G6398" s="1" t="s">
        <v>168</v>
      </c>
      <c r="H6398">
        <v>-3</v>
      </c>
      <c r="I6398" s="7">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5">
        <f>DATE(2022,9,19+INT(ROWS($1:438)/8))</f>
        <v>44877</v>
      </c>
      <c r="G6399" s="1" t="s">
        <v>168</v>
      </c>
      <c r="H6399">
        <v>-7</v>
      </c>
      <c r="I6399" s="7">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5">
        <f>DATE(2022,9,19+INT(ROWS($1:439)/8))</f>
        <v>44877</v>
      </c>
      <c r="G6400" s="1" t="s">
        <v>168</v>
      </c>
      <c r="H6400">
        <v>-3</v>
      </c>
      <c r="I6400" s="7">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5">
        <f>DATE(2022,9,19+INT(ROWS($1:440)/8))</f>
        <v>44878</v>
      </c>
      <c r="G6401" s="1" t="s">
        <v>168</v>
      </c>
      <c r="H6401">
        <v>-1</v>
      </c>
      <c r="I6401" s="7">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5">
        <f>DATE(2022,9,19+INT(ROWS($1:441)/8))</f>
        <v>44878</v>
      </c>
      <c r="G6402" s="1" t="s">
        <v>168</v>
      </c>
      <c r="H6402">
        <v>-6</v>
      </c>
      <c r="I6402" s="7">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5">
        <f>DATE(2022,9,19+INT(ROWS($1:442)/8))</f>
        <v>44878</v>
      </c>
      <c r="G6403" s="1" t="s">
        <v>168</v>
      </c>
      <c r="H6403">
        <v>-1</v>
      </c>
      <c r="I6403" s="7">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5">
        <f>DATE(2022,9,19+INT(ROWS($1:443)/8))</f>
        <v>44878</v>
      </c>
      <c r="G6404" s="1" t="s">
        <v>168</v>
      </c>
      <c r="H6404">
        <v>-5</v>
      </c>
      <c r="I6404" s="7">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5">
        <f>DATE(2022,9,19+INT(ROWS($1:444)/8))</f>
        <v>44878</v>
      </c>
      <c r="G6405" s="1" t="s">
        <v>168</v>
      </c>
      <c r="H6405">
        <v>-9</v>
      </c>
      <c r="I6405" s="7">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5">
        <f>DATE(2022,9,19+INT(ROWS($1:445)/8))</f>
        <v>44878</v>
      </c>
      <c r="G6406" s="1" t="s">
        <v>168</v>
      </c>
      <c r="H6406">
        <v>-7</v>
      </c>
      <c r="I6406" s="7">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5">
        <f>DATE(2022,9,19+INT(ROWS($1:446)/8))</f>
        <v>44878</v>
      </c>
      <c r="G6407" s="1" t="s">
        <v>168</v>
      </c>
      <c r="H6407">
        <v>-4</v>
      </c>
      <c r="I6407" s="7">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5">
        <f>DATE(2022,9,19+INT(ROWS($1:447)/8))</f>
        <v>44878</v>
      </c>
      <c r="G6408" s="1" t="s">
        <v>168</v>
      </c>
      <c r="H6408">
        <v>-2</v>
      </c>
      <c r="I6408" s="7">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5">
        <f>DATE(2022,9,19+INT(ROWS($1:448)/8))</f>
        <v>44879</v>
      </c>
      <c r="G6409" s="1" t="s">
        <v>168</v>
      </c>
      <c r="H6409">
        <v>-8</v>
      </c>
      <c r="I6409" s="7">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5">
        <f>DATE(2022,9,19+INT(ROWS($1:449)/8))</f>
        <v>44879</v>
      </c>
      <c r="G6410" s="1" t="s">
        <v>168</v>
      </c>
      <c r="H6410">
        <v>-6</v>
      </c>
      <c r="I6410" s="7">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5">
        <f>DATE(2022,9,19+INT(ROWS($1:450)/8))</f>
        <v>44879</v>
      </c>
      <c r="G6411" s="1" t="s">
        <v>168</v>
      </c>
      <c r="H6411">
        <v>-10</v>
      </c>
      <c r="I6411" s="7">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5">
        <f>DATE(2022,9,19+INT(ROWS($1:451)/8))</f>
        <v>44879</v>
      </c>
      <c r="G6412" s="1" t="s">
        <v>168</v>
      </c>
      <c r="H6412">
        <v>-8</v>
      </c>
      <c r="I6412" s="7">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5">
        <f>DATE(2022,9,19+INT(ROWS($1:452)/8))</f>
        <v>44879</v>
      </c>
      <c r="G6413" s="1" t="s">
        <v>168</v>
      </c>
      <c r="H6413">
        <v>-3</v>
      </c>
      <c r="I6413" s="7">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5">
        <f>DATE(2022,9,19+INT(ROWS($1:453)/8))</f>
        <v>44879</v>
      </c>
      <c r="G6414" s="1" t="s">
        <v>168</v>
      </c>
      <c r="H6414">
        <v>-5</v>
      </c>
      <c r="I6414" s="7">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5">
        <f>DATE(2022,9,19+INT(ROWS($1:454)/8))</f>
        <v>44879</v>
      </c>
      <c r="G6415" s="1" t="s">
        <v>168</v>
      </c>
      <c r="H6415">
        <v>-3</v>
      </c>
      <c r="I6415" s="7">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5">
        <f>DATE(2022,9,19+INT(ROWS($1:455)/8))</f>
        <v>44879</v>
      </c>
      <c r="G6416" s="1" t="s">
        <v>168</v>
      </c>
      <c r="H6416">
        <v>-5</v>
      </c>
      <c r="I6416" s="7">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5">
        <f>DATE(2022,9,19+INT(ROWS($1:456)/8))</f>
        <v>44880</v>
      </c>
      <c r="G6417" s="1" t="s">
        <v>168</v>
      </c>
      <c r="H6417">
        <v>-6</v>
      </c>
      <c r="I6417" s="7">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5">
        <f>DATE(2022,9,19+INT(ROWS($1:457)/8))</f>
        <v>44880</v>
      </c>
      <c r="G6418" s="1" t="s">
        <v>168</v>
      </c>
      <c r="H6418">
        <v>-7</v>
      </c>
      <c r="I6418" s="7">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5">
        <f>DATE(2022,9,19+INT(ROWS($1:458)/8))</f>
        <v>44880</v>
      </c>
      <c r="G6419" s="1" t="s">
        <v>168</v>
      </c>
      <c r="H6419">
        <v>-3</v>
      </c>
      <c r="I6419" s="7">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5">
        <f>DATE(2022,9,19+INT(ROWS($1:459)/8))</f>
        <v>44880</v>
      </c>
      <c r="G6420" s="1" t="s">
        <v>168</v>
      </c>
      <c r="H6420">
        <v>-10</v>
      </c>
      <c r="I6420" s="7">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5">
        <f>DATE(2022,9,19+INT(ROWS($1:460)/8))</f>
        <v>44880</v>
      </c>
      <c r="G6421" s="1" t="s">
        <v>168</v>
      </c>
      <c r="H6421">
        <v>-5</v>
      </c>
      <c r="I6421" s="7">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5">
        <f>DATE(2022,9,19+INT(ROWS($1:461)/8))</f>
        <v>44880</v>
      </c>
      <c r="G6422" s="1" t="s">
        <v>168</v>
      </c>
      <c r="H6422">
        <v>-7</v>
      </c>
      <c r="I6422" s="7">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5">
        <f>DATE(2022,9,19+INT(ROWS($1:462)/8))</f>
        <v>44880</v>
      </c>
      <c r="G6423" s="1" t="s">
        <v>168</v>
      </c>
      <c r="H6423">
        <v>-4</v>
      </c>
      <c r="I6423" s="7">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5">
        <f>DATE(2022,9,19+INT(ROWS($1:463)/8))</f>
        <v>44880</v>
      </c>
      <c r="G6424" s="1" t="s">
        <v>168</v>
      </c>
      <c r="H6424">
        <v>-10</v>
      </c>
      <c r="I6424" s="7">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5">
        <f>DATE(2022,9,19+INT(ROWS($1:464)/8))</f>
        <v>44881</v>
      </c>
      <c r="G6425" s="1" t="s">
        <v>168</v>
      </c>
      <c r="H6425">
        <v>-9</v>
      </c>
      <c r="I6425" s="7">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5">
        <f>DATE(2022,9,19+INT(ROWS($1:465)/8))</f>
        <v>44881</v>
      </c>
      <c r="G6426" s="1" t="s">
        <v>168</v>
      </c>
      <c r="H6426">
        <v>-1</v>
      </c>
      <c r="I6426" s="7">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5">
        <f>DATE(2022,9,19+INT(ROWS($1:466)/8))</f>
        <v>44881</v>
      </c>
      <c r="G6427" s="1" t="s">
        <v>168</v>
      </c>
      <c r="H6427">
        <v>-6</v>
      </c>
      <c r="I6427" s="7">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5">
        <f>DATE(2022,9,19+INT(ROWS($1:467)/8))</f>
        <v>44881</v>
      </c>
      <c r="G6428" s="1" t="s">
        <v>168</v>
      </c>
      <c r="H6428">
        <v>-1</v>
      </c>
      <c r="I6428" s="7">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5">
        <f>DATE(2022,9,19+INT(ROWS($1:468)/8))</f>
        <v>44881</v>
      </c>
      <c r="G6429" s="1" t="s">
        <v>168</v>
      </c>
      <c r="H6429">
        <v>-2</v>
      </c>
      <c r="I6429" s="7">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5">
        <f>DATE(2022,9,19+INT(ROWS($1:469)/8))</f>
        <v>44881</v>
      </c>
      <c r="G6430" s="1" t="s">
        <v>168</v>
      </c>
      <c r="H6430">
        <v>-3</v>
      </c>
      <c r="I6430" s="7">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5">
        <f>DATE(2022,9,19+INT(ROWS($1:470)/8))</f>
        <v>44881</v>
      </c>
      <c r="G6431" s="1" t="s">
        <v>167</v>
      </c>
      <c r="H6431">
        <v>10</v>
      </c>
      <c r="I6431" s="7">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5">
        <f>DATE(2022,9,19+INT(ROWS($1:471)/8))</f>
        <v>44881</v>
      </c>
      <c r="G6432" s="1" t="s">
        <v>167</v>
      </c>
      <c r="H6432">
        <v>10</v>
      </c>
      <c r="I6432" s="7">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5">
        <f>DATE(2022,9,19+INT(ROWS($1:472)/8))</f>
        <v>44882</v>
      </c>
      <c r="G6433" s="1" t="s">
        <v>167</v>
      </c>
      <c r="H6433">
        <v>15</v>
      </c>
      <c r="I6433" s="7"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5">
        <f>DATE(2022,9,19+INT(ROWS($1:473)/8))</f>
        <v>44882</v>
      </c>
      <c r="G6434" s="1" t="s">
        <v>168</v>
      </c>
      <c r="H6434">
        <v>-1</v>
      </c>
      <c r="I6434" s="7">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5">
        <f>DATE(2022,9,19+INT(ROWS($1:474)/8))</f>
        <v>44882</v>
      </c>
      <c r="G6435" s="1" t="s">
        <v>168</v>
      </c>
      <c r="H6435">
        <v>-3</v>
      </c>
      <c r="I6435" s="7">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5">
        <f>DATE(2022,9,19+INT(ROWS($1:475)/8))</f>
        <v>44882</v>
      </c>
      <c r="G6436" s="1" t="s">
        <v>168</v>
      </c>
      <c r="H6436">
        <v>-1</v>
      </c>
      <c r="I6436" s="7">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5">
        <f>DATE(2022,9,19+INT(ROWS($1:476)/8))</f>
        <v>44882</v>
      </c>
      <c r="G6437" s="1" t="s">
        <v>167</v>
      </c>
      <c r="H6437">
        <v>10</v>
      </c>
      <c r="I6437" s="7">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5">
        <f>DATE(2022,9,19+INT(ROWS($1:477)/8))</f>
        <v>44882</v>
      </c>
      <c r="G6438" s="1" t="s">
        <v>168</v>
      </c>
      <c r="H6438">
        <v>-9</v>
      </c>
      <c r="I6438" s="7">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5">
        <f>DATE(2022,9,19+INT(ROWS($1:478)/8))</f>
        <v>44882</v>
      </c>
      <c r="G6439" s="1" t="s">
        <v>168</v>
      </c>
      <c r="H6439">
        <v>-7</v>
      </c>
      <c r="I6439" s="7">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5">
        <f>DATE(2022,9,19+INT(ROWS($1:479)/8))</f>
        <v>44882</v>
      </c>
      <c r="G6440" s="1" t="s">
        <v>168</v>
      </c>
      <c r="H6440">
        <v>-1</v>
      </c>
      <c r="I6440" s="7">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5">
        <f>DATE(2022,9,19+INT(ROWS($1:480)/8))</f>
        <v>44883</v>
      </c>
      <c r="G6441" s="1" t="s">
        <v>168</v>
      </c>
      <c r="H6441">
        <v>-8</v>
      </c>
      <c r="I6441" s="7">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5">
        <f>DATE(2022,9,19+INT(ROWS($1:481)/8))</f>
        <v>44883</v>
      </c>
      <c r="G6442" s="1" t="s">
        <v>168</v>
      </c>
      <c r="H6442">
        <v>-8</v>
      </c>
      <c r="I6442" s="7">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5">
        <f>DATE(2022,9,19+INT(ROWS($1:482)/8))</f>
        <v>44883</v>
      </c>
      <c r="G6443" s="1" t="s">
        <v>168</v>
      </c>
      <c r="H6443">
        <v>-8</v>
      </c>
      <c r="I6443" s="7">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5">
        <f>DATE(2022,9,19+INT(ROWS($1:483)/8))</f>
        <v>44883</v>
      </c>
      <c r="G6444" s="1" t="s">
        <v>168</v>
      </c>
      <c r="H6444">
        <v>-1</v>
      </c>
      <c r="I6444" s="7">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5">
        <f>DATE(2022,9,19+INT(ROWS($1:484)/8))</f>
        <v>44883</v>
      </c>
      <c r="G6445" s="1" t="s">
        <v>168</v>
      </c>
      <c r="H6445">
        <v>-5</v>
      </c>
      <c r="I6445" s="7">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5">
        <f>DATE(2022,9,19+INT(ROWS($1:485)/8))</f>
        <v>44883</v>
      </c>
      <c r="G6446" s="1" t="s">
        <v>168</v>
      </c>
      <c r="H6446">
        <v>-8</v>
      </c>
      <c r="I6446" s="7">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5">
        <f>DATE(2022,11,18+INT(ROWS($1:1)/10))</f>
        <v>44883</v>
      </c>
      <c r="G6447" s="1" t="s">
        <v>168</v>
      </c>
      <c r="H6447">
        <v>-10</v>
      </c>
      <c r="I6447" s="7">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5">
        <f>DATE(2022,11,18+INT(ROWS($1:2)/10))</f>
        <v>44883</v>
      </c>
      <c r="G6448" s="1" t="s">
        <v>168</v>
      </c>
      <c r="H6448">
        <v>-2</v>
      </c>
      <c r="I6448" s="7">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5">
        <f>DATE(2022,11,18+INT(ROWS($1:3)/10))</f>
        <v>44883</v>
      </c>
      <c r="G6449" s="1" t="s">
        <v>168</v>
      </c>
      <c r="H6449">
        <v>-8</v>
      </c>
      <c r="I6449" s="7">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5">
        <f>DATE(2022,11,18+INT(ROWS($1:4)/10))</f>
        <v>44883</v>
      </c>
      <c r="G6450" s="1" t="s">
        <v>168</v>
      </c>
      <c r="H6450">
        <v>-1</v>
      </c>
      <c r="I6450" s="7">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5">
        <f>DATE(2022,11,18+INT(ROWS($1:5)/10))</f>
        <v>44883</v>
      </c>
      <c r="G6451" s="1" t="s">
        <v>168</v>
      </c>
      <c r="H6451">
        <v>-8</v>
      </c>
      <c r="I6451" s="7">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5">
        <f>DATE(2022,11,18+INT(ROWS($1:6)/10))</f>
        <v>44883</v>
      </c>
      <c r="G6452" s="1" t="s">
        <v>168</v>
      </c>
      <c r="H6452">
        <v>-9</v>
      </c>
      <c r="I6452" s="7">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5">
        <f>DATE(2022,11,18+INT(ROWS($1:7)/10))</f>
        <v>44883</v>
      </c>
      <c r="G6453" s="1" t="s">
        <v>167</v>
      </c>
      <c r="H6453">
        <v>20</v>
      </c>
      <c r="I6453" s="7">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5">
        <f>DATE(2022,11,18+INT(ROWS($1:8)/10))</f>
        <v>44883</v>
      </c>
      <c r="G6454" s="1" t="s">
        <v>167</v>
      </c>
      <c r="H6454">
        <v>-6</v>
      </c>
      <c r="I6454" s="7">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5">
        <f>DATE(2022,11,18+INT(ROWS($1:9)/10))</f>
        <v>44883</v>
      </c>
      <c r="G6455" s="1" t="s">
        <v>168</v>
      </c>
      <c r="H6455">
        <v>-3</v>
      </c>
      <c r="I6455" s="7">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5">
        <f>DATE(2022,11,18+INT(ROWS($1:10)/10))</f>
        <v>44884</v>
      </c>
      <c r="G6456" s="1" t="s">
        <v>168</v>
      </c>
      <c r="H6456">
        <v>-1</v>
      </c>
      <c r="I6456" s="7">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5">
        <f>DATE(2022,11,18+INT(ROWS($1:11)/10))</f>
        <v>44884</v>
      </c>
      <c r="G6457" s="1" t="s">
        <v>167</v>
      </c>
      <c r="H6457">
        <v>20</v>
      </c>
      <c r="I6457" s="7">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5">
        <f>DATE(2022,11,18+INT(ROWS($1:12)/10))</f>
        <v>44884</v>
      </c>
      <c r="G6458" s="1" t="s">
        <v>168</v>
      </c>
      <c r="H6458">
        <v>-5</v>
      </c>
      <c r="I6458" s="7">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5">
        <f>DATE(2022,11,18+INT(ROWS($1:13)/10))</f>
        <v>44884</v>
      </c>
      <c r="G6459" s="1" t="s">
        <v>168</v>
      </c>
      <c r="H6459">
        <v>-4</v>
      </c>
      <c r="I6459" s="7">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5">
        <f>DATE(2022,11,18+INT(ROWS($1:14)/10))</f>
        <v>44884</v>
      </c>
      <c r="G6460" s="1" t="s">
        <v>167</v>
      </c>
      <c r="H6460">
        <v>2</v>
      </c>
      <c r="I6460" s="7">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5">
        <f>DATE(2022,11,18+INT(ROWS($1:15)/10))</f>
        <v>44884</v>
      </c>
      <c r="G6461" s="1" t="s">
        <v>168</v>
      </c>
      <c r="H6461">
        <v>-8</v>
      </c>
      <c r="I6461" s="7">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5">
        <f>DATE(2022,11,18+INT(ROWS($1:16)/10))</f>
        <v>44884</v>
      </c>
      <c r="G6462" s="1" t="s">
        <v>168</v>
      </c>
      <c r="H6462">
        <v>-5</v>
      </c>
      <c r="I6462" s="7">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5">
        <f>DATE(2022,11,18+INT(ROWS($1:17)/10))</f>
        <v>44884</v>
      </c>
      <c r="G6463" s="1" t="s">
        <v>168</v>
      </c>
      <c r="H6463">
        <v>-10</v>
      </c>
      <c r="I6463" s="7">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5">
        <f>DATE(2022,11,18+INT(ROWS($1:18)/10))</f>
        <v>44884</v>
      </c>
      <c r="G6464" s="1" t="s">
        <v>168</v>
      </c>
      <c r="H6464">
        <v>-10</v>
      </c>
      <c r="I6464" s="7">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5">
        <f>DATE(2022,11,18+INT(ROWS($1:19)/10))</f>
        <v>44884</v>
      </c>
      <c r="G6465" s="1" t="s">
        <v>168</v>
      </c>
      <c r="H6465">
        <v>-4</v>
      </c>
      <c r="I6465" s="7">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5">
        <f>DATE(2022,11,18+INT(ROWS($1:20)/10))</f>
        <v>44885</v>
      </c>
      <c r="G6466" s="1" t="s">
        <v>168</v>
      </c>
      <c r="H6466">
        <v>-5</v>
      </c>
      <c r="I6466" s="7">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5">
        <f>DATE(2022,11,18+INT(ROWS($1:21)/10))</f>
        <v>44885</v>
      </c>
      <c r="G6467" s="1" t="s">
        <v>168</v>
      </c>
      <c r="H6467">
        <v>-8</v>
      </c>
      <c r="I6467" s="7">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5">
        <f>DATE(2022,11,18+INT(ROWS($1:22)/10))</f>
        <v>44885</v>
      </c>
      <c r="G6468" s="1" t="s">
        <v>168</v>
      </c>
      <c r="H6468">
        <v>-10</v>
      </c>
      <c r="I6468" s="7">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5">
        <f>DATE(2022,11,18+INT(ROWS($1:23)/10))</f>
        <v>44885</v>
      </c>
      <c r="G6469" s="1" t="s">
        <v>168</v>
      </c>
      <c r="H6469">
        <v>-9</v>
      </c>
      <c r="I6469" s="7">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5">
        <f>DATE(2022,11,18+INT(ROWS($1:24)/10))</f>
        <v>44885</v>
      </c>
      <c r="G6470" s="1" t="s">
        <v>168</v>
      </c>
      <c r="H6470">
        <v>-2</v>
      </c>
      <c r="I6470" s="7">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5">
        <f>DATE(2022,11,18+INT(ROWS($1:25)/10))</f>
        <v>44885</v>
      </c>
      <c r="G6471" s="1" t="s">
        <v>167</v>
      </c>
      <c r="H6471">
        <v>20</v>
      </c>
      <c r="I6471" s="7">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5">
        <f>DATE(2022,11,18+INT(ROWS($1:26)/10))</f>
        <v>44885</v>
      </c>
      <c r="G6472" s="1" t="s">
        <v>168</v>
      </c>
      <c r="H6472">
        <v>-2</v>
      </c>
      <c r="I6472" s="7">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5">
        <f>DATE(2022,11,18+INT(ROWS($1:27)/10))</f>
        <v>44885</v>
      </c>
      <c r="G6473" s="1" t="s">
        <v>168</v>
      </c>
      <c r="H6473">
        <v>-5</v>
      </c>
      <c r="I6473" s="7">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5">
        <f>DATE(2022,11,18+INT(ROWS($1:28)/10))</f>
        <v>44885</v>
      </c>
      <c r="G6474" s="1" t="s">
        <v>168</v>
      </c>
      <c r="H6474">
        <v>-2</v>
      </c>
      <c r="I6474" s="7">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5">
        <f>DATE(2022,11,18+INT(ROWS($1:29)/10))</f>
        <v>44885</v>
      </c>
      <c r="G6475" s="1" t="s">
        <v>168</v>
      </c>
      <c r="H6475">
        <v>-5</v>
      </c>
      <c r="I6475" s="7">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5">
        <f>DATE(2022,11,18+INT(ROWS($1:30)/10))</f>
        <v>44886</v>
      </c>
      <c r="G6476" s="1" t="s">
        <v>168</v>
      </c>
      <c r="H6476">
        <v>-5</v>
      </c>
      <c r="I6476" s="7">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5">
        <f>DATE(2022,11,18+INT(ROWS($1:31)/10))</f>
        <v>44886</v>
      </c>
      <c r="G6477" s="1" t="s">
        <v>168</v>
      </c>
      <c r="H6477">
        <v>-8</v>
      </c>
      <c r="I6477" s="7">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5">
        <f>DATE(2022,11,18+INT(ROWS($1:32)/10))</f>
        <v>44886</v>
      </c>
      <c r="G6478" s="1" t="s">
        <v>168</v>
      </c>
      <c r="H6478">
        <v>-8</v>
      </c>
      <c r="I6478" s="7">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5">
        <f>DATE(2022,11,18+INT(ROWS($1:33)/10))</f>
        <v>44886</v>
      </c>
      <c r="G6479" s="1" t="s">
        <v>168</v>
      </c>
      <c r="H6479">
        <v>-10</v>
      </c>
      <c r="I6479" s="7">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5">
        <f>DATE(2022,11,18+INT(ROWS($1:34)/10))</f>
        <v>44886</v>
      </c>
      <c r="G6480" s="1" t="s">
        <v>168</v>
      </c>
      <c r="H6480">
        <v>-5</v>
      </c>
      <c r="I6480" s="7">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5">
        <f>DATE(2022,11,18+INT(ROWS($1:35)/10))</f>
        <v>44886</v>
      </c>
      <c r="G6481" s="1" t="s">
        <v>168</v>
      </c>
      <c r="H6481">
        <v>-1</v>
      </c>
      <c r="I6481" s="7">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5">
        <f>DATE(2022,11,18+INT(ROWS($1:36)/10))</f>
        <v>44886</v>
      </c>
      <c r="G6482" s="1" t="s">
        <v>168</v>
      </c>
      <c r="H6482">
        <v>-4</v>
      </c>
      <c r="I6482" s="7">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5">
        <f>DATE(2022,11,18+INT(ROWS($1:37)/10))</f>
        <v>44886</v>
      </c>
      <c r="G6483" s="1" t="s">
        <v>168</v>
      </c>
      <c r="H6483">
        <v>-5</v>
      </c>
      <c r="I6483" s="7">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5">
        <f>DATE(2022,11,18+INT(ROWS($1:38)/10))</f>
        <v>44886</v>
      </c>
      <c r="G6484" s="1" t="s">
        <v>167</v>
      </c>
      <c r="H6484">
        <v>20</v>
      </c>
      <c r="I6484" s="7">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5">
        <f>DATE(2022,11,18+INT(ROWS($1:39)/10))</f>
        <v>44886</v>
      </c>
      <c r="G6485" s="1" t="s">
        <v>168</v>
      </c>
      <c r="H6485">
        <v>-6</v>
      </c>
      <c r="I6485" s="7">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5">
        <f>DATE(2022,11,18+INT(ROWS($1:40)/10))</f>
        <v>44887</v>
      </c>
      <c r="G6486" s="1" t="s">
        <v>168</v>
      </c>
      <c r="H6486">
        <v>-6</v>
      </c>
      <c r="I6486" s="7">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5">
        <f>DATE(2022,11,18+INT(ROWS($1:41)/10))</f>
        <v>44887</v>
      </c>
      <c r="G6487" s="1" t="s">
        <v>168</v>
      </c>
      <c r="H6487">
        <v>-8</v>
      </c>
      <c r="I6487" s="7">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5">
        <f>DATE(2022,11,18+INT(ROWS($1:42)/10))</f>
        <v>44887</v>
      </c>
      <c r="G6488" s="1" t="s">
        <v>168</v>
      </c>
      <c r="H6488">
        <v>-2</v>
      </c>
      <c r="I6488" s="7">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5">
        <f>DATE(2022,11,18+INT(ROWS($1:43)/10))</f>
        <v>44887</v>
      </c>
      <c r="G6489" s="1" t="s">
        <v>168</v>
      </c>
      <c r="H6489">
        <v>-1</v>
      </c>
      <c r="I6489" s="7">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5">
        <f>DATE(2022,11,18+INT(ROWS($1:44)/10))</f>
        <v>44887</v>
      </c>
      <c r="G6490" s="1" t="s">
        <v>168</v>
      </c>
      <c r="H6490">
        <v>-3</v>
      </c>
      <c r="I6490" s="7">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5">
        <f>DATE(2022,11,18+INT(ROWS($1:45)/10))</f>
        <v>44887</v>
      </c>
      <c r="G6491" s="1" t="s">
        <v>168</v>
      </c>
      <c r="H6491">
        <v>-3</v>
      </c>
      <c r="I6491" s="7">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5">
        <f>DATE(2022,11,18+INT(ROWS($1:46)/10))</f>
        <v>44887</v>
      </c>
      <c r="G6492" s="1" t="s">
        <v>168</v>
      </c>
      <c r="H6492">
        <v>-7</v>
      </c>
      <c r="I6492" s="7">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5">
        <f>DATE(2022,11,18+INT(ROWS($1:47)/10))</f>
        <v>44887</v>
      </c>
      <c r="G6493" s="1" t="s">
        <v>168</v>
      </c>
      <c r="H6493">
        <v>-10</v>
      </c>
      <c r="I6493" s="7">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5">
        <f>DATE(2022,11,18+INT(ROWS($1:48)/10))</f>
        <v>44887</v>
      </c>
      <c r="G6494" s="1" t="s">
        <v>167</v>
      </c>
      <c r="H6494">
        <v>7</v>
      </c>
      <c r="I6494" s="7">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5">
        <f>DATE(2022,11,18+INT(ROWS($1:49)/10))</f>
        <v>44887</v>
      </c>
      <c r="G6495" s="1" t="s">
        <v>168</v>
      </c>
      <c r="H6495">
        <v>-10</v>
      </c>
      <c r="I6495" s="7">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5">
        <f>DATE(2022,11,18+INT(ROWS($1:50)/10))</f>
        <v>44888</v>
      </c>
      <c r="G6496" s="1" t="s">
        <v>168</v>
      </c>
      <c r="H6496">
        <v>-7</v>
      </c>
      <c r="I6496" s="7">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5">
        <f>DATE(2022,11,18+INT(ROWS($1:51)/10))</f>
        <v>44888</v>
      </c>
      <c r="G6497" s="1" t="s">
        <v>168</v>
      </c>
      <c r="H6497">
        <v>-3</v>
      </c>
      <c r="I6497" s="7">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5">
        <f>DATE(2022,11,18+INT(ROWS($1:52)/10))</f>
        <v>44888</v>
      </c>
      <c r="G6498" s="1" t="s">
        <v>168</v>
      </c>
      <c r="H6498">
        <v>-3</v>
      </c>
      <c r="I6498" s="7">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5">
        <f>DATE(2022,11,18+INT(ROWS($1:53)/10))</f>
        <v>44888</v>
      </c>
      <c r="G6499" s="1" t="s">
        <v>168</v>
      </c>
      <c r="H6499">
        <v>-4</v>
      </c>
      <c r="I6499" s="7">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5">
        <f>DATE(2022,11,18+INT(ROWS($1:54)/10))</f>
        <v>44888</v>
      </c>
      <c r="G6500" s="1" t="s">
        <v>168</v>
      </c>
      <c r="H6500">
        <v>-2</v>
      </c>
      <c r="I6500" s="7">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5">
        <f>DATE(2022,11,18+INT(ROWS($1:55)/10))</f>
        <v>44888</v>
      </c>
      <c r="G6501" s="1" t="s">
        <v>168</v>
      </c>
      <c r="H6501">
        <v>-2</v>
      </c>
      <c r="I6501" s="7">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5">
        <f>DATE(2022,11,18+INT(ROWS($1:56)/10))</f>
        <v>44888</v>
      </c>
      <c r="G6502" s="1" t="s">
        <v>168</v>
      </c>
      <c r="H6502">
        <v>-2</v>
      </c>
      <c r="I6502" s="7">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5">
        <f>DATE(2022,11,18+INT(ROWS($1:57)/10))</f>
        <v>44888</v>
      </c>
      <c r="G6503" s="1" t="s">
        <v>168</v>
      </c>
      <c r="H6503">
        <v>-4</v>
      </c>
      <c r="I6503" s="7">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5">
        <f>DATE(2022,11,18+INT(ROWS($1:58)/10))</f>
        <v>44888</v>
      </c>
      <c r="G6504" s="1" t="s">
        <v>168</v>
      </c>
      <c r="H6504">
        <v>-2</v>
      </c>
      <c r="I6504" s="7">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5">
        <f>DATE(2022,11,18+INT(ROWS($1:59)/10))</f>
        <v>44888</v>
      </c>
      <c r="G6505" s="1" t="s">
        <v>168</v>
      </c>
      <c r="H6505">
        <v>-4</v>
      </c>
      <c r="I6505" s="7">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5">
        <f>DATE(2022,11,18+INT(ROWS($1:60)/10))</f>
        <v>44889</v>
      </c>
      <c r="G6506" s="1" t="s">
        <v>168</v>
      </c>
      <c r="H6506">
        <v>-8</v>
      </c>
      <c r="I6506" s="7">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5">
        <f>DATE(2022,11,18+INT(ROWS($1:61)/10))</f>
        <v>44889</v>
      </c>
      <c r="G6507" s="1" t="s">
        <v>168</v>
      </c>
      <c r="H6507">
        <v>-5</v>
      </c>
      <c r="I6507" s="7">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5">
        <f>DATE(2022,11,18+INT(ROWS($1:62)/10))</f>
        <v>44889</v>
      </c>
      <c r="G6508" s="1" t="s">
        <v>168</v>
      </c>
      <c r="H6508">
        <v>-5</v>
      </c>
      <c r="I6508" s="7">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5">
        <f>DATE(2022,11,18+INT(ROWS($1:63)/10))</f>
        <v>44889</v>
      </c>
      <c r="G6509" s="1" t="s">
        <v>168</v>
      </c>
      <c r="H6509">
        <v>-9</v>
      </c>
      <c r="I6509" s="7">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5">
        <f>DATE(2022,11,18+INT(ROWS($1:64)/10))</f>
        <v>44889</v>
      </c>
      <c r="G6510" s="1" t="s">
        <v>168</v>
      </c>
      <c r="H6510">
        <v>-5</v>
      </c>
      <c r="I6510" s="7">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5">
        <f>DATE(2022,11,18+INT(ROWS($1:65)/10))</f>
        <v>44889</v>
      </c>
      <c r="G6511" s="1" t="s">
        <v>168</v>
      </c>
      <c r="H6511">
        <v>-3</v>
      </c>
      <c r="I6511" s="7">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5">
        <f>DATE(2022,11,18+INT(ROWS($1:66)/10))</f>
        <v>44889</v>
      </c>
      <c r="G6512" s="1" t="s">
        <v>168</v>
      </c>
      <c r="H6512">
        <v>-7</v>
      </c>
      <c r="I6512" s="7">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5">
        <f>DATE(2022,11,18+INT(ROWS($1:67)/10))</f>
        <v>44889</v>
      </c>
      <c r="G6513" s="1" t="s">
        <v>168</v>
      </c>
      <c r="H6513">
        <v>-7</v>
      </c>
      <c r="I6513" s="7">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5">
        <f>DATE(2022,11,18+INT(ROWS($1:68)/10))</f>
        <v>44889</v>
      </c>
      <c r="G6514" s="1" t="s">
        <v>168</v>
      </c>
      <c r="H6514">
        <v>-2</v>
      </c>
      <c r="I6514" s="7">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5">
        <f>DATE(2022,11,18+INT(ROWS($1:69)/10))</f>
        <v>44889</v>
      </c>
      <c r="G6515" s="1" t="s">
        <v>168</v>
      </c>
      <c r="H6515">
        <v>-3</v>
      </c>
      <c r="I6515" s="7">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5">
        <f>DATE(2022,11,18+INT(ROWS($1:70)/10))</f>
        <v>44890</v>
      </c>
      <c r="G6516" s="1" t="s">
        <v>168</v>
      </c>
      <c r="H6516">
        <v>-4</v>
      </c>
      <c r="I6516" s="7">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5">
        <f>DATE(2022,11,18+INT(ROWS($1:71)/10))</f>
        <v>44890</v>
      </c>
      <c r="G6517" s="1" t="s">
        <v>168</v>
      </c>
      <c r="H6517">
        <v>-7</v>
      </c>
      <c r="I6517" s="7">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5">
        <f>DATE(2022,11,18+INT(ROWS($1:72)/10))</f>
        <v>44890</v>
      </c>
      <c r="G6518" s="1" t="s">
        <v>168</v>
      </c>
      <c r="H6518">
        <v>-1</v>
      </c>
      <c r="I6518" s="7">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5">
        <f>DATE(2022,11,18+INT(ROWS($1:73)/10))</f>
        <v>44890</v>
      </c>
      <c r="G6519" s="1" t="s">
        <v>168</v>
      </c>
      <c r="H6519">
        <v>-1</v>
      </c>
      <c r="I6519" s="7">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5">
        <f>DATE(2022,11,18+INT(ROWS($1:74)/10))</f>
        <v>44890</v>
      </c>
      <c r="G6520" s="1" t="s">
        <v>168</v>
      </c>
      <c r="H6520">
        <v>-2</v>
      </c>
      <c r="I6520" s="7">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5">
        <f>DATE(2022,11,18+INT(ROWS($1:75)/10))</f>
        <v>44890</v>
      </c>
      <c r="G6521" s="1" t="s">
        <v>168</v>
      </c>
      <c r="H6521">
        <v>-2</v>
      </c>
      <c r="I6521" s="7">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5">
        <f>DATE(2022,11,18+INT(ROWS($1:76)/10))</f>
        <v>44890</v>
      </c>
      <c r="G6522" s="1" t="s">
        <v>168</v>
      </c>
      <c r="H6522">
        <v>-6</v>
      </c>
      <c r="I6522" s="7">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5">
        <f>DATE(2022,11,18+INT(ROWS($1:77)/10))</f>
        <v>44890</v>
      </c>
      <c r="G6523" s="1" t="s">
        <v>168</v>
      </c>
      <c r="H6523">
        <v>-7</v>
      </c>
      <c r="I6523" s="7">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5">
        <f>DATE(2022,11,18+INT(ROWS($1:78)/10))</f>
        <v>44890</v>
      </c>
      <c r="G6524" s="1" t="s">
        <v>168</v>
      </c>
      <c r="H6524">
        <v>-6</v>
      </c>
      <c r="I6524" s="7">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5">
        <f>DATE(2022,11,18+INT(ROWS($1:79)/10))</f>
        <v>44890</v>
      </c>
      <c r="G6525" s="1" t="s">
        <v>168</v>
      </c>
      <c r="H6525">
        <v>-10</v>
      </c>
      <c r="I6525" s="7">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5">
        <f>DATE(2022,11,18+INT(ROWS($1:80)/10))</f>
        <v>44891</v>
      </c>
      <c r="G6526" s="1" t="s">
        <v>168</v>
      </c>
      <c r="H6526">
        <v>-2</v>
      </c>
      <c r="I6526" s="7">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5">
        <f>DATE(2022,11,18+INT(ROWS($1:81)/10))</f>
        <v>44891</v>
      </c>
      <c r="G6527" s="1" t="s">
        <v>167</v>
      </c>
      <c r="H6527">
        <v>25</v>
      </c>
      <c r="I6527" s="7"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5">
        <f>DATE(2022,11,18+INT(ROWS($1:82)/10))</f>
        <v>44891</v>
      </c>
      <c r="G6528" s="1" t="s">
        <v>168</v>
      </c>
      <c r="H6528">
        <v>-9</v>
      </c>
      <c r="I6528" s="7">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5">
        <f>DATE(2022,11,18+INT(ROWS($1:83)/10))</f>
        <v>44891</v>
      </c>
      <c r="G6529" s="1" t="s">
        <v>168</v>
      </c>
      <c r="H6529">
        <v>-2</v>
      </c>
      <c r="I6529" s="7">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5">
        <f>DATE(2022,11,18+INT(ROWS($1:84)/10))</f>
        <v>44891</v>
      </c>
      <c r="G6530" s="1" t="s">
        <v>168</v>
      </c>
      <c r="H6530">
        <v>-4</v>
      </c>
      <c r="I6530" s="7">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5">
        <f>DATE(2022,11,18+INT(ROWS($1:85)/10))</f>
        <v>44891</v>
      </c>
      <c r="G6531" s="1" t="s">
        <v>168</v>
      </c>
      <c r="H6531">
        <v>-9</v>
      </c>
      <c r="I6531" s="7">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5">
        <f>DATE(2022,11,18+INT(ROWS($1:86)/10))</f>
        <v>44891</v>
      </c>
      <c r="G6532" s="1" t="s">
        <v>167</v>
      </c>
      <c r="H6532">
        <v>25</v>
      </c>
      <c r="I6532" s="7">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5">
        <f>DATE(2022,11,18+INT(ROWS($1:87)/10))</f>
        <v>44891</v>
      </c>
      <c r="G6533" s="1" t="s">
        <v>168</v>
      </c>
      <c r="H6533">
        <v>-4</v>
      </c>
      <c r="I6533" s="7">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5">
        <f>DATE(2022,11,18+INT(ROWS($1:88)/10))</f>
        <v>44891</v>
      </c>
      <c r="G6534" s="1" t="s">
        <v>167</v>
      </c>
      <c r="H6534">
        <v>20</v>
      </c>
      <c r="I6534" s="7">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5">
        <f>DATE(2022,11,18+INT(ROWS($1:89)/10))</f>
        <v>44891</v>
      </c>
      <c r="G6535" s="1" t="s">
        <v>168</v>
      </c>
      <c r="H6535">
        <v>-2</v>
      </c>
      <c r="I6535" s="7">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5">
        <f>DATE(2022,11,18+INT(ROWS($1:90)/10))</f>
        <v>44892</v>
      </c>
      <c r="G6536" s="1" t="s">
        <v>168</v>
      </c>
      <c r="H6536">
        <v>-4</v>
      </c>
      <c r="I6536" s="7">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5">
        <f>DATE(2022,11,18+INT(ROWS($1:91)/10))</f>
        <v>44892</v>
      </c>
      <c r="G6537" s="1" t="s">
        <v>168</v>
      </c>
      <c r="H6537">
        <v>-6</v>
      </c>
      <c r="I6537" s="7">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5">
        <f>DATE(2022,11,18+INT(ROWS($1:92)/10))</f>
        <v>44892</v>
      </c>
      <c r="G6538" s="1" t="s">
        <v>167</v>
      </c>
      <c r="H6538">
        <v>40</v>
      </c>
      <c r="I6538" s="7">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5">
        <f>DATE(2022,11,18+INT(ROWS($1:93)/10))</f>
        <v>44892</v>
      </c>
      <c r="G6539" s="1" t="s">
        <v>167</v>
      </c>
      <c r="H6539">
        <v>42</v>
      </c>
      <c r="I6539" s="7">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5">
        <f>DATE(2022,11,18+INT(ROWS($1:94)/10))</f>
        <v>44892</v>
      </c>
      <c r="G6540" s="1" t="s">
        <v>167</v>
      </c>
      <c r="H6540">
        <v>31</v>
      </c>
      <c r="I6540" s="7">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5">
        <f>DATE(2022,11,18+INT(ROWS($1:95)/10))</f>
        <v>44892</v>
      </c>
      <c r="G6541" s="1" t="s">
        <v>167</v>
      </c>
      <c r="H6541">
        <v>38</v>
      </c>
      <c r="I6541" s="7">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5">
        <f>DATE(2022,11,18+INT(ROWS($1:96)/10))</f>
        <v>44892</v>
      </c>
      <c r="G6542" s="1" t="s">
        <v>167</v>
      </c>
      <c r="H6542">
        <v>40</v>
      </c>
      <c r="I6542" s="7"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5">
        <f>DATE(2022,11,18+INT(ROWS($1:97)/10))</f>
        <v>44892</v>
      </c>
      <c r="G6543" s="1" t="s">
        <v>167</v>
      </c>
      <c r="H6543">
        <v>33</v>
      </c>
      <c r="I6543" s="7">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5">
        <f>DATE(2022,11,18+INT(ROWS($1:98)/10))</f>
        <v>44892</v>
      </c>
      <c r="G6544" s="1" t="s">
        <v>167</v>
      </c>
      <c r="H6544">
        <v>34</v>
      </c>
      <c r="I6544" s="7">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5">
        <f>DATE(2022,11,18+INT(ROWS($1:99)/10))</f>
        <v>44892</v>
      </c>
      <c r="G6545" s="1" t="s">
        <v>168</v>
      </c>
      <c r="H6545">
        <v>-7</v>
      </c>
      <c r="I6545" s="7">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5">
        <f>DATE(2022,11,18+INT(ROWS($1:100)/10))</f>
        <v>44893</v>
      </c>
      <c r="G6546" s="1" t="s">
        <v>168</v>
      </c>
      <c r="H6546">
        <v>-1</v>
      </c>
      <c r="I6546" s="7">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5">
        <f>DATE(2022,11,18+INT(ROWS($1:101)/10))</f>
        <v>44893</v>
      </c>
      <c r="G6547" s="1" t="s">
        <v>168</v>
      </c>
      <c r="H6547">
        <v>-4</v>
      </c>
      <c r="I6547" s="7">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5">
        <f>DATE(2022,11,18+INT(ROWS($1:102)/10))</f>
        <v>44893</v>
      </c>
      <c r="G6548" s="1" t="s">
        <v>168</v>
      </c>
      <c r="H6548">
        <v>-10</v>
      </c>
      <c r="I6548" s="7">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5">
        <f>DATE(2022,11,18+INT(ROWS($1:103)/10))</f>
        <v>44893</v>
      </c>
      <c r="G6549" s="1" t="s">
        <v>168</v>
      </c>
      <c r="H6549">
        <v>-5</v>
      </c>
      <c r="I6549" s="7">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5">
        <f>DATE(2022,11,18+INT(ROWS($1:104)/10))</f>
        <v>44893</v>
      </c>
      <c r="G6550" s="1" t="s">
        <v>168</v>
      </c>
      <c r="H6550">
        <v>-1</v>
      </c>
      <c r="I6550" s="7">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5">
        <f>DATE(2022,11,18+INT(ROWS($1:105)/10))</f>
        <v>44893</v>
      </c>
      <c r="G6551" s="1" t="s">
        <v>168</v>
      </c>
      <c r="H6551">
        <v>-10</v>
      </c>
      <c r="I6551" s="7">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5">
        <f>DATE(2022,11,18+INT(ROWS($1:106)/10))</f>
        <v>44893</v>
      </c>
      <c r="G6552" s="1" t="s">
        <v>168</v>
      </c>
      <c r="H6552">
        <v>-10</v>
      </c>
      <c r="I6552" s="7">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5">
        <f>DATE(2022,11,18+INT(ROWS($1:107)/10))</f>
        <v>44893</v>
      </c>
      <c r="G6553" s="1" t="s">
        <v>168</v>
      </c>
      <c r="H6553">
        <v>-1</v>
      </c>
      <c r="I6553" s="7">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5">
        <f>DATE(2022,11,18+INT(ROWS($1:108)/10))</f>
        <v>44893</v>
      </c>
      <c r="G6554" s="1" t="s">
        <v>168</v>
      </c>
      <c r="H6554">
        <v>-6</v>
      </c>
      <c r="I6554" s="7">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5">
        <f>DATE(2022,11,18+INT(ROWS($1:109)/10))</f>
        <v>44893</v>
      </c>
      <c r="G6555" s="1" t="s">
        <v>168</v>
      </c>
      <c r="H6555">
        <v>-6</v>
      </c>
      <c r="I6555" s="7">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5">
        <f>DATE(2022,11,18+INT(ROWS($1:110)/10))</f>
        <v>44894</v>
      </c>
      <c r="G6556" s="1" t="s">
        <v>168</v>
      </c>
      <c r="H6556">
        <v>-1</v>
      </c>
      <c r="I6556" s="7">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5">
        <f>DATE(2022,11,18+INT(ROWS($1:111)/10))</f>
        <v>44894</v>
      </c>
      <c r="G6557" s="1" t="s">
        <v>168</v>
      </c>
      <c r="H6557">
        <v>-8</v>
      </c>
      <c r="I6557" s="7">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5">
        <f>DATE(2022,11,18+INT(ROWS($1:112)/10))</f>
        <v>44894</v>
      </c>
      <c r="G6558" s="1" t="s">
        <v>168</v>
      </c>
      <c r="H6558">
        <v>-3</v>
      </c>
      <c r="I6558" s="7">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5">
        <f>DATE(2022,11,18+INT(ROWS($1:113)/10))</f>
        <v>44894</v>
      </c>
      <c r="G6559" s="1" t="s">
        <v>168</v>
      </c>
      <c r="H6559">
        <v>-9</v>
      </c>
      <c r="I6559" s="7">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5">
        <f>DATE(2022,11,18+INT(ROWS($1:114)/10))</f>
        <v>44894</v>
      </c>
      <c r="G6560" s="1" t="s">
        <v>168</v>
      </c>
      <c r="H6560">
        <v>-10</v>
      </c>
      <c r="I6560" s="7">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5">
        <f>DATE(2022,11,18+INT(ROWS($1:115)/10))</f>
        <v>44894</v>
      </c>
      <c r="G6561" s="1" t="s">
        <v>168</v>
      </c>
      <c r="H6561">
        <v>-7</v>
      </c>
      <c r="I6561" s="7">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5">
        <f>DATE(2022,11,18+INT(ROWS($1:116)/10))</f>
        <v>44894</v>
      </c>
      <c r="G6562" s="1" t="s">
        <v>168</v>
      </c>
      <c r="H6562">
        <v>-8</v>
      </c>
      <c r="I6562" s="7">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5">
        <f>DATE(2022,11,18+INT(ROWS($1:117)/10))</f>
        <v>44894</v>
      </c>
      <c r="G6563" s="1" t="s">
        <v>168</v>
      </c>
      <c r="H6563">
        <v>-1</v>
      </c>
      <c r="I6563" s="7">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5">
        <f>DATE(2022,11,18+INT(ROWS($1:118)/10))</f>
        <v>44894</v>
      </c>
      <c r="G6564" s="1" t="s">
        <v>168</v>
      </c>
      <c r="H6564">
        <v>-2</v>
      </c>
      <c r="I6564" s="7">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5">
        <f>DATE(2022,11,18+INT(ROWS($1:119)/10))</f>
        <v>44894</v>
      </c>
      <c r="G6565" s="1" t="s">
        <v>168</v>
      </c>
      <c r="H6565">
        <v>-4</v>
      </c>
      <c r="I6565" s="7">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5">
        <f>DATE(2022,11,18+INT(ROWS($1:120)/10))</f>
        <v>44895</v>
      </c>
      <c r="G6566" s="1" t="s">
        <v>168</v>
      </c>
      <c r="H6566">
        <v>-2</v>
      </c>
      <c r="I6566" s="7">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5">
        <f>DATE(2022,11,18+INT(ROWS($1:121)/10))</f>
        <v>44895</v>
      </c>
      <c r="G6567" s="1" t="s">
        <v>168</v>
      </c>
      <c r="H6567">
        <v>-6</v>
      </c>
      <c r="I6567" s="7">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5">
        <f>DATE(2022,11,18+INT(ROWS($1:122)/10))</f>
        <v>44895</v>
      </c>
      <c r="G6568" s="1" t="s">
        <v>168</v>
      </c>
      <c r="H6568">
        <v>-1</v>
      </c>
      <c r="I6568" s="7">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5">
        <f>DATE(2022,11,18+INT(ROWS($1:123)/10))</f>
        <v>44895</v>
      </c>
      <c r="G6569" s="1" t="s">
        <v>167</v>
      </c>
      <c r="H6569">
        <v>25</v>
      </c>
      <c r="I6569" s="7">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5">
        <f>DATE(2022,11,18+INT(ROWS($1:124)/10))</f>
        <v>44895</v>
      </c>
      <c r="G6570" s="1" t="s">
        <v>167</v>
      </c>
      <c r="H6570">
        <v>2</v>
      </c>
      <c r="I6570" s="7">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5">
        <f>DATE(2022,11,18+INT(ROWS($1:125)/10))</f>
        <v>44895</v>
      </c>
      <c r="G6571" s="1" t="s">
        <v>168</v>
      </c>
      <c r="H6571">
        <v>-1</v>
      </c>
      <c r="I6571" s="7">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5">
        <f>DATE(2022,11,18+INT(ROWS($1:126)/10))</f>
        <v>44895</v>
      </c>
      <c r="G6572" s="1" t="s">
        <v>168</v>
      </c>
      <c r="H6572">
        <v>-9</v>
      </c>
      <c r="I6572" s="7">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5">
        <f>DATE(2022,11,18+INT(ROWS($1:127)/10))</f>
        <v>44895</v>
      </c>
      <c r="G6573" s="1" t="s">
        <v>168</v>
      </c>
      <c r="H6573">
        <v>-1</v>
      </c>
      <c r="I6573" s="7">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5">
        <f>DATE(2022,11,18+INT(ROWS($1:128)/10))</f>
        <v>44895</v>
      </c>
      <c r="G6574" s="1" t="s">
        <v>168</v>
      </c>
      <c r="H6574">
        <v>-6</v>
      </c>
      <c r="I6574" s="7">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5">
        <f>DATE(2022,11,18+INT(ROWS($1:129)/10))</f>
        <v>44895</v>
      </c>
      <c r="G6575" s="1" t="s">
        <v>168</v>
      </c>
      <c r="H6575">
        <v>-10</v>
      </c>
      <c r="I6575" s="7">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5">
        <f>DATE(2022,11,18+INT(ROWS($1:130)/10))</f>
        <v>44896</v>
      </c>
      <c r="G6576" s="1" t="s">
        <v>168</v>
      </c>
      <c r="H6576">
        <v>-1</v>
      </c>
      <c r="I6576" s="7">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5">
        <f>DATE(2022,11,18+INT(ROWS($1:131)/10))</f>
        <v>44896</v>
      </c>
      <c r="G6577" s="1" t="s">
        <v>168</v>
      </c>
      <c r="H6577">
        <v>-1</v>
      </c>
      <c r="I6577" s="7">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5">
        <f>DATE(2022,11,18+INT(ROWS($1:132)/10))</f>
        <v>44896</v>
      </c>
      <c r="G6578" s="1" t="s">
        <v>168</v>
      </c>
      <c r="H6578">
        <v>-7</v>
      </c>
      <c r="I6578" s="7">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5">
        <f>DATE(2022,11,18+INT(ROWS($1:133)/10))</f>
        <v>44896</v>
      </c>
      <c r="G6579" s="1" t="s">
        <v>168</v>
      </c>
      <c r="H6579">
        <v>-8</v>
      </c>
      <c r="I6579" s="7">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5">
        <f>DATE(2022,11,18+INT(ROWS($1:134)/10))</f>
        <v>44896</v>
      </c>
      <c r="G6580" s="1" t="s">
        <v>168</v>
      </c>
      <c r="H6580">
        <v>-2</v>
      </c>
      <c r="I6580" s="7">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5">
        <f>DATE(2022,11,18+INT(ROWS($1:135)/10))</f>
        <v>44896</v>
      </c>
      <c r="G6581" s="1" t="s">
        <v>168</v>
      </c>
      <c r="H6581">
        <v>-4</v>
      </c>
      <c r="I6581" s="7">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5">
        <f>DATE(2022,11,18+INT(ROWS($1:136)/10))</f>
        <v>44896</v>
      </c>
      <c r="G6582" s="1" t="s">
        <v>168</v>
      </c>
      <c r="H6582">
        <v>-2</v>
      </c>
      <c r="I6582" s="7">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5">
        <f>DATE(2022,11,18+INT(ROWS($1:137)/10))</f>
        <v>44896</v>
      </c>
      <c r="G6583" s="1" t="s">
        <v>167</v>
      </c>
      <c r="H6583">
        <v>20</v>
      </c>
      <c r="I6583" s="7">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5">
        <f>DATE(2022,11,18+INT(ROWS($1:138)/10))</f>
        <v>44896</v>
      </c>
      <c r="G6584" s="1" t="s">
        <v>167</v>
      </c>
      <c r="H6584">
        <v>15</v>
      </c>
      <c r="I6584" s="7">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5">
        <f>DATE(2022,11,18+INT(ROWS($1:139)/10))</f>
        <v>44896</v>
      </c>
      <c r="G6585" s="1" t="s">
        <v>168</v>
      </c>
      <c r="H6585">
        <v>-6</v>
      </c>
      <c r="I6585" s="7">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5">
        <f>DATE(2022,11,18+INT(ROWS($1:140)/10))</f>
        <v>44897</v>
      </c>
      <c r="G6586" s="1" t="s">
        <v>167</v>
      </c>
      <c r="H6586">
        <v>25</v>
      </c>
      <c r="I6586" s="7">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5">
        <f>DATE(2022,11,18+INT(ROWS($1:141)/10))</f>
        <v>44897</v>
      </c>
      <c r="G6587" s="1" t="s">
        <v>167</v>
      </c>
      <c r="H6587">
        <v>25</v>
      </c>
      <c r="I6587" s="7">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5">
        <f>DATE(2022,11,18+INT(ROWS($1:142)/10))</f>
        <v>44897</v>
      </c>
      <c r="G6588" s="1" t="s">
        <v>167</v>
      </c>
      <c r="H6588">
        <v>32</v>
      </c>
      <c r="I6588" s="7"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5">
        <f>DATE(2022,11,18+INT(ROWS($1:143)/10))</f>
        <v>44897</v>
      </c>
      <c r="G6589" s="1" t="s">
        <v>167</v>
      </c>
      <c r="H6589">
        <v>28</v>
      </c>
      <c r="I6589" s="7"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5">
        <f>DATE(2022,11,18+INT(ROWS($1:144)/10))</f>
        <v>44897</v>
      </c>
      <c r="G6590" s="1" t="s">
        <v>167</v>
      </c>
      <c r="H6590">
        <v>40</v>
      </c>
      <c r="I6590" s="7">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5">
        <f>DATE(2022,11,18+INT(ROWS($1:145)/10))</f>
        <v>44897</v>
      </c>
      <c r="G6591" s="1" t="s">
        <v>167</v>
      </c>
      <c r="H6591">
        <v>34</v>
      </c>
      <c r="I6591" s="7">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5">
        <f>DATE(2022,11,18+INT(ROWS($1:146)/10))</f>
        <v>44897</v>
      </c>
      <c r="G6592" s="1" t="s">
        <v>167</v>
      </c>
      <c r="H6592">
        <v>45</v>
      </c>
      <c r="I6592" s="7">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5">
        <f>DATE(2022,11,18+INT(ROWS($1:147)/10))</f>
        <v>44897</v>
      </c>
      <c r="G6593" s="1" t="s">
        <v>168</v>
      </c>
      <c r="H6593">
        <v>-4</v>
      </c>
      <c r="I6593" s="7">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5">
        <f>DATE(2022,11,18+INT(ROWS($1:148)/10))</f>
        <v>44897</v>
      </c>
      <c r="G6594" s="1" t="s">
        <v>168</v>
      </c>
      <c r="H6594">
        <v>-3</v>
      </c>
      <c r="I6594" s="7">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5">
        <f>DATE(2022,11,18+INT(ROWS($1:149)/10))</f>
        <v>44897</v>
      </c>
      <c r="G6595" s="1" t="s">
        <v>168</v>
      </c>
      <c r="H6595">
        <v>-8</v>
      </c>
      <c r="I6595" s="7">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5">
        <f>DATE(2022,11,18+INT(ROWS($1:150)/10))</f>
        <v>44898</v>
      </c>
      <c r="G6596" s="1" t="s">
        <v>168</v>
      </c>
      <c r="H6596">
        <v>-9</v>
      </c>
      <c r="I6596" s="7">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5">
        <f>DATE(2022,11,18+INT(ROWS($1:151)/10))</f>
        <v>44898</v>
      </c>
      <c r="G6597" s="1" t="s">
        <v>168</v>
      </c>
      <c r="H6597">
        <v>-3</v>
      </c>
      <c r="I6597" s="7">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5">
        <f>DATE(2022,11,18+INT(ROWS($1:152)/10))</f>
        <v>44898</v>
      </c>
      <c r="G6598" s="1" t="s">
        <v>168</v>
      </c>
      <c r="H6598">
        <v>-6</v>
      </c>
      <c r="I6598" s="7">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5">
        <f>DATE(2022,11,18+INT(ROWS($1:153)/10))</f>
        <v>44898</v>
      </c>
      <c r="G6599" s="1" t="s">
        <v>168</v>
      </c>
      <c r="H6599">
        <v>-2</v>
      </c>
      <c r="I6599" s="7">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5">
        <f>DATE(2022,11,18+INT(ROWS($1:154)/10))</f>
        <v>44898</v>
      </c>
      <c r="G6600" s="1" t="s">
        <v>168</v>
      </c>
      <c r="H6600">
        <v>-8</v>
      </c>
      <c r="I6600" s="7">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5">
        <f>DATE(2022,11,18+INT(ROWS($1:155)/10))</f>
        <v>44898</v>
      </c>
      <c r="G6601" s="1" t="s">
        <v>168</v>
      </c>
      <c r="H6601">
        <v>-5</v>
      </c>
      <c r="I6601" s="7">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5">
        <f>DATE(2022,11,18+INT(ROWS($1:156)/10))</f>
        <v>44898</v>
      </c>
      <c r="G6602" s="1" t="s">
        <v>168</v>
      </c>
      <c r="H6602">
        <v>-8</v>
      </c>
      <c r="I6602" s="7">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5">
        <f>DATE(2022,11,18+INT(ROWS($1:157)/10))</f>
        <v>44898</v>
      </c>
      <c r="G6603" s="1" t="s">
        <v>168</v>
      </c>
      <c r="H6603">
        <v>-3</v>
      </c>
      <c r="I6603" s="7">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5">
        <f>DATE(2022,11,18+INT(ROWS($1:158)/10))</f>
        <v>44898</v>
      </c>
      <c r="G6604" s="1" t="s">
        <v>168</v>
      </c>
      <c r="H6604">
        <v>-9</v>
      </c>
      <c r="I6604" s="7">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5">
        <f>DATE(2022,11,18+INT(ROWS($1:159)/10))</f>
        <v>44898</v>
      </c>
      <c r="G6605" s="1" t="s">
        <v>168</v>
      </c>
      <c r="H6605">
        <v>-5</v>
      </c>
      <c r="I6605" s="7">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5">
        <f>DATE(2022,11,18+INT(ROWS($1:160)/10))</f>
        <v>44899</v>
      </c>
      <c r="G6606" s="1" t="s">
        <v>168</v>
      </c>
      <c r="H6606">
        <v>-5</v>
      </c>
      <c r="I6606" s="7">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5">
        <f>DATE(2022,11,18+INT(ROWS($1:161)/10))</f>
        <v>44899</v>
      </c>
      <c r="G6607" s="1" t="s">
        <v>168</v>
      </c>
      <c r="H6607">
        <v>-5</v>
      </c>
      <c r="I6607" s="7">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5">
        <f>DATE(2022,11,18+INT(ROWS($1:162)/10))</f>
        <v>44899</v>
      </c>
      <c r="G6608" s="1" t="s">
        <v>168</v>
      </c>
      <c r="H6608">
        <v>-9</v>
      </c>
      <c r="I6608" s="7">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5">
        <f>DATE(2022,11,18+INT(ROWS($1:163)/10))</f>
        <v>44899</v>
      </c>
      <c r="G6609" s="1" t="s">
        <v>168</v>
      </c>
      <c r="H6609">
        <v>-6</v>
      </c>
      <c r="I6609" s="7">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5">
        <f>DATE(2022,11,18+INT(ROWS($1:164)/10))</f>
        <v>44899</v>
      </c>
      <c r="G6610" s="1" t="s">
        <v>168</v>
      </c>
      <c r="H6610">
        <v>-6</v>
      </c>
      <c r="I6610" s="7">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5">
        <f>DATE(2022,11,18+INT(ROWS($1:165)/10))</f>
        <v>44899</v>
      </c>
      <c r="G6611" s="1" t="s">
        <v>168</v>
      </c>
      <c r="H6611">
        <v>-2</v>
      </c>
      <c r="I6611" s="7">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5">
        <f>DATE(2022,11,18+INT(ROWS($1:166)/10))</f>
        <v>44899</v>
      </c>
      <c r="G6612" s="1" t="s">
        <v>168</v>
      </c>
      <c r="H6612">
        <v>-9</v>
      </c>
      <c r="I6612" s="7">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5">
        <f>DATE(2022,11,18+INT(ROWS($1:167)/10))</f>
        <v>44899</v>
      </c>
      <c r="G6613" s="1" t="s">
        <v>168</v>
      </c>
      <c r="H6613">
        <v>-1</v>
      </c>
      <c r="I6613" s="7">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5">
        <f>DATE(2022,11,18+INT(ROWS($1:168)/10))</f>
        <v>44899</v>
      </c>
      <c r="G6614" s="1" t="s">
        <v>168</v>
      </c>
      <c r="H6614">
        <v>-1</v>
      </c>
      <c r="I6614" s="7">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5">
        <f>DATE(2022,11,18+INT(ROWS($1:169)/10))</f>
        <v>44899</v>
      </c>
      <c r="G6615" s="1" t="s">
        <v>168</v>
      </c>
      <c r="H6615">
        <v>-8</v>
      </c>
      <c r="I6615" s="7">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5">
        <f>DATE(2022,11,18+INT(ROWS($1:170)/10))</f>
        <v>44900</v>
      </c>
      <c r="G6616" s="1" t="s">
        <v>168</v>
      </c>
      <c r="H6616">
        <v>-4</v>
      </c>
      <c r="I6616" s="7">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5">
        <f>DATE(2022,11,18+INT(ROWS($1:171)/10))</f>
        <v>44900</v>
      </c>
      <c r="G6617" s="1" t="s">
        <v>168</v>
      </c>
      <c r="H6617">
        <v>-7</v>
      </c>
      <c r="I6617" s="7">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5">
        <f>DATE(2022,11,18+INT(ROWS($1:172)/10))</f>
        <v>44900</v>
      </c>
      <c r="G6618" s="1" t="s">
        <v>168</v>
      </c>
      <c r="H6618">
        <v>-8</v>
      </c>
      <c r="I6618" s="7">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5">
        <f>DATE(2022,11,18+INT(ROWS($1:173)/10))</f>
        <v>44900</v>
      </c>
      <c r="G6619" s="1" t="s">
        <v>168</v>
      </c>
      <c r="H6619">
        <v>-4</v>
      </c>
      <c r="I6619" s="7">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5">
        <f>DATE(2022,11,18+INT(ROWS($1:174)/10))</f>
        <v>44900</v>
      </c>
      <c r="G6620" s="1" t="s">
        <v>168</v>
      </c>
      <c r="H6620">
        <v>-4</v>
      </c>
      <c r="I6620" s="7">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5">
        <f>DATE(2022,11,18+INT(ROWS($1:175)/10))</f>
        <v>44900</v>
      </c>
      <c r="G6621" s="1" t="s">
        <v>168</v>
      </c>
      <c r="H6621">
        <v>-8</v>
      </c>
      <c r="I6621" s="7">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5">
        <f>DATE(2022,11,18+INT(ROWS($1:176)/10))</f>
        <v>44900</v>
      </c>
      <c r="G6622" s="1" t="s">
        <v>168</v>
      </c>
      <c r="H6622">
        <v>-4</v>
      </c>
      <c r="I6622" s="7">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5">
        <f>DATE(2022,11,18+INT(ROWS($1:177)/10))</f>
        <v>44900</v>
      </c>
      <c r="G6623" s="1" t="s">
        <v>168</v>
      </c>
      <c r="H6623">
        <v>-7</v>
      </c>
      <c r="I6623" s="7">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5">
        <f>DATE(2022,11,18+INT(ROWS($1:178)/10))</f>
        <v>44900</v>
      </c>
      <c r="G6624" s="1" t="s">
        <v>168</v>
      </c>
      <c r="H6624">
        <v>-6</v>
      </c>
      <c r="I6624" s="7">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5">
        <f>DATE(2022,11,18+INT(ROWS($1:179)/10))</f>
        <v>44900</v>
      </c>
      <c r="G6625" s="1" t="s">
        <v>168</v>
      </c>
      <c r="H6625">
        <v>-2</v>
      </c>
      <c r="I6625" s="7">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5">
        <f>DATE(2022,11,18+INT(ROWS($1:180)/10))</f>
        <v>44901</v>
      </c>
      <c r="G6626" s="1" t="s">
        <v>168</v>
      </c>
      <c r="H6626">
        <v>-3</v>
      </c>
      <c r="I6626" s="7">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5">
        <f>DATE(2022,11,18+INT(ROWS($1:181)/10))</f>
        <v>44901</v>
      </c>
      <c r="G6627" s="1" t="s">
        <v>168</v>
      </c>
      <c r="H6627">
        <v>-8</v>
      </c>
      <c r="I6627" s="7">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5">
        <f>DATE(2022,11,18+INT(ROWS($1:182)/10))</f>
        <v>44901</v>
      </c>
      <c r="G6628" s="1" t="s">
        <v>168</v>
      </c>
      <c r="H6628">
        <v>-10</v>
      </c>
      <c r="I6628" s="7">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5">
        <f>DATE(2022,11,18+INT(ROWS($1:183)/10))</f>
        <v>44901</v>
      </c>
      <c r="G6629" s="1" t="s">
        <v>168</v>
      </c>
      <c r="H6629">
        <v>-6</v>
      </c>
      <c r="I6629" s="7">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5">
        <f>DATE(2022,11,18+INT(ROWS($1:184)/10))</f>
        <v>44901</v>
      </c>
      <c r="G6630" s="1" t="s">
        <v>168</v>
      </c>
      <c r="H6630">
        <v>-3</v>
      </c>
      <c r="I6630" s="7">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5">
        <f>DATE(2022,11,18+INT(ROWS($1:185)/10))</f>
        <v>44901</v>
      </c>
      <c r="G6631" s="1" t="s">
        <v>168</v>
      </c>
      <c r="H6631">
        <v>-5</v>
      </c>
      <c r="I6631" s="7">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5">
        <f>DATE(2022,11,18+INT(ROWS($1:186)/10))</f>
        <v>44901</v>
      </c>
      <c r="G6632" s="1" t="s">
        <v>168</v>
      </c>
      <c r="H6632">
        <v>-10</v>
      </c>
      <c r="I6632" s="7">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5">
        <f>DATE(2022,11,18+INT(ROWS($1:187)/10))</f>
        <v>44901</v>
      </c>
      <c r="G6633" s="1" t="s">
        <v>168</v>
      </c>
      <c r="H6633">
        <v>-7</v>
      </c>
      <c r="I6633" s="7">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5">
        <f>DATE(2022,11,18+INT(ROWS($1:188)/10))</f>
        <v>44901</v>
      </c>
      <c r="G6634" s="1" t="s">
        <v>168</v>
      </c>
      <c r="H6634">
        <v>-6</v>
      </c>
      <c r="I6634" s="7">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5">
        <f>DATE(2022,11,18+INT(ROWS($1:189)/10))</f>
        <v>44901</v>
      </c>
      <c r="G6635" s="1" t="s">
        <v>168</v>
      </c>
      <c r="H6635">
        <v>-7</v>
      </c>
      <c r="I6635" s="7">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5">
        <f>DATE(2022,11,18+INT(ROWS($1:190)/10))</f>
        <v>44902</v>
      </c>
      <c r="G6636" s="1" t="s">
        <v>168</v>
      </c>
      <c r="H6636">
        <v>-2</v>
      </c>
      <c r="I6636" s="7">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5">
        <f>DATE(2022,11,18+INT(ROWS($1:191)/10))</f>
        <v>44902</v>
      </c>
      <c r="G6637" s="1" t="s">
        <v>168</v>
      </c>
      <c r="H6637">
        <v>-5</v>
      </c>
      <c r="I6637" s="7">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5">
        <f>DATE(2022,11,18+INT(ROWS($1:192)/10))</f>
        <v>44902</v>
      </c>
      <c r="G6638" s="1" t="s">
        <v>168</v>
      </c>
      <c r="H6638">
        <v>-5</v>
      </c>
      <c r="I6638" s="7">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5">
        <f>DATE(2022,11,18+INT(ROWS($1:193)/10))</f>
        <v>44902</v>
      </c>
      <c r="G6639" s="1" t="s">
        <v>168</v>
      </c>
      <c r="H6639">
        <v>-5</v>
      </c>
      <c r="I6639" s="7">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5">
        <f>DATE(2022,11,18+INT(ROWS($1:194)/10))</f>
        <v>44902</v>
      </c>
      <c r="G6640" s="1" t="s">
        <v>168</v>
      </c>
      <c r="H6640">
        <v>-1</v>
      </c>
      <c r="I6640" s="7">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5">
        <f>DATE(2022,11,18+INT(ROWS($1:195)/10))</f>
        <v>44902</v>
      </c>
      <c r="G6641" s="1" t="s">
        <v>168</v>
      </c>
      <c r="H6641">
        <v>-5</v>
      </c>
      <c r="I6641" s="7">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5">
        <f>DATE(2022,11,18+INT(ROWS($1:196)/10))</f>
        <v>44902</v>
      </c>
      <c r="G6642" s="1" t="s">
        <v>168</v>
      </c>
      <c r="H6642">
        <v>-4</v>
      </c>
      <c r="I6642" s="7">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5">
        <f>DATE(2022,11,18+INT(ROWS($1:197)/10))</f>
        <v>44902</v>
      </c>
      <c r="G6643" s="1" t="s">
        <v>168</v>
      </c>
      <c r="H6643">
        <v>-9</v>
      </c>
      <c r="I6643" s="7">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5">
        <f>DATE(2022,11,18+INT(ROWS($1:198)/10))</f>
        <v>44902</v>
      </c>
      <c r="G6644" s="1" t="s">
        <v>168</v>
      </c>
      <c r="H6644">
        <v>-2</v>
      </c>
      <c r="I6644" s="7">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5">
        <f>DATE(2022,11,18+INT(ROWS($1:199)/10))</f>
        <v>44902</v>
      </c>
      <c r="G6645" s="1" t="s">
        <v>168</v>
      </c>
      <c r="H6645">
        <v>-9</v>
      </c>
      <c r="I6645" s="7">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5">
        <f>DATE(2022,11,18+INT(ROWS($1:200)/10))</f>
        <v>44903</v>
      </c>
      <c r="G6646" s="1" t="s">
        <v>168</v>
      </c>
      <c r="H6646">
        <v>-2</v>
      </c>
      <c r="I6646" s="7">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5">
        <f>DATE(2022,11,18+INT(ROWS($1:201)/10))</f>
        <v>44903</v>
      </c>
      <c r="G6647" s="1" t="s">
        <v>168</v>
      </c>
      <c r="H6647">
        <v>-3</v>
      </c>
      <c r="I6647" s="7">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5">
        <f>DATE(2022,11,18+INT(ROWS($1:202)/10))</f>
        <v>44903</v>
      </c>
      <c r="G6648" s="1" t="s">
        <v>168</v>
      </c>
      <c r="H6648">
        <v>-8</v>
      </c>
      <c r="I6648" s="7">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5">
        <f>DATE(2022,11,18+INT(ROWS($1:203)/10))</f>
        <v>44903</v>
      </c>
      <c r="G6649" s="1" t="s">
        <v>168</v>
      </c>
      <c r="H6649">
        <v>-4</v>
      </c>
      <c r="I6649" s="7">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5">
        <f>DATE(2022,11,18+INT(ROWS($1:204)/10))</f>
        <v>44903</v>
      </c>
      <c r="G6650" s="1" t="s">
        <v>168</v>
      </c>
      <c r="H6650">
        <v>-10</v>
      </c>
      <c r="I6650" s="7">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5">
        <f>DATE(2022,11,18+INT(ROWS($1:205)/10))</f>
        <v>44903</v>
      </c>
      <c r="G6651" s="1" t="s">
        <v>168</v>
      </c>
      <c r="H6651">
        <v>-2</v>
      </c>
      <c r="I6651" s="7">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5">
        <f>DATE(2022,11,18+INT(ROWS($1:206)/10))</f>
        <v>44903</v>
      </c>
      <c r="G6652" s="1" t="s">
        <v>168</v>
      </c>
      <c r="H6652">
        <v>-1</v>
      </c>
      <c r="I6652" s="7">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5">
        <f>DATE(2022,11,18+INT(ROWS($1:207)/10))</f>
        <v>44903</v>
      </c>
      <c r="G6653" s="1" t="s">
        <v>168</v>
      </c>
      <c r="H6653">
        <v>-2</v>
      </c>
      <c r="I6653" s="7">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5">
        <f>DATE(2022,11,18+INT(ROWS($1:208)/10))</f>
        <v>44903</v>
      </c>
      <c r="G6654" s="1" t="s">
        <v>168</v>
      </c>
      <c r="H6654">
        <v>-3</v>
      </c>
      <c r="I6654" s="7">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5">
        <f>DATE(2022,11,18+INT(ROWS($1:209)/10))</f>
        <v>44903</v>
      </c>
      <c r="G6655" s="1" t="s">
        <v>168</v>
      </c>
      <c r="H6655">
        <v>-8</v>
      </c>
      <c r="I6655" s="7">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5">
        <f>DATE(2022,11,18+INT(ROWS($1:210)/10))</f>
        <v>44904</v>
      </c>
      <c r="G6656" s="1" t="s">
        <v>167</v>
      </c>
      <c r="H6656">
        <v>21</v>
      </c>
      <c r="I6656" s="7">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5">
        <f>DATE(2022,11,18+INT(ROWS($1:211)/10))</f>
        <v>44904</v>
      </c>
      <c r="G6657" s="1" t="s">
        <v>167</v>
      </c>
      <c r="H6657">
        <v>34</v>
      </c>
      <c r="I6657" s="7">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5">
        <f>DATE(2022,11,18+INT(ROWS($1:212)/10))</f>
        <v>44904</v>
      </c>
      <c r="G6658" s="1" t="s">
        <v>167</v>
      </c>
      <c r="H6658">
        <v>48</v>
      </c>
      <c r="I6658" s="7">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5">
        <f>DATE(2022,11,18+INT(ROWS($1:213)/10))</f>
        <v>44904</v>
      </c>
      <c r="G6659" s="1" t="s">
        <v>167</v>
      </c>
      <c r="H6659">
        <v>41</v>
      </c>
      <c r="I6659" s="7">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5">
        <f>DATE(2022,11,18+INT(ROWS($1:214)/10))</f>
        <v>44904</v>
      </c>
      <c r="G6660" s="1" t="s">
        <v>167</v>
      </c>
      <c r="H6660">
        <v>47</v>
      </c>
      <c r="I6660" s="7">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5">
        <f>DATE(2022,11,18+INT(ROWS($1:215)/10))</f>
        <v>44904</v>
      </c>
      <c r="G6661" s="1" t="s">
        <v>167</v>
      </c>
      <c r="H6661">
        <v>33</v>
      </c>
      <c r="I6661" s="7">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5">
        <f>DATE(2022,11,18+INT(ROWS($1:216)/10))</f>
        <v>44904</v>
      </c>
      <c r="G6662" s="1" t="s">
        <v>167</v>
      </c>
      <c r="H6662">
        <v>23</v>
      </c>
      <c r="I6662" s="7"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5">
        <f>DATE(2022,11,18+INT(ROWS($1:217)/10))</f>
        <v>44904</v>
      </c>
      <c r="G6663" s="1" t="s">
        <v>167</v>
      </c>
      <c r="H6663">
        <v>39</v>
      </c>
      <c r="I6663" s="7"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5">
        <f>DATE(2022,11,18+INT(ROWS($1:218)/10))</f>
        <v>44904</v>
      </c>
      <c r="G6664" s="1" t="s">
        <v>167</v>
      </c>
      <c r="H6664">
        <v>43</v>
      </c>
      <c r="I6664" s="7"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5">
        <f>DATE(2022,11,18+INT(ROWS($1:219)/10))</f>
        <v>44904</v>
      </c>
      <c r="G6665" s="1" t="s">
        <v>167</v>
      </c>
      <c r="H6665">
        <v>29</v>
      </c>
      <c r="I6665" s="7">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5">
        <f>DATE(2022,11,18+INT(ROWS($1:220)/10))</f>
        <v>44905</v>
      </c>
      <c r="G6666" s="1" t="s">
        <v>167</v>
      </c>
      <c r="H6666">
        <v>25</v>
      </c>
      <c r="I6666" s="7"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5">
        <f>DATE(2022,11,18+INT(ROWS($1:221)/10))</f>
        <v>44905</v>
      </c>
      <c r="G6667" s="1" t="s">
        <v>167</v>
      </c>
      <c r="H6667">
        <v>26</v>
      </c>
      <c r="I6667" s="7"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5">
        <f>DATE(2022,11,18+INT(ROWS($1:222)/10))</f>
        <v>44905</v>
      </c>
      <c r="G6668" s="1" t="s">
        <v>167</v>
      </c>
      <c r="H6668">
        <v>28</v>
      </c>
      <c r="I6668" s="7">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5">
        <f>DATE(2022,11,18+INT(ROWS($1:223)/10))</f>
        <v>44905</v>
      </c>
      <c r="G6669" s="1" t="s">
        <v>168</v>
      </c>
      <c r="H6669">
        <v>-1</v>
      </c>
      <c r="I6669" s="7">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5">
        <f>DATE(2022,11,18+INT(ROWS($1:224)/10))</f>
        <v>44905</v>
      </c>
      <c r="G6670" s="1" t="s">
        <v>168</v>
      </c>
      <c r="H6670">
        <v>-8</v>
      </c>
      <c r="I6670" s="7">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5">
        <f>DATE(2022,11,18+INT(ROWS($1:225)/10))</f>
        <v>44905</v>
      </c>
      <c r="G6671" s="1" t="s">
        <v>168</v>
      </c>
      <c r="H6671">
        <v>-3</v>
      </c>
      <c r="I6671" s="7">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5">
        <f>DATE(2022,11,18+INT(ROWS($1:226)/10))</f>
        <v>44905</v>
      </c>
      <c r="G6672" s="1" t="s">
        <v>168</v>
      </c>
      <c r="H6672">
        <v>-7</v>
      </c>
      <c r="I6672" s="7">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5">
        <f>DATE(2022,11,18+INT(ROWS($1:227)/10))</f>
        <v>44905</v>
      </c>
      <c r="G6673" s="1" t="s">
        <v>168</v>
      </c>
      <c r="H6673">
        <v>-2</v>
      </c>
      <c r="I6673" s="7">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5">
        <f>DATE(2022,11,18+INT(ROWS($1:228)/10))</f>
        <v>44905</v>
      </c>
      <c r="G6674" s="1" t="s">
        <v>168</v>
      </c>
      <c r="H6674">
        <v>-10</v>
      </c>
      <c r="I6674" s="7">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5">
        <f>DATE(2022,11,18+INT(ROWS($1:229)/10))</f>
        <v>44905</v>
      </c>
      <c r="G6675" s="1" t="s">
        <v>168</v>
      </c>
      <c r="H6675">
        <v>-2</v>
      </c>
      <c r="I6675" s="7">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5">
        <f>DATE(2022,11,18+INT(ROWS($1:230)/10))</f>
        <v>44906</v>
      </c>
      <c r="G6676" s="1" t="s">
        <v>168</v>
      </c>
      <c r="H6676">
        <v>-2</v>
      </c>
      <c r="I6676" s="7">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5">
        <f>DATE(2022,11,18+INT(ROWS($1:231)/10))</f>
        <v>44906</v>
      </c>
      <c r="G6677" s="1" t="s">
        <v>168</v>
      </c>
      <c r="H6677">
        <v>-4</v>
      </c>
      <c r="I6677" s="7">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5">
        <f>DATE(2022,11,18+INT(ROWS($1:232)/10))</f>
        <v>44906</v>
      </c>
      <c r="G6678" s="1" t="s">
        <v>168</v>
      </c>
      <c r="H6678">
        <v>-8</v>
      </c>
      <c r="I6678" s="7">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5">
        <f>DATE(2022,11,18+INT(ROWS($1:233)/10))</f>
        <v>44906</v>
      </c>
      <c r="G6679" s="1" t="s">
        <v>168</v>
      </c>
      <c r="H6679">
        <v>-7</v>
      </c>
      <c r="I6679" s="7">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5">
        <f>DATE(2022,11,18+INT(ROWS($1:234)/10))</f>
        <v>44906</v>
      </c>
      <c r="G6680" s="1" t="s">
        <v>168</v>
      </c>
      <c r="H6680">
        <v>-5</v>
      </c>
      <c r="I6680" s="7">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5">
        <f>DATE(2022,11,18+INT(ROWS($1:235)/10))</f>
        <v>44906</v>
      </c>
      <c r="G6681" s="1" t="s">
        <v>168</v>
      </c>
      <c r="H6681">
        <v>-3</v>
      </c>
      <c r="I6681" s="7">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5">
        <f>DATE(2022,11,18+INT(ROWS($1:236)/10))</f>
        <v>44906</v>
      </c>
      <c r="G6682" s="1" t="s">
        <v>167</v>
      </c>
      <c r="H6682">
        <v>20</v>
      </c>
      <c r="I6682" s="7">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5">
        <f>DATE(2022,11,18+INT(ROWS($1:237)/10))</f>
        <v>44906</v>
      </c>
      <c r="G6683" s="1" t="s">
        <v>168</v>
      </c>
      <c r="H6683">
        <v>-9</v>
      </c>
      <c r="I6683" s="7">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5">
        <f>DATE(2022,11,18+INT(ROWS($1:238)/10))</f>
        <v>44906</v>
      </c>
      <c r="G6684" s="1" t="s">
        <v>168</v>
      </c>
      <c r="H6684">
        <v>-2</v>
      </c>
      <c r="I6684" s="7">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5">
        <f>DATE(2022,11,18+INT(ROWS($1:239)/10))</f>
        <v>44906</v>
      </c>
      <c r="G6685" s="1" t="s">
        <v>167</v>
      </c>
      <c r="H6685">
        <v>20</v>
      </c>
      <c r="I6685" s="7">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5">
        <f>DATE(2022,11,18+INT(ROWS($1:240)/10))</f>
        <v>44907</v>
      </c>
      <c r="G6686" s="1" t="s">
        <v>168</v>
      </c>
      <c r="H6686">
        <v>-10</v>
      </c>
      <c r="I6686" s="7">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5">
        <f>DATE(2022,11,18+INT(ROWS($1:241)/10))</f>
        <v>44907</v>
      </c>
      <c r="G6687" s="1" t="s">
        <v>168</v>
      </c>
      <c r="H6687">
        <v>-5</v>
      </c>
      <c r="I6687" s="7">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5">
        <f>DATE(2022,11,18+INT(ROWS($1:242)/10))</f>
        <v>44907</v>
      </c>
      <c r="G6688" s="1" t="s">
        <v>168</v>
      </c>
      <c r="H6688">
        <v>-7</v>
      </c>
      <c r="I6688" s="7">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5">
        <f>DATE(2022,11,18+INT(ROWS($1:243)/10))</f>
        <v>44907</v>
      </c>
      <c r="G6689" s="1" t="s">
        <v>168</v>
      </c>
      <c r="H6689">
        <v>-4</v>
      </c>
      <c r="I6689" s="7">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5">
        <f>DATE(2022,11,18+INT(ROWS($1:244)/10))</f>
        <v>44907</v>
      </c>
      <c r="G6690" s="1" t="s">
        <v>168</v>
      </c>
      <c r="H6690">
        <v>-8</v>
      </c>
      <c r="I6690" s="7">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5">
        <f>DATE(2022,11,18+INT(ROWS($1:245)/10))</f>
        <v>44907</v>
      </c>
      <c r="G6691" s="1" t="s">
        <v>167</v>
      </c>
      <c r="H6691">
        <v>5</v>
      </c>
      <c r="I6691" s="7"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5">
        <f>DATE(2022,11,18+INT(ROWS($1:246)/10))</f>
        <v>44907</v>
      </c>
      <c r="G6692" s="1" t="s">
        <v>168</v>
      </c>
      <c r="H6692">
        <v>-6</v>
      </c>
      <c r="I6692" s="7">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5">
        <f>DATE(2022,11,18+INT(ROWS($1:247)/10))</f>
        <v>44907</v>
      </c>
      <c r="G6693" s="1" t="s">
        <v>168</v>
      </c>
      <c r="H6693">
        <v>-10</v>
      </c>
      <c r="I6693" s="7">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5">
        <f>DATE(2022,11,18+INT(ROWS($1:248)/10))</f>
        <v>44907</v>
      </c>
      <c r="G6694" s="1" t="s">
        <v>168</v>
      </c>
      <c r="H6694">
        <v>-4</v>
      </c>
      <c r="I6694" s="7">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5">
        <f>DATE(2022,11,18+INT(ROWS($1:249)/10))</f>
        <v>44907</v>
      </c>
      <c r="G6695" s="1" t="s">
        <v>168</v>
      </c>
      <c r="H6695">
        <v>-8</v>
      </c>
      <c r="I6695" s="7">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5">
        <f>DATE(2022,11,18+INT(ROWS($1:250)/10))</f>
        <v>44908</v>
      </c>
      <c r="G6696" s="1" t="s">
        <v>168</v>
      </c>
      <c r="H6696">
        <v>-4</v>
      </c>
      <c r="I6696" s="7">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5">
        <f>DATE(2022,11,18+INT(ROWS($1:251)/10))</f>
        <v>44908</v>
      </c>
      <c r="G6697" s="1" t="s">
        <v>168</v>
      </c>
      <c r="H6697">
        <v>-5</v>
      </c>
      <c r="I6697" s="7">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5">
        <f>DATE(2022,11,18+INT(ROWS($1:252)/10))</f>
        <v>44908</v>
      </c>
      <c r="G6698" s="1" t="s">
        <v>168</v>
      </c>
      <c r="H6698">
        <v>-2</v>
      </c>
      <c r="I6698" s="7">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5">
        <f>DATE(2022,11,18+INT(ROWS($1:253)/10))</f>
        <v>44908</v>
      </c>
      <c r="G6699" s="1" t="s">
        <v>168</v>
      </c>
      <c r="H6699">
        <v>-1</v>
      </c>
      <c r="I6699" s="7">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5">
        <f>DATE(2022,11,18+INT(ROWS($1:254)/10))</f>
        <v>44908</v>
      </c>
      <c r="G6700" s="1" t="s">
        <v>168</v>
      </c>
      <c r="H6700">
        <v>-2</v>
      </c>
      <c r="I6700" s="7">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5">
        <f>DATE(2022,11,18+INT(ROWS($1:255)/10))</f>
        <v>44908</v>
      </c>
      <c r="G6701" s="1" t="s">
        <v>168</v>
      </c>
      <c r="H6701">
        <v>-8</v>
      </c>
      <c r="I6701" s="7">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5">
        <f>DATE(2022,11,18+INT(ROWS($1:256)/10))</f>
        <v>44908</v>
      </c>
      <c r="G6702" s="1" t="s">
        <v>168</v>
      </c>
      <c r="H6702">
        <v>-4</v>
      </c>
      <c r="I6702" s="7">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5">
        <f>DATE(2022,11,18+INT(ROWS($1:257)/10))</f>
        <v>44908</v>
      </c>
      <c r="G6703" s="1" t="s">
        <v>168</v>
      </c>
      <c r="H6703">
        <v>-2</v>
      </c>
      <c r="I6703" s="7">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5">
        <f>DATE(2022,11,18+INT(ROWS($1:258)/10))</f>
        <v>44908</v>
      </c>
      <c r="G6704" s="1" t="s">
        <v>168</v>
      </c>
      <c r="H6704">
        <v>-4</v>
      </c>
      <c r="I6704" s="7">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5">
        <f>DATE(2022,11,18+INT(ROWS($1:259)/10))</f>
        <v>44908</v>
      </c>
      <c r="G6705" s="1" t="s">
        <v>168</v>
      </c>
      <c r="H6705">
        <v>-4</v>
      </c>
      <c r="I6705" s="7">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5">
        <f>DATE(2022,11,18+INT(ROWS($1:260)/10))</f>
        <v>44909</v>
      </c>
      <c r="G6706" s="1" t="s">
        <v>168</v>
      </c>
      <c r="H6706">
        <v>-2</v>
      </c>
      <c r="I6706" s="7">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5">
        <f>DATE(2022,11,18+INT(ROWS($1:261)/10))</f>
        <v>44909</v>
      </c>
      <c r="G6707" s="1" t="s">
        <v>168</v>
      </c>
      <c r="H6707">
        <v>-6</v>
      </c>
      <c r="I6707" s="7">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5">
        <f>DATE(2022,11,18+INT(ROWS($1:262)/10))</f>
        <v>44909</v>
      </c>
      <c r="G6708" s="1" t="s">
        <v>168</v>
      </c>
      <c r="H6708">
        <v>-5</v>
      </c>
      <c r="I6708" s="7">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5">
        <f>DATE(2022,11,18+INT(ROWS($1:263)/10))</f>
        <v>44909</v>
      </c>
      <c r="G6709" s="1" t="s">
        <v>167</v>
      </c>
      <c r="H6709">
        <v>5</v>
      </c>
      <c r="I6709" s="7"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5">
        <f>DATE(2022,11,18+INT(ROWS($1:264)/10))</f>
        <v>44909</v>
      </c>
      <c r="G6710" s="1" t="s">
        <v>168</v>
      </c>
      <c r="H6710">
        <v>-6</v>
      </c>
      <c r="I6710" s="7">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5">
        <f>DATE(2022,11,18+INT(ROWS($1:265)/10))</f>
        <v>44909</v>
      </c>
      <c r="G6711" s="1" t="s">
        <v>168</v>
      </c>
      <c r="H6711">
        <v>-3</v>
      </c>
      <c r="I6711" s="7">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5">
        <f>DATE(2022,11,18+INT(ROWS($1:266)/10))</f>
        <v>44909</v>
      </c>
      <c r="G6712" s="1" t="s">
        <v>168</v>
      </c>
      <c r="H6712">
        <v>-4</v>
      </c>
      <c r="I6712" s="7">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5">
        <f>DATE(2022,11,18+INT(ROWS($1:267)/10))</f>
        <v>44909</v>
      </c>
      <c r="G6713" s="1" t="s">
        <v>168</v>
      </c>
      <c r="H6713">
        <v>-9</v>
      </c>
      <c r="I6713" s="7">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5">
        <f>DATE(2022,11,18+INT(ROWS($1:268)/10))</f>
        <v>44909</v>
      </c>
      <c r="G6714" s="1" t="s">
        <v>168</v>
      </c>
      <c r="H6714">
        <v>-1</v>
      </c>
      <c r="I6714" s="7">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5">
        <f>DATE(2022,11,18+INT(ROWS($1:269)/10))</f>
        <v>44909</v>
      </c>
      <c r="G6715" s="1" t="s">
        <v>168</v>
      </c>
      <c r="H6715">
        <v>-6</v>
      </c>
      <c r="I6715" s="7">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5">
        <f>DATE(2022,11,18+INT(ROWS($1:270)/10))</f>
        <v>44910</v>
      </c>
      <c r="G6716" s="1" t="s">
        <v>168</v>
      </c>
      <c r="H6716">
        <v>-3</v>
      </c>
      <c r="I6716" s="7">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5">
        <f>DATE(2022,11,18+INT(ROWS($1:271)/10))</f>
        <v>44910</v>
      </c>
      <c r="G6717" s="1" t="s">
        <v>168</v>
      </c>
      <c r="H6717">
        <v>-2</v>
      </c>
      <c r="I6717" s="7">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5">
        <f>DATE(2022,11,18+INT(ROWS($1:272)/10))</f>
        <v>44910</v>
      </c>
      <c r="G6718" s="1" t="s">
        <v>168</v>
      </c>
      <c r="H6718">
        <v>-3</v>
      </c>
      <c r="I6718" s="7">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5">
        <f>DATE(2022,11,18+INT(ROWS($1:273)/10))</f>
        <v>44910</v>
      </c>
      <c r="G6719" s="1" t="s">
        <v>168</v>
      </c>
      <c r="H6719">
        <v>-5</v>
      </c>
      <c r="I6719" s="7">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5">
        <f>DATE(2022,11,18+INT(ROWS($1:274)/10))</f>
        <v>44910</v>
      </c>
      <c r="G6720" s="1" t="s">
        <v>168</v>
      </c>
      <c r="H6720">
        <v>-1</v>
      </c>
      <c r="I6720" s="7">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5">
        <f>DATE(2022,11,18+INT(ROWS($1:275)/10))</f>
        <v>44910</v>
      </c>
      <c r="G6721" s="1" t="s">
        <v>168</v>
      </c>
      <c r="H6721">
        <v>-5</v>
      </c>
      <c r="I6721" s="7">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5">
        <f>DATE(2022,11,18+INT(ROWS($1:276)/10))</f>
        <v>44910</v>
      </c>
      <c r="G6722" s="1" t="s">
        <v>168</v>
      </c>
      <c r="H6722">
        <v>-8</v>
      </c>
      <c r="I6722" s="7">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5">
        <f>DATE(2022,11,18+INT(ROWS($1:277)/10))</f>
        <v>44910</v>
      </c>
      <c r="G6723" s="1" t="s">
        <v>168</v>
      </c>
      <c r="H6723">
        <v>-2</v>
      </c>
      <c r="I6723" s="7">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5">
        <f>DATE(2022,11,18+INT(ROWS($1:278)/10))</f>
        <v>44910</v>
      </c>
      <c r="G6724" s="1" t="s">
        <v>168</v>
      </c>
      <c r="H6724">
        <v>-6</v>
      </c>
      <c r="I6724" s="7">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5">
        <f>DATE(2022,11,18+INT(ROWS($1:279)/10))</f>
        <v>44910</v>
      </c>
      <c r="G6725" s="1" t="s">
        <v>168</v>
      </c>
      <c r="H6725">
        <v>-7</v>
      </c>
      <c r="I6725" s="7">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5">
        <f>DATE(2022,11,18+INT(ROWS($1:280)/10))</f>
        <v>44911</v>
      </c>
      <c r="G6726" s="1" t="s">
        <v>168</v>
      </c>
      <c r="H6726">
        <v>-10</v>
      </c>
      <c r="I6726" s="7">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5">
        <f>DATE(2022,11,18+INT(ROWS($1:281)/10))</f>
        <v>44911</v>
      </c>
      <c r="G6727" s="1" t="s">
        <v>168</v>
      </c>
      <c r="H6727">
        <v>-3</v>
      </c>
      <c r="I6727" s="7">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5">
        <f>DATE(2022,11,18+INT(ROWS($1:282)/10))</f>
        <v>44911</v>
      </c>
      <c r="G6728" s="1" t="s">
        <v>168</v>
      </c>
      <c r="H6728">
        <v>-7</v>
      </c>
      <c r="I6728" s="7">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5">
        <f>DATE(2022,11,18+INT(ROWS($1:283)/10))</f>
        <v>44911</v>
      </c>
      <c r="G6729" s="1" t="s">
        <v>167</v>
      </c>
      <c r="H6729">
        <v>7</v>
      </c>
      <c r="I6729" s="7">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5">
        <f>DATE(2022,11,18+INT(ROWS($1:284)/10))</f>
        <v>44911</v>
      </c>
      <c r="G6730" s="1" t="s">
        <v>168</v>
      </c>
      <c r="H6730">
        <v>-10</v>
      </c>
      <c r="I6730" s="7">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5">
        <f>DATE(2022,11,18+INT(ROWS($1:285)/10))</f>
        <v>44911</v>
      </c>
      <c r="G6731" s="1" t="s">
        <v>168</v>
      </c>
      <c r="H6731">
        <v>-10</v>
      </c>
      <c r="I6731" s="7">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5">
        <f>DATE(2022,11,18+INT(ROWS($1:286)/10))</f>
        <v>44911</v>
      </c>
      <c r="G6732" s="1" t="s">
        <v>168</v>
      </c>
      <c r="H6732">
        <v>-7</v>
      </c>
      <c r="I6732" s="7">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5">
        <f>DATE(2022,11,18+INT(ROWS($1:287)/10))</f>
        <v>44911</v>
      </c>
      <c r="G6733" s="1" t="s">
        <v>168</v>
      </c>
      <c r="H6733">
        <v>-3</v>
      </c>
      <c r="I6733" s="7">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5">
        <f>DATE(2022,11,18+INT(ROWS($1:288)/10))</f>
        <v>44911</v>
      </c>
      <c r="G6734" s="1" t="s">
        <v>168</v>
      </c>
      <c r="H6734">
        <v>-3</v>
      </c>
      <c r="I6734" s="7">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5">
        <f>DATE(2022,11,18+INT(ROWS($1:289)/10))</f>
        <v>44911</v>
      </c>
      <c r="G6735" s="1" t="s">
        <v>168</v>
      </c>
      <c r="H6735">
        <v>-3</v>
      </c>
      <c r="I6735" s="7">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5">
        <f>DATE(2022,11,18+INT(ROWS($1:290)/10))</f>
        <v>44912</v>
      </c>
      <c r="G6736" s="1" t="s">
        <v>168</v>
      </c>
      <c r="H6736">
        <v>-6</v>
      </c>
      <c r="I6736" s="7">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5">
        <f>DATE(2022,11,18+INT(ROWS($1:291)/10))</f>
        <v>44912</v>
      </c>
      <c r="G6737" s="1" t="s">
        <v>168</v>
      </c>
      <c r="H6737">
        <v>-1</v>
      </c>
      <c r="I6737" s="7">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5">
        <f>DATE(2022,11,18+INT(ROWS($1:292)/10))</f>
        <v>44912</v>
      </c>
      <c r="G6738" s="1" t="s">
        <v>168</v>
      </c>
      <c r="H6738">
        <v>-3</v>
      </c>
      <c r="I6738" s="7">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5">
        <f>DATE(2022,11,18+INT(ROWS($1:293)/10))</f>
        <v>44912</v>
      </c>
      <c r="G6739" s="1" t="s">
        <v>168</v>
      </c>
      <c r="H6739">
        <v>-6</v>
      </c>
      <c r="I6739" s="7">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5">
        <f>DATE(2022,11,18+INT(ROWS($1:294)/10))</f>
        <v>44912</v>
      </c>
      <c r="G6740" s="1" t="s">
        <v>167</v>
      </c>
      <c r="H6740">
        <v>3</v>
      </c>
      <c r="I6740" s="7"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5">
        <f>DATE(2022,11,18+INT(ROWS($1:295)/10))</f>
        <v>44912</v>
      </c>
      <c r="G6741" s="1" t="s">
        <v>168</v>
      </c>
      <c r="H6741">
        <v>-2</v>
      </c>
      <c r="I6741" s="7">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5">
        <f>DATE(2022,11,18+INT(ROWS($1:296)/10))</f>
        <v>44912</v>
      </c>
      <c r="G6742" s="1" t="s">
        <v>168</v>
      </c>
      <c r="H6742">
        <v>-4</v>
      </c>
      <c r="I6742" s="7">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5">
        <f>DATE(2022,11,18+INT(ROWS($1:297)/10))</f>
        <v>44912</v>
      </c>
      <c r="G6743" s="1" t="s">
        <v>168</v>
      </c>
      <c r="H6743">
        <v>-6</v>
      </c>
      <c r="I6743" s="7">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5">
        <f>DATE(2022,11,18+INT(ROWS($1:298)/10))</f>
        <v>44912</v>
      </c>
      <c r="G6744" s="1" t="s">
        <v>168</v>
      </c>
      <c r="H6744">
        <v>-5</v>
      </c>
      <c r="I6744" s="7">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5">
        <f>DATE(2022,11,18+INT(ROWS($1:299)/10))</f>
        <v>44912</v>
      </c>
      <c r="G6745" s="1" t="s">
        <v>168</v>
      </c>
      <c r="H6745">
        <v>-7</v>
      </c>
      <c r="I6745" s="7">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5">
        <f>DATE(2022,11,18+INT(ROWS($1:300)/10))</f>
        <v>44913</v>
      </c>
      <c r="G6746" s="1" t="s">
        <v>168</v>
      </c>
      <c r="H6746">
        <v>-7</v>
      </c>
      <c r="I6746" s="7">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5">
        <f>DATE(2022,11,18+INT(ROWS($1:301)/10))</f>
        <v>44913</v>
      </c>
      <c r="G6747" s="1" t="s">
        <v>168</v>
      </c>
      <c r="H6747">
        <v>-1</v>
      </c>
      <c r="I6747" s="7">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5">
        <f>DATE(2022,11,18+INT(ROWS($1:302)/10))</f>
        <v>44913</v>
      </c>
      <c r="G6748" s="1" t="s">
        <v>168</v>
      </c>
      <c r="H6748">
        <v>-1</v>
      </c>
      <c r="I6748" s="7">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5">
        <f>DATE(2022,11,18+INT(ROWS($1:303)/10))</f>
        <v>44913</v>
      </c>
      <c r="G6749" s="1" t="s">
        <v>168</v>
      </c>
      <c r="H6749">
        <v>-9</v>
      </c>
      <c r="I6749" s="7">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5">
        <f>DATE(2022,11,18+INT(ROWS($1:304)/10))</f>
        <v>44913</v>
      </c>
      <c r="G6750" s="1" t="s">
        <v>168</v>
      </c>
      <c r="H6750">
        <v>-4</v>
      </c>
      <c r="I6750" s="7">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5">
        <f>DATE(2022,11,18+INT(ROWS($1:305)/10))</f>
        <v>44913</v>
      </c>
      <c r="G6751" s="1" t="s">
        <v>167</v>
      </c>
      <c r="H6751">
        <v>6</v>
      </c>
      <c r="I6751" s="7"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5">
        <f>DATE(2022,11,18+INT(ROWS($1:306)/10))</f>
        <v>44913</v>
      </c>
      <c r="G6752" s="1" t="s">
        <v>168</v>
      </c>
      <c r="H6752">
        <v>-1</v>
      </c>
      <c r="I6752" s="7">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5">
        <f>DATE(2022,11,18+INT(ROWS($1:307)/10))</f>
        <v>44913</v>
      </c>
      <c r="G6753" s="1" t="s">
        <v>168</v>
      </c>
      <c r="H6753">
        <v>-9</v>
      </c>
      <c r="I6753" s="7">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5">
        <f>DATE(2022,11,18+INT(ROWS($1:308)/10))</f>
        <v>44913</v>
      </c>
      <c r="G6754" s="1" t="s">
        <v>168</v>
      </c>
      <c r="H6754">
        <v>-7</v>
      </c>
      <c r="I6754" s="7">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5">
        <f>DATE(2022,11,18+INT(ROWS($1:309)/10))</f>
        <v>44913</v>
      </c>
      <c r="G6755" s="1" t="s">
        <v>168</v>
      </c>
      <c r="H6755">
        <v>-8</v>
      </c>
      <c r="I6755" s="7">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5">
        <f>DATE(2022,11,18+INT(ROWS($1:310)/10))</f>
        <v>44914</v>
      </c>
      <c r="G6756" s="1" t="s">
        <v>168</v>
      </c>
      <c r="H6756">
        <v>-8</v>
      </c>
      <c r="I6756" s="7">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5">
        <f>DATE(2022,11,18+INT(ROWS($1:311)/10))</f>
        <v>44914</v>
      </c>
      <c r="G6757" s="1" t="s">
        <v>168</v>
      </c>
      <c r="H6757">
        <v>-7</v>
      </c>
      <c r="I6757" s="7">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5">
        <f>DATE(2022,11,18+INT(ROWS($1:312)/10))</f>
        <v>44914</v>
      </c>
      <c r="G6758" s="1" t="s">
        <v>168</v>
      </c>
      <c r="H6758">
        <v>-2</v>
      </c>
      <c r="I6758" s="7">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5">
        <f>DATE(2022,11,18+INT(ROWS($1:313)/10))</f>
        <v>44914</v>
      </c>
      <c r="G6759" s="1" t="s">
        <v>168</v>
      </c>
      <c r="H6759">
        <v>-5</v>
      </c>
      <c r="I6759" s="7">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5">
        <f>DATE(2022,11,18+INT(ROWS($1:314)/10))</f>
        <v>44914</v>
      </c>
      <c r="G6760" s="1" t="s">
        <v>168</v>
      </c>
      <c r="H6760">
        <v>-4</v>
      </c>
      <c r="I6760" s="7">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5">
        <f>DATE(2022,11,18+INT(ROWS($1:315)/10))</f>
        <v>44914</v>
      </c>
      <c r="G6761" s="1" t="s">
        <v>168</v>
      </c>
      <c r="H6761">
        <v>-5</v>
      </c>
      <c r="I6761" s="7">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5">
        <f>DATE(2022,11,18+INT(ROWS($1:316)/10))</f>
        <v>44914</v>
      </c>
      <c r="G6762" s="1" t="s">
        <v>167</v>
      </c>
      <c r="H6762">
        <v>20</v>
      </c>
      <c r="I6762" s="7">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5">
        <f>DATE(2022,11,18+INT(ROWS($1:317)/10))</f>
        <v>44914</v>
      </c>
      <c r="G6763" s="1" t="s">
        <v>168</v>
      </c>
      <c r="H6763">
        <v>-4</v>
      </c>
      <c r="I6763" s="7">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5">
        <f>DATE(2022,11,18+INT(ROWS($1:318)/10))</f>
        <v>44914</v>
      </c>
      <c r="G6764" s="1" t="s">
        <v>168</v>
      </c>
      <c r="H6764">
        <v>-9</v>
      </c>
      <c r="I6764" s="7">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5">
        <f>DATE(2022,11,18+INT(ROWS($1:319)/10))</f>
        <v>44914</v>
      </c>
      <c r="G6765" s="1" t="s">
        <v>168</v>
      </c>
      <c r="H6765">
        <v>-4</v>
      </c>
      <c r="I6765" s="7">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5">
        <f>DATE(2022,11,18+INT(ROWS($1:320)/10))</f>
        <v>44915</v>
      </c>
      <c r="G6766" s="1" t="s">
        <v>167</v>
      </c>
      <c r="H6766">
        <v>20</v>
      </c>
      <c r="I6766" s="7">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5">
        <f>DATE(2022,11,18+INT(ROWS($1:321)/10))</f>
        <v>44915</v>
      </c>
      <c r="G6767" s="1" t="s">
        <v>168</v>
      </c>
      <c r="H6767">
        <v>-1</v>
      </c>
      <c r="I6767" s="7">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5">
        <f>DATE(2022,11,18+INT(ROWS($1:322)/10))</f>
        <v>44915</v>
      </c>
      <c r="G6768" s="1" t="s">
        <v>167</v>
      </c>
      <c r="H6768">
        <v>20</v>
      </c>
      <c r="I6768" s="7">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5">
        <f>DATE(2022,11,18+INT(ROWS($1:323)/10))</f>
        <v>44915</v>
      </c>
      <c r="G6769" s="1" t="s">
        <v>167</v>
      </c>
      <c r="H6769">
        <v>1</v>
      </c>
      <c r="I6769" s="7">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5">
        <f>DATE(2022,11,18+INT(ROWS($1:324)/10))</f>
        <v>44915</v>
      </c>
      <c r="G6770" s="1" t="s">
        <v>168</v>
      </c>
      <c r="H6770">
        <v>-5</v>
      </c>
      <c r="I6770" s="7">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5">
        <f>DATE(2022,11,18+INT(ROWS($1:325)/10))</f>
        <v>44915</v>
      </c>
      <c r="G6771" s="1" t="s">
        <v>168</v>
      </c>
      <c r="H6771">
        <v>-1</v>
      </c>
      <c r="I6771" s="7">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5">
        <f>DATE(2022,11,18+INT(ROWS($1:326)/10))</f>
        <v>44915</v>
      </c>
      <c r="G6772" s="1" t="s">
        <v>168</v>
      </c>
      <c r="H6772">
        <v>-8</v>
      </c>
      <c r="I6772" s="7">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5">
        <f>DATE(2022,11,18+INT(ROWS($1:327)/10))</f>
        <v>44915</v>
      </c>
      <c r="G6773" s="1" t="s">
        <v>168</v>
      </c>
      <c r="H6773">
        <v>-10</v>
      </c>
      <c r="I6773" s="7">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5">
        <f>DATE(2022,11,18+INT(ROWS($1:328)/10))</f>
        <v>44915</v>
      </c>
      <c r="G6774" s="1" t="s">
        <v>168</v>
      </c>
      <c r="H6774">
        <v>-6</v>
      </c>
      <c r="I6774" s="7">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5">
        <f>DATE(2022,11,18+INT(ROWS($1:329)/10))</f>
        <v>44915</v>
      </c>
      <c r="G6775" s="1" t="s">
        <v>168</v>
      </c>
      <c r="H6775">
        <v>-8</v>
      </c>
      <c r="I6775" s="7">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5">
        <f>DATE(2022,11,18+INT(ROWS($1:330)/10))</f>
        <v>44916</v>
      </c>
      <c r="G6776" s="1" t="s">
        <v>168</v>
      </c>
      <c r="H6776">
        <v>-7</v>
      </c>
      <c r="I6776" s="7">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5">
        <f>DATE(2022,11,18+INT(ROWS($1:331)/10))</f>
        <v>44916</v>
      </c>
      <c r="G6777" s="1" t="s">
        <v>168</v>
      </c>
      <c r="H6777">
        <v>-8</v>
      </c>
      <c r="I6777" s="7">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5">
        <f>DATE(2022,11,18+INT(ROWS($1:332)/10))</f>
        <v>44916</v>
      </c>
      <c r="G6778" s="1" t="s">
        <v>168</v>
      </c>
      <c r="H6778">
        <v>-1</v>
      </c>
      <c r="I6778" s="7">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5">
        <f>DATE(2022,11,18+INT(ROWS($1:333)/10))</f>
        <v>44916</v>
      </c>
      <c r="G6779" s="1" t="s">
        <v>168</v>
      </c>
      <c r="H6779">
        <v>-3</v>
      </c>
      <c r="I6779" s="7">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5">
        <f>DATE(2022,11,18+INT(ROWS($1:334)/10))</f>
        <v>44916</v>
      </c>
      <c r="G6780" s="1" t="s">
        <v>168</v>
      </c>
      <c r="H6780">
        <v>-3</v>
      </c>
      <c r="I6780" s="7">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5">
        <f>DATE(2022,11,18+INT(ROWS($1:335)/10))</f>
        <v>44916</v>
      </c>
      <c r="G6781" s="1" t="s">
        <v>168</v>
      </c>
      <c r="H6781">
        <v>-8</v>
      </c>
      <c r="I6781" s="7">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5">
        <f>DATE(2022,11,18+INT(ROWS($1:336)/10))</f>
        <v>44916</v>
      </c>
      <c r="G6782" s="1" t="s">
        <v>168</v>
      </c>
      <c r="H6782">
        <v>-8</v>
      </c>
      <c r="I6782" s="7">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5">
        <f>DATE(2022,11,18+INT(ROWS($1:337)/10))</f>
        <v>44916</v>
      </c>
      <c r="G6783" s="1" t="s">
        <v>168</v>
      </c>
      <c r="H6783">
        <v>-1</v>
      </c>
      <c r="I6783" s="7">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5">
        <f>DATE(2022,11,18+INT(ROWS($1:338)/10))</f>
        <v>44916</v>
      </c>
      <c r="G6784" s="1" t="s">
        <v>168</v>
      </c>
      <c r="H6784">
        <v>-4</v>
      </c>
      <c r="I6784" s="7">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5">
        <f>DATE(2022,11,18+INT(ROWS($1:339)/10))</f>
        <v>44916</v>
      </c>
      <c r="G6785" s="1" t="s">
        <v>168</v>
      </c>
      <c r="H6785">
        <v>-4</v>
      </c>
      <c r="I6785" s="7">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5">
        <f>DATE(2022,11,18+INT(ROWS($1:340)/10))</f>
        <v>44917</v>
      </c>
      <c r="G6786" s="1" t="s">
        <v>168</v>
      </c>
      <c r="H6786">
        <v>-2</v>
      </c>
      <c r="I6786" s="7">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5">
        <f>DATE(2022,11,18+INT(ROWS($1:341)/10))</f>
        <v>44917</v>
      </c>
      <c r="G6787" s="1" t="s">
        <v>168</v>
      </c>
      <c r="H6787">
        <v>-4</v>
      </c>
      <c r="I6787" s="7">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5">
        <f>DATE(2022,11,18+INT(ROWS($1:342)/10))</f>
        <v>44917</v>
      </c>
      <c r="G6788" s="1" t="s">
        <v>168</v>
      </c>
      <c r="H6788">
        <v>-1</v>
      </c>
      <c r="I6788" s="7">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5">
        <f>DATE(2022,11,18+INT(ROWS($1:343)/10))</f>
        <v>44917</v>
      </c>
      <c r="G6789" s="1" t="s">
        <v>167</v>
      </c>
      <c r="H6789">
        <v>20</v>
      </c>
      <c r="I6789" s="7">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5">
        <f>DATE(2022,11,18+INT(ROWS($1:344)/10))</f>
        <v>44917</v>
      </c>
      <c r="G6790" s="1" t="s">
        <v>168</v>
      </c>
      <c r="H6790">
        <v>-1</v>
      </c>
      <c r="I6790" s="7">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5">
        <f>DATE(2022,11,18+INT(ROWS($1:345)/10))</f>
        <v>44917</v>
      </c>
      <c r="G6791" s="1" t="s">
        <v>168</v>
      </c>
      <c r="H6791">
        <v>-9</v>
      </c>
      <c r="I6791" s="7">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5">
        <f>DATE(2022,11,18+INT(ROWS($1:346)/10))</f>
        <v>44917</v>
      </c>
      <c r="G6792" s="1" t="s">
        <v>167</v>
      </c>
      <c r="H6792">
        <v>10</v>
      </c>
      <c r="I6792" s="7">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5">
        <f>DATE(2022,11,18+INT(ROWS($1:347)/10))</f>
        <v>44917</v>
      </c>
      <c r="G6793" s="1" t="s">
        <v>168</v>
      </c>
      <c r="H6793">
        <v>-4</v>
      </c>
      <c r="I6793" s="7">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5">
        <f>DATE(2022,11,18+INT(ROWS($1:348)/10))</f>
        <v>44917</v>
      </c>
      <c r="G6794" s="1" t="s">
        <v>168</v>
      </c>
      <c r="H6794">
        <v>-4</v>
      </c>
      <c r="I6794" s="7">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5">
        <f>DATE(2022,11,18+INT(ROWS($1:349)/10))</f>
        <v>44917</v>
      </c>
      <c r="G6795" s="1" t="s">
        <v>168</v>
      </c>
      <c r="H6795">
        <v>-2</v>
      </c>
      <c r="I6795" s="7">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5">
        <f>DATE(2022,11,18+INT(ROWS($1:350)/10))</f>
        <v>44918</v>
      </c>
      <c r="G6796" s="1" t="s">
        <v>168</v>
      </c>
      <c r="H6796">
        <v>-9</v>
      </c>
      <c r="I6796" s="7">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5">
        <f>DATE(2022,11,18+INT(ROWS($1:351)/10))</f>
        <v>44918</v>
      </c>
      <c r="G6797" s="1" t="s">
        <v>168</v>
      </c>
      <c r="H6797">
        <v>-1</v>
      </c>
      <c r="I6797" s="7">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5">
        <f>DATE(2022,11,18+INT(ROWS($1:352)/10))</f>
        <v>44918</v>
      </c>
      <c r="G6798" s="1" t="s">
        <v>168</v>
      </c>
      <c r="H6798">
        <v>-9</v>
      </c>
      <c r="I6798" s="7">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5">
        <f>DATE(2022,11,18+INT(ROWS($1:353)/10))</f>
        <v>44918</v>
      </c>
      <c r="G6799" s="1" t="s">
        <v>168</v>
      </c>
      <c r="H6799">
        <v>-6</v>
      </c>
      <c r="I6799" s="7">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5">
        <f>DATE(2022,11,18+INT(ROWS($1:354)/10))</f>
        <v>44918</v>
      </c>
      <c r="G6800" s="1" t="s">
        <v>168</v>
      </c>
      <c r="H6800">
        <v>-10</v>
      </c>
      <c r="I6800" s="7">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5">
        <f>DATE(2022,11,18+INT(ROWS($1:355)/10))</f>
        <v>44918</v>
      </c>
      <c r="G6801" s="1" t="s">
        <v>168</v>
      </c>
      <c r="H6801">
        <v>-7</v>
      </c>
      <c r="I6801" s="7">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5">
        <f>DATE(2022,11,18+INT(ROWS($1:356)/10))</f>
        <v>44918</v>
      </c>
      <c r="G6802" s="1" t="s">
        <v>168</v>
      </c>
      <c r="H6802">
        <v>-3</v>
      </c>
      <c r="I6802" s="7">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5">
        <f>DATE(2022,11,18+INT(ROWS($1:357)/10))</f>
        <v>44918</v>
      </c>
      <c r="G6803" s="1" t="s">
        <v>167</v>
      </c>
      <c r="H6803">
        <v>20</v>
      </c>
      <c r="I6803" s="7">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5">
        <f>DATE(2022,11,18+INT(ROWS($1:358)/10))</f>
        <v>44918</v>
      </c>
      <c r="G6804" s="1" t="s">
        <v>168</v>
      </c>
      <c r="H6804">
        <v>-8</v>
      </c>
      <c r="I6804" s="7">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5">
        <f>DATE(2022,11,18+INT(ROWS($1:359)/10))</f>
        <v>44918</v>
      </c>
      <c r="G6805" s="1" t="s">
        <v>168</v>
      </c>
      <c r="H6805">
        <v>-6</v>
      </c>
      <c r="I6805" s="7">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5">
        <f>DATE(2022,11,18+INT(ROWS($1:360)/10))</f>
        <v>44919</v>
      </c>
      <c r="G6806" s="1" t="s">
        <v>168</v>
      </c>
      <c r="H6806">
        <v>-6</v>
      </c>
      <c r="I6806" s="7">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5">
        <f>DATE(2022,11,18+INT(ROWS($1:361)/10))</f>
        <v>44919</v>
      </c>
      <c r="G6807" s="1" t="s">
        <v>168</v>
      </c>
      <c r="H6807">
        <v>-2</v>
      </c>
      <c r="I6807" s="7">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5">
        <f>DATE(2022,11,18+INT(ROWS($1:362)/10))</f>
        <v>44919</v>
      </c>
      <c r="G6808" s="1" t="s">
        <v>168</v>
      </c>
      <c r="H6808">
        <v>-2</v>
      </c>
      <c r="I6808" s="7">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5">
        <f>DATE(2022,11,18+INT(ROWS($1:363)/10))</f>
        <v>44919</v>
      </c>
      <c r="G6809" s="1" t="s">
        <v>168</v>
      </c>
      <c r="H6809">
        <v>-3</v>
      </c>
      <c r="I6809" s="7">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5">
        <f>DATE(2022,11,18+INT(ROWS($1:364)/10))</f>
        <v>44919</v>
      </c>
      <c r="G6810" s="1" t="s">
        <v>167</v>
      </c>
      <c r="H6810">
        <v>20</v>
      </c>
      <c r="I6810" s="7">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5">
        <f>DATE(2022,11,18+INT(ROWS($1:365)/10))</f>
        <v>44919</v>
      </c>
      <c r="G6811" s="1" t="s">
        <v>168</v>
      </c>
      <c r="H6811">
        <v>-3</v>
      </c>
      <c r="I6811" s="7">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5">
        <f>DATE(2022,11,18+INT(ROWS($1:366)/10))</f>
        <v>44919</v>
      </c>
      <c r="G6812" s="1" t="s">
        <v>167</v>
      </c>
      <c r="H6812">
        <v>20</v>
      </c>
      <c r="I6812" s="7">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5">
        <f>DATE(2022,11,18+INT(ROWS($1:367)/10))</f>
        <v>44919</v>
      </c>
      <c r="G6813" s="1" t="s">
        <v>168</v>
      </c>
      <c r="H6813">
        <v>-9</v>
      </c>
      <c r="I6813" s="7">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5">
        <f>DATE(2022,11,18+INT(ROWS($1:368)/10))</f>
        <v>44919</v>
      </c>
      <c r="G6814" s="1" t="s">
        <v>168</v>
      </c>
      <c r="H6814">
        <v>-5</v>
      </c>
      <c r="I6814" s="7">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5">
        <f>DATE(2022,11,18+INT(ROWS($1:369)/10))</f>
        <v>44919</v>
      </c>
      <c r="G6815" s="1" t="s">
        <v>168</v>
      </c>
      <c r="H6815">
        <v>-4</v>
      </c>
      <c r="I6815" s="7">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5">
        <f>DATE(2022,11,18+INT(ROWS($1:370)/10))</f>
        <v>44920</v>
      </c>
      <c r="G6816" s="1" t="s">
        <v>168</v>
      </c>
      <c r="H6816">
        <v>-8</v>
      </c>
      <c r="I6816" s="7">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5">
        <f>DATE(2022,11,18+INT(ROWS($1:371)/10))</f>
        <v>44920</v>
      </c>
      <c r="G6817" s="1" t="s">
        <v>168</v>
      </c>
      <c r="H6817">
        <v>-2</v>
      </c>
      <c r="I6817" s="7">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5">
        <f>DATE(2022,11,18+INT(ROWS($1:372)/10))</f>
        <v>44920</v>
      </c>
      <c r="G6818" s="1" t="s">
        <v>168</v>
      </c>
      <c r="H6818">
        <v>-3</v>
      </c>
      <c r="I6818" s="7">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5">
        <f>DATE(2022,11,18+INT(ROWS($1:373)/10))</f>
        <v>44920</v>
      </c>
      <c r="G6819" s="1" t="s">
        <v>167</v>
      </c>
      <c r="H6819">
        <v>20</v>
      </c>
      <c r="I6819" s="7">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5">
        <f>DATE(2022,11,18+INT(ROWS($1:374)/10))</f>
        <v>44920</v>
      </c>
      <c r="G6820" s="1" t="s">
        <v>168</v>
      </c>
      <c r="H6820">
        <v>-9</v>
      </c>
      <c r="I6820" s="7">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5">
        <f>DATE(2022,11,18+INT(ROWS($1:375)/10))</f>
        <v>44920</v>
      </c>
      <c r="G6821" s="1" t="s">
        <v>168</v>
      </c>
      <c r="H6821">
        <v>-8</v>
      </c>
      <c r="I6821" s="7">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5">
        <f>DATE(2022,11,18+INT(ROWS($1:376)/10))</f>
        <v>44920</v>
      </c>
      <c r="G6822" s="1" t="s">
        <v>167</v>
      </c>
      <c r="H6822">
        <v>20</v>
      </c>
      <c r="I6822" s="7">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5">
        <f>DATE(2022,11,18+INT(ROWS($1:377)/10))</f>
        <v>44920</v>
      </c>
      <c r="G6823" s="1" t="s">
        <v>168</v>
      </c>
      <c r="H6823">
        <v>-6</v>
      </c>
      <c r="I6823" s="7">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5">
        <f>DATE(2022,11,18+INT(ROWS($1:378)/10))</f>
        <v>44920</v>
      </c>
      <c r="G6824" s="1" t="s">
        <v>168</v>
      </c>
      <c r="H6824">
        <v>-6</v>
      </c>
      <c r="I6824" s="7">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5">
        <f>DATE(2022,11,18+INT(ROWS($1:379)/10))</f>
        <v>44920</v>
      </c>
      <c r="G6825" s="1" t="s">
        <v>167</v>
      </c>
      <c r="H6825">
        <v>20</v>
      </c>
      <c r="I6825" s="7">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5">
        <f>DATE(2022,11,18+INT(ROWS($1:380)/10))</f>
        <v>44921</v>
      </c>
      <c r="G6826" s="1" t="s">
        <v>168</v>
      </c>
      <c r="H6826">
        <v>-1</v>
      </c>
      <c r="I6826" s="7">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5">
        <f>DATE(2022,11,18+INT(ROWS($1:381)/10))</f>
        <v>44921</v>
      </c>
      <c r="G6827" s="1" t="s">
        <v>167</v>
      </c>
      <c r="H6827">
        <v>2</v>
      </c>
      <c r="I6827" s="7"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5">
        <f>DATE(2022,11,18+INT(ROWS($1:382)/10))</f>
        <v>44921</v>
      </c>
      <c r="G6828" s="1" t="s">
        <v>168</v>
      </c>
      <c r="H6828">
        <v>-6</v>
      </c>
      <c r="I6828" s="7">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5">
        <f>DATE(2022,11,18+INT(ROWS($1:383)/10))</f>
        <v>44921</v>
      </c>
      <c r="G6829" s="1" t="s">
        <v>168</v>
      </c>
      <c r="H6829">
        <v>-3</v>
      </c>
      <c r="I6829" s="7">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5">
        <f>DATE(2022,11,18+INT(ROWS($1:384)/10))</f>
        <v>44921</v>
      </c>
      <c r="G6830" s="1" t="s">
        <v>168</v>
      </c>
      <c r="H6830">
        <v>-3</v>
      </c>
      <c r="I6830" s="7">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5">
        <f>DATE(2022,11,18+INT(ROWS($1:385)/10))</f>
        <v>44921</v>
      </c>
      <c r="G6831" s="1" t="s">
        <v>168</v>
      </c>
      <c r="H6831">
        <v>-8</v>
      </c>
      <c r="I6831" s="7">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5">
        <f>DATE(2022,11,18+INT(ROWS($1:386)/10))</f>
        <v>44921</v>
      </c>
      <c r="G6832" s="1" t="s">
        <v>168</v>
      </c>
      <c r="H6832">
        <v>-10</v>
      </c>
      <c r="I6832" s="7">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5">
        <f>DATE(2022,11,18+INT(ROWS($1:387)/10))</f>
        <v>44921</v>
      </c>
      <c r="G6833" s="1" t="s">
        <v>168</v>
      </c>
      <c r="H6833">
        <v>-2</v>
      </c>
      <c r="I6833" s="7">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5">
        <f>DATE(2022,11,18+INT(ROWS($1:388)/10))</f>
        <v>44921</v>
      </c>
      <c r="G6834" s="1" t="s">
        <v>168</v>
      </c>
      <c r="H6834">
        <v>-3</v>
      </c>
      <c r="I6834" s="7">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5">
        <f>DATE(2022,11,18+INT(ROWS($1:389)/10))</f>
        <v>44921</v>
      </c>
      <c r="G6835" s="1" t="s">
        <v>168</v>
      </c>
      <c r="H6835">
        <v>-3</v>
      </c>
      <c r="I6835" s="7">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5">
        <f>DATE(2022,11,18+INT(ROWS($1:390)/10))</f>
        <v>44922</v>
      </c>
      <c r="G6836" s="1" t="s">
        <v>168</v>
      </c>
      <c r="H6836">
        <v>-7</v>
      </c>
      <c r="I6836" s="7">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5">
        <f>DATE(2022,11,18+INT(ROWS($1:391)/10))</f>
        <v>44922</v>
      </c>
      <c r="G6837" s="1" t="s">
        <v>168</v>
      </c>
      <c r="H6837">
        <v>-2</v>
      </c>
      <c r="I6837" s="7">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5">
        <f>DATE(2022,11,18+INT(ROWS($1:392)/10))</f>
        <v>44922</v>
      </c>
      <c r="G6838" s="1" t="s">
        <v>168</v>
      </c>
      <c r="H6838">
        <v>-10</v>
      </c>
      <c r="I6838" s="7">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5">
        <f>DATE(2022,11,18+INT(ROWS($1:393)/10))</f>
        <v>44922</v>
      </c>
      <c r="G6839" s="1" t="s">
        <v>168</v>
      </c>
      <c r="H6839">
        <v>-2</v>
      </c>
      <c r="I6839" s="7">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5">
        <f>DATE(2022,11,18+INT(ROWS($1:394)/10))</f>
        <v>44922</v>
      </c>
      <c r="G6840" s="1" t="s">
        <v>168</v>
      </c>
      <c r="H6840">
        <v>-3</v>
      </c>
      <c r="I6840" s="7">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5">
        <f>DATE(2022,11,18+INT(ROWS($1:395)/10))</f>
        <v>44922</v>
      </c>
      <c r="G6841" s="1" t="s">
        <v>168</v>
      </c>
      <c r="H6841">
        <v>-8</v>
      </c>
      <c r="I6841" s="7">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5">
        <f>DATE(2022,11,18+INT(ROWS($1:396)/10))</f>
        <v>44922</v>
      </c>
      <c r="G6842" s="1" t="s">
        <v>168</v>
      </c>
      <c r="H6842">
        <v>-1</v>
      </c>
      <c r="I6842" s="7">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5">
        <f>DATE(2022,11,18+INT(ROWS($1:397)/10))</f>
        <v>44922</v>
      </c>
      <c r="G6843" s="1" t="s">
        <v>168</v>
      </c>
      <c r="H6843">
        <v>-3</v>
      </c>
      <c r="I6843" s="7">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5">
        <f>DATE(2022,11,18+INT(ROWS($1:398)/10))</f>
        <v>44922</v>
      </c>
      <c r="G6844" s="1" t="s">
        <v>168</v>
      </c>
      <c r="H6844">
        <v>-6</v>
      </c>
      <c r="I6844" s="7">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5">
        <f>DATE(2022,11,18+INT(ROWS($1:399)/10))</f>
        <v>44922</v>
      </c>
      <c r="G6845" s="1" t="s">
        <v>167</v>
      </c>
      <c r="H6845">
        <v>10</v>
      </c>
      <c r="I6845" s="7"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5">
        <f>DATE(2022,11,18+INT(ROWS($1:400)/10))</f>
        <v>44923</v>
      </c>
      <c r="G6846" s="1" t="s">
        <v>167</v>
      </c>
      <c r="H6846">
        <v>5</v>
      </c>
      <c r="I6846" s="7"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5">
        <f>DATE(2022,11,18+INT(ROWS($1:401)/10))</f>
        <v>44923</v>
      </c>
      <c r="G6847" s="1" t="s">
        <v>168</v>
      </c>
      <c r="H6847">
        <v>-8</v>
      </c>
      <c r="I6847" s="7">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5">
        <f>DATE(2022,11,18+INT(ROWS($1:402)/10))</f>
        <v>44923</v>
      </c>
      <c r="G6848" s="1" t="s">
        <v>168</v>
      </c>
      <c r="H6848">
        <v>-6</v>
      </c>
      <c r="I6848" s="7">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5">
        <f>DATE(2022,11,18+INT(ROWS($1:403)/10))</f>
        <v>44923</v>
      </c>
      <c r="G6849" s="1" t="s">
        <v>168</v>
      </c>
      <c r="H6849">
        <v>-7</v>
      </c>
      <c r="I6849" s="7">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5">
        <f>DATE(2022,11,18+INT(ROWS($1:404)/10))</f>
        <v>44923</v>
      </c>
      <c r="G6850" s="1" t="s">
        <v>168</v>
      </c>
      <c r="H6850">
        <v>-1</v>
      </c>
      <c r="I6850" s="7">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5">
        <f>DATE(2022,11,18+INT(ROWS($1:405)/10))</f>
        <v>44923</v>
      </c>
      <c r="G6851" s="1" t="s">
        <v>168</v>
      </c>
      <c r="H6851">
        <v>-3</v>
      </c>
      <c r="I6851" s="7">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5">
        <f>DATE(2022,11,18+INT(ROWS($1:406)/10))</f>
        <v>44923</v>
      </c>
      <c r="G6852" s="1" t="s">
        <v>168</v>
      </c>
      <c r="H6852">
        <v>-4</v>
      </c>
      <c r="I6852" s="7">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5">
        <f>DATE(2022,11,18+INT(ROWS($1:407)/10))</f>
        <v>44923</v>
      </c>
      <c r="G6853" s="1" t="s">
        <v>168</v>
      </c>
      <c r="H6853">
        <v>-10</v>
      </c>
      <c r="I6853" s="7">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5">
        <f>DATE(2022,11,18+INT(ROWS($1:408)/10))</f>
        <v>44923</v>
      </c>
      <c r="G6854" s="1" t="s">
        <v>168</v>
      </c>
      <c r="H6854">
        <v>-8</v>
      </c>
      <c r="I6854" s="7">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5">
        <f>DATE(2022,11,18+INT(ROWS($1:409)/10))</f>
        <v>44923</v>
      </c>
      <c r="G6855" s="1" t="s">
        <v>168</v>
      </c>
      <c r="H6855">
        <v>-6</v>
      </c>
      <c r="I6855" s="7">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5">
        <f>DATE(2022,11,18+INT(ROWS($1:410)/10))</f>
        <v>44924</v>
      </c>
      <c r="G6856" s="1" t="s">
        <v>168</v>
      </c>
      <c r="H6856">
        <v>-10</v>
      </c>
      <c r="I6856" s="7">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5">
        <f>DATE(2022,11,18+INT(ROWS($1:411)/10))</f>
        <v>44924</v>
      </c>
      <c r="G6857" s="1" t="s">
        <v>168</v>
      </c>
      <c r="H6857">
        <v>-8</v>
      </c>
      <c r="I6857" s="7">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5">
        <f>DATE(2022,11,18+INT(ROWS($1:412)/10))</f>
        <v>44924</v>
      </c>
      <c r="G6858" s="1" t="s">
        <v>168</v>
      </c>
      <c r="H6858">
        <v>-6</v>
      </c>
      <c r="I6858" s="7">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5">
        <f>DATE(2022,11,18+INT(ROWS($1:413)/10))</f>
        <v>44924</v>
      </c>
      <c r="G6859" s="1" t="s">
        <v>167</v>
      </c>
      <c r="H6859">
        <v>20</v>
      </c>
      <c r="I6859" s="7">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5">
        <f>DATE(2022,11,18+INT(ROWS($1:414)/10))</f>
        <v>44924</v>
      </c>
      <c r="G6860" s="1" t="s">
        <v>168</v>
      </c>
      <c r="H6860">
        <v>-3</v>
      </c>
      <c r="I6860" s="7">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5">
        <f>DATE(2022,11,18+INT(ROWS($1:415)/10))</f>
        <v>44924</v>
      </c>
      <c r="G6861" s="1" t="s">
        <v>168</v>
      </c>
      <c r="H6861">
        <v>-5</v>
      </c>
      <c r="I6861" s="7">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5">
        <f>DATE(2022,11,18+INT(ROWS($1:416)/10))</f>
        <v>44924</v>
      </c>
      <c r="G6862" s="1" t="s">
        <v>168</v>
      </c>
      <c r="H6862">
        <v>-3</v>
      </c>
      <c r="I6862" s="7">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5">
        <f>DATE(2022,11,18+INT(ROWS($1:417)/10))</f>
        <v>44924</v>
      </c>
      <c r="G6863" s="1" t="s">
        <v>168</v>
      </c>
      <c r="H6863">
        <v>-3</v>
      </c>
      <c r="I6863" s="7">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5">
        <f>DATE(2022,11,18+INT(ROWS($1:418)/10))</f>
        <v>44924</v>
      </c>
      <c r="G6864" s="1" t="s">
        <v>168</v>
      </c>
      <c r="H6864">
        <v>-1</v>
      </c>
      <c r="I6864" s="7">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5">
        <f>DATE(2022,11,18+INT(ROWS($1:419)/10))</f>
        <v>44924</v>
      </c>
      <c r="G6865" s="1" t="s">
        <v>168</v>
      </c>
      <c r="H6865">
        <v>-2</v>
      </c>
      <c r="I6865" s="7">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5">
        <f>DATE(2022,11,18+INT(ROWS($1:420)/10))</f>
        <v>44925</v>
      </c>
      <c r="G6866" s="1" t="s">
        <v>168</v>
      </c>
      <c r="H6866">
        <v>-10</v>
      </c>
      <c r="I6866" s="7">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5">
        <f>DATE(2022,11,18+INT(ROWS($1:421)/10))</f>
        <v>44925</v>
      </c>
      <c r="G6867" s="1" t="s">
        <v>167</v>
      </c>
      <c r="H6867">
        <v>31</v>
      </c>
      <c r="I6867" s="7">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5">
        <f>DATE(2022,11,18+INT(ROWS($1:422)/10))</f>
        <v>44925</v>
      </c>
      <c r="G6868" s="1" t="s">
        <v>167</v>
      </c>
      <c r="H6868">
        <v>38</v>
      </c>
      <c r="I6868" s="7">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5">
        <f>DATE(2022,11,18+INT(ROWS($1:423)/10))</f>
        <v>44925</v>
      </c>
      <c r="G6869" s="1" t="s">
        <v>167</v>
      </c>
      <c r="H6869">
        <v>21</v>
      </c>
      <c r="I6869" s="7">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5">
        <f>DATE(2022,11,18+INT(ROWS($1:424)/10))</f>
        <v>44925</v>
      </c>
      <c r="G6870" s="1" t="s">
        <v>167</v>
      </c>
      <c r="H6870">
        <v>30</v>
      </c>
      <c r="I6870" s="7"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5">
        <f>DATE(2022,11,18+INT(ROWS($1:425)/10))</f>
        <v>44925</v>
      </c>
      <c r="G6871" s="1" t="s">
        <v>167</v>
      </c>
      <c r="H6871">
        <v>32</v>
      </c>
      <c r="I6871" s="7">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5">
        <f>DATE(2022,11,18+INT(ROWS($1:426)/10))</f>
        <v>44925</v>
      </c>
      <c r="G6872" s="1" t="s">
        <v>168</v>
      </c>
      <c r="H6872">
        <v>-2</v>
      </c>
      <c r="I6872" s="7">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5">
        <f>DATE(2022,11,18+INT(ROWS($1:427)/10))</f>
        <v>44925</v>
      </c>
      <c r="G6873" s="1" t="s">
        <v>168</v>
      </c>
      <c r="H6873">
        <v>-5</v>
      </c>
      <c r="I6873" s="7">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5">
        <f>DATE(2022,11,18+INT(ROWS($1:428)/10))</f>
        <v>44925</v>
      </c>
      <c r="G6874" s="1" t="s">
        <v>168</v>
      </c>
      <c r="H6874">
        <v>-6</v>
      </c>
      <c r="I6874" s="7">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5">
        <f>DATE(2022,11,18+INT(ROWS($1:429)/10))</f>
        <v>44925</v>
      </c>
      <c r="G6875" s="1" t="s">
        <v>168</v>
      </c>
      <c r="H6875">
        <v>-7</v>
      </c>
      <c r="I6875" s="7">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5">
        <f>DATE(2022,11,18+INT(ROWS($1:430)/10))</f>
        <v>44926</v>
      </c>
      <c r="G6876" s="1" t="s">
        <v>168</v>
      </c>
      <c r="H6876">
        <v>-10</v>
      </c>
      <c r="I6876" s="7">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5">
        <f>DATE(2022,11,18+INT(ROWS($1:431)/10))</f>
        <v>44926</v>
      </c>
      <c r="G6877" s="1" t="s">
        <v>168</v>
      </c>
      <c r="H6877">
        <v>-10</v>
      </c>
      <c r="I6877" s="7">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5">
        <f>DATE(2022,11,18+INT(ROWS($1:432)/10))</f>
        <v>44926</v>
      </c>
      <c r="G6878" s="1" t="s">
        <v>167</v>
      </c>
      <c r="H6878">
        <v>6</v>
      </c>
      <c r="I6878" s="7">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5">
        <f>DATE(2022,11,18+INT(ROWS($1:433)/10))</f>
        <v>44926</v>
      </c>
      <c r="G6879" s="1" t="s">
        <v>168</v>
      </c>
      <c r="H6879">
        <v>-7</v>
      </c>
      <c r="I6879" s="7">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2022-09-18T10:43:03Z</dcterms:modified>
</cp:coreProperties>
</file>