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431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Users\Martin\GitHub\Datascience-for-Industry\R\my-datasci-fi\docs\"/>
    </mc:Choice>
  </mc:AlternateContent>
  <bookViews>
    <workbookView xWindow="0" yWindow="0" windowWidth="25602" windowHeight="14742" tabRatio="500" activeTab="3" xr2:uid="{00000000-000D-0000-FFFF-FFFF00000000}"/>
  </bookViews>
  <sheets>
    <sheet name="no_bias" sheetId="5" r:id="rId1"/>
    <sheet name="w_bias" sheetId="6" r:id="rId2"/>
    <sheet name="cmpl.no_bias" sheetId="1" r:id="rId3"/>
    <sheet name="cmpl.w_bias" sheetId="4" r:id="rId4"/>
  </sheets>
  <definedNames>
    <definedName name="solver_adj" localSheetId="2" hidden="1">'cmpl.no_bias'!$B$24:$E$38,'cmpl.no_bias'!$G$20:$Z$23</definedName>
    <definedName name="solver_adj" localSheetId="3" hidden="1">'cmpl.w_bias'!$B$25:$E$39,'cmpl.w_bias'!$H$20:$AA$23</definedName>
    <definedName name="solver_cvg" localSheetId="2" hidden="1">0.0001</definedName>
    <definedName name="solver_cvg" localSheetId="3" hidden="1">0.0001</definedName>
    <definedName name="solver_cvg" localSheetId="0" hidden="1">0.0001</definedName>
    <definedName name="solver_cvg" localSheetId="1" hidden="1">0.0001</definedName>
    <definedName name="solver_drv" localSheetId="2" hidden="1">1</definedName>
    <definedName name="solver_drv" localSheetId="3" hidden="1">1</definedName>
    <definedName name="solver_drv" localSheetId="0" hidden="1">1</definedName>
    <definedName name="solver_drv" localSheetId="1" hidden="1">1</definedName>
    <definedName name="solver_eng" localSheetId="2" hidden="1">1</definedName>
    <definedName name="solver_eng" localSheetId="3" hidden="1">1</definedName>
    <definedName name="solver_eng" localSheetId="0" hidden="1">1</definedName>
    <definedName name="solver_eng" localSheetId="1" hidden="1">1</definedName>
    <definedName name="solver_itr" localSheetId="2" hidden="1">2147483647</definedName>
    <definedName name="solver_itr" localSheetId="3" hidden="1">2147483647</definedName>
    <definedName name="solver_itr" localSheetId="0" hidden="1">2147483647</definedName>
    <definedName name="solver_itr" localSheetId="1" hidden="1">2147483647</definedName>
    <definedName name="solver_lin" localSheetId="2" hidden="1">2</definedName>
    <definedName name="solver_lin" localSheetId="3" hidden="1">2</definedName>
    <definedName name="solver_lin" localSheetId="0" hidden="1">2</definedName>
    <definedName name="solver_lin" localSheetId="1" hidden="1">2</definedName>
    <definedName name="solver_mip" localSheetId="2" hidden="1">2147483647</definedName>
    <definedName name="solver_mip" localSheetId="3" hidden="1">2147483647</definedName>
    <definedName name="solver_mip" localSheetId="0" hidden="1">2147483647</definedName>
    <definedName name="solver_mip" localSheetId="1" hidden="1">2147483647</definedName>
    <definedName name="solver_mni" localSheetId="2" hidden="1">30</definedName>
    <definedName name="solver_mni" localSheetId="3" hidden="1">30</definedName>
    <definedName name="solver_mni" localSheetId="0" hidden="1">30</definedName>
    <definedName name="solver_mni" localSheetId="1" hidden="1">30</definedName>
    <definedName name="solver_mrt" localSheetId="2" hidden="1">0.075</definedName>
    <definedName name="solver_mrt" localSheetId="3" hidden="1">0.075</definedName>
    <definedName name="solver_mrt" localSheetId="0" hidden="1">0.075</definedName>
    <definedName name="solver_mrt" localSheetId="1" hidden="1">0.075</definedName>
    <definedName name="solver_msl" localSheetId="2" hidden="1">2</definedName>
    <definedName name="solver_msl" localSheetId="3" hidden="1">2</definedName>
    <definedName name="solver_msl" localSheetId="0" hidden="1">2</definedName>
    <definedName name="solver_msl" localSheetId="1" hidden="1">2</definedName>
    <definedName name="solver_neg" localSheetId="2" hidden="1">2</definedName>
    <definedName name="solver_neg" localSheetId="3" hidden="1">2</definedName>
    <definedName name="solver_neg" localSheetId="0" hidden="1">2</definedName>
    <definedName name="solver_neg" localSheetId="1" hidden="1">2</definedName>
    <definedName name="solver_nod" localSheetId="2" hidden="1">2147483647</definedName>
    <definedName name="solver_nod" localSheetId="3" hidden="1">2147483647</definedName>
    <definedName name="solver_nod" localSheetId="0" hidden="1">2147483647</definedName>
    <definedName name="solver_nod" localSheetId="1" hidden="1">2147483647</definedName>
    <definedName name="solver_num" localSheetId="2" hidden="1">0</definedName>
    <definedName name="solver_num" localSheetId="3" hidden="1">0</definedName>
    <definedName name="solver_num" localSheetId="0" hidden="1">0</definedName>
    <definedName name="solver_num" localSheetId="1" hidden="1">0</definedName>
    <definedName name="solver_opt" localSheetId="2" hidden="1">'cmpl.no_bias'!$E$22</definedName>
    <definedName name="solver_opt" localSheetId="3" hidden="1">'cmpl.w_bias'!$F$23</definedName>
    <definedName name="solver_pre" localSheetId="2" hidden="1">0.000001</definedName>
    <definedName name="solver_pre" localSheetId="3" hidden="1">0.000001</definedName>
    <definedName name="solver_pre" localSheetId="0" hidden="1">0.000001</definedName>
    <definedName name="solver_pre" localSheetId="1" hidden="1">0.000001</definedName>
    <definedName name="solver_rbv" localSheetId="2" hidden="1">1</definedName>
    <definedName name="solver_rbv" localSheetId="3" hidden="1">1</definedName>
    <definedName name="solver_rbv" localSheetId="0" hidden="1">1</definedName>
    <definedName name="solver_rbv" localSheetId="1" hidden="1">1</definedName>
    <definedName name="solver_rlx" localSheetId="2" hidden="1">2</definedName>
    <definedName name="solver_rlx" localSheetId="3" hidden="1">2</definedName>
    <definedName name="solver_rlx" localSheetId="0" hidden="1">2</definedName>
    <definedName name="solver_rlx" localSheetId="1" hidden="1">2</definedName>
    <definedName name="solver_rsd" localSheetId="2" hidden="1">0</definedName>
    <definedName name="solver_rsd" localSheetId="3" hidden="1">0</definedName>
    <definedName name="solver_rsd" localSheetId="0" hidden="1">0</definedName>
    <definedName name="solver_rsd" localSheetId="1" hidden="1">0</definedName>
    <definedName name="solver_scl" localSheetId="2" hidden="1">1</definedName>
    <definedName name="solver_scl" localSheetId="3" hidden="1">1</definedName>
    <definedName name="solver_scl" localSheetId="0" hidden="1">1</definedName>
    <definedName name="solver_scl" localSheetId="1" hidden="1">1</definedName>
    <definedName name="solver_sho" localSheetId="2" hidden="1">2</definedName>
    <definedName name="solver_sho" localSheetId="3" hidden="1">2</definedName>
    <definedName name="solver_sho" localSheetId="0" hidden="1">2</definedName>
    <definedName name="solver_sho" localSheetId="1" hidden="1">2</definedName>
    <definedName name="solver_ssz" localSheetId="2" hidden="1">100</definedName>
    <definedName name="solver_ssz" localSheetId="3" hidden="1">100</definedName>
    <definedName name="solver_ssz" localSheetId="0" hidden="1">100</definedName>
    <definedName name="solver_ssz" localSheetId="1" hidden="1">100</definedName>
    <definedName name="solver_tim" localSheetId="2" hidden="1">2147483647</definedName>
    <definedName name="solver_tim" localSheetId="3" hidden="1">2147483647</definedName>
    <definedName name="solver_tim" localSheetId="0" hidden="1">2147483647</definedName>
    <definedName name="solver_tim" localSheetId="1" hidden="1">2147483647</definedName>
    <definedName name="solver_tol" localSheetId="2" hidden="1">0.01</definedName>
    <definedName name="solver_tol" localSheetId="3" hidden="1">0.01</definedName>
    <definedName name="solver_tol" localSheetId="0" hidden="1">0.01</definedName>
    <definedName name="solver_tol" localSheetId="1" hidden="1">0.01</definedName>
    <definedName name="solver_typ" localSheetId="2" hidden="1">2</definedName>
    <definedName name="solver_typ" localSheetId="3" hidden="1">2</definedName>
    <definedName name="solver_typ" localSheetId="0" hidden="1">2</definedName>
    <definedName name="solver_typ" localSheetId="1" hidden="1">2</definedName>
    <definedName name="solver_val" localSheetId="2" hidden="1">0</definedName>
    <definedName name="solver_val" localSheetId="3" hidden="1">0</definedName>
    <definedName name="solver_val" localSheetId="0" hidden="1">0</definedName>
    <definedName name="solver_val" localSheetId="1" hidden="1">0</definedName>
    <definedName name="solver_ver" localSheetId="2" hidden="1">2</definedName>
    <definedName name="solver_ver" localSheetId="3" hidden="1">2</definedName>
    <definedName name="solver_ver" localSheetId="0" hidden="1">2</definedName>
    <definedName name="solver_ver" localSheetId="1" hidden="1">2</definedName>
  </definedName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2" i="1" l="1"/>
  <c r="G24" i="1"/>
  <c r="H49" i="4"/>
  <c r="I49" i="4"/>
  <c r="J49" i="4"/>
  <c r="K49" i="4"/>
  <c r="L49" i="4"/>
  <c r="M49" i="4"/>
  <c r="N49" i="4"/>
  <c r="O49" i="4"/>
  <c r="P49" i="4"/>
  <c r="Q49" i="4"/>
  <c r="R49" i="4"/>
  <c r="S49" i="4"/>
  <c r="T49" i="4"/>
  <c r="U49" i="4"/>
  <c r="V49" i="4"/>
  <c r="W49" i="4"/>
  <c r="X49" i="4"/>
  <c r="Y49" i="4"/>
  <c r="Z49" i="4"/>
  <c r="AA49" i="4"/>
  <c r="H50" i="4"/>
  <c r="I50" i="4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W50" i="4"/>
  <c r="X50" i="4"/>
  <c r="Y50" i="4"/>
  <c r="Z50" i="4"/>
  <c r="AA50" i="4"/>
  <c r="H51" i="4"/>
  <c r="I51" i="4"/>
  <c r="J51" i="4"/>
  <c r="K51" i="4"/>
  <c r="L51" i="4"/>
  <c r="M51" i="4"/>
  <c r="N51" i="4"/>
  <c r="O51" i="4"/>
  <c r="P51" i="4"/>
  <c r="Q51" i="4"/>
  <c r="R51" i="4"/>
  <c r="S51" i="4"/>
  <c r="T51" i="4"/>
  <c r="U51" i="4"/>
  <c r="V51" i="4"/>
  <c r="W51" i="4"/>
  <c r="X51" i="4"/>
  <c r="Y51" i="4"/>
  <c r="Z51" i="4"/>
  <c r="AA51" i="4"/>
  <c r="H52" i="4"/>
  <c r="I52" i="4"/>
  <c r="J52" i="4"/>
  <c r="K52" i="4"/>
  <c r="L52" i="4"/>
  <c r="M52" i="4"/>
  <c r="N52" i="4"/>
  <c r="O52" i="4"/>
  <c r="P52" i="4"/>
  <c r="Q52" i="4"/>
  <c r="R52" i="4"/>
  <c r="S52" i="4"/>
  <c r="T52" i="4"/>
  <c r="U52" i="4"/>
  <c r="V52" i="4"/>
  <c r="W52" i="4"/>
  <c r="X52" i="4"/>
  <c r="Y52" i="4"/>
  <c r="Z52" i="4"/>
  <c r="AA52" i="4"/>
  <c r="H53" i="4"/>
  <c r="I53" i="4"/>
  <c r="J53" i="4"/>
  <c r="K53" i="4"/>
  <c r="L53" i="4"/>
  <c r="M53" i="4"/>
  <c r="N53" i="4"/>
  <c r="O53" i="4"/>
  <c r="P53" i="4"/>
  <c r="Q53" i="4"/>
  <c r="R53" i="4"/>
  <c r="S53" i="4"/>
  <c r="T53" i="4"/>
  <c r="U53" i="4"/>
  <c r="V53" i="4"/>
  <c r="W53" i="4"/>
  <c r="X53" i="4"/>
  <c r="Y53" i="4"/>
  <c r="Z53" i="4"/>
  <c r="AA53" i="4"/>
  <c r="H54" i="4"/>
  <c r="I54" i="4"/>
  <c r="J54" i="4"/>
  <c r="K54" i="4"/>
  <c r="L54" i="4"/>
  <c r="M54" i="4"/>
  <c r="N54" i="4"/>
  <c r="O54" i="4"/>
  <c r="P54" i="4"/>
  <c r="Q54" i="4"/>
  <c r="R54" i="4"/>
  <c r="S54" i="4"/>
  <c r="T54" i="4"/>
  <c r="U54" i="4"/>
  <c r="V54" i="4"/>
  <c r="W54" i="4"/>
  <c r="X54" i="4"/>
  <c r="Y54" i="4"/>
  <c r="Z54" i="4"/>
  <c r="AA54" i="4"/>
  <c r="H55" i="4"/>
  <c r="I55" i="4"/>
  <c r="J55" i="4"/>
  <c r="K55" i="4"/>
  <c r="L55" i="4"/>
  <c r="M55" i="4"/>
  <c r="N55" i="4"/>
  <c r="O55" i="4"/>
  <c r="P55" i="4"/>
  <c r="Q55" i="4"/>
  <c r="R55" i="4"/>
  <c r="S55" i="4"/>
  <c r="T55" i="4"/>
  <c r="U55" i="4"/>
  <c r="V55" i="4"/>
  <c r="W55" i="4"/>
  <c r="X55" i="4"/>
  <c r="Y55" i="4"/>
  <c r="Z55" i="4"/>
  <c r="AA55" i="4"/>
  <c r="H56" i="4"/>
  <c r="I56" i="4"/>
  <c r="J56" i="4"/>
  <c r="K56" i="4"/>
  <c r="L56" i="4"/>
  <c r="M56" i="4"/>
  <c r="N56" i="4"/>
  <c r="O56" i="4"/>
  <c r="P56" i="4"/>
  <c r="Q56" i="4"/>
  <c r="R56" i="4"/>
  <c r="S56" i="4"/>
  <c r="T56" i="4"/>
  <c r="U56" i="4"/>
  <c r="V56" i="4"/>
  <c r="W56" i="4"/>
  <c r="X56" i="4"/>
  <c r="Y56" i="4"/>
  <c r="Z56" i="4"/>
  <c r="AA56" i="4"/>
  <c r="H57" i="4"/>
  <c r="I57" i="4"/>
  <c r="J57" i="4"/>
  <c r="K57" i="4"/>
  <c r="L57" i="4"/>
  <c r="M57" i="4"/>
  <c r="N57" i="4"/>
  <c r="O57" i="4"/>
  <c r="P57" i="4"/>
  <c r="Q57" i="4"/>
  <c r="R57" i="4"/>
  <c r="S57" i="4"/>
  <c r="T57" i="4"/>
  <c r="U57" i="4"/>
  <c r="V57" i="4"/>
  <c r="W57" i="4"/>
  <c r="X57" i="4"/>
  <c r="Y57" i="4"/>
  <c r="Z57" i="4"/>
  <c r="AA57" i="4"/>
  <c r="H58" i="4"/>
  <c r="I58" i="4"/>
  <c r="J58" i="4"/>
  <c r="K58" i="4"/>
  <c r="L58" i="4"/>
  <c r="M58" i="4"/>
  <c r="N58" i="4"/>
  <c r="O58" i="4"/>
  <c r="P58" i="4"/>
  <c r="Q58" i="4"/>
  <c r="R58" i="4"/>
  <c r="S58" i="4"/>
  <c r="T58" i="4"/>
  <c r="U58" i="4"/>
  <c r="V58" i="4"/>
  <c r="W58" i="4"/>
  <c r="X58" i="4"/>
  <c r="Y58" i="4"/>
  <c r="Z58" i="4"/>
  <c r="AA58" i="4"/>
  <c r="H59" i="4"/>
  <c r="I59" i="4"/>
  <c r="J59" i="4"/>
  <c r="K59" i="4"/>
  <c r="L59" i="4"/>
  <c r="M59" i="4"/>
  <c r="N59" i="4"/>
  <c r="O59" i="4"/>
  <c r="P59" i="4"/>
  <c r="Q59" i="4"/>
  <c r="R59" i="4"/>
  <c r="S59" i="4"/>
  <c r="T59" i="4"/>
  <c r="U59" i="4"/>
  <c r="V59" i="4"/>
  <c r="W59" i="4"/>
  <c r="X59" i="4"/>
  <c r="Y59" i="4"/>
  <c r="Z59" i="4"/>
  <c r="AA59" i="4"/>
  <c r="H60" i="4"/>
  <c r="I60" i="4"/>
  <c r="J60" i="4"/>
  <c r="K60" i="4"/>
  <c r="L60" i="4"/>
  <c r="M60" i="4"/>
  <c r="N60" i="4"/>
  <c r="O60" i="4"/>
  <c r="P60" i="4"/>
  <c r="Q60" i="4"/>
  <c r="R60" i="4"/>
  <c r="S60" i="4"/>
  <c r="T60" i="4"/>
  <c r="U60" i="4"/>
  <c r="V60" i="4"/>
  <c r="W60" i="4"/>
  <c r="X60" i="4"/>
  <c r="Y60" i="4"/>
  <c r="Z60" i="4"/>
  <c r="AA60" i="4"/>
  <c r="H61" i="4"/>
  <c r="I61" i="4"/>
  <c r="J61" i="4"/>
  <c r="K61" i="4"/>
  <c r="L61" i="4"/>
  <c r="M61" i="4"/>
  <c r="N61" i="4"/>
  <c r="O61" i="4"/>
  <c r="P61" i="4"/>
  <c r="Q61" i="4"/>
  <c r="R61" i="4"/>
  <c r="S61" i="4"/>
  <c r="T61" i="4"/>
  <c r="U61" i="4"/>
  <c r="V61" i="4"/>
  <c r="W61" i="4"/>
  <c r="X61" i="4"/>
  <c r="Y61" i="4"/>
  <c r="Z61" i="4"/>
  <c r="AA61" i="4"/>
  <c r="H62" i="4"/>
  <c r="I62" i="4"/>
  <c r="J62" i="4"/>
  <c r="K62" i="4"/>
  <c r="L62" i="4"/>
  <c r="M62" i="4"/>
  <c r="N62" i="4"/>
  <c r="O62" i="4"/>
  <c r="P62" i="4"/>
  <c r="Q62" i="4"/>
  <c r="R62" i="4"/>
  <c r="S62" i="4"/>
  <c r="T62" i="4"/>
  <c r="U62" i="4"/>
  <c r="V62" i="4"/>
  <c r="W62" i="4"/>
  <c r="X62" i="4"/>
  <c r="Y62" i="4"/>
  <c r="Z62" i="4"/>
  <c r="AA62" i="4"/>
  <c r="I48" i="4"/>
  <c r="J48" i="4"/>
  <c r="K48" i="4"/>
  <c r="L48" i="4"/>
  <c r="M48" i="4"/>
  <c r="N48" i="4"/>
  <c r="O48" i="4"/>
  <c r="P48" i="4"/>
  <c r="Q48" i="4"/>
  <c r="R48" i="4"/>
  <c r="S48" i="4"/>
  <c r="T48" i="4"/>
  <c r="U48" i="4"/>
  <c r="V48" i="4"/>
  <c r="W48" i="4"/>
  <c r="X48" i="4"/>
  <c r="Y48" i="4"/>
  <c r="Z48" i="4"/>
  <c r="AA48" i="4"/>
  <c r="H48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Y37" i="4"/>
  <c r="Z37" i="4"/>
  <c r="AA37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H25" i="4"/>
  <c r="F23" i="4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G46" i="1"/>
  <c r="G25" i="1"/>
  <c r="H25" i="1"/>
  <c r="J25" i="1"/>
  <c r="K25" i="1"/>
  <c r="M25" i="1"/>
  <c r="O25" i="1"/>
  <c r="Q25" i="1"/>
  <c r="R25" i="1"/>
  <c r="S25" i="1"/>
  <c r="U25" i="1"/>
  <c r="Y25" i="1"/>
  <c r="Z25" i="1"/>
  <c r="H26" i="1"/>
  <c r="J26" i="1"/>
  <c r="L26" i="1"/>
  <c r="M26" i="1"/>
  <c r="N26" i="1"/>
  <c r="O26" i="1"/>
  <c r="R26" i="1"/>
  <c r="T26" i="1"/>
  <c r="U26" i="1"/>
  <c r="V26" i="1"/>
  <c r="W26" i="1"/>
  <c r="X26" i="1"/>
  <c r="Y26" i="1"/>
  <c r="Z26" i="1"/>
  <c r="G27" i="1"/>
  <c r="I27" i="1"/>
  <c r="J27" i="1"/>
  <c r="K27" i="1"/>
  <c r="L27" i="1"/>
  <c r="N27" i="1"/>
  <c r="P27" i="1"/>
  <c r="Q27" i="1"/>
  <c r="R27" i="1"/>
  <c r="S27" i="1"/>
  <c r="T27" i="1"/>
  <c r="U27" i="1"/>
  <c r="V27" i="1"/>
  <c r="W27" i="1"/>
  <c r="Y27" i="1"/>
  <c r="Z27" i="1"/>
  <c r="G28" i="1"/>
  <c r="H28" i="1"/>
  <c r="I28" i="1"/>
  <c r="J28" i="1"/>
  <c r="L28" i="1"/>
  <c r="M28" i="1"/>
  <c r="N28" i="1"/>
  <c r="P28" i="1"/>
  <c r="Q28" i="1"/>
  <c r="T28" i="1"/>
  <c r="U28" i="1"/>
  <c r="V28" i="1"/>
  <c r="W28" i="1"/>
  <c r="Y28" i="1"/>
  <c r="G29" i="1"/>
  <c r="I29" i="1"/>
  <c r="J29" i="1"/>
  <c r="L29" i="1"/>
  <c r="M29" i="1"/>
  <c r="N29" i="1"/>
  <c r="O29" i="1"/>
  <c r="P29" i="1"/>
  <c r="T29" i="1"/>
  <c r="U29" i="1"/>
  <c r="V29" i="1"/>
  <c r="W29" i="1"/>
  <c r="X29" i="1"/>
  <c r="Y29" i="1"/>
  <c r="Z29" i="1"/>
  <c r="G30" i="1"/>
  <c r="H30" i="1"/>
  <c r="J30" i="1"/>
  <c r="K30" i="1"/>
  <c r="L30" i="1"/>
  <c r="M30" i="1"/>
  <c r="N30" i="1"/>
  <c r="P30" i="1"/>
  <c r="R30" i="1"/>
  <c r="T30" i="1"/>
  <c r="U30" i="1"/>
  <c r="V30" i="1"/>
  <c r="X30" i="1"/>
  <c r="Y30" i="1"/>
  <c r="G31" i="1"/>
  <c r="H31" i="1"/>
  <c r="I31" i="1"/>
  <c r="J31" i="1"/>
  <c r="L31" i="1"/>
  <c r="N31" i="1"/>
  <c r="Q31" i="1"/>
  <c r="V31" i="1"/>
  <c r="W31" i="1"/>
  <c r="X31" i="1"/>
  <c r="H32" i="1"/>
  <c r="I32" i="1"/>
  <c r="J32" i="1"/>
  <c r="M32" i="1"/>
  <c r="N32" i="1"/>
  <c r="O32" i="1"/>
  <c r="S32" i="1"/>
  <c r="T32" i="1"/>
  <c r="W32" i="1"/>
  <c r="X32" i="1"/>
  <c r="Y32" i="1"/>
  <c r="G33" i="1"/>
  <c r="K33" i="1"/>
  <c r="M33" i="1"/>
  <c r="N33" i="1"/>
  <c r="O33" i="1"/>
  <c r="Q33" i="1"/>
  <c r="R33" i="1"/>
  <c r="S33" i="1"/>
  <c r="T33" i="1"/>
  <c r="W33" i="1"/>
  <c r="X33" i="1"/>
  <c r="Y33" i="1"/>
  <c r="H34" i="1"/>
  <c r="J34" i="1"/>
  <c r="L34" i="1"/>
  <c r="M34" i="1"/>
  <c r="N34" i="1"/>
  <c r="O34" i="1"/>
  <c r="P34" i="1"/>
  <c r="S34" i="1"/>
  <c r="T34" i="1"/>
  <c r="V34" i="1"/>
  <c r="W34" i="1"/>
  <c r="X34" i="1"/>
  <c r="Y34" i="1"/>
  <c r="Z34" i="1"/>
  <c r="M35" i="1"/>
  <c r="O35" i="1"/>
  <c r="P35" i="1"/>
  <c r="Q35" i="1"/>
  <c r="S35" i="1"/>
  <c r="T35" i="1"/>
  <c r="V35" i="1"/>
  <c r="W35" i="1"/>
  <c r="X35" i="1"/>
  <c r="H36" i="1"/>
  <c r="I36" i="1"/>
  <c r="M36" i="1"/>
  <c r="N36" i="1"/>
  <c r="O36" i="1"/>
  <c r="P36" i="1"/>
  <c r="Q36" i="1"/>
  <c r="R36" i="1"/>
  <c r="S36" i="1"/>
  <c r="T36" i="1"/>
  <c r="U36" i="1"/>
  <c r="V36" i="1"/>
  <c r="X36" i="1"/>
  <c r="Y36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H24" i="1"/>
  <c r="I24" i="1"/>
  <c r="J24" i="1"/>
  <c r="K24" i="1"/>
  <c r="M24" i="1"/>
  <c r="N24" i="1"/>
  <c r="O24" i="1"/>
  <c r="R24" i="1"/>
  <c r="S24" i="1"/>
  <c r="T24" i="1"/>
  <c r="U24" i="1"/>
  <c r="W24" i="1"/>
  <c r="X24" i="1"/>
  <c r="Y24" i="1"/>
  <c r="Z24" i="1"/>
  <c r="L24" i="1"/>
  <c r="P24" i="1"/>
  <c r="Q24" i="1"/>
  <c r="V24" i="1"/>
  <c r="I25" i="1"/>
  <c r="L25" i="1"/>
  <c r="N25" i="1"/>
  <c r="P25" i="1"/>
  <c r="T25" i="1"/>
  <c r="V25" i="1"/>
  <c r="W25" i="1"/>
  <c r="X25" i="1"/>
  <c r="G26" i="1"/>
  <c r="I26" i="1"/>
  <c r="K26" i="1"/>
  <c r="P26" i="1"/>
  <c r="Q26" i="1"/>
  <c r="S26" i="1"/>
  <c r="H27" i="1"/>
  <c r="M27" i="1"/>
  <c r="O27" i="1"/>
  <c r="X27" i="1"/>
  <c r="K28" i="1"/>
  <c r="O28" i="1"/>
  <c r="R28" i="1"/>
  <c r="S28" i="1"/>
  <c r="X28" i="1"/>
  <c r="Z28" i="1"/>
  <c r="H29" i="1"/>
  <c r="K29" i="1"/>
  <c r="Q29" i="1"/>
  <c r="R29" i="1"/>
  <c r="S29" i="1"/>
  <c r="I30" i="1"/>
  <c r="O30" i="1"/>
  <c r="Q30" i="1"/>
  <c r="S30" i="1"/>
  <c r="W30" i="1"/>
  <c r="Z30" i="1"/>
  <c r="K31" i="1"/>
  <c r="M31" i="1"/>
  <c r="O31" i="1"/>
  <c r="P31" i="1"/>
  <c r="R31" i="1"/>
  <c r="S31" i="1"/>
  <c r="T31" i="1"/>
  <c r="U31" i="1"/>
  <c r="Y31" i="1"/>
  <c r="Z31" i="1"/>
  <c r="G32" i="1"/>
  <c r="K32" i="1"/>
  <c r="L32" i="1"/>
  <c r="P32" i="1"/>
  <c r="Q32" i="1"/>
  <c r="R32" i="1"/>
  <c r="U32" i="1"/>
  <c r="V32" i="1"/>
  <c r="Z32" i="1"/>
  <c r="H33" i="1"/>
  <c r="I33" i="1"/>
  <c r="J33" i="1"/>
  <c r="L33" i="1"/>
  <c r="P33" i="1"/>
  <c r="U33" i="1"/>
  <c r="V33" i="1"/>
  <c r="Z33" i="1"/>
  <c r="G34" i="1"/>
  <c r="I34" i="1"/>
  <c r="K34" i="1"/>
  <c r="Q34" i="1"/>
  <c r="R34" i="1"/>
  <c r="U34" i="1"/>
  <c r="G35" i="1"/>
  <c r="H35" i="1"/>
  <c r="I35" i="1"/>
  <c r="J35" i="1"/>
  <c r="K35" i="1"/>
  <c r="L35" i="1"/>
  <c r="N35" i="1"/>
  <c r="R35" i="1"/>
  <c r="U35" i="1"/>
  <c r="Y35" i="1"/>
  <c r="Z35" i="1"/>
  <c r="G36" i="1"/>
  <c r="J36" i="1"/>
  <c r="K36" i="1"/>
  <c r="L36" i="1"/>
  <c r="W36" i="1"/>
  <c r="Z36" i="1"/>
</calcChain>
</file>

<file path=xl/sharedStrings.xml><?xml version="1.0" encoding="utf-8"?>
<sst xmlns="http://schemas.openxmlformats.org/spreadsheetml/2006/main" count="84" uniqueCount="21">
  <si>
    <t>American Pie (1999)</t>
  </si>
  <si>
    <t>Apocalypse Now (1979)</t>
  </si>
  <si>
    <t>Armageddon (1998)</t>
  </si>
  <si>
    <t>Austin Powers: The Spy Who Shagged Me (1999)</t>
  </si>
  <si>
    <t>Beautiful Mind, A (2001)</t>
  </si>
  <si>
    <t>Breakfast Club, The (1985)</t>
  </si>
  <si>
    <t>Casablanca (1942)</t>
  </si>
  <si>
    <t>Clear and Present Danger (1994)</t>
  </si>
  <si>
    <t>Crouching Tiger, Hidden Dragon (Wo hu cang long) (2000)</t>
  </si>
  <si>
    <t>Fifth Element, The (1997)</t>
  </si>
  <si>
    <t>Inception (2010)</t>
  </si>
  <si>
    <t>Kill Bill: Vol. 1 (2003)</t>
  </si>
  <si>
    <t>Minority Report (2002)</t>
  </si>
  <si>
    <t>Outbreak (1995)</t>
  </si>
  <si>
    <t>Rain Man (1988)</t>
  </si>
  <si>
    <t>Stand by Me (1986)</t>
  </si>
  <si>
    <t>Star Trek: Generations (1994)</t>
  </si>
  <si>
    <t>Taxi Driver (1976)</t>
  </si>
  <si>
    <t>Waterworld (1995)</t>
  </si>
  <si>
    <t>Wizard of Oz, The (1939)</t>
  </si>
  <si>
    <t>RMSE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</si>
</sst>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66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4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0" fontId="0" fillId="3" borderId="1" xfId="0" applyFill="1" applyBorder="1"/>
    <xf numFmtId="0" fontId="0" fillId="2" borderId="1" xfId="0" applyFill="1" applyBorder="1"/>
    <xf numFmtId="0" fontId="1" fillId="4" borderId="2" xfId="0" applyFont="1" applyFill="1" applyBorder="1"/>
    <xf numFmtId="0" fontId="1" fillId="4" borderId="3" xfId="0" applyFont="1" applyFill="1" applyBorder="1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164" fontId="0" fillId="0" borderId="0" xfId="0" applyNumberForma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 wrapText="1"/>
    </xf>
    <xf numFmtId="0" fontId="4" fillId="0" borderId="0" xfId="0" applyFont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5" fillId="4" borderId="2" xfId="0" applyFont="1" applyFill="1" applyBorder="1"/>
    <xf numFmtId="0" fontId="5" fillId="4" borderId="3" xfId="0" applyFont="1" applyFill="1" applyBorder="1"/>
    <xf numFmtId="0" fontId="4" fillId="2" borderId="1" xfId="0" applyFont="1" applyFill="1" applyBorder="1"/>
    <xf numFmtId="164" fontId="4" fillId="0" borderId="0" xfId="0" applyNumberFormat="1" applyFont="1" applyAlignment="1">
      <alignment horizontal="center"/>
    </xf>
  </cellXfs>
  <cellStyles count="4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Z60"/>
  <sheetViews>
    <sheetView topLeftCell="A13" zoomScale="70" zoomScaleNormal="70" workbookViewId="0"/>
  </sheetViews>
  <sheetFormatPr defaultColWidth="10.796875" defaultRowHeight="15.6" x14ac:dyDescent="0.6"/>
  <cols>
    <col min="1" max="5" width="6.1484375" style="10" customWidth="1"/>
    <col min="6" max="6" width="5.84765625" style="10" customWidth="1"/>
    <col min="7" max="7" width="7.5" style="12" customWidth="1"/>
    <col min="8" max="26" width="7" style="12" customWidth="1"/>
    <col min="27" max="16384" width="10.796875" style="10"/>
  </cols>
  <sheetData>
    <row r="1" spans="6:26" ht="140.4" x14ac:dyDescent="0.6">
      <c r="G1" s="11" t="s">
        <v>0</v>
      </c>
      <c r="H1" s="11" t="s">
        <v>1</v>
      </c>
      <c r="I1" s="11" t="s">
        <v>2</v>
      </c>
      <c r="J1" s="11" t="s">
        <v>3</v>
      </c>
      <c r="K1" s="11" t="s">
        <v>4</v>
      </c>
      <c r="L1" s="11" t="s">
        <v>5</v>
      </c>
      <c r="M1" s="11" t="s">
        <v>6</v>
      </c>
      <c r="N1" s="11" t="s">
        <v>7</v>
      </c>
      <c r="O1" s="11" t="s">
        <v>8</v>
      </c>
      <c r="P1" s="11" t="s">
        <v>9</v>
      </c>
      <c r="Q1" s="11" t="s">
        <v>10</v>
      </c>
      <c r="R1" s="11" t="s">
        <v>11</v>
      </c>
      <c r="S1" s="11" t="s">
        <v>12</v>
      </c>
      <c r="T1" s="11" t="s">
        <v>13</v>
      </c>
      <c r="U1" s="11" t="s">
        <v>14</v>
      </c>
      <c r="V1" s="11" t="s">
        <v>15</v>
      </c>
      <c r="W1" s="11" t="s">
        <v>16</v>
      </c>
      <c r="X1" s="11" t="s">
        <v>17</v>
      </c>
      <c r="Y1" s="11" t="s">
        <v>18</v>
      </c>
      <c r="Z1" s="11" t="s">
        <v>19</v>
      </c>
    </row>
    <row r="2" spans="6:26" x14ac:dyDescent="0.6">
      <c r="F2" s="10">
        <v>149</v>
      </c>
      <c r="G2" s="12">
        <v>3</v>
      </c>
      <c r="L2" s="12">
        <v>4</v>
      </c>
      <c r="P2" s="12">
        <v>4</v>
      </c>
      <c r="Q2" s="12">
        <v>5</v>
      </c>
      <c r="V2" s="12">
        <v>4</v>
      </c>
    </row>
    <row r="3" spans="6:26" x14ac:dyDescent="0.6">
      <c r="F3" s="10">
        <v>177</v>
      </c>
      <c r="I3" s="12">
        <v>3</v>
      </c>
      <c r="L3" s="12">
        <v>5</v>
      </c>
      <c r="N3" s="12">
        <v>4</v>
      </c>
      <c r="P3" s="12">
        <v>5</v>
      </c>
      <c r="T3" s="12">
        <v>4</v>
      </c>
      <c r="V3" s="12">
        <v>5</v>
      </c>
      <c r="W3" s="12">
        <v>4</v>
      </c>
      <c r="X3" s="12">
        <v>4</v>
      </c>
    </row>
    <row r="4" spans="6:26" x14ac:dyDescent="0.6">
      <c r="F4" s="10">
        <v>200</v>
      </c>
      <c r="G4" s="12">
        <v>1.5</v>
      </c>
      <c r="I4" s="12">
        <v>3</v>
      </c>
      <c r="K4" s="12">
        <v>4.5</v>
      </c>
      <c r="P4" s="12">
        <v>2.5</v>
      </c>
      <c r="Q4" s="12">
        <v>3.5</v>
      </c>
      <c r="S4" s="12">
        <v>4.5</v>
      </c>
    </row>
    <row r="5" spans="6:26" x14ac:dyDescent="0.6">
      <c r="F5" s="10">
        <v>236</v>
      </c>
      <c r="H5" s="12">
        <v>5</v>
      </c>
      <c r="M5" s="12">
        <v>4</v>
      </c>
      <c r="O5" s="12">
        <v>3.5</v>
      </c>
      <c r="X5" s="12">
        <v>4.5</v>
      </c>
    </row>
    <row r="6" spans="6:26" x14ac:dyDescent="0.6">
      <c r="F6" s="10">
        <v>240</v>
      </c>
      <c r="K6" s="12">
        <v>3.5</v>
      </c>
      <c r="O6" s="12">
        <v>4</v>
      </c>
      <c r="R6" s="12">
        <v>3</v>
      </c>
      <c r="S6" s="12">
        <v>4.5</v>
      </c>
      <c r="X6" s="12">
        <v>5</v>
      </c>
      <c r="Z6" s="12">
        <v>5</v>
      </c>
    </row>
    <row r="7" spans="6:26" x14ac:dyDescent="0.6">
      <c r="F7" s="10">
        <v>270</v>
      </c>
      <c r="H7" s="12">
        <v>4</v>
      </c>
      <c r="K7" s="12">
        <v>4.5</v>
      </c>
      <c r="Q7" s="12">
        <v>5</v>
      </c>
      <c r="R7" s="12">
        <v>5</v>
      </c>
      <c r="S7" s="12">
        <v>3.5</v>
      </c>
    </row>
    <row r="8" spans="6:26" x14ac:dyDescent="0.6">
      <c r="F8" s="10">
        <v>287</v>
      </c>
      <c r="I8" s="12">
        <v>4</v>
      </c>
      <c r="O8" s="12">
        <v>5</v>
      </c>
      <c r="Q8" s="12">
        <v>5</v>
      </c>
      <c r="S8" s="12">
        <v>5</v>
      </c>
      <c r="W8" s="12">
        <v>4.5</v>
      </c>
      <c r="Z8" s="12">
        <v>4.5</v>
      </c>
    </row>
    <row r="9" spans="6:26" x14ac:dyDescent="0.6">
      <c r="F9" s="10">
        <v>295</v>
      </c>
      <c r="K9" s="12">
        <v>4.5</v>
      </c>
      <c r="M9" s="12">
        <v>4</v>
      </c>
      <c r="O9" s="12">
        <v>3.5</v>
      </c>
      <c r="P9" s="12">
        <v>3.5</v>
      </c>
      <c r="R9" s="12">
        <v>4</v>
      </c>
      <c r="S9" s="12">
        <v>4.5</v>
      </c>
      <c r="T9" s="12">
        <v>3</v>
      </c>
      <c r="U9" s="12">
        <v>4.5</v>
      </c>
      <c r="Y9" s="12">
        <v>3.5</v>
      </c>
      <c r="Z9" s="12">
        <v>4</v>
      </c>
    </row>
    <row r="10" spans="6:26" x14ac:dyDescent="0.6">
      <c r="F10" s="10">
        <v>303</v>
      </c>
      <c r="G10" s="12">
        <v>2.5</v>
      </c>
      <c r="K10" s="12">
        <v>4</v>
      </c>
      <c r="L10" s="12">
        <v>3.5</v>
      </c>
      <c r="P10" s="12">
        <v>3.5</v>
      </c>
      <c r="Q10" s="12">
        <v>4</v>
      </c>
      <c r="R10" s="12">
        <v>2</v>
      </c>
      <c r="U10" s="12">
        <v>4</v>
      </c>
      <c r="V10" s="12">
        <v>4.5</v>
      </c>
      <c r="Z10" s="12">
        <v>4</v>
      </c>
    </row>
    <row r="11" spans="6:26" x14ac:dyDescent="0.6">
      <c r="F11" s="10">
        <v>408</v>
      </c>
      <c r="H11" s="12">
        <v>5</v>
      </c>
      <c r="I11" s="12">
        <v>4</v>
      </c>
      <c r="J11" s="12">
        <v>1</v>
      </c>
      <c r="L11" s="12">
        <v>4</v>
      </c>
      <c r="P11" s="12">
        <v>5</v>
      </c>
      <c r="U11" s="12">
        <v>3</v>
      </c>
      <c r="V11" s="12">
        <v>4</v>
      </c>
      <c r="Z11" s="12">
        <v>3</v>
      </c>
    </row>
    <row r="12" spans="6:26" x14ac:dyDescent="0.6">
      <c r="F12" s="10">
        <v>426</v>
      </c>
      <c r="G12" s="12">
        <v>1</v>
      </c>
      <c r="I12" s="12">
        <v>3.5</v>
      </c>
      <c r="K12" s="12">
        <v>4.5</v>
      </c>
      <c r="Q12" s="12">
        <v>3</v>
      </c>
      <c r="R12" s="12">
        <v>4</v>
      </c>
      <c r="U12" s="12">
        <v>4</v>
      </c>
    </row>
    <row r="13" spans="6:26" x14ac:dyDescent="0.6">
      <c r="F13" s="10">
        <v>442</v>
      </c>
      <c r="G13" s="12">
        <v>4.5</v>
      </c>
      <c r="H13" s="12">
        <v>4.5</v>
      </c>
      <c r="I13" s="12">
        <v>3.5</v>
      </c>
      <c r="J13" s="12">
        <v>4.5</v>
      </c>
      <c r="K13" s="12">
        <v>4.5</v>
      </c>
      <c r="L13" s="12">
        <v>5</v>
      </c>
      <c r="N13" s="12">
        <v>4.5</v>
      </c>
      <c r="R13" s="12">
        <v>4.5</v>
      </c>
      <c r="U13" s="12">
        <v>5</v>
      </c>
      <c r="Y13" s="12">
        <v>2.5</v>
      </c>
      <c r="Z13" s="12">
        <v>5</v>
      </c>
    </row>
    <row r="14" spans="6:26" x14ac:dyDescent="0.6">
      <c r="F14" s="10">
        <v>500</v>
      </c>
      <c r="G14" s="12">
        <v>2</v>
      </c>
      <c r="J14" s="12">
        <v>3.5</v>
      </c>
      <c r="K14" s="12">
        <v>3.5</v>
      </c>
      <c r="L14" s="12">
        <v>4.5</v>
      </c>
      <c r="W14" s="12">
        <v>0.5</v>
      </c>
      <c r="Z14" s="12">
        <v>2</v>
      </c>
    </row>
    <row r="15" spans="6:26" x14ac:dyDescent="0.6">
      <c r="F15" s="10">
        <v>522</v>
      </c>
      <c r="G15" s="12">
        <v>3</v>
      </c>
      <c r="H15" s="12">
        <v>3.5</v>
      </c>
      <c r="I15" s="12">
        <v>2.5</v>
      </c>
      <c r="K15" s="12">
        <v>4.5</v>
      </c>
      <c r="Q15" s="12">
        <v>3.5</v>
      </c>
      <c r="R15" s="12">
        <v>4</v>
      </c>
      <c r="U15" s="12">
        <v>4</v>
      </c>
    </row>
    <row r="16" spans="6:26" x14ac:dyDescent="0.6">
      <c r="F16" s="10">
        <v>562</v>
      </c>
      <c r="G16" s="12">
        <v>4.5</v>
      </c>
      <c r="H16" s="12">
        <v>4</v>
      </c>
      <c r="I16" s="12">
        <v>3.5</v>
      </c>
      <c r="J16" s="12">
        <v>4.5</v>
      </c>
      <c r="O16" s="12">
        <v>4</v>
      </c>
      <c r="R16" s="12">
        <v>3.5</v>
      </c>
      <c r="S16" s="12">
        <v>4</v>
      </c>
      <c r="T16" s="12">
        <v>4</v>
      </c>
      <c r="Y16" s="12">
        <v>3</v>
      </c>
    </row>
    <row r="20" spans="2:26" x14ac:dyDescent="0.6"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spans="2:26" ht="15.9" thickBot="1" x14ac:dyDescent="0.65"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spans="2:26" ht="15.9" thickBot="1" x14ac:dyDescent="0.65">
      <c r="D22" s="14" t="s">
        <v>20</v>
      </c>
      <c r="E22" s="15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spans="2:26" x14ac:dyDescent="0.6"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spans="2:26" x14ac:dyDescent="0.6">
      <c r="B24" s="16"/>
      <c r="C24" s="16"/>
      <c r="D24" s="16"/>
      <c r="E24" s="16"/>
      <c r="F24" s="10">
        <v>149</v>
      </c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spans="2:26" x14ac:dyDescent="0.6">
      <c r="B25" s="16"/>
      <c r="C25" s="16"/>
      <c r="D25" s="16"/>
      <c r="E25" s="16"/>
      <c r="F25" s="10">
        <v>177</v>
      </c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 spans="2:26" x14ac:dyDescent="0.6">
      <c r="B26" s="16"/>
      <c r="C26" s="16"/>
      <c r="D26" s="16"/>
      <c r="E26" s="16"/>
      <c r="F26" s="10">
        <v>200</v>
      </c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 spans="2:26" x14ac:dyDescent="0.6">
      <c r="B27" s="16"/>
      <c r="C27" s="16"/>
      <c r="D27" s="16"/>
      <c r="E27" s="16"/>
      <c r="F27" s="10">
        <v>236</v>
      </c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 spans="2:26" x14ac:dyDescent="0.6">
      <c r="B28" s="16"/>
      <c r="C28" s="16"/>
      <c r="D28" s="16"/>
      <c r="E28" s="16"/>
      <c r="F28" s="10">
        <v>240</v>
      </c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 spans="2:26" x14ac:dyDescent="0.6">
      <c r="B29" s="16"/>
      <c r="C29" s="16"/>
      <c r="D29" s="16"/>
      <c r="E29" s="16"/>
      <c r="F29" s="10">
        <v>270</v>
      </c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 spans="2:26" x14ac:dyDescent="0.6">
      <c r="B30" s="16"/>
      <c r="C30" s="16"/>
      <c r="D30" s="16"/>
      <c r="E30" s="16"/>
      <c r="F30" s="10">
        <v>287</v>
      </c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 spans="2:26" x14ac:dyDescent="0.6">
      <c r="B31" s="16"/>
      <c r="C31" s="16"/>
      <c r="D31" s="16"/>
      <c r="E31" s="16"/>
      <c r="F31" s="10">
        <v>295</v>
      </c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 spans="2:26" x14ac:dyDescent="0.6">
      <c r="B32" s="16"/>
      <c r="C32" s="16"/>
      <c r="D32" s="16"/>
      <c r="E32" s="16"/>
      <c r="F32" s="10">
        <v>303</v>
      </c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 spans="2:26" x14ac:dyDescent="0.6">
      <c r="B33" s="16"/>
      <c r="C33" s="16"/>
      <c r="D33" s="16"/>
      <c r="E33" s="16"/>
      <c r="F33" s="10">
        <v>408</v>
      </c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 spans="2:26" x14ac:dyDescent="0.6">
      <c r="B34" s="16"/>
      <c r="C34" s="16"/>
      <c r="D34" s="16"/>
      <c r="E34" s="16"/>
      <c r="F34" s="10">
        <v>426</v>
      </c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 spans="2:26" x14ac:dyDescent="0.6">
      <c r="B35" s="16"/>
      <c r="C35" s="16"/>
      <c r="D35" s="16"/>
      <c r="E35" s="16"/>
      <c r="F35" s="10">
        <v>442</v>
      </c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 spans="2:26" x14ac:dyDescent="0.6">
      <c r="B36" s="16"/>
      <c r="C36" s="16"/>
      <c r="D36" s="16"/>
      <c r="E36" s="16"/>
      <c r="F36" s="10">
        <v>500</v>
      </c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 spans="2:26" x14ac:dyDescent="0.6">
      <c r="B37" s="16"/>
      <c r="C37" s="16"/>
      <c r="D37" s="16"/>
      <c r="E37" s="16"/>
      <c r="F37" s="10">
        <v>522</v>
      </c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 spans="2:26" x14ac:dyDescent="0.6">
      <c r="B38" s="16"/>
      <c r="C38" s="16"/>
      <c r="D38" s="16"/>
      <c r="E38" s="16"/>
      <c r="F38" s="10">
        <v>562</v>
      </c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42" spans="2:26" x14ac:dyDescent="0.6"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 spans="2:26" x14ac:dyDescent="0.6"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 spans="2:26" x14ac:dyDescent="0.6"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spans="2:26" x14ac:dyDescent="0.6"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 spans="2:26" x14ac:dyDescent="0.6">
      <c r="B46" s="16"/>
      <c r="C46" s="16"/>
      <c r="D46" s="16"/>
      <c r="E46" s="16"/>
      <c r="F46" s="10">
        <v>149</v>
      </c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</row>
    <row r="47" spans="2:26" x14ac:dyDescent="0.6">
      <c r="B47" s="16"/>
      <c r="C47" s="16"/>
      <c r="D47" s="16"/>
      <c r="E47" s="16"/>
      <c r="F47" s="10">
        <v>177</v>
      </c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</row>
    <row r="48" spans="2:26" x14ac:dyDescent="0.6">
      <c r="B48" s="16"/>
      <c r="C48" s="16"/>
      <c r="D48" s="16"/>
      <c r="E48" s="16"/>
      <c r="F48" s="10">
        <v>200</v>
      </c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</row>
    <row r="49" spans="2:26" x14ac:dyDescent="0.6">
      <c r="B49" s="16"/>
      <c r="C49" s="16"/>
      <c r="D49" s="16"/>
      <c r="E49" s="16"/>
      <c r="F49" s="10">
        <v>236</v>
      </c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</row>
    <row r="50" spans="2:26" x14ac:dyDescent="0.6">
      <c r="B50" s="16"/>
      <c r="C50" s="16"/>
      <c r="D50" s="16"/>
      <c r="E50" s="16"/>
      <c r="F50" s="10">
        <v>240</v>
      </c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</row>
    <row r="51" spans="2:26" x14ac:dyDescent="0.6">
      <c r="B51" s="16"/>
      <c r="C51" s="16"/>
      <c r="D51" s="16"/>
      <c r="E51" s="16"/>
      <c r="F51" s="10">
        <v>270</v>
      </c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</row>
    <row r="52" spans="2:26" x14ac:dyDescent="0.6">
      <c r="B52" s="16"/>
      <c r="C52" s="16"/>
      <c r="D52" s="16"/>
      <c r="E52" s="16"/>
      <c r="F52" s="10">
        <v>287</v>
      </c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</row>
    <row r="53" spans="2:26" x14ac:dyDescent="0.6">
      <c r="B53" s="16"/>
      <c r="C53" s="16"/>
      <c r="D53" s="16"/>
      <c r="E53" s="16"/>
      <c r="F53" s="10">
        <v>295</v>
      </c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</row>
    <row r="54" spans="2:26" x14ac:dyDescent="0.6">
      <c r="B54" s="16"/>
      <c r="C54" s="16"/>
      <c r="D54" s="16"/>
      <c r="E54" s="16"/>
      <c r="F54" s="10">
        <v>303</v>
      </c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</row>
    <row r="55" spans="2:26" x14ac:dyDescent="0.6">
      <c r="B55" s="16"/>
      <c r="C55" s="16"/>
      <c r="D55" s="16"/>
      <c r="E55" s="16"/>
      <c r="F55" s="10">
        <v>408</v>
      </c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</row>
    <row r="56" spans="2:26" x14ac:dyDescent="0.6">
      <c r="B56" s="16"/>
      <c r="C56" s="16"/>
      <c r="D56" s="16"/>
      <c r="E56" s="16"/>
      <c r="F56" s="10">
        <v>426</v>
      </c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</row>
    <row r="57" spans="2:26" x14ac:dyDescent="0.6">
      <c r="B57" s="16"/>
      <c r="C57" s="16"/>
      <c r="D57" s="16"/>
      <c r="E57" s="16"/>
      <c r="F57" s="10">
        <v>442</v>
      </c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</row>
    <row r="58" spans="2:26" x14ac:dyDescent="0.6">
      <c r="B58" s="16"/>
      <c r="C58" s="16"/>
      <c r="D58" s="16"/>
      <c r="E58" s="16"/>
      <c r="F58" s="10">
        <v>500</v>
      </c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</row>
    <row r="59" spans="2:26" x14ac:dyDescent="0.6">
      <c r="B59" s="16"/>
      <c r="C59" s="16"/>
      <c r="D59" s="16"/>
      <c r="E59" s="16"/>
      <c r="F59" s="10">
        <v>522</v>
      </c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</row>
    <row r="60" spans="2:26" x14ac:dyDescent="0.6">
      <c r="B60" s="16"/>
      <c r="C60" s="16"/>
      <c r="D60" s="16"/>
      <c r="E60" s="16"/>
      <c r="F60" s="10">
        <v>562</v>
      </c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AA62"/>
  <sheetViews>
    <sheetView zoomScale="80" zoomScaleNormal="80" workbookViewId="0"/>
  </sheetViews>
  <sheetFormatPr defaultColWidth="10.796875" defaultRowHeight="15.6" x14ac:dyDescent="0.6"/>
  <cols>
    <col min="1" max="6" width="6.1484375" customWidth="1"/>
    <col min="7" max="7" width="5.84765625" customWidth="1"/>
    <col min="8" max="8" width="7.5" style="6" customWidth="1"/>
    <col min="9" max="27" width="7" style="6" customWidth="1"/>
  </cols>
  <sheetData>
    <row r="1" spans="7:27" ht="140.4" x14ac:dyDescent="0.6">
      <c r="H1" s="5" t="s">
        <v>0</v>
      </c>
      <c r="I1" s="5" t="s">
        <v>1</v>
      </c>
      <c r="J1" s="5" t="s">
        <v>2</v>
      </c>
      <c r="K1" s="5" t="s">
        <v>3</v>
      </c>
      <c r="L1" s="5" t="s">
        <v>4</v>
      </c>
      <c r="M1" s="5" t="s">
        <v>5</v>
      </c>
      <c r="N1" s="5" t="s">
        <v>6</v>
      </c>
      <c r="O1" s="5" t="s">
        <v>7</v>
      </c>
      <c r="P1" s="5" t="s">
        <v>8</v>
      </c>
      <c r="Q1" s="5" t="s">
        <v>9</v>
      </c>
      <c r="R1" s="5" t="s">
        <v>10</v>
      </c>
      <c r="S1" s="5" t="s">
        <v>11</v>
      </c>
      <c r="T1" s="5" t="s">
        <v>12</v>
      </c>
      <c r="U1" s="5" t="s">
        <v>13</v>
      </c>
      <c r="V1" s="5" t="s">
        <v>14</v>
      </c>
      <c r="W1" s="5" t="s">
        <v>15</v>
      </c>
      <c r="X1" s="5" t="s">
        <v>16</v>
      </c>
      <c r="Y1" s="5" t="s">
        <v>17</v>
      </c>
      <c r="Z1" s="5" t="s">
        <v>18</v>
      </c>
      <c r="AA1" s="5" t="s">
        <v>19</v>
      </c>
    </row>
    <row r="2" spans="7:27" x14ac:dyDescent="0.6">
      <c r="G2">
        <v>149</v>
      </c>
      <c r="H2" s="6">
        <v>3</v>
      </c>
      <c r="M2" s="6">
        <v>4</v>
      </c>
      <c r="Q2" s="6">
        <v>4</v>
      </c>
      <c r="R2" s="6">
        <v>5</v>
      </c>
      <c r="W2" s="6">
        <v>4</v>
      </c>
    </row>
    <row r="3" spans="7:27" x14ac:dyDescent="0.6">
      <c r="G3">
        <v>177</v>
      </c>
      <c r="J3" s="6">
        <v>3</v>
      </c>
      <c r="M3" s="6">
        <v>5</v>
      </c>
      <c r="O3" s="6">
        <v>4</v>
      </c>
      <c r="Q3" s="6">
        <v>5</v>
      </c>
      <c r="U3" s="6">
        <v>4</v>
      </c>
      <c r="W3" s="6">
        <v>5</v>
      </c>
      <c r="X3" s="6">
        <v>4</v>
      </c>
      <c r="Y3" s="6">
        <v>4</v>
      </c>
    </row>
    <row r="4" spans="7:27" x14ac:dyDescent="0.6">
      <c r="G4">
        <v>200</v>
      </c>
      <c r="H4" s="6">
        <v>1.5</v>
      </c>
      <c r="J4" s="6">
        <v>3</v>
      </c>
      <c r="L4" s="6">
        <v>4.5</v>
      </c>
      <c r="Q4" s="6">
        <v>2.5</v>
      </c>
      <c r="R4" s="6">
        <v>3.5</v>
      </c>
      <c r="T4" s="6">
        <v>4.5</v>
      </c>
    </row>
    <row r="5" spans="7:27" x14ac:dyDescent="0.6">
      <c r="G5">
        <v>236</v>
      </c>
      <c r="I5" s="6">
        <v>5</v>
      </c>
      <c r="N5" s="6">
        <v>4</v>
      </c>
      <c r="P5" s="6">
        <v>3.5</v>
      </c>
      <c r="Y5" s="6">
        <v>4.5</v>
      </c>
    </row>
    <row r="6" spans="7:27" x14ac:dyDescent="0.6">
      <c r="G6">
        <v>240</v>
      </c>
      <c r="L6" s="6">
        <v>3.5</v>
      </c>
      <c r="P6" s="6">
        <v>4</v>
      </c>
      <c r="S6" s="6">
        <v>3</v>
      </c>
      <c r="T6" s="6">
        <v>4.5</v>
      </c>
      <c r="Y6" s="6">
        <v>5</v>
      </c>
      <c r="AA6" s="6">
        <v>5</v>
      </c>
    </row>
    <row r="7" spans="7:27" x14ac:dyDescent="0.6">
      <c r="G7">
        <v>270</v>
      </c>
      <c r="I7" s="6">
        <v>4</v>
      </c>
      <c r="L7" s="6">
        <v>4.5</v>
      </c>
      <c r="R7" s="6">
        <v>5</v>
      </c>
      <c r="S7" s="6">
        <v>5</v>
      </c>
      <c r="T7" s="6">
        <v>3.5</v>
      </c>
    </row>
    <row r="8" spans="7:27" x14ac:dyDescent="0.6">
      <c r="G8">
        <v>287</v>
      </c>
      <c r="J8" s="6">
        <v>4</v>
      </c>
      <c r="P8" s="6">
        <v>5</v>
      </c>
      <c r="R8" s="6">
        <v>5</v>
      </c>
      <c r="T8" s="6">
        <v>5</v>
      </c>
      <c r="X8" s="6">
        <v>4.5</v>
      </c>
      <c r="AA8" s="6">
        <v>4.5</v>
      </c>
    </row>
    <row r="9" spans="7:27" x14ac:dyDescent="0.6">
      <c r="G9">
        <v>295</v>
      </c>
      <c r="L9" s="6">
        <v>4.5</v>
      </c>
      <c r="N9" s="6">
        <v>4</v>
      </c>
      <c r="P9" s="6">
        <v>3.5</v>
      </c>
      <c r="Q9" s="6">
        <v>3.5</v>
      </c>
      <c r="S9" s="6">
        <v>4</v>
      </c>
      <c r="T9" s="6">
        <v>4.5</v>
      </c>
      <c r="U9" s="6">
        <v>3</v>
      </c>
      <c r="V9" s="6">
        <v>4.5</v>
      </c>
      <c r="Z9" s="6">
        <v>3.5</v>
      </c>
      <c r="AA9" s="6">
        <v>4</v>
      </c>
    </row>
    <row r="10" spans="7:27" x14ac:dyDescent="0.6">
      <c r="G10">
        <v>303</v>
      </c>
      <c r="H10" s="6">
        <v>2.5</v>
      </c>
      <c r="L10" s="6">
        <v>4</v>
      </c>
      <c r="M10" s="6">
        <v>3.5</v>
      </c>
      <c r="Q10" s="6">
        <v>3.5</v>
      </c>
      <c r="R10" s="6">
        <v>4</v>
      </c>
      <c r="S10" s="6">
        <v>2</v>
      </c>
      <c r="V10" s="6">
        <v>4</v>
      </c>
      <c r="W10" s="6">
        <v>4.5</v>
      </c>
      <c r="AA10" s="6">
        <v>4</v>
      </c>
    </row>
    <row r="11" spans="7:27" x14ac:dyDescent="0.6">
      <c r="G11">
        <v>408</v>
      </c>
      <c r="I11" s="6">
        <v>5</v>
      </c>
      <c r="J11" s="6">
        <v>4</v>
      </c>
      <c r="K11" s="6">
        <v>1</v>
      </c>
      <c r="M11" s="6">
        <v>4</v>
      </c>
      <c r="Q11" s="6">
        <v>5</v>
      </c>
      <c r="V11" s="6">
        <v>3</v>
      </c>
      <c r="W11" s="6">
        <v>4</v>
      </c>
      <c r="AA11" s="6">
        <v>3</v>
      </c>
    </row>
    <row r="12" spans="7:27" x14ac:dyDescent="0.6">
      <c r="G12">
        <v>426</v>
      </c>
      <c r="H12" s="6">
        <v>1</v>
      </c>
      <c r="J12" s="6">
        <v>3.5</v>
      </c>
      <c r="L12" s="6">
        <v>4.5</v>
      </c>
      <c r="R12" s="6">
        <v>3</v>
      </c>
      <c r="S12" s="6">
        <v>4</v>
      </c>
      <c r="V12" s="6">
        <v>4</v>
      </c>
    </row>
    <row r="13" spans="7:27" x14ac:dyDescent="0.6">
      <c r="G13">
        <v>442</v>
      </c>
      <c r="H13" s="6">
        <v>4.5</v>
      </c>
      <c r="I13" s="6">
        <v>4.5</v>
      </c>
      <c r="J13" s="6">
        <v>3.5</v>
      </c>
      <c r="K13" s="6">
        <v>4.5</v>
      </c>
      <c r="L13" s="6">
        <v>4.5</v>
      </c>
      <c r="M13" s="6">
        <v>5</v>
      </c>
      <c r="O13" s="6">
        <v>4.5</v>
      </c>
      <c r="S13" s="6">
        <v>4.5</v>
      </c>
      <c r="V13" s="6">
        <v>5</v>
      </c>
      <c r="Z13" s="6">
        <v>2.5</v>
      </c>
      <c r="AA13" s="6">
        <v>5</v>
      </c>
    </row>
    <row r="14" spans="7:27" x14ac:dyDescent="0.6">
      <c r="G14">
        <v>500</v>
      </c>
      <c r="H14" s="6">
        <v>2</v>
      </c>
      <c r="K14" s="6">
        <v>3.5</v>
      </c>
      <c r="L14" s="6">
        <v>3.5</v>
      </c>
      <c r="M14" s="6">
        <v>4.5</v>
      </c>
      <c r="X14" s="6">
        <v>0.5</v>
      </c>
      <c r="AA14" s="6">
        <v>2</v>
      </c>
    </row>
    <row r="15" spans="7:27" x14ac:dyDescent="0.6">
      <c r="G15">
        <v>522</v>
      </c>
      <c r="H15" s="6">
        <v>3</v>
      </c>
      <c r="I15" s="6">
        <v>3.5</v>
      </c>
      <c r="J15" s="6">
        <v>2.5</v>
      </c>
      <c r="L15" s="6">
        <v>4.5</v>
      </c>
      <c r="R15" s="6">
        <v>3.5</v>
      </c>
      <c r="S15" s="6">
        <v>4</v>
      </c>
      <c r="V15" s="6">
        <v>4</v>
      </c>
    </row>
    <row r="16" spans="7:27" x14ac:dyDescent="0.6">
      <c r="G16">
        <v>562</v>
      </c>
      <c r="H16" s="6">
        <v>4.5</v>
      </c>
      <c r="I16" s="6">
        <v>4</v>
      </c>
      <c r="J16" s="6">
        <v>3.5</v>
      </c>
      <c r="K16" s="6">
        <v>4.5</v>
      </c>
      <c r="P16" s="6">
        <v>4</v>
      </c>
      <c r="S16" s="6">
        <v>3.5</v>
      </c>
      <c r="T16" s="6">
        <v>4</v>
      </c>
      <c r="U16" s="6">
        <v>4</v>
      </c>
      <c r="Z16" s="6">
        <v>3</v>
      </c>
    </row>
    <row r="20" spans="2:27" x14ac:dyDescent="0.6"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</row>
    <row r="21" spans="2:27" x14ac:dyDescent="0.6"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</row>
    <row r="22" spans="2:27" ht="15.9" thickBot="1" x14ac:dyDescent="0.65"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</row>
    <row r="23" spans="2:27" ht="15.9" thickBot="1" x14ac:dyDescent="0.65">
      <c r="E23" s="3" t="s">
        <v>20</v>
      </c>
      <c r="F23" s="4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</row>
    <row r="24" spans="2:27" x14ac:dyDescent="0.6"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</row>
    <row r="25" spans="2:27" x14ac:dyDescent="0.6">
      <c r="B25" s="7"/>
      <c r="C25" s="2"/>
      <c r="D25" s="2"/>
      <c r="E25" s="2"/>
      <c r="F25" s="2"/>
      <c r="G25">
        <v>149</v>
      </c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</row>
    <row r="26" spans="2:27" x14ac:dyDescent="0.6">
      <c r="B26" s="7"/>
      <c r="C26" s="2"/>
      <c r="D26" s="2"/>
      <c r="E26" s="2"/>
      <c r="F26" s="2"/>
      <c r="G26">
        <v>177</v>
      </c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</row>
    <row r="27" spans="2:27" x14ac:dyDescent="0.6">
      <c r="B27" s="7"/>
      <c r="C27" s="2"/>
      <c r="D27" s="2"/>
      <c r="E27" s="2"/>
      <c r="F27" s="2"/>
      <c r="G27">
        <v>200</v>
      </c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</row>
    <row r="28" spans="2:27" x14ac:dyDescent="0.6">
      <c r="B28" s="7"/>
      <c r="C28" s="2"/>
      <c r="D28" s="2"/>
      <c r="E28" s="2"/>
      <c r="F28" s="2"/>
      <c r="G28">
        <v>236</v>
      </c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</row>
    <row r="29" spans="2:27" x14ac:dyDescent="0.6">
      <c r="B29" s="7"/>
      <c r="C29" s="2"/>
      <c r="D29" s="2"/>
      <c r="E29" s="2"/>
      <c r="F29" s="2"/>
      <c r="G29">
        <v>240</v>
      </c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</row>
    <row r="30" spans="2:27" x14ac:dyDescent="0.6">
      <c r="B30" s="7"/>
      <c r="C30" s="2"/>
      <c r="D30" s="2"/>
      <c r="E30" s="2"/>
      <c r="F30" s="2"/>
      <c r="G30">
        <v>270</v>
      </c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</row>
    <row r="31" spans="2:27" x14ac:dyDescent="0.6">
      <c r="B31" s="7"/>
      <c r="C31" s="2"/>
      <c r="D31" s="2"/>
      <c r="E31" s="2"/>
      <c r="F31" s="2"/>
      <c r="G31">
        <v>287</v>
      </c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</row>
    <row r="32" spans="2:27" x14ac:dyDescent="0.6">
      <c r="B32" s="7"/>
      <c r="C32" s="2"/>
      <c r="D32" s="2"/>
      <c r="E32" s="2"/>
      <c r="F32" s="2"/>
      <c r="G32">
        <v>295</v>
      </c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</row>
    <row r="33" spans="2:27" x14ac:dyDescent="0.6">
      <c r="B33" s="7"/>
      <c r="C33" s="2"/>
      <c r="D33" s="2"/>
      <c r="E33" s="2"/>
      <c r="F33" s="2"/>
      <c r="G33">
        <v>303</v>
      </c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</row>
    <row r="34" spans="2:27" x14ac:dyDescent="0.6">
      <c r="B34" s="7"/>
      <c r="C34" s="2"/>
      <c r="D34" s="2"/>
      <c r="E34" s="2"/>
      <c r="F34" s="2"/>
      <c r="G34">
        <v>408</v>
      </c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</row>
    <row r="35" spans="2:27" x14ac:dyDescent="0.6">
      <c r="B35" s="7"/>
      <c r="C35" s="2"/>
      <c r="D35" s="2"/>
      <c r="E35" s="2"/>
      <c r="F35" s="2"/>
      <c r="G35">
        <v>426</v>
      </c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</row>
    <row r="36" spans="2:27" x14ac:dyDescent="0.6">
      <c r="B36" s="7"/>
      <c r="C36" s="2"/>
      <c r="D36" s="2"/>
      <c r="E36" s="2"/>
      <c r="F36" s="2"/>
      <c r="G36">
        <v>442</v>
      </c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</row>
    <row r="37" spans="2:27" x14ac:dyDescent="0.6">
      <c r="B37" s="7"/>
      <c r="C37" s="2"/>
      <c r="D37" s="2"/>
      <c r="E37" s="2"/>
      <c r="F37" s="2"/>
      <c r="G37">
        <v>500</v>
      </c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</row>
    <row r="38" spans="2:27" x14ac:dyDescent="0.6">
      <c r="B38" s="7"/>
      <c r="C38" s="2"/>
      <c r="D38" s="2"/>
      <c r="E38" s="2"/>
      <c r="F38" s="2"/>
      <c r="G38">
        <v>522</v>
      </c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</row>
    <row r="39" spans="2:27" x14ac:dyDescent="0.6">
      <c r="B39" s="7"/>
      <c r="C39" s="2"/>
      <c r="D39" s="2"/>
      <c r="E39" s="2"/>
      <c r="F39" s="2"/>
      <c r="G39">
        <v>562</v>
      </c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</row>
    <row r="43" spans="2:27" x14ac:dyDescent="0.6"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</row>
    <row r="44" spans="2:27" x14ac:dyDescent="0.6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</row>
    <row r="45" spans="2:27" x14ac:dyDescent="0.6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</row>
    <row r="46" spans="2:27" x14ac:dyDescent="0.6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</row>
    <row r="47" spans="2:27" x14ac:dyDescent="0.6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</row>
    <row r="48" spans="2:27" x14ac:dyDescent="0.6">
      <c r="B48" s="1"/>
      <c r="C48" s="2"/>
      <c r="D48" s="2"/>
      <c r="E48" s="2"/>
      <c r="F48" s="2"/>
      <c r="G48">
        <v>149</v>
      </c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</row>
    <row r="49" spans="2:27" x14ac:dyDescent="0.6">
      <c r="B49" s="1"/>
      <c r="C49" s="2"/>
      <c r="D49" s="2"/>
      <c r="E49" s="2"/>
      <c r="F49" s="2"/>
      <c r="G49">
        <v>177</v>
      </c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</row>
    <row r="50" spans="2:27" x14ac:dyDescent="0.6">
      <c r="B50" s="1"/>
      <c r="C50" s="2"/>
      <c r="D50" s="2"/>
      <c r="E50" s="2"/>
      <c r="F50" s="2"/>
      <c r="G50">
        <v>200</v>
      </c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</row>
    <row r="51" spans="2:27" x14ac:dyDescent="0.6">
      <c r="B51" s="1"/>
      <c r="C51" s="2"/>
      <c r="D51" s="2"/>
      <c r="E51" s="2"/>
      <c r="F51" s="2"/>
      <c r="G51">
        <v>236</v>
      </c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</row>
    <row r="52" spans="2:27" x14ac:dyDescent="0.6">
      <c r="B52" s="1"/>
      <c r="C52" s="2"/>
      <c r="D52" s="2"/>
      <c r="E52" s="2"/>
      <c r="F52" s="2"/>
      <c r="G52">
        <v>240</v>
      </c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</row>
    <row r="53" spans="2:27" x14ac:dyDescent="0.6">
      <c r="B53" s="1"/>
      <c r="C53" s="2"/>
      <c r="D53" s="2"/>
      <c r="E53" s="2"/>
      <c r="F53" s="2"/>
      <c r="G53">
        <v>270</v>
      </c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</row>
    <row r="54" spans="2:27" x14ac:dyDescent="0.6">
      <c r="B54" s="1"/>
      <c r="C54" s="2"/>
      <c r="D54" s="2"/>
      <c r="E54" s="2"/>
      <c r="F54" s="2"/>
      <c r="G54">
        <v>287</v>
      </c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</row>
    <row r="55" spans="2:27" x14ac:dyDescent="0.6">
      <c r="B55" s="1"/>
      <c r="C55" s="2"/>
      <c r="D55" s="2"/>
      <c r="E55" s="2"/>
      <c r="F55" s="2"/>
      <c r="G55">
        <v>295</v>
      </c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</row>
    <row r="56" spans="2:27" x14ac:dyDescent="0.6">
      <c r="B56" s="1"/>
      <c r="C56" s="2"/>
      <c r="D56" s="2"/>
      <c r="E56" s="2"/>
      <c r="F56" s="2"/>
      <c r="G56">
        <v>303</v>
      </c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</row>
    <row r="57" spans="2:27" x14ac:dyDescent="0.6">
      <c r="B57" s="1"/>
      <c r="C57" s="2"/>
      <c r="D57" s="2"/>
      <c r="E57" s="2"/>
      <c r="F57" s="2"/>
      <c r="G57">
        <v>408</v>
      </c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</row>
    <row r="58" spans="2:27" x14ac:dyDescent="0.6">
      <c r="B58" s="1"/>
      <c r="C58" s="2"/>
      <c r="D58" s="2"/>
      <c r="E58" s="2"/>
      <c r="F58" s="2"/>
      <c r="G58">
        <v>426</v>
      </c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</row>
    <row r="59" spans="2:27" x14ac:dyDescent="0.6">
      <c r="B59" s="1"/>
      <c r="C59" s="2"/>
      <c r="D59" s="2"/>
      <c r="E59" s="2"/>
      <c r="F59" s="2"/>
      <c r="G59">
        <v>442</v>
      </c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</row>
    <row r="60" spans="2:27" x14ac:dyDescent="0.6">
      <c r="B60" s="1"/>
      <c r="C60" s="2"/>
      <c r="D60" s="2"/>
      <c r="E60" s="2"/>
      <c r="F60" s="2"/>
      <c r="G60">
        <v>500</v>
      </c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</row>
    <row r="61" spans="2:27" x14ac:dyDescent="0.6">
      <c r="B61" s="1"/>
      <c r="C61" s="2"/>
      <c r="D61" s="2"/>
      <c r="E61" s="2"/>
      <c r="F61" s="2"/>
      <c r="G61">
        <v>522</v>
      </c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</row>
    <row r="62" spans="2:27" x14ac:dyDescent="0.6">
      <c r="B62" s="1"/>
      <c r="C62" s="2"/>
      <c r="D62" s="2"/>
      <c r="E62" s="2"/>
      <c r="F62" s="2"/>
      <c r="G62">
        <v>562</v>
      </c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Z60"/>
  <sheetViews>
    <sheetView topLeftCell="A12" zoomScale="80" zoomScaleNormal="80" workbookViewId="0">
      <selection activeCell="G20" sqref="G20"/>
    </sheetView>
  </sheetViews>
  <sheetFormatPr defaultColWidth="10.796875" defaultRowHeight="15.6" x14ac:dyDescent="0.6"/>
  <cols>
    <col min="1" max="5" width="6.1484375" customWidth="1"/>
    <col min="6" max="6" width="5.84765625" customWidth="1"/>
    <col min="7" max="7" width="7.5" style="6" customWidth="1"/>
    <col min="8" max="26" width="7" style="6" customWidth="1"/>
  </cols>
  <sheetData>
    <row r="1" spans="6:26" ht="140.4" x14ac:dyDescent="0.6">
      <c r="G1" s="5" t="s">
        <v>0</v>
      </c>
      <c r="H1" s="5" t="s">
        <v>1</v>
      </c>
      <c r="I1" s="5" t="s">
        <v>2</v>
      </c>
      <c r="J1" s="5" t="s">
        <v>3</v>
      </c>
      <c r="K1" s="5" t="s">
        <v>4</v>
      </c>
      <c r="L1" s="5" t="s">
        <v>5</v>
      </c>
      <c r="M1" s="5" t="s">
        <v>6</v>
      </c>
      <c r="N1" s="5" t="s">
        <v>7</v>
      </c>
      <c r="O1" s="5" t="s">
        <v>8</v>
      </c>
      <c r="P1" s="5" t="s">
        <v>9</v>
      </c>
      <c r="Q1" s="5" t="s">
        <v>10</v>
      </c>
      <c r="R1" s="5" t="s">
        <v>11</v>
      </c>
      <c r="S1" s="5" t="s">
        <v>12</v>
      </c>
      <c r="T1" s="5" t="s">
        <v>13</v>
      </c>
      <c r="U1" s="5" t="s">
        <v>14</v>
      </c>
      <c r="V1" s="5" t="s">
        <v>15</v>
      </c>
      <c r="W1" s="5" t="s">
        <v>16</v>
      </c>
      <c r="X1" s="5" t="s">
        <v>17</v>
      </c>
      <c r="Y1" s="5" t="s">
        <v>18</v>
      </c>
      <c r="Z1" s="5" t="s">
        <v>19</v>
      </c>
    </row>
    <row r="2" spans="6:26" x14ac:dyDescent="0.6">
      <c r="F2">
        <v>149</v>
      </c>
      <c r="G2" s="6">
        <v>3</v>
      </c>
      <c r="L2" s="6">
        <v>4</v>
      </c>
      <c r="P2" s="6">
        <v>4</v>
      </c>
      <c r="Q2" s="6">
        <v>5</v>
      </c>
      <c r="V2" s="6">
        <v>4</v>
      </c>
    </row>
    <row r="3" spans="6:26" x14ac:dyDescent="0.6">
      <c r="F3">
        <v>177</v>
      </c>
      <c r="I3" s="6">
        <v>3</v>
      </c>
      <c r="L3" s="6">
        <v>5</v>
      </c>
      <c r="N3" s="6">
        <v>4</v>
      </c>
      <c r="P3" s="6">
        <v>5</v>
      </c>
      <c r="T3" s="6">
        <v>4</v>
      </c>
      <c r="V3" s="6">
        <v>5</v>
      </c>
      <c r="W3" s="6">
        <v>4</v>
      </c>
      <c r="X3" s="6">
        <v>4</v>
      </c>
    </row>
    <row r="4" spans="6:26" x14ac:dyDescent="0.6">
      <c r="F4">
        <v>200</v>
      </c>
      <c r="G4" s="6">
        <v>1.5</v>
      </c>
      <c r="I4" s="6">
        <v>3</v>
      </c>
      <c r="K4" s="6">
        <v>4.5</v>
      </c>
      <c r="P4" s="6">
        <v>2.5</v>
      </c>
      <c r="Q4" s="6">
        <v>3.5</v>
      </c>
      <c r="S4" s="6">
        <v>4.5</v>
      </c>
    </row>
    <row r="5" spans="6:26" x14ac:dyDescent="0.6">
      <c r="F5">
        <v>236</v>
      </c>
      <c r="H5" s="6">
        <v>5</v>
      </c>
      <c r="M5" s="6">
        <v>4</v>
      </c>
      <c r="O5" s="6">
        <v>3.5</v>
      </c>
      <c r="X5" s="6">
        <v>4.5</v>
      </c>
    </row>
    <row r="6" spans="6:26" x14ac:dyDescent="0.6">
      <c r="F6">
        <v>240</v>
      </c>
      <c r="K6" s="6">
        <v>3.5</v>
      </c>
      <c r="O6" s="6">
        <v>4</v>
      </c>
      <c r="R6" s="6">
        <v>3</v>
      </c>
      <c r="S6" s="6">
        <v>4.5</v>
      </c>
      <c r="X6" s="6">
        <v>5</v>
      </c>
      <c r="Z6" s="6">
        <v>5</v>
      </c>
    </row>
    <row r="7" spans="6:26" x14ac:dyDescent="0.6">
      <c r="F7">
        <v>270</v>
      </c>
      <c r="H7" s="6">
        <v>4</v>
      </c>
      <c r="K7" s="6">
        <v>4.5</v>
      </c>
      <c r="Q7" s="6">
        <v>5</v>
      </c>
      <c r="R7" s="6">
        <v>5</v>
      </c>
      <c r="S7" s="6">
        <v>3.5</v>
      </c>
    </row>
    <row r="8" spans="6:26" x14ac:dyDescent="0.6">
      <c r="F8">
        <v>287</v>
      </c>
      <c r="I8" s="6">
        <v>4</v>
      </c>
      <c r="O8" s="6">
        <v>5</v>
      </c>
      <c r="Q8" s="6">
        <v>5</v>
      </c>
      <c r="S8" s="6">
        <v>5</v>
      </c>
      <c r="W8" s="6">
        <v>4.5</v>
      </c>
      <c r="Z8" s="6">
        <v>4.5</v>
      </c>
    </row>
    <row r="9" spans="6:26" x14ac:dyDescent="0.6">
      <c r="F9">
        <v>295</v>
      </c>
      <c r="K9" s="6">
        <v>4.5</v>
      </c>
      <c r="M9" s="6">
        <v>4</v>
      </c>
      <c r="O9" s="6">
        <v>3.5</v>
      </c>
      <c r="P9" s="6">
        <v>3.5</v>
      </c>
      <c r="R9" s="6">
        <v>4</v>
      </c>
      <c r="S9" s="6">
        <v>4.5</v>
      </c>
      <c r="T9" s="6">
        <v>3</v>
      </c>
      <c r="U9" s="6">
        <v>4.5</v>
      </c>
      <c r="Y9" s="6">
        <v>3.5</v>
      </c>
      <c r="Z9" s="6">
        <v>4</v>
      </c>
    </row>
    <row r="10" spans="6:26" x14ac:dyDescent="0.6">
      <c r="F10">
        <v>303</v>
      </c>
      <c r="G10" s="6">
        <v>2.5</v>
      </c>
      <c r="K10" s="6">
        <v>4</v>
      </c>
      <c r="L10" s="6">
        <v>3.5</v>
      </c>
      <c r="P10" s="6">
        <v>3.5</v>
      </c>
      <c r="Q10" s="6">
        <v>4</v>
      </c>
      <c r="R10" s="6">
        <v>2</v>
      </c>
      <c r="U10" s="6">
        <v>4</v>
      </c>
      <c r="V10" s="6">
        <v>4.5</v>
      </c>
      <c r="Z10" s="6">
        <v>4</v>
      </c>
    </row>
    <row r="11" spans="6:26" x14ac:dyDescent="0.6">
      <c r="F11">
        <v>408</v>
      </c>
      <c r="H11" s="6">
        <v>5</v>
      </c>
      <c r="I11" s="6">
        <v>4</v>
      </c>
      <c r="J11" s="6">
        <v>1</v>
      </c>
      <c r="L11" s="6">
        <v>4</v>
      </c>
      <c r="P11" s="6">
        <v>5</v>
      </c>
      <c r="U11" s="6">
        <v>3</v>
      </c>
      <c r="V11" s="6">
        <v>4</v>
      </c>
      <c r="Z11" s="6">
        <v>3</v>
      </c>
    </row>
    <row r="12" spans="6:26" x14ac:dyDescent="0.6">
      <c r="F12">
        <v>426</v>
      </c>
      <c r="G12" s="6">
        <v>1</v>
      </c>
      <c r="I12" s="6">
        <v>3.5</v>
      </c>
      <c r="K12" s="6">
        <v>4.5</v>
      </c>
      <c r="Q12" s="6">
        <v>3</v>
      </c>
      <c r="R12" s="6">
        <v>4</v>
      </c>
      <c r="U12" s="6">
        <v>4</v>
      </c>
    </row>
    <row r="13" spans="6:26" x14ac:dyDescent="0.6">
      <c r="F13">
        <v>442</v>
      </c>
      <c r="G13" s="6">
        <v>4.5</v>
      </c>
      <c r="H13" s="6">
        <v>4.5</v>
      </c>
      <c r="I13" s="6">
        <v>3.5</v>
      </c>
      <c r="J13" s="6">
        <v>4.5</v>
      </c>
      <c r="K13" s="6">
        <v>4.5</v>
      </c>
      <c r="L13" s="6">
        <v>5</v>
      </c>
      <c r="N13" s="6">
        <v>4.5</v>
      </c>
      <c r="R13" s="6">
        <v>4.5</v>
      </c>
      <c r="U13" s="6">
        <v>5</v>
      </c>
      <c r="Y13" s="6">
        <v>2.5</v>
      </c>
      <c r="Z13" s="6">
        <v>5</v>
      </c>
    </row>
    <row r="14" spans="6:26" x14ac:dyDescent="0.6">
      <c r="F14">
        <v>500</v>
      </c>
      <c r="G14" s="6">
        <v>2</v>
      </c>
      <c r="J14" s="6">
        <v>3.5</v>
      </c>
      <c r="K14" s="6">
        <v>3.5</v>
      </c>
      <c r="L14" s="6">
        <v>4.5</v>
      </c>
      <c r="W14" s="6">
        <v>0.5</v>
      </c>
      <c r="Z14" s="6">
        <v>2</v>
      </c>
    </row>
    <row r="15" spans="6:26" x14ac:dyDescent="0.6">
      <c r="F15">
        <v>522</v>
      </c>
      <c r="G15" s="6">
        <v>3</v>
      </c>
      <c r="H15" s="6">
        <v>3.5</v>
      </c>
      <c r="I15" s="6">
        <v>2.5</v>
      </c>
      <c r="K15" s="6">
        <v>4.5</v>
      </c>
      <c r="Q15" s="6">
        <v>3.5</v>
      </c>
      <c r="R15" s="6">
        <v>4</v>
      </c>
      <c r="U15" s="6">
        <v>4</v>
      </c>
    </row>
    <row r="16" spans="6:26" x14ac:dyDescent="0.6">
      <c r="F16">
        <v>562</v>
      </c>
      <c r="G16" s="6">
        <v>4.5</v>
      </c>
      <c r="H16" s="6">
        <v>4</v>
      </c>
      <c r="I16" s="6">
        <v>3.5</v>
      </c>
      <c r="J16" s="6">
        <v>4.5</v>
      </c>
      <c r="O16" s="6">
        <v>4</v>
      </c>
      <c r="R16" s="6">
        <v>3.5</v>
      </c>
      <c r="S16" s="6">
        <v>4</v>
      </c>
      <c r="T16" s="6">
        <v>4</v>
      </c>
      <c r="Y16" s="6">
        <v>3</v>
      </c>
    </row>
    <row r="20" spans="2:26" x14ac:dyDescent="0.6">
      <c r="G20" s="8">
        <v>-0.1170360273240055</v>
      </c>
      <c r="H20" s="8">
        <v>0.80198877192630991</v>
      </c>
      <c r="I20" s="8">
        <v>1.2024976882049672</v>
      </c>
      <c r="J20" s="8">
        <v>1.0855320261889665</v>
      </c>
      <c r="K20" s="8">
        <v>1.4502530420892767</v>
      </c>
      <c r="L20" s="8">
        <v>1.4132228299296863</v>
      </c>
      <c r="M20" s="8">
        <v>0.19067098190756637</v>
      </c>
      <c r="N20" s="8">
        <v>0.44150650129246449</v>
      </c>
      <c r="O20" s="8">
        <v>1.5821783744642711E-2</v>
      </c>
      <c r="P20" s="8">
        <v>0.36048665707606459</v>
      </c>
      <c r="Q20" s="8">
        <v>0.54877573751488762</v>
      </c>
      <c r="R20" s="8">
        <v>1.1620879262177666</v>
      </c>
      <c r="S20" s="8">
        <v>4.291320505953039E-2</v>
      </c>
      <c r="T20" s="8">
        <v>-0.51983329609641682</v>
      </c>
      <c r="U20" s="8">
        <v>1.2496749861288563</v>
      </c>
      <c r="V20" s="8">
        <v>1.9170181291033181</v>
      </c>
      <c r="W20" s="8">
        <v>2.2248359911680633</v>
      </c>
      <c r="X20" s="8">
        <v>0.13577066560946316</v>
      </c>
      <c r="Y20" s="8">
        <v>1.0432058321538147</v>
      </c>
      <c r="Z20" s="8">
        <v>1.1411947472612669</v>
      </c>
    </row>
    <row r="21" spans="2:26" ht="15.9" thickBot="1" x14ac:dyDescent="0.65">
      <c r="G21" s="8">
        <v>1.4737647524185884</v>
      </c>
      <c r="H21" s="8">
        <v>0.62191210436133215</v>
      </c>
      <c r="I21" s="8">
        <v>0.1463520878328595</v>
      </c>
      <c r="J21" s="8">
        <v>1.3596559214742592</v>
      </c>
      <c r="K21" s="8">
        <v>0.54556798415594243</v>
      </c>
      <c r="L21" s="8">
        <v>0.47595145578418718</v>
      </c>
      <c r="M21" s="8">
        <v>1.3506125397517061</v>
      </c>
      <c r="N21" s="8">
        <v>0.17561089394137283</v>
      </c>
      <c r="O21" s="8">
        <v>0.38887109090943078</v>
      </c>
      <c r="P21" s="8">
        <v>1.0837035251069673</v>
      </c>
      <c r="Q21" s="8">
        <v>1.070042277777274</v>
      </c>
      <c r="R21" s="8">
        <v>1.0500276888385274</v>
      </c>
      <c r="S21" s="8">
        <v>0.44739356910739186</v>
      </c>
      <c r="T21" s="8">
        <v>1.6742988675353117</v>
      </c>
      <c r="U21" s="8">
        <v>1.018908098655998</v>
      </c>
      <c r="V21" s="8">
        <v>0.48999882963803204</v>
      </c>
      <c r="W21" s="8">
        <v>0.12141542947319266</v>
      </c>
      <c r="X21" s="8">
        <v>0.75800819208127912</v>
      </c>
      <c r="Y21" s="8">
        <v>0.74667334648974693</v>
      </c>
      <c r="Z21" s="8">
        <v>1.2926454546461925</v>
      </c>
    </row>
    <row r="22" spans="2:26" ht="15.9" thickBot="1" x14ac:dyDescent="0.65">
      <c r="D22" s="3" t="s">
        <v>20</v>
      </c>
      <c r="E22" s="4">
        <f>SQRT(SUMXMY2(G2:Z16,G24:Z38)/COUNT(G24:Z38))</f>
        <v>0.39545862239100871</v>
      </c>
      <c r="G22" s="8">
        <v>0.61606942134895992</v>
      </c>
      <c r="H22" s="8">
        <v>0.69073854409332724</v>
      </c>
      <c r="I22" s="8">
        <v>-7.6603957795605328E-4</v>
      </c>
      <c r="J22" s="8">
        <v>1.3942329365001098</v>
      </c>
      <c r="K22" s="8">
        <v>0.94316200878086509</v>
      </c>
      <c r="L22" s="8">
        <v>1.2418878755237015</v>
      </c>
      <c r="M22" s="8">
        <v>0.17571008112172726</v>
      </c>
      <c r="N22" s="8">
        <v>1.6537611751688439</v>
      </c>
      <c r="O22" s="8">
        <v>1.7132824533106601</v>
      </c>
      <c r="P22" s="8">
        <v>1.4851584745278343</v>
      </c>
      <c r="Q22" s="8">
        <v>0.41880048852247453</v>
      </c>
      <c r="R22" s="8">
        <v>-0.18550576717897146</v>
      </c>
      <c r="S22" s="8">
        <v>1.2042346472995911</v>
      </c>
      <c r="T22" s="8">
        <v>0.13076341035138944</v>
      </c>
      <c r="U22" s="8">
        <v>0.1800613655767842</v>
      </c>
      <c r="V22" s="8">
        <v>0.16149797095772248</v>
      </c>
      <c r="W22" s="8">
        <v>5.5575783797658235E-2</v>
      </c>
      <c r="X22" s="8">
        <v>1.2903855530574728</v>
      </c>
      <c r="Y22" s="8">
        <v>6.516249471399696E-2</v>
      </c>
      <c r="Z22" s="8">
        <v>0.45353992543223443</v>
      </c>
    </row>
    <row r="23" spans="2:26" x14ac:dyDescent="0.6">
      <c r="G23" s="8">
        <v>0.38830198069633082</v>
      </c>
      <c r="H23" s="8">
        <v>1.3249034631714329</v>
      </c>
      <c r="I23" s="8">
        <v>1.7515450675513566</v>
      </c>
      <c r="J23" s="8">
        <v>-1.0900002842155192</v>
      </c>
      <c r="K23" s="8">
        <v>0.69603127828713085</v>
      </c>
      <c r="L23" s="8">
        <v>0.59617952029360399</v>
      </c>
      <c r="M23" s="8">
        <v>0.94074202350180602</v>
      </c>
      <c r="N23" s="8">
        <v>2.064623690730174</v>
      </c>
      <c r="O23" s="8">
        <v>1.4794000413754478</v>
      </c>
      <c r="P23" s="8">
        <v>0.29587618301591967</v>
      </c>
      <c r="Q23" s="8">
        <v>1.7869838760599184</v>
      </c>
      <c r="R23" s="8">
        <v>0.15025545854706784</v>
      </c>
      <c r="S23" s="8">
        <v>1.6396143659019602</v>
      </c>
      <c r="T23" s="8">
        <v>7.8076939061285169E-2</v>
      </c>
      <c r="U23" s="8">
        <v>0.67938711877374958</v>
      </c>
      <c r="V23" s="8">
        <v>1.3411850586027148</v>
      </c>
      <c r="W23" s="8">
        <v>0.11410820483020613</v>
      </c>
      <c r="X23" s="8">
        <v>1.5214737144490649</v>
      </c>
      <c r="Y23" s="8">
        <v>5.4675619889433126E-2</v>
      </c>
      <c r="Z23" s="8">
        <v>0.18561678964784858</v>
      </c>
    </row>
    <row r="24" spans="2:26" x14ac:dyDescent="0.6">
      <c r="B24" s="2">
        <v>1.0138134296180012</v>
      </c>
      <c r="C24" s="2">
        <v>1.3159003808492413</v>
      </c>
      <c r="D24" s="2">
        <v>1.245601608470801</v>
      </c>
      <c r="E24" s="2">
        <v>1.0537373875257576</v>
      </c>
      <c r="F24">
        <v>149</v>
      </c>
      <c r="G24" s="9">
        <f>IF(G2="","",MMULT($B24:$E24,G$20:G$23))</f>
        <v>2.997220279611561</v>
      </c>
      <c r="H24" s="9" t="str">
        <f t="shared" ref="G24:Z24" si="0">IF(H2="","",MMULT($B24:$E24,H$20:H$23))</f>
        <v/>
      </c>
      <c r="I24" s="9" t="str">
        <f t="shared" si="0"/>
        <v/>
      </c>
      <c r="J24" s="9" t="str">
        <f t="shared" si="0"/>
        <v/>
      </c>
      <c r="K24" s="9" t="str">
        <f t="shared" si="0"/>
        <v/>
      </c>
      <c r="L24" s="9">
        <f t="shared" si="0"/>
        <v>4.2341631714608852</v>
      </c>
      <c r="M24" s="9" t="str">
        <f t="shared" si="0"/>
        <v/>
      </c>
      <c r="N24" s="9" t="str">
        <f t="shared" si="0"/>
        <v/>
      </c>
      <c r="O24" s="9" t="str">
        <f t="shared" si="0"/>
        <v/>
      </c>
      <c r="P24" s="9">
        <f t="shared" si="0"/>
        <v>3.9532036763859364</v>
      </c>
      <c r="Q24" s="9">
        <f t="shared" si="0"/>
        <v>4.3690955366350028</v>
      </c>
      <c r="R24" s="9" t="str">
        <f t="shared" si="0"/>
        <v/>
      </c>
      <c r="S24" s="9" t="str">
        <f t="shared" si="0"/>
        <v/>
      </c>
      <c r="T24" s="9" t="str">
        <f t="shared" si="0"/>
        <v/>
      </c>
      <c r="U24" s="9" t="str">
        <f t="shared" si="0"/>
        <v/>
      </c>
      <c r="V24" s="9">
        <f t="shared" si="0"/>
        <v>4.2027073428728023</v>
      </c>
      <c r="W24" s="9" t="str">
        <f t="shared" si="0"/>
        <v/>
      </c>
      <c r="X24" s="9" t="str">
        <f t="shared" si="0"/>
        <v/>
      </c>
      <c r="Y24" s="9" t="str">
        <f t="shared" si="0"/>
        <v/>
      </c>
      <c r="Z24" s="9" t="str">
        <f t="shared" si="0"/>
        <v/>
      </c>
    </row>
    <row r="25" spans="2:26" x14ac:dyDescent="0.6">
      <c r="B25" s="2">
        <v>1.4677705637869369</v>
      </c>
      <c r="C25" s="2">
        <v>2.9083107458073365</v>
      </c>
      <c r="D25" s="2">
        <v>0.88640468749490375</v>
      </c>
      <c r="E25" s="2">
        <v>0.58454024410471839</v>
      </c>
      <c r="F25">
        <v>177</v>
      </c>
      <c r="G25" s="9" t="str">
        <f t="shared" ref="G25:Z25" si="1">IF(G3="","",MMULT($B25:$E25,G$20:G$23))</f>
        <v/>
      </c>
      <c r="H25" s="9" t="str">
        <f t="shared" si="1"/>
        <v/>
      </c>
      <c r="I25" s="9">
        <f t="shared" si="1"/>
        <v>3.2137976197589158</v>
      </c>
      <c r="J25" s="9" t="str">
        <f t="shared" si="1"/>
        <v/>
      </c>
      <c r="K25" s="9" t="str">
        <f t="shared" si="1"/>
        <v/>
      </c>
      <c r="L25" s="9">
        <f t="shared" si="1"/>
        <v>4.9078077597122167</v>
      </c>
      <c r="M25" s="9" t="str">
        <f t="shared" si="1"/>
        <v/>
      </c>
      <c r="N25" s="9">
        <f t="shared" si="1"/>
        <v>3.8315185900787103</v>
      </c>
      <c r="O25" s="9" t="str">
        <f t="shared" si="1"/>
        <v/>
      </c>
      <c r="P25" s="9">
        <f t="shared" si="1"/>
        <v>5.1702612809712374</v>
      </c>
      <c r="Q25" s="9" t="str">
        <f t="shared" si="1"/>
        <v/>
      </c>
      <c r="R25" s="9" t="str">
        <f t="shared" si="1"/>
        <v/>
      </c>
      <c r="S25" s="9" t="str">
        <f t="shared" si="1"/>
        <v/>
      </c>
      <c r="T25" s="9">
        <f t="shared" si="1"/>
        <v>4.2679337909654658</v>
      </c>
      <c r="U25" s="9" t="str">
        <f t="shared" si="1"/>
        <v/>
      </c>
      <c r="V25" s="9">
        <f t="shared" si="1"/>
        <v>5.1659408418361359</v>
      </c>
      <c r="W25" s="9">
        <f t="shared" si="1"/>
        <v>3.7346260485091634</v>
      </c>
      <c r="X25" s="9">
        <f t="shared" si="1"/>
        <v>4.4369699761961217</v>
      </c>
      <c r="Y25" s="9" t="str">
        <f t="shared" si="1"/>
        <v/>
      </c>
      <c r="Z25" s="9" t="str">
        <f t="shared" si="1"/>
        <v/>
      </c>
    </row>
    <row r="26" spans="2:26" x14ac:dyDescent="0.6">
      <c r="B26" s="2">
        <v>1.2573669061005872</v>
      </c>
      <c r="C26" s="2">
        <v>0.16963184620466479</v>
      </c>
      <c r="D26" s="2">
        <v>1.9976622577026306</v>
      </c>
      <c r="E26" s="2">
        <v>0.99133490072809194</v>
      </c>
      <c r="F26">
        <v>200</v>
      </c>
      <c r="G26" s="9">
        <f t="shared" ref="G26:Z26" si="2">IF(G4="","",MMULT($B26:$E26,G$20:G$23))</f>
        <v>1.7184761448850723</v>
      </c>
      <c r="H26" s="9" t="str">
        <f t="shared" si="2"/>
        <v/>
      </c>
      <c r="I26" s="9">
        <f t="shared" si="2"/>
        <v>3.2716442399753971</v>
      </c>
      <c r="J26" s="9" t="str">
        <f t="shared" si="2"/>
        <v/>
      </c>
      <c r="K26" s="9">
        <f t="shared" si="2"/>
        <v>4.4901651309822395</v>
      </c>
      <c r="L26" s="9" t="str">
        <f t="shared" si="2"/>
        <v/>
      </c>
      <c r="M26" s="9" t="str">
        <f t="shared" si="2"/>
        <v/>
      </c>
      <c r="N26" s="9" t="str">
        <f t="shared" si="2"/>
        <v/>
      </c>
      <c r="O26" s="9" t="str">
        <f t="shared" si="2"/>
        <v/>
      </c>
      <c r="P26" s="9">
        <f t="shared" si="2"/>
        <v>3.8972520401900344</v>
      </c>
      <c r="Q26" s="9">
        <f t="shared" si="2"/>
        <v>3.4796471111238971</v>
      </c>
      <c r="R26" s="9" t="str">
        <f t="shared" si="2"/>
        <v/>
      </c>
      <c r="S26" s="9">
        <f t="shared" si="2"/>
        <v>4.1609108899663481</v>
      </c>
      <c r="T26" s="9" t="str">
        <f t="shared" si="2"/>
        <v/>
      </c>
      <c r="U26" s="9" t="str">
        <f t="shared" si="2"/>
        <v/>
      </c>
      <c r="V26" s="9" t="str">
        <f t="shared" si="2"/>
        <v/>
      </c>
      <c r="W26" s="9" t="str">
        <f t="shared" si="2"/>
        <v/>
      </c>
      <c r="X26" s="9" t="str">
        <f t="shared" si="2"/>
        <v/>
      </c>
      <c r="Y26" s="9" t="str">
        <f t="shared" si="2"/>
        <v/>
      </c>
      <c r="Z26" s="9" t="str">
        <f t="shared" si="2"/>
        <v/>
      </c>
    </row>
    <row r="27" spans="2:26" x14ac:dyDescent="0.6">
      <c r="B27" s="2">
        <v>5.3163717287582242E-2</v>
      </c>
      <c r="C27" s="2">
        <v>1.1760210719110487</v>
      </c>
      <c r="D27" s="2">
        <v>-2.2771894429391755</v>
      </c>
      <c r="E27" s="2">
        <v>4.2630900582093156</v>
      </c>
      <c r="F27">
        <v>236</v>
      </c>
      <c r="G27" s="9" t="str">
        <f t="shared" ref="G27:Z27" si="3">IF(G5="","",MMULT($B27:$E27,G$20:G$23))</f>
        <v/>
      </c>
      <c r="H27" s="9">
        <f t="shared" si="3"/>
        <v>4.8492587054367018</v>
      </c>
      <c r="I27" s="9" t="str">
        <f t="shared" si="3"/>
        <v/>
      </c>
      <c r="J27" s="9" t="str">
        <f t="shared" si="3"/>
        <v/>
      </c>
      <c r="K27" s="9" t="str">
        <f t="shared" si="3"/>
        <v/>
      </c>
      <c r="L27" s="9" t="str">
        <f t="shared" si="3"/>
        <v/>
      </c>
      <c r="M27" s="9">
        <f t="shared" si="3"/>
        <v>5.2088284108942648</v>
      </c>
      <c r="N27" s="9" t="str">
        <f t="shared" si="3"/>
        <v/>
      </c>
      <c r="O27" s="9">
        <f t="shared" si="3"/>
        <v>2.8635086350546688</v>
      </c>
      <c r="P27" s="9" t="str">
        <f t="shared" si="3"/>
        <v/>
      </c>
      <c r="Q27" s="9" t="str">
        <f t="shared" si="3"/>
        <v/>
      </c>
      <c r="R27" s="9" t="str">
        <f t="shared" si="3"/>
        <v/>
      </c>
      <c r="S27" s="9" t="str">
        <f t="shared" si="3"/>
        <v/>
      </c>
      <c r="T27" s="9" t="str">
        <f t="shared" si="3"/>
        <v/>
      </c>
      <c r="U27" s="9" t="str">
        <f t="shared" si="3"/>
        <v/>
      </c>
      <c r="V27" s="9" t="str">
        <f t="shared" si="3"/>
        <v/>
      </c>
      <c r="W27" s="9" t="str">
        <f t="shared" si="3"/>
        <v/>
      </c>
      <c r="X27" s="9">
        <f t="shared" si="3"/>
        <v>4.4463787870020912</v>
      </c>
      <c r="Y27" s="9" t="str">
        <f t="shared" si="3"/>
        <v/>
      </c>
      <c r="Z27" s="9" t="str">
        <f t="shared" si="3"/>
        <v/>
      </c>
    </row>
    <row r="28" spans="2:26" x14ac:dyDescent="0.6">
      <c r="B28" s="2">
        <v>0.17090989218932795</v>
      </c>
      <c r="C28" s="2">
        <v>3.0083337519661546</v>
      </c>
      <c r="D28" s="2">
        <v>1.2278402019923453</v>
      </c>
      <c r="E28" s="2">
        <v>0.73342838095251761</v>
      </c>
      <c r="F28">
        <v>240</v>
      </c>
      <c r="G28" s="9" t="str">
        <f t="shared" ref="G28:Z28" si="4">IF(G6="","",MMULT($B28:$E28,G$20:G$23))</f>
        <v/>
      </c>
      <c r="H28" s="9" t="str">
        <f t="shared" si="4"/>
        <v/>
      </c>
      <c r="I28" s="9" t="str">
        <f t="shared" si="4"/>
        <v/>
      </c>
      <c r="J28" s="9" t="str">
        <f t="shared" si="4"/>
        <v/>
      </c>
      <c r="K28" s="9">
        <f t="shared" si="4"/>
        <v>3.5576544966986261</v>
      </c>
      <c r="L28" s="9" t="str">
        <f t="shared" si="4"/>
        <v/>
      </c>
      <c r="M28" s="9" t="str">
        <f t="shared" si="4"/>
        <v/>
      </c>
      <c r="N28" s="9" t="str">
        <f t="shared" si="4"/>
        <v/>
      </c>
      <c r="O28" s="9">
        <f t="shared" si="4"/>
        <v>4.3612291779707633</v>
      </c>
      <c r="P28" s="9" t="str">
        <f t="shared" si="4"/>
        <v/>
      </c>
      <c r="Q28" s="9" t="str">
        <f t="shared" si="4"/>
        <v/>
      </c>
      <c r="R28" s="9">
        <f t="shared" si="4"/>
        <v>3.2398762380640354</v>
      </c>
      <c r="S28" s="9">
        <f t="shared" si="4"/>
        <v>4.0343908879650661</v>
      </c>
      <c r="T28" s="9" t="str">
        <f t="shared" si="4"/>
        <v/>
      </c>
      <c r="U28" s="9" t="str">
        <f t="shared" si="4"/>
        <v/>
      </c>
      <c r="V28" s="9" t="str">
        <f t="shared" si="4"/>
        <v/>
      </c>
      <c r="W28" s="9" t="str">
        <f t="shared" si="4"/>
        <v/>
      </c>
      <c r="X28" s="9">
        <f t="shared" si="4"/>
        <v>5.0038254394910249</v>
      </c>
      <c r="Y28" s="9" t="str">
        <f t="shared" si="4"/>
        <v/>
      </c>
      <c r="Z28" s="9">
        <f t="shared" si="4"/>
        <v>4.7767615969225599</v>
      </c>
    </row>
    <row r="29" spans="2:26" x14ac:dyDescent="0.6">
      <c r="B29" s="2">
        <v>0.6375251491312165</v>
      </c>
      <c r="C29" s="2">
        <v>4.015988375365712</v>
      </c>
      <c r="D29" s="2">
        <v>1.0804519923122056</v>
      </c>
      <c r="E29" s="2">
        <v>8.5384239117354988E-2</v>
      </c>
      <c r="F29">
        <v>270</v>
      </c>
      <c r="G29" s="9" t="str">
        <f t="shared" ref="G29:Z29" si="5">IF(G7="","",MMULT($B29:$E29,G$20:G$23))</f>
        <v/>
      </c>
      <c r="H29" s="9">
        <f t="shared" si="5"/>
        <v>3.8683155032775285</v>
      </c>
      <c r="I29" s="9" t="str">
        <f t="shared" si="5"/>
        <v/>
      </c>
      <c r="J29" s="9" t="str">
        <f t="shared" si="5"/>
        <v/>
      </c>
      <c r="K29" s="9">
        <f t="shared" si="5"/>
        <v>4.1940388418368304</v>
      </c>
      <c r="L29" s="9" t="str">
        <f t="shared" si="5"/>
        <v/>
      </c>
      <c r="M29" s="9" t="str">
        <f t="shared" si="5"/>
        <v/>
      </c>
      <c r="N29" s="9" t="str">
        <f t="shared" si="5"/>
        <v/>
      </c>
      <c r="O29" s="9" t="str">
        <f t="shared" si="5"/>
        <v/>
      </c>
      <c r="P29" s="9" t="str">
        <f t="shared" si="5"/>
        <v/>
      </c>
      <c r="Q29" s="9">
        <f t="shared" si="5"/>
        <v>5.2522097633799421</v>
      </c>
      <c r="R29" s="9">
        <f t="shared" si="5"/>
        <v>4.7701586429205651</v>
      </c>
      <c r="S29" s="9">
        <f t="shared" si="5"/>
        <v>3.2652005691685901</v>
      </c>
      <c r="T29" s="9" t="str">
        <f t="shared" si="5"/>
        <v/>
      </c>
      <c r="U29" s="9" t="str">
        <f t="shared" si="5"/>
        <v/>
      </c>
      <c r="V29" s="9" t="str">
        <f t="shared" si="5"/>
        <v/>
      </c>
      <c r="W29" s="9" t="str">
        <f t="shared" si="5"/>
        <v/>
      </c>
      <c r="X29" s="9" t="str">
        <f t="shared" si="5"/>
        <v/>
      </c>
      <c r="Y29" s="9" t="str">
        <f t="shared" si="5"/>
        <v/>
      </c>
      <c r="Z29" s="9" t="str">
        <f t="shared" si="5"/>
        <v/>
      </c>
    </row>
    <row r="30" spans="2:26" x14ac:dyDescent="0.6">
      <c r="B30" s="2">
        <v>1.769333214859476</v>
      </c>
      <c r="C30" s="2">
        <v>1.0197781500101579</v>
      </c>
      <c r="D30" s="2">
        <v>2.023838361255784</v>
      </c>
      <c r="E30" s="2">
        <v>0.89070458547842102</v>
      </c>
      <c r="F30">
        <v>287</v>
      </c>
      <c r="G30" s="9" t="str">
        <f t="shared" ref="G30:Z30" si="6">IF(G8="","",MMULT($B30:$E30,G$20:G$23))</f>
        <v/>
      </c>
      <c r="H30" s="9" t="str">
        <f t="shared" si="6"/>
        <v/>
      </c>
      <c r="I30" s="9">
        <f t="shared" si="6"/>
        <v>3.8354246449690965</v>
      </c>
      <c r="J30" s="9" t="str">
        <f t="shared" si="6"/>
        <v/>
      </c>
      <c r="K30" s="9" t="str">
        <f t="shared" si="6"/>
        <v/>
      </c>
      <c r="L30" s="9" t="str">
        <f t="shared" si="6"/>
        <v/>
      </c>
      <c r="M30" s="9" t="str">
        <f t="shared" si="6"/>
        <v/>
      </c>
      <c r="N30" s="9" t="str">
        <f t="shared" si="6"/>
        <v/>
      </c>
      <c r="O30" s="9">
        <f t="shared" si="6"/>
        <v>5.2096714024643838</v>
      </c>
      <c r="P30" s="9" t="str">
        <f t="shared" si="6"/>
        <v/>
      </c>
      <c r="Q30" s="9">
        <f t="shared" si="6"/>
        <v>4.501432101325479</v>
      </c>
      <c r="R30" s="9" t="str">
        <f t="shared" si="6"/>
        <v/>
      </c>
      <c r="S30" s="9">
        <f t="shared" si="6"/>
        <v>4.4297582545820919</v>
      </c>
      <c r="T30" s="9" t="str">
        <f t="shared" si="6"/>
        <v/>
      </c>
      <c r="U30" s="9" t="str">
        <f t="shared" si="6"/>
        <v/>
      </c>
      <c r="V30" s="9" t="str">
        <f t="shared" si="6"/>
        <v/>
      </c>
      <c r="W30" s="9">
        <f t="shared" si="6"/>
        <v>4.2744061233288537</v>
      </c>
      <c r="X30" s="9" t="str">
        <f t="shared" si="6"/>
        <v/>
      </c>
      <c r="Y30" s="9" t="str">
        <f t="shared" si="6"/>
        <v/>
      </c>
      <c r="Z30" s="9">
        <f t="shared" si="6"/>
        <v>4.4205865864426244</v>
      </c>
    </row>
    <row r="31" spans="2:26" x14ac:dyDescent="0.6">
      <c r="B31" s="2">
        <v>1.1743366055659845</v>
      </c>
      <c r="C31" s="2">
        <v>1.9379243306012695</v>
      </c>
      <c r="D31" s="2">
        <v>3.510031581330203E-2</v>
      </c>
      <c r="E31" s="2">
        <v>2.1841567209921577</v>
      </c>
      <c r="F31">
        <v>295</v>
      </c>
      <c r="G31" s="9" t="str">
        <f t="shared" ref="G31:Z31" si="7">IF(G9="","",MMULT($B31:$E31,G$20:G$23))</f>
        <v/>
      </c>
      <c r="H31" s="9" t="str">
        <f t="shared" si="7"/>
        <v/>
      </c>
      <c r="I31" s="9" t="str">
        <f t="shared" si="7"/>
        <v/>
      </c>
      <c r="J31" s="9" t="str">
        <f t="shared" si="7"/>
        <v/>
      </c>
      <c r="K31" s="9">
        <f t="shared" si="7"/>
        <v>4.313701384014669</v>
      </c>
      <c r="L31" s="9" t="str">
        <f t="shared" si="7"/>
        <v/>
      </c>
      <c r="M31" s="9">
        <f t="shared" si="7"/>
        <v>4.902192308363456</v>
      </c>
      <c r="N31" s="9" t="str">
        <f t="shared" si="7"/>
        <v/>
      </c>
      <c r="O31" s="9">
        <f t="shared" si="7"/>
        <v>4.0635611469523809</v>
      </c>
      <c r="P31" s="9">
        <f t="shared" si="7"/>
        <v>3.2218375908901455</v>
      </c>
      <c r="Q31" s="9" t="str">
        <f t="shared" si="7"/>
        <v/>
      </c>
      <c r="R31" s="9">
        <f t="shared" si="7"/>
        <v>3.7212267552871534</v>
      </c>
      <c r="S31" s="9">
        <f t="shared" si="7"/>
        <v>4.5408531840449182</v>
      </c>
      <c r="T31" s="9">
        <f t="shared" si="7"/>
        <v>2.8093273519021484</v>
      </c>
      <c r="U31" s="9">
        <f t="shared" si="7"/>
        <v>4.9323140287261191</v>
      </c>
      <c r="V31" s="9" t="str">
        <f t="shared" si="7"/>
        <v/>
      </c>
      <c r="W31" s="9" t="str">
        <f t="shared" si="7"/>
        <v/>
      </c>
      <c r="X31" s="9" t="str">
        <f t="shared" si="7"/>
        <v/>
      </c>
      <c r="Y31" s="9">
        <f t="shared" si="7"/>
        <v>2.7937785878116634</v>
      </c>
      <c r="Z31" s="9">
        <f t="shared" si="7"/>
        <v>4.2665313964434732</v>
      </c>
    </row>
    <row r="32" spans="2:26" x14ac:dyDescent="0.6">
      <c r="B32" s="2">
        <v>1.2854127174960031</v>
      </c>
      <c r="C32" s="2">
        <v>1.161582376963433</v>
      </c>
      <c r="D32" s="2">
        <v>0.36797409223397831</v>
      </c>
      <c r="E32" s="2">
        <v>1.2136237607249891</v>
      </c>
      <c r="F32">
        <v>303</v>
      </c>
      <c r="G32" s="9">
        <f t="shared" ref="G32:Z32" si="8">IF(G10="","",MMULT($B32:$E32,G$20:G$23))</f>
        <v>2.2594096624554618</v>
      </c>
      <c r="H32" s="9" t="str">
        <f t="shared" si="8"/>
        <v/>
      </c>
      <c r="I32" s="9" t="str">
        <f t="shared" si="8"/>
        <v/>
      </c>
      <c r="J32" s="9" t="str">
        <f t="shared" si="8"/>
        <v/>
      </c>
      <c r="K32" s="9">
        <f t="shared" si="8"/>
        <v>3.6896751412675943</v>
      </c>
      <c r="L32" s="9">
        <f t="shared" si="8"/>
        <v>3.5499516167144733</v>
      </c>
      <c r="M32" s="9" t="str">
        <f t="shared" si="8"/>
        <v/>
      </c>
      <c r="N32" s="9" t="str">
        <f t="shared" si="8"/>
        <v/>
      </c>
      <c r="O32" s="9" t="str">
        <f t="shared" si="8"/>
        <v/>
      </c>
      <c r="P32" s="9">
        <f t="shared" si="8"/>
        <v>2.6277672575393121</v>
      </c>
      <c r="Q32" s="9">
        <f t="shared" si="8"/>
        <v>4.2711793861367369</v>
      </c>
      <c r="R32" s="9">
        <f t="shared" si="8"/>
        <v>2.8275485362768511</v>
      </c>
      <c r="S32" s="9" t="str">
        <f t="shared" si="8"/>
        <v/>
      </c>
      <c r="T32" s="9" t="str">
        <f t="shared" si="8"/>
        <v/>
      </c>
      <c r="U32" s="9">
        <f t="shared" si="8"/>
        <v>3.6806720786696396</v>
      </c>
      <c r="V32" s="9">
        <f t="shared" si="8"/>
        <v>4.7204546119704336</v>
      </c>
      <c r="W32" s="9" t="str">
        <f t="shared" si="8"/>
        <v/>
      </c>
      <c r="X32" s="9" t="str">
        <f t="shared" si="8"/>
        <v/>
      </c>
      <c r="Y32" s="9" t="str">
        <f t="shared" si="8"/>
        <v/>
      </c>
      <c r="Z32" s="9">
        <f t="shared" si="8"/>
        <v>3.3605803097070854</v>
      </c>
    </row>
    <row r="33" spans="2:26" x14ac:dyDescent="0.6">
      <c r="B33" s="2">
        <v>0.24368044576604311</v>
      </c>
      <c r="C33" s="2">
        <v>0.67692248441576308</v>
      </c>
      <c r="D33" s="2">
        <v>2.0094884766747834</v>
      </c>
      <c r="E33" s="2">
        <v>2.0447190417878676</v>
      </c>
      <c r="F33">
        <v>408</v>
      </c>
      <c r="G33" s="9" t="str">
        <f t="shared" ref="G33:Z33" si="9">IF(G11="","",MMULT($B33:$E33,G$20:G$23))</f>
        <v/>
      </c>
      <c r="H33" s="9">
        <f t="shared" si="9"/>
        <v>4.7135017526428502</v>
      </c>
      <c r="I33" s="9">
        <f t="shared" si="9"/>
        <v>3.9719723960569722</v>
      </c>
      <c r="J33" s="9">
        <f t="shared" si="9"/>
        <v>1.7578552753577585</v>
      </c>
      <c r="K33" s="9" t="str">
        <f t="shared" si="9"/>
        <v/>
      </c>
      <c r="L33" s="9">
        <f t="shared" si="9"/>
        <v>4.3811360037300409</v>
      </c>
      <c r="M33" s="9" t="str">
        <f t="shared" si="9"/>
        <v/>
      </c>
      <c r="N33" s="9" t="str">
        <f t="shared" si="9"/>
        <v/>
      </c>
      <c r="O33" s="9" t="str">
        <f t="shared" si="9"/>
        <v/>
      </c>
      <c r="P33" s="9">
        <f t="shared" si="9"/>
        <v>4.410819337898281</v>
      </c>
      <c r="Q33" s="9" t="str">
        <f t="shared" si="9"/>
        <v/>
      </c>
      <c r="R33" s="9" t="str">
        <f t="shared" si="9"/>
        <v/>
      </c>
      <c r="S33" s="9" t="str">
        <f t="shared" si="9"/>
        <v/>
      </c>
      <c r="T33" s="9" t="str">
        <f t="shared" si="9"/>
        <v/>
      </c>
      <c r="U33" s="9">
        <f t="shared" si="9"/>
        <v>2.7452301769390677</v>
      </c>
      <c r="V33" s="9">
        <f t="shared" si="9"/>
        <v>3.8657059968931256</v>
      </c>
      <c r="W33" s="9" t="str">
        <f t="shared" si="9"/>
        <v/>
      </c>
      <c r="X33" s="9" t="str">
        <f t="shared" si="9"/>
        <v/>
      </c>
      <c r="Y33" s="9" t="str">
        <f t="shared" si="9"/>
        <v/>
      </c>
      <c r="Z33" s="9">
        <f t="shared" si="9"/>
        <v>2.4440250554828413</v>
      </c>
    </row>
    <row r="34" spans="2:26" x14ac:dyDescent="0.6">
      <c r="B34" s="2">
        <v>2.7411032532532591</v>
      </c>
      <c r="C34" s="2">
        <v>0.91182445286151481</v>
      </c>
      <c r="D34" s="2">
        <v>7.7813953813455808E-2</v>
      </c>
      <c r="E34" s="2">
        <v>1.0631918731751315E-2</v>
      </c>
      <c r="F34">
        <v>426</v>
      </c>
      <c r="G34" s="9">
        <f t="shared" ref="G34:Z34" si="10">IF(G12="","",MMULT($B34:$E34,G$20:G$23))</f>
        <v>1.075074096375868</v>
      </c>
      <c r="H34" s="9" t="str">
        <f t="shared" si="10"/>
        <v/>
      </c>
      <c r="I34" s="9">
        <f t="shared" si="10"/>
        <v>3.4481804138263641</v>
      </c>
      <c r="J34" s="9" t="str">
        <f t="shared" si="10"/>
        <v/>
      </c>
      <c r="K34" s="9">
        <f t="shared" si="10"/>
        <v>4.5535468733384903</v>
      </c>
      <c r="L34" s="9" t="str">
        <f t="shared" si="10"/>
        <v/>
      </c>
      <c r="M34" s="9" t="str">
        <f t="shared" si="10"/>
        <v/>
      </c>
      <c r="N34" s="9" t="str">
        <f t="shared" si="10"/>
        <v/>
      </c>
      <c r="O34" s="9" t="str">
        <f t="shared" si="10"/>
        <v/>
      </c>
      <c r="P34" s="9" t="str">
        <f t="shared" si="10"/>
        <v/>
      </c>
      <c r="Q34" s="9">
        <f t="shared" si="10"/>
        <v>2.5315292630976267</v>
      </c>
      <c r="R34" s="9">
        <f t="shared" si="10"/>
        <v>4.1300064846113642</v>
      </c>
      <c r="S34" s="9" t="str">
        <f t="shared" si="10"/>
        <v/>
      </c>
      <c r="T34" s="9" t="str">
        <f t="shared" si="10"/>
        <v/>
      </c>
      <c r="U34" s="9">
        <f t="shared" si="10"/>
        <v>4.3757879649789828</v>
      </c>
      <c r="V34" s="9" t="str">
        <f t="shared" si="10"/>
        <v/>
      </c>
      <c r="W34" s="9" t="str">
        <f t="shared" si="10"/>
        <v/>
      </c>
      <c r="X34" s="9" t="str">
        <f t="shared" si="10"/>
        <v/>
      </c>
      <c r="Y34" s="9" t="str">
        <f t="shared" si="10"/>
        <v/>
      </c>
      <c r="Z34" s="9" t="str">
        <f t="shared" si="10"/>
        <v/>
      </c>
    </row>
    <row r="35" spans="2:26" x14ac:dyDescent="0.6">
      <c r="B35" s="2">
        <v>1.1613364810169176</v>
      </c>
      <c r="C35" s="2">
        <v>2.3887943861565692</v>
      </c>
      <c r="D35" s="2">
        <v>0.8138294433497868</v>
      </c>
      <c r="E35" s="2">
        <v>1.1454319624429514</v>
      </c>
      <c r="F35">
        <v>442</v>
      </c>
      <c r="G35" s="9">
        <f t="shared" ref="G35:Z35" si="11">IF(G13="","",MMULT($B35:$E35,G$20:G$23))</f>
        <v>4.330751692979022</v>
      </c>
      <c r="H35" s="9">
        <f t="shared" si="11"/>
        <v>4.4967291004927805</v>
      </c>
      <c r="I35" s="9">
        <f t="shared" si="11"/>
        <v>3.7517617579376736</v>
      </c>
      <c r="J35" s="9">
        <f t="shared" si="11"/>
        <v>4.3947530256471721</v>
      </c>
      <c r="K35" s="9">
        <f t="shared" si="11"/>
        <v>4.552310987907414</v>
      </c>
      <c r="L35" s="9">
        <f t="shared" si="11"/>
        <v>4.4717453902021287</v>
      </c>
      <c r="M35" s="9" t="str">
        <f t="shared" si="11"/>
        <v/>
      </c>
      <c r="N35" s="9">
        <f t="shared" si="11"/>
        <v>4.6430014265525923</v>
      </c>
      <c r="O35" s="9" t="str">
        <f t="shared" si="11"/>
        <v/>
      </c>
      <c r="P35" s="9" t="str">
        <f t="shared" si="11"/>
        <v/>
      </c>
      <c r="Q35" s="9" t="str">
        <f t="shared" si="11"/>
        <v/>
      </c>
      <c r="R35" s="9">
        <f t="shared" si="11"/>
        <v>3.8790127007823152</v>
      </c>
      <c r="S35" s="9" t="str">
        <f t="shared" si="11"/>
        <v/>
      </c>
      <c r="T35" s="9" t="str">
        <f t="shared" si="11"/>
        <v/>
      </c>
      <c r="U35" s="9">
        <f t="shared" si="11"/>
        <v>4.8099860585162979</v>
      </c>
      <c r="V35" s="9" t="str">
        <f t="shared" si="11"/>
        <v/>
      </c>
      <c r="W35" s="9" t="str">
        <f t="shared" si="11"/>
        <v/>
      </c>
      <c r="X35" s="9" t="str">
        <f t="shared" si="11"/>
        <v/>
      </c>
      <c r="Y35" s="9">
        <f t="shared" si="11"/>
        <v>3.1108204478653967</v>
      </c>
      <c r="Z35" s="9">
        <f t="shared" si="11"/>
        <v>4.9948908459691355</v>
      </c>
    </row>
    <row r="36" spans="2:26" x14ac:dyDescent="0.6">
      <c r="B36" s="2">
        <v>0.12589537559684813</v>
      </c>
      <c r="C36" s="2">
        <v>0.57799843651404059</v>
      </c>
      <c r="D36" s="2">
        <v>2.3864214689446799</v>
      </c>
      <c r="E36" s="2">
        <v>1.1040875203851199</v>
      </c>
      <c r="F36">
        <v>500</v>
      </c>
      <c r="G36" s="9">
        <f t="shared" ref="G36:Z36" si="12">IF(G14="","",MMULT($B36:$E36,G$20:G$23))</f>
        <v>2.7360200925642539</v>
      </c>
      <c r="H36" s="9" t="str">
        <f t="shared" si="12"/>
        <v/>
      </c>
      <c r="I36" s="9" t="str">
        <f t="shared" si="12"/>
        <v/>
      </c>
      <c r="J36" s="9">
        <f t="shared" si="12"/>
        <v>3.0463141603237043</v>
      </c>
      <c r="K36" s="9">
        <f t="shared" si="12"/>
        <v>3.5171791079007235</v>
      </c>
      <c r="L36" s="9">
        <f t="shared" si="12"/>
        <v>4.0749196727130954</v>
      </c>
      <c r="M36" s="9" t="str">
        <f t="shared" si="12"/>
        <v/>
      </c>
      <c r="N36" s="9" t="str">
        <f t="shared" si="12"/>
        <v/>
      </c>
      <c r="O36" s="9" t="str">
        <f t="shared" si="12"/>
        <v/>
      </c>
      <c r="P36" s="9" t="str">
        <f t="shared" si="12"/>
        <v/>
      </c>
      <c r="Q36" s="9" t="str">
        <f t="shared" si="12"/>
        <v/>
      </c>
      <c r="R36" s="9" t="str">
        <f t="shared" si="12"/>
        <v/>
      </c>
      <c r="S36" s="9" t="str">
        <f t="shared" si="12"/>
        <v/>
      </c>
      <c r="T36" s="9" t="str">
        <f t="shared" si="12"/>
        <v/>
      </c>
      <c r="U36" s="9" t="str">
        <f t="shared" si="12"/>
        <v/>
      </c>
      <c r="V36" s="9" t="str">
        <f t="shared" si="12"/>
        <v/>
      </c>
      <c r="W36" s="9">
        <f t="shared" si="12"/>
        <v>0.60888717968841455</v>
      </c>
      <c r="X36" s="9" t="str">
        <f t="shared" si="12"/>
        <v/>
      </c>
      <c r="Y36" s="9" t="str">
        <f t="shared" si="12"/>
        <v/>
      </c>
      <c r="Z36" s="9">
        <f t="shared" si="12"/>
        <v>2.1780927891872808</v>
      </c>
    </row>
    <row r="37" spans="2:26" x14ac:dyDescent="0.6">
      <c r="B37" s="2">
        <v>1.8677628176445455</v>
      </c>
      <c r="C37" s="2">
        <v>1.4600260358410992</v>
      </c>
      <c r="D37" s="2">
        <v>0.96664637685515431</v>
      </c>
      <c r="E37" s="2">
        <v>8.5474830668670898E-2</v>
      </c>
      <c r="F37">
        <v>522</v>
      </c>
      <c r="G37" s="9">
        <f t="shared" ref="G37:Z37" si="13">IF(G15="","",MMULT($B37:$E37,G$20:G$23))</f>
        <v>2.5618506891619943</v>
      </c>
      <c r="H37" s="9">
        <f t="shared" si="13"/>
        <v>3.1868784829135777</v>
      </c>
      <c r="I37" s="9">
        <f t="shared" si="13"/>
        <v>2.6086308576433788</v>
      </c>
      <c r="J37" s="9" t="str">
        <f t="shared" si="13"/>
        <v/>
      </c>
      <c r="K37" s="9">
        <f t="shared" si="13"/>
        <v>4.4764694636064055</v>
      </c>
      <c r="L37" s="9" t="str">
        <f t="shared" si="13"/>
        <v/>
      </c>
      <c r="M37" s="9" t="str">
        <f t="shared" si="13"/>
        <v/>
      </c>
      <c r="N37" s="9" t="str">
        <f t="shared" si="13"/>
        <v/>
      </c>
      <c r="O37" s="9" t="str">
        <f t="shared" si="13"/>
        <v/>
      </c>
      <c r="P37" s="9" t="str">
        <f t="shared" si="13"/>
        <v/>
      </c>
      <c r="Q37" s="9">
        <f t="shared" si="13"/>
        <v>3.1448466218305895</v>
      </c>
      <c r="R37" s="9">
        <f t="shared" si="13"/>
        <v>3.5370969656285745</v>
      </c>
      <c r="S37" s="9" t="str">
        <f t="shared" si="13"/>
        <v/>
      </c>
      <c r="T37" s="9" t="str">
        <f t="shared" si="13"/>
        <v/>
      </c>
      <c r="U37" s="9">
        <f t="shared" si="13"/>
        <v>4.0538549909811019</v>
      </c>
      <c r="V37" s="9" t="str">
        <f t="shared" si="13"/>
        <v/>
      </c>
      <c r="W37" s="9" t="str">
        <f t="shared" si="13"/>
        <v/>
      </c>
      <c r="X37" s="9" t="str">
        <f t="shared" si="13"/>
        <v/>
      </c>
      <c r="Y37" s="9" t="str">
        <f t="shared" si="13"/>
        <v/>
      </c>
      <c r="Z37" s="9" t="str">
        <f t="shared" si="13"/>
        <v/>
      </c>
    </row>
    <row r="38" spans="2:26" x14ac:dyDescent="0.6">
      <c r="B38" s="2">
        <v>0.80386925193906822</v>
      </c>
      <c r="C38" s="2">
        <v>2.8681639023779577</v>
      </c>
      <c r="D38" s="2">
        <v>0.66244803979147948</v>
      </c>
      <c r="E38" s="2">
        <v>1.0269403589662567</v>
      </c>
      <c r="F38">
        <v>562</v>
      </c>
      <c r="G38" s="9">
        <f t="shared" ref="G38:Z38" si="14">IF(G16="","",MMULT($B38:$E38,G$20:G$23))</f>
        <v>4.9397941557408016</v>
      </c>
      <c r="H38" s="9">
        <f t="shared" si="14"/>
        <v>4.2466151949409738</v>
      </c>
      <c r="I38" s="9">
        <f t="shared" si="14"/>
        <v>3.1846375514355882</v>
      </c>
      <c r="J38" s="9">
        <f t="shared" si="14"/>
        <v>4.5765834441269444</v>
      </c>
      <c r="K38" s="9" t="str">
        <f t="shared" si="14"/>
        <v/>
      </c>
      <c r="L38" s="9" t="str">
        <f t="shared" si="14"/>
        <v/>
      </c>
      <c r="M38" s="9" t="str">
        <f t="shared" si="14"/>
        <v/>
      </c>
      <c r="N38" s="9" t="str">
        <f t="shared" si="14"/>
        <v/>
      </c>
      <c r="O38" s="9">
        <f t="shared" si="14"/>
        <v>3.7822808834374948</v>
      </c>
      <c r="P38" s="9" t="str">
        <f t="shared" si="14"/>
        <v/>
      </c>
      <c r="Q38" s="9" t="str">
        <f t="shared" si="14"/>
        <v/>
      </c>
      <c r="R38" s="9">
        <f t="shared" si="14"/>
        <v>3.9772337282593586</v>
      </c>
      <c r="S38" s="9">
        <f t="shared" si="14"/>
        <v>3.7992237381575604</v>
      </c>
      <c r="T38" s="9">
        <f t="shared" si="14"/>
        <v>4.5510898954813381</v>
      </c>
      <c r="U38" s="9" t="str">
        <f t="shared" si="14"/>
        <v/>
      </c>
      <c r="V38" s="9" t="str">
        <f t="shared" si="14"/>
        <v/>
      </c>
      <c r="W38" s="9" t="str">
        <f t="shared" si="14"/>
        <v/>
      </c>
      <c r="X38" s="9" t="str">
        <f t="shared" si="14"/>
        <v/>
      </c>
      <c r="Y38" s="9">
        <f t="shared" si="14"/>
        <v>3.0794979987887681</v>
      </c>
      <c r="Z38" s="9" t="str">
        <f t="shared" si="14"/>
        <v/>
      </c>
    </row>
    <row r="42" spans="2:26" x14ac:dyDescent="0.6">
      <c r="G42" s="8">
        <v>-0.1170360273240055</v>
      </c>
      <c r="H42" s="8">
        <v>0.80198877192630991</v>
      </c>
      <c r="I42" s="8">
        <v>1.2024976882049672</v>
      </c>
      <c r="J42" s="8">
        <v>1.0855320261889665</v>
      </c>
      <c r="K42" s="8">
        <v>1.4502530420892767</v>
      </c>
      <c r="L42" s="8">
        <v>1.4132228299296863</v>
      </c>
      <c r="M42" s="8">
        <v>0.19067098190756637</v>
      </c>
      <c r="N42" s="8">
        <v>0.44150650129246449</v>
      </c>
      <c r="O42" s="8">
        <v>1.5821783744642711E-2</v>
      </c>
      <c r="P42" s="8">
        <v>0.36048665707606459</v>
      </c>
      <c r="Q42" s="8">
        <v>0.54877573751488762</v>
      </c>
      <c r="R42" s="8">
        <v>1.1620879262177666</v>
      </c>
      <c r="S42" s="8">
        <v>4.291320505953039E-2</v>
      </c>
      <c r="T42" s="8">
        <v>-0.51983329609641682</v>
      </c>
      <c r="U42" s="8">
        <v>1.2496749861288563</v>
      </c>
      <c r="V42" s="8">
        <v>1.9170181291033181</v>
      </c>
      <c r="W42" s="8">
        <v>2.2248359911680633</v>
      </c>
      <c r="X42" s="8">
        <v>0.13577066560946316</v>
      </c>
      <c r="Y42" s="8">
        <v>1.0432058321538147</v>
      </c>
      <c r="Z42" s="8">
        <v>1.1411947472612669</v>
      </c>
    </row>
    <row r="43" spans="2:26" x14ac:dyDescent="0.6">
      <c r="G43" s="8">
        <v>1.4737647524185884</v>
      </c>
      <c r="H43" s="8">
        <v>0.62191210436133215</v>
      </c>
      <c r="I43" s="8">
        <v>0.1463520878328595</v>
      </c>
      <c r="J43" s="8">
        <v>1.3596559214742592</v>
      </c>
      <c r="K43" s="8">
        <v>0.54556798415594243</v>
      </c>
      <c r="L43" s="8">
        <v>0.47595145578418718</v>
      </c>
      <c r="M43" s="8">
        <v>1.3506125397517061</v>
      </c>
      <c r="N43" s="8">
        <v>0.17561089394137283</v>
      </c>
      <c r="O43" s="8">
        <v>0.38887109090943078</v>
      </c>
      <c r="P43" s="8">
        <v>1.0837035251069673</v>
      </c>
      <c r="Q43" s="8">
        <v>1.070042277777274</v>
      </c>
      <c r="R43" s="8">
        <v>1.0500276888385274</v>
      </c>
      <c r="S43" s="8">
        <v>0.44739356910739186</v>
      </c>
      <c r="T43" s="8">
        <v>1.6742988675353117</v>
      </c>
      <c r="U43" s="8">
        <v>1.018908098655998</v>
      </c>
      <c r="V43" s="8">
        <v>0.48999882963803204</v>
      </c>
      <c r="W43" s="8">
        <v>0.12141542947319266</v>
      </c>
      <c r="X43" s="8">
        <v>0.75800819208127912</v>
      </c>
      <c r="Y43" s="8">
        <v>0.74667334648974693</v>
      </c>
      <c r="Z43" s="8">
        <v>1.2926454546461925</v>
      </c>
    </row>
    <row r="44" spans="2:26" x14ac:dyDescent="0.6">
      <c r="G44" s="8">
        <v>0.61606942134895992</v>
      </c>
      <c r="H44" s="8">
        <v>0.69073854409332724</v>
      </c>
      <c r="I44" s="8">
        <v>-7.6603957795605328E-4</v>
      </c>
      <c r="J44" s="8">
        <v>1.3942329365001098</v>
      </c>
      <c r="K44" s="8">
        <v>0.94316200878086509</v>
      </c>
      <c r="L44" s="8">
        <v>1.2418878755237015</v>
      </c>
      <c r="M44" s="8">
        <v>0.17571008112172726</v>
      </c>
      <c r="N44" s="8">
        <v>1.6537611751688439</v>
      </c>
      <c r="O44" s="8">
        <v>1.7132824533106601</v>
      </c>
      <c r="P44" s="8">
        <v>1.4851584745278343</v>
      </c>
      <c r="Q44" s="8">
        <v>0.41880048852247453</v>
      </c>
      <c r="R44" s="8">
        <v>-0.18550576717897146</v>
      </c>
      <c r="S44" s="8">
        <v>1.2042346472995911</v>
      </c>
      <c r="T44" s="8">
        <v>0.13076341035138944</v>
      </c>
      <c r="U44" s="8">
        <v>0.1800613655767842</v>
      </c>
      <c r="V44" s="8">
        <v>0.16149797095772248</v>
      </c>
      <c r="W44" s="8">
        <v>5.5575783797658235E-2</v>
      </c>
      <c r="X44" s="8">
        <v>1.2903855530574728</v>
      </c>
      <c r="Y44" s="8">
        <v>6.516249471399696E-2</v>
      </c>
      <c r="Z44" s="8">
        <v>0.45353992543223443</v>
      </c>
    </row>
    <row r="45" spans="2:26" x14ac:dyDescent="0.6">
      <c r="G45" s="8">
        <v>0.38830198069633082</v>
      </c>
      <c r="H45" s="8">
        <v>1.3249034631714329</v>
      </c>
      <c r="I45" s="8">
        <v>1.7515450675513566</v>
      </c>
      <c r="J45" s="8">
        <v>-1.0900002842155192</v>
      </c>
      <c r="K45" s="8">
        <v>0.69603127828713085</v>
      </c>
      <c r="L45" s="8">
        <v>0.59617952029360399</v>
      </c>
      <c r="M45" s="8">
        <v>0.94074202350180602</v>
      </c>
      <c r="N45" s="8">
        <v>2.064623690730174</v>
      </c>
      <c r="O45" s="8">
        <v>1.4794000413754478</v>
      </c>
      <c r="P45" s="8">
        <v>0.29587618301591967</v>
      </c>
      <c r="Q45" s="8">
        <v>1.7869838760599184</v>
      </c>
      <c r="R45" s="8">
        <v>0.15025545854706784</v>
      </c>
      <c r="S45" s="8">
        <v>1.6396143659019602</v>
      </c>
      <c r="T45" s="8">
        <v>7.8076939061285169E-2</v>
      </c>
      <c r="U45" s="8">
        <v>0.67938711877374958</v>
      </c>
      <c r="V45" s="8">
        <v>1.3411850586027148</v>
      </c>
      <c r="W45" s="8">
        <v>0.11410820483020613</v>
      </c>
      <c r="X45" s="8">
        <v>1.5214737144490649</v>
      </c>
      <c r="Y45" s="8">
        <v>5.4675619889433126E-2</v>
      </c>
      <c r="Z45" s="8">
        <v>0.18561678964784858</v>
      </c>
    </row>
    <row r="46" spans="2:26" x14ac:dyDescent="0.6">
      <c r="B46" s="2">
        <v>1.0138134296180012</v>
      </c>
      <c r="C46" s="2">
        <v>1.3159003808492413</v>
      </c>
      <c r="D46" s="2">
        <v>1.245601608470801</v>
      </c>
      <c r="E46" s="2">
        <v>1.0537373875257576</v>
      </c>
      <c r="F46">
        <v>149</v>
      </c>
      <c r="G46" s="9">
        <f t="shared" ref="G46:P60" si="15">MMULT($B46:$E46,G$42:G$45)</f>
        <v>2.997220279611561</v>
      </c>
      <c r="H46" s="9">
        <f t="shared" si="15"/>
        <v>3.887926717927094</v>
      </c>
      <c r="I46" s="9">
        <f t="shared" si="15"/>
        <v>3.2564074169888757</v>
      </c>
      <c r="J46" s="9">
        <f t="shared" si="15"/>
        <v>3.4777834277186286</v>
      </c>
      <c r="K46" s="9">
        <f t="shared" si="15"/>
        <v>4.0964374245489195</v>
      </c>
      <c r="L46" s="9">
        <f t="shared" si="15"/>
        <v>4.2341631714608852</v>
      </c>
      <c r="M46" s="9">
        <f t="shared" si="15"/>
        <v>3.1807361593856194</v>
      </c>
      <c r="N46" s="9">
        <f t="shared" si="15"/>
        <v>4.9141904164033612</v>
      </c>
      <c r="O46" s="9">
        <f t="shared" si="15"/>
        <v>4.2207224677828314</v>
      </c>
      <c r="P46" s="9">
        <f t="shared" si="15"/>
        <v>3.9532036763859364</v>
      </c>
      <c r="Q46" s="9">
        <f t="shared" ref="Q46:Z60" si="16">MMULT($B46:$E46,Q$42:Q$45)</f>
        <v>4.3690955366350028</v>
      </c>
      <c r="R46" s="9">
        <f t="shared" si="16"/>
        <v>2.487135694013507</v>
      </c>
      <c r="S46" s="9">
        <f t="shared" si="16"/>
        <v>3.8599509237030931</v>
      </c>
      <c r="T46" s="9">
        <f t="shared" si="16"/>
        <v>1.9213482447552963</v>
      </c>
      <c r="U46" s="9">
        <f t="shared" si="16"/>
        <v>3.5478991729081217</v>
      </c>
      <c r="V46" s="9">
        <f t="shared" si="16"/>
        <v>4.2027073428728023</v>
      </c>
      <c r="W46" s="9">
        <f t="shared" si="16"/>
        <v>2.6048045837718319</v>
      </c>
      <c r="X46" s="9">
        <f t="shared" si="16"/>
        <v>4.3456494502781897</v>
      </c>
      <c r="Y46" s="9">
        <f t="shared" si="16"/>
        <v>2.1789440766005628</v>
      </c>
      <c r="Z46" s="9">
        <f t="shared" si="16"/>
        <v>3.6184726182835196</v>
      </c>
    </row>
    <row r="47" spans="2:26" x14ac:dyDescent="0.6">
      <c r="B47" s="2">
        <v>1.4677705637869369</v>
      </c>
      <c r="C47" s="2">
        <v>2.9083107458073365</v>
      </c>
      <c r="D47" s="2">
        <v>0.88640468749490375</v>
      </c>
      <c r="E47" s="2">
        <v>0.58454024410471839</v>
      </c>
      <c r="F47">
        <v>177</v>
      </c>
      <c r="G47" s="9">
        <f t="shared" si="15"/>
        <v>4.887448787930901</v>
      </c>
      <c r="H47" s="9">
        <f t="shared" si="15"/>
        <v>4.3725824450779358</v>
      </c>
      <c r="I47" s="9">
        <f t="shared" si="15"/>
        <v>3.2137976197589158</v>
      </c>
      <c r="J47" s="9">
        <f t="shared" si="15"/>
        <v>6.1463194592762482</v>
      </c>
      <c r="K47" s="9">
        <f t="shared" si="15"/>
        <v>4.958201475075219</v>
      </c>
      <c r="L47" s="9">
        <f t="shared" si="15"/>
        <v>4.9078077597122167</v>
      </c>
      <c r="M47" s="9">
        <f t="shared" si="15"/>
        <v>4.9135140289980246</v>
      </c>
      <c r="N47" s="9">
        <f t="shared" si="15"/>
        <v>3.8315185900787103</v>
      </c>
      <c r="O47" s="9">
        <f t="shared" si="15"/>
        <v>3.5376111798041809</v>
      </c>
      <c r="P47" s="9">
        <f t="shared" si="15"/>
        <v>5.1702612809712374</v>
      </c>
      <c r="Q47" s="9">
        <f t="shared" si="16"/>
        <v>5.3332830358473604</v>
      </c>
      <c r="R47" s="9">
        <f t="shared" si="16"/>
        <v>4.6828824423113664</v>
      </c>
      <c r="S47" s="9">
        <f t="shared" si="16"/>
        <v>3.3900060817163213</v>
      </c>
      <c r="T47" s="9">
        <f t="shared" si="16"/>
        <v>4.2679337909654658</v>
      </c>
      <c r="U47" s="9">
        <f t="shared" si="16"/>
        <v>5.3542738819857485</v>
      </c>
      <c r="V47" s="9">
        <f t="shared" si="16"/>
        <v>5.1659408418361359</v>
      </c>
      <c r="W47" s="9">
        <f t="shared" si="16"/>
        <v>3.7346260485091634</v>
      </c>
      <c r="X47" s="9">
        <f t="shared" si="16"/>
        <v>4.4369699761961217</v>
      </c>
      <c r="Y47" s="9">
        <f t="shared" si="16"/>
        <v>3.7924653705703757</v>
      </c>
      <c r="Z47" s="9">
        <f t="shared" si="16"/>
        <v>5.9449471232448019</v>
      </c>
    </row>
    <row r="48" spans="2:26" x14ac:dyDescent="0.6">
      <c r="B48" s="2">
        <v>1.2573669061005872</v>
      </c>
      <c r="C48" s="2">
        <v>0.16963184620466479</v>
      </c>
      <c r="D48" s="2">
        <v>1.9976622577026306</v>
      </c>
      <c r="E48" s="2">
        <v>0.99133490072809194</v>
      </c>
      <c r="F48">
        <v>200</v>
      </c>
      <c r="G48" s="9">
        <f t="shared" si="15"/>
        <v>1.7184761448850723</v>
      </c>
      <c r="H48" s="9">
        <f t="shared" si="15"/>
        <v>3.8071756019372964</v>
      </c>
      <c r="I48" s="9">
        <f t="shared" si="15"/>
        <v>3.2716442399753971</v>
      </c>
      <c r="J48" s="9">
        <f t="shared" si="15"/>
        <v>3.3002041815508996</v>
      </c>
      <c r="K48" s="9">
        <f t="shared" si="15"/>
        <v>4.4901651309822395</v>
      </c>
      <c r="L48" s="9">
        <f t="shared" si="15"/>
        <v>4.9295622442464584</v>
      </c>
      <c r="M48" s="9">
        <f t="shared" si="15"/>
        <v>1.7524500790631801</v>
      </c>
      <c r="N48" s="9">
        <f t="shared" si="15"/>
        <v>5.9353146680859403</v>
      </c>
      <c r="O48" s="9">
        <f t="shared" si="15"/>
        <v>4.974999295279523</v>
      </c>
      <c r="P48" s="9">
        <f t="shared" si="15"/>
        <v>3.8972520401900344</v>
      </c>
      <c r="Q48" s="9">
        <f t="shared" si="16"/>
        <v>3.4796471111238971</v>
      </c>
      <c r="R48" s="9">
        <f t="shared" si="16"/>
        <v>1.417664646231986</v>
      </c>
      <c r="S48" s="9">
        <f t="shared" si="16"/>
        <v>4.1609108899663481</v>
      </c>
      <c r="T48" s="9">
        <f t="shared" si="16"/>
        <v>-3.0985251021503082E-2</v>
      </c>
      <c r="U48" s="9">
        <f t="shared" si="16"/>
        <v>2.7773411888566928</v>
      </c>
      <c r="V48" s="9">
        <f t="shared" si="16"/>
        <v>4.1456965182447201</v>
      </c>
      <c r="W48" s="9">
        <f t="shared" si="16"/>
        <v>3.0421721618979278</v>
      </c>
      <c r="X48" s="9">
        <f t="shared" si="16"/>
        <v>4.3853403817190095</v>
      </c>
      <c r="Y48" s="9">
        <f t="shared" si="16"/>
        <v>1.6227265744014385</v>
      </c>
      <c r="Z48" s="9">
        <f t="shared" si="16"/>
        <v>2.7442023367180997</v>
      </c>
    </row>
    <row r="49" spans="2:26" x14ac:dyDescent="0.6">
      <c r="B49" s="2">
        <v>5.3163717287582242E-2</v>
      </c>
      <c r="C49" s="2">
        <v>1.1760210719110487</v>
      </c>
      <c r="D49" s="2">
        <v>-2.2771894429391755</v>
      </c>
      <c r="E49" s="2">
        <v>4.2630900582093156</v>
      </c>
      <c r="F49">
        <v>236</v>
      </c>
      <c r="G49" s="9">
        <f t="shared" si="15"/>
        <v>1.9794158646909299</v>
      </c>
      <c r="H49" s="9">
        <f t="shared" si="15"/>
        <v>4.8492587054367018</v>
      </c>
      <c r="I49" s="9">
        <f t="shared" si="15"/>
        <v>7.7047811675678677</v>
      </c>
      <c r="J49" s="9">
        <f t="shared" si="15"/>
        <v>-6.1650069671313545</v>
      </c>
      <c r="K49" s="9">
        <f t="shared" si="15"/>
        <v>1.5381857415440092</v>
      </c>
      <c r="L49" s="9">
        <f t="shared" si="15"/>
        <v>0.34841414661861059</v>
      </c>
      <c r="M49" s="9">
        <f t="shared" si="15"/>
        <v>5.2088284108942648</v>
      </c>
      <c r="N49" s="9">
        <f t="shared" si="15"/>
        <v>5.2657434792055859</v>
      </c>
      <c r="O49" s="9">
        <f t="shared" si="15"/>
        <v>2.8635086350546688</v>
      </c>
      <c r="P49" s="9">
        <f t="shared" si="15"/>
        <v>-0.82701739305753197</v>
      </c>
      <c r="Q49" s="9">
        <f t="shared" si="16"/>
        <v>7.9519523697155332</v>
      </c>
      <c r="R49" s="9">
        <f t="shared" si="16"/>
        <v>2.3596199282848933</v>
      </c>
      <c r="S49" s="9">
        <f t="shared" si="16"/>
        <v>4.7759789671310804</v>
      </c>
      <c r="T49" s="9">
        <f t="shared" si="16"/>
        <v>1.9764504436206622</v>
      </c>
      <c r="U49" s="9">
        <f t="shared" si="16"/>
        <v>3.7509493929713722</v>
      </c>
      <c r="V49" s="9">
        <f t="shared" si="16"/>
        <v>6.0279959737439848</v>
      </c>
      <c r="W49" s="9">
        <f t="shared" si="16"/>
        <v>0.62096462058596757</v>
      </c>
      <c r="X49" s="9">
        <f t="shared" si="16"/>
        <v>4.4463787870020912</v>
      </c>
      <c r="Y49" s="9">
        <f t="shared" si="16"/>
        <v>1.0182640357784445</v>
      </c>
      <c r="Z49" s="9">
        <f t="shared" si="16"/>
        <v>1.3393532085262001</v>
      </c>
    </row>
    <row r="50" spans="2:26" x14ac:dyDescent="0.6">
      <c r="B50" s="2">
        <v>0.17090989218932795</v>
      </c>
      <c r="C50" s="2">
        <v>3.0083337519661546</v>
      </c>
      <c r="D50" s="2">
        <v>1.2278402019923453</v>
      </c>
      <c r="E50" s="2">
        <v>0.73342838095251761</v>
      </c>
      <c r="F50">
        <v>240</v>
      </c>
      <c r="G50" s="9">
        <f t="shared" si="15"/>
        <v>5.4548001281198495</v>
      </c>
      <c r="H50" s="9">
        <f t="shared" si="15"/>
        <v>3.8278253442691268</v>
      </c>
      <c r="I50" s="9">
        <f t="shared" si="15"/>
        <v>1.9294869646167614</v>
      </c>
      <c r="J50" s="9">
        <f t="shared" si="15"/>
        <v>5.1882850678823802</v>
      </c>
      <c r="K50" s="9">
        <f t="shared" si="15"/>
        <v>3.5576544966986261</v>
      </c>
      <c r="L50" s="9">
        <f t="shared" si="15"/>
        <v>3.6354494304966294</v>
      </c>
      <c r="M50" s="9">
        <f t="shared" si="15"/>
        <v>5.0013916468127597</v>
      </c>
      <c r="N50" s="9">
        <f t="shared" si="15"/>
        <v>4.1485620741284173</v>
      </c>
      <c r="O50" s="9">
        <f t="shared" si="15"/>
        <v>4.3612291779707633</v>
      </c>
      <c r="P50" s="9">
        <f t="shared" si="15"/>
        <v>5.3622938986272288</v>
      </c>
      <c r="Q50" s="9">
        <f t="shared" si="16"/>
        <v>5.1376802698317139</v>
      </c>
      <c r="R50" s="9">
        <f t="shared" si="16"/>
        <v>3.2398762380640354</v>
      </c>
      <c r="S50" s="9">
        <f t="shared" si="16"/>
        <v>4.0343908879650661</v>
      </c>
      <c r="T50" s="9">
        <f t="shared" si="16"/>
        <v>5.1658255566774303</v>
      </c>
      <c r="U50" s="9">
        <f t="shared" si="16"/>
        <v>3.9981658185325255</v>
      </c>
      <c r="V50" s="9">
        <f t="shared" si="16"/>
        <v>2.9836742667648211</v>
      </c>
      <c r="W50" s="9">
        <f t="shared" si="16"/>
        <v>0.897432991409158</v>
      </c>
      <c r="X50" s="9">
        <f t="shared" si="16"/>
        <v>5.0038254394910249</v>
      </c>
      <c r="Y50" s="9">
        <f t="shared" si="16"/>
        <v>2.5446466082883528</v>
      </c>
      <c r="Z50" s="9">
        <f t="shared" si="16"/>
        <v>4.7767615969225599</v>
      </c>
    </row>
    <row r="51" spans="2:26" x14ac:dyDescent="0.6">
      <c r="B51" s="2">
        <v>0.6375251491312165</v>
      </c>
      <c r="C51" s="2">
        <v>4.015988375365712</v>
      </c>
      <c r="D51" s="2">
        <v>1.0804519923122056</v>
      </c>
      <c r="E51" s="2">
        <v>8.5384239117354988E-2</v>
      </c>
      <c r="F51">
        <v>270</v>
      </c>
      <c r="G51" s="9">
        <f t="shared" si="15"/>
        <v>6.5427970058319449</v>
      </c>
      <c r="H51" s="9">
        <f t="shared" si="15"/>
        <v>3.8683155032775285</v>
      </c>
      <c r="I51" s="9">
        <f t="shared" si="15"/>
        <v>1.5030974753345163</v>
      </c>
      <c r="J51" s="9">
        <f t="shared" si="15"/>
        <v>7.5657492511040108</v>
      </c>
      <c r="K51" s="9">
        <f t="shared" si="15"/>
        <v>4.1940388418368304</v>
      </c>
      <c r="L51" s="9">
        <f t="shared" si="15"/>
        <v>4.2050851731298211</v>
      </c>
      <c r="M51" s="9">
        <f t="shared" si="15"/>
        <v>5.8157726545413615</v>
      </c>
      <c r="N51" s="9">
        <f t="shared" si="15"/>
        <v>2.9498186861514273</v>
      </c>
      <c r="O51" s="9">
        <f t="shared" si="15"/>
        <v>3.5492254526054543</v>
      </c>
      <c r="P51" s="9">
        <f t="shared" si="15"/>
        <v>6.2118656644473731</v>
      </c>
      <c r="Q51" s="9">
        <f t="shared" si="16"/>
        <v>5.2522097633799421</v>
      </c>
      <c r="R51" s="9">
        <f t="shared" si="16"/>
        <v>4.7701586429205651</v>
      </c>
      <c r="S51" s="9">
        <f t="shared" si="16"/>
        <v>3.2652005691685901</v>
      </c>
      <c r="T51" s="9">
        <f t="shared" si="16"/>
        <v>6.540508116562604</v>
      </c>
      <c r="U51" s="9">
        <f t="shared" si="16"/>
        <v>5.1411789250443398</v>
      </c>
      <c r="V51" s="9">
        <f t="shared" si="16"/>
        <v>3.478983742632987</v>
      </c>
      <c r="W51" s="9">
        <f t="shared" si="16"/>
        <v>1.975781858991261</v>
      </c>
      <c r="X51" s="9">
        <f t="shared" si="16"/>
        <v>4.6548188187678372</v>
      </c>
      <c r="Y51" s="9">
        <f t="shared" si="16"/>
        <v>3.7387748168569539</v>
      </c>
      <c r="Z51" s="9">
        <f t="shared" si="16"/>
        <v>6.4246663351418096</v>
      </c>
    </row>
    <row r="52" spans="2:26" x14ac:dyDescent="0.6">
      <c r="B52" s="2">
        <v>1.769333214859476</v>
      </c>
      <c r="C52" s="2">
        <v>1.0197781500101579</v>
      </c>
      <c r="D52" s="2">
        <v>2.023838361255784</v>
      </c>
      <c r="E52" s="2">
        <v>0.89070458547842102</v>
      </c>
      <c r="F52">
        <v>287</v>
      </c>
      <c r="G52" s="9">
        <f t="shared" si="15"/>
        <v>2.8885246451712958</v>
      </c>
      <c r="H52" s="9">
        <f t="shared" si="15"/>
        <v>4.6312385004651855</v>
      </c>
      <c r="I52" s="9">
        <f t="shared" si="15"/>
        <v>3.8354246449690965</v>
      </c>
      <c r="J52" s="9">
        <f t="shared" si="15"/>
        <v>5.1580491200728984</v>
      </c>
      <c r="K52" s="9">
        <f t="shared" si="15"/>
        <v>5.6511048923634073</v>
      </c>
      <c r="L52" s="9">
        <f t="shared" si="15"/>
        <v>6.0302271434236907</v>
      </c>
      <c r="M52" s="9">
        <f t="shared" si="15"/>
        <v>2.9082176952862677</v>
      </c>
      <c r="N52" s="9">
        <f t="shared" si="15"/>
        <v>6.1461713651412193</v>
      </c>
      <c r="O52" s="9">
        <f t="shared" si="15"/>
        <v>5.2096714024643838</v>
      </c>
      <c r="P52" s="9">
        <f t="shared" si="15"/>
        <v>5.0122171581110928</v>
      </c>
      <c r="Q52" s="9">
        <f t="shared" si="16"/>
        <v>4.501432101325479</v>
      </c>
      <c r="R52" s="9">
        <f t="shared" si="16"/>
        <v>2.8853155984975078</v>
      </c>
      <c r="S52" s="9">
        <f t="shared" si="16"/>
        <v>4.4297582545820919</v>
      </c>
      <c r="T52" s="9">
        <f t="shared" si="16"/>
        <v>1.1218425784857711</v>
      </c>
      <c r="U52" s="9">
        <f t="shared" si="16"/>
        <v>4.2196999976557708</v>
      </c>
      <c r="V52" s="9">
        <f t="shared" si="16"/>
        <v>5.4129794198674803</v>
      </c>
      <c r="W52" s="9">
        <f t="shared" si="16"/>
        <v>4.2744061233288537</v>
      </c>
      <c r="X52" s="9">
        <f t="shared" si="16"/>
        <v>4.9799391373122361</v>
      </c>
      <c r="Y52" s="9">
        <f t="shared" si="16"/>
        <v>2.7877980745767794</v>
      </c>
      <c r="Z52" s="9">
        <f t="shared" si="16"/>
        <v>4.4205865864426244</v>
      </c>
    </row>
    <row r="53" spans="2:26" x14ac:dyDescent="0.6">
      <c r="B53" s="2">
        <v>1.1743366055659845</v>
      </c>
      <c r="C53" s="2">
        <v>1.9379243306012695</v>
      </c>
      <c r="D53" s="2">
        <v>3.510031581330203E-2</v>
      </c>
      <c r="E53" s="2">
        <v>2.1841567209921577</v>
      </c>
      <c r="F53">
        <v>295</v>
      </c>
      <c r="G53" s="9">
        <f t="shared" si="15"/>
        <v>3.5883414924026629</v>
      </c>
      <c r="H53" s="9">
        <f t="shared" si="15"/>
        <v>5.0650653154570042</v>
      </c>
      <c r="I53" s="9">
        <f t="shared" si="15"/>
        <v>5.5213783683950037</v>
      </c>
      <c r="J53" s="9">
        <f t="shared" si="15"/>
        <v>1.5778968560747453</v>
      </c>
      <c r="K53" s="9">
        <f t="shared" si="15"/>
        <v>4.313701384014669</v>
      </c>
      <c r="L53" s="9">
        <f t="shared" si="15"/>
        <v>3.9276973701600015</v>
      </c>
      <c r="M53" s="9">
        <f t="shared" si="15"/>
        <v>4.902192308363456</v>
      </c>
      <c r="N53" s="9">
        <f t="shared" si="15"/>
        <v>5.4263071201068804</v>
      </c>
      <c r="O53" s="9">
        <f t="shared" si="15"/>
        <v>4.0635611469523809</v>
      </c>
      <c r="P53" s="9">
        <f t="shared" si="15"/>
        <v>3.2218375908901455</v>
      </c>
      <c r="Q53" s="9">
        <f t="shared" si="16"/>
        <v>6.6358612742975751</v>
      </c>
      <c r="R53" s="9">
        <f t="shared" si="16"/>
        <v>3.7212267552871534</v>
      </c>
      <c r="S53" s="9">
        <f t="shared" si="16"/>
        <v>4.5408531840449182</v>
      </c>
      <c r="T53" s="9">
        <f t="shared" si="16"/>
        <v>2.8093273519021484</v>
      </c>
      <c r="U53" s="9">
        <f t="shared" si="16"/>
        <v>4.9323140287261191</v>
      </c>
      <c r="V53" s="9">
        <f t="shared" si="16"/>
        <v>6.1358322060865369</v>
      </c>
      <c r="W53" s="9">
        <f t="shared" si="16"/>
        <v>3.0991811907589524</v>
      </c>
      <c r="X53" s="9">
        <f t="shared" si="16"/>
        <v>4.9968329604767101</v>
      </c>
      <c r="Y53" s="9">
        <f t="shared" si="16"/>
        <v>2.7937785878116634</v>
      </c>
      <c r="Z53" s="9">
        <f t="shared" si="16"/>
        <v>4.2665313964434732</v>
      </c>
    </row>
    <row r="54" spans="2:26" x14ac:dyDescent="0.6">
      <c r="B54" s="2">
        <v>1.2854127174960031</v>
      </c>
      <c r="C54" s="2">
        <v>1.161582376963433</v>
      </c>
      <c r="D54" s="2">
        <v>0.36797409223397831</v>
      </c>
      <c r="E54" s="2">
        <v>1.2136237607249891</v>
      </c>
      <c r="F54">
        <v>303</v>
      </c>
      <c r="G54" s="9">
        <f t="shared" si="15"/>
        <v>2.2594096624554618</v>
      </c>
      <c r="H54" s="9">
        <f t="shared" si="15"/>
        <v>3.6153969194748852</v>
      </c>
      <c r="I54" s="9">
        <f t="shared" si="15"/>
        <v>3.8411406564793316</v>
      </c>
      <c r="J54" s="9">
        <f t="shared" si="15"/>
        <v>2.164900383881375</v>
      </c>
      <c r="K54" s="9">
        <f t="shared" si="15"/>
        <v>3.6896751412675943</v>
      </c>
      <c r="L54" s="9">
        <f t="shared" si="15"/>
        <v>3.5499516167144733</v>
      </c>
      <c r="M54" s="9">
        <f t="shared" si="15"/>
        <v>3.0203022593142661</v>
      </c>
      <c r="N54" s="9">
        <f t="shared" si="15"/>
        <v>3.8857222264540057</v>
      </c>
      <c r="O54" s="9">
        <f t="shared" si="15"/>
        <v>2.8979219254779442</v>
      </c>
      <c r="P54" s="9">
        <f t="shared" si="15"/>
        <v>2.6277672575393121</v>
      </c>
      <c r="Q54" s="9">
        <f t="shared" si="16"/>
        <v>4.2711793861367369</v>
      </c>
      <c r="R54" s="9">
        <f t="shared" si="16"/>
        <v>2.8275485362768511</v>
      </c>
      <c r="S54" s="9">
        <f t="shared" si="16"/>
        <v>3.0078477690353793</v>
      </c>
      <c r="T54" s="9">
        <f t="shared" si="16"/>
        <v>1.4195093041495761</v>
      </c>
      <c r="U54" s="9">
        <f t="shared" si="16"/>
        <v>3.6806720786696396</v>
      </c>
      <c r="V54" s="9">
        <f t="shared" si="16"/>
        <v>4.7204546119704336</v>
      </c>
      <c r="W54" s="9">
        <f t="shared" si="16"/>
        <v>3.1598013778265077</v>
      </c>
      <c r="X54" s="9">
        <f t="shared" si="16"/>
        <v>3.3763354014448836</v>
      </c>
      <c r="Y54" s="9">
        <f t="shared" si="16"/>
        <v>2.298606385517584</v>
      </c>
      <c r="Z54" s="9">
        <f t="shared" si="16"/>
        <v>3.3605803097070854</v>
      </c>
    </row>
    <row r="55" spans="2:26" x14ac:dyDescent="0.6">
      <c r="B55" s="2">
        <v>0.24368044576604311</v>
      </c>
      <c r="C55" s="2">
        <v>0.67692248441576308</v>
      </c>
      <c r="D55" s="2">
        <v>2.0094884766747834</v>
      </c>
      <c r="E55" s="2">
        <v>2.0447190417878676</v>
      </c>
      <c r="F55">
        <v>408</v>
      </c>
      <c r="G55" s="9">
        <f t="shared" si="15"/>
        <v>3.0010579632687415</v>
      </c>
      <c r="H55" s="9">
        <f t="shared" si="15"/>
        <v>4.7135017526428502</v>
      </c>
      <c r="I55" s="9">
        <f t="shared" si="15"/>
        <v>3.9719723960569722</v>
      </c>
      <c r="J55" s="9">
        <f t="shared" si="15"/>
        <v>1.7578552753577585</v>
      </c>
      <c r="K55" s="9">
        <f t="shared" si="15"/>
        <v>4.0411671396986515</v>
      </c>
      <c r="L55" s="9">
        <f t="shared" si="15"/>
        <v>4.3811360037300409</v>
      </c>
      <c r="M55" s="9">
        <f t="shared" si="15"/>
        <v>3.2373632978715881</v>
      </c>
      <c r="N55" s="9">
        <f t="shared" si="15"/>
        <v>7.7712508628970927</v>
      </c>
      <c r="O55" s="9">
        <f t="shared" si="15"/>
        <v>6.7348698265305993</v>
      </c>
      <c r="P55" s="9">
        <f t="shared" si="15"/>
        <v>4.410819337898281</v>
      </c>
      <c r="Q55" s="9">
        <f t="shared" si="16"/>
        <v>5.3535163079053998</v>
      </c>
      <c r="R55" s="9">
        <f t="shared" si="16"/>
        <v>0.92842395143489842</v>
      </c>
      <c r="S55" s="9">
        <f t="shared" si="16"/>
        <v>6.085754237359696</v>
      </c>
      <c r="T55" s="9">
        <f t="shared" si="16"/>
        <v>1.4291103100446294</v>
      </c>
      <c r="U55" s="9">
        <f t="shared" si="16"/>
        <v>2.7452301769390677</v>
      </c>
      <c r="V55" s="9">
        <f t="shared" si="16"/>
        <v>3.8657059968931256</v>
      </c>
      <c r="W55" s="9">
        <f t="shared" si="16"/>
        <v>0.96933597661368665</v>
      </c>
      <c r="X55" s="9">
        <f t="shared" si="16"/>
        <v>6.2501986197591552</v>
      </c>
      <c r="Y55" s="9">
        <f t="shared" si="16"/>
        <v>1.0023884023064866</v>
      </c>
      <c r="Z55" s="9">
        <f t="shared" si="16"/>
        <v>2.4440250554828413</v>
      </c>
    </row>
    <row r="56" spans="2:26" x14ac:dyDescent="0.6">
      <c r="B56" s="2">
        <v>2.7411032532532591</v>
      </c>
      <c r="C56" s="2">
        <v>0.91182445286151481</v>
      </c>
      <c r="D56" s="2">
        <v>7.7813953813455808E-2</v>
      </c>
      <c r="E56" s="2">
        <v>1.0631918731751315E-2</v>
      </c>
      <c r="F56">
        <v>426</v>
      </c>
      <c r="G56" s="9">
        <f t="shared" si="15"/>
        <v>1.075074096375868</v>
      </c>
      <c r="H56" s="9">
        <f t="shared" si="15"/>
        <v>2.8332440592021255</v>
      </c>
      <c r="I56" s="9">
        <f t="shared" si="15"/>
        <v>3.4481804138263641</v>
      </c>
      <c r="J56" s="9">
        <f t="shared" si="15"/>
        <v>4.3122248680620157</v>
      </c>
      <c r="K56" s="9">
        <f t="shared" si="15"/>
        <v>4.5535468733384903</v>
      </c>
      <c r="L56" s="9">
        <f t="shared" si="15"/>
        <v>4.4107486104478859</v>
      </c>
      <c r="M56" s="9">
        <f t="shared" si="15"/>
        <v>1.7778449777732028</v>
      </c>
      <c r="N56" s="9">
        <f t="shared" si="15"/>
        <v>1.5209778213044189</v>
      </c>
      <c r="O56" s="9">
        <f t="shared" si="15"/>
        <v>0.54699745529983501</v>
      </c>
      <c r="P56" s="9">
        <f t="shared" si="15"/>
        <v>2.0949903067854057</v>
      </c>
      <c r="Q56" s="9">
        <f t="shared" si="16"/>
        <v>2.5315292630976267</v>
      </c>
      <c r="R56" s="9">
        <f t="shared" si="16"/>
        <v>4.1300064846113642</v>
      </c>
      <c r="S56" s="9">
        <f t="shared" si="16"/>
        <v>0.63671242827652608</v>
      </c>
      <c r="T56" s="9">
        <f t="shared" si="16"/>
        <v>0.11275523538228321</v>
      </c>
      <c r="U56" s="9">
        <f t="shared" si="16"/>
        <v>4.3757879649789828</v>
      </c>
      <c r="V56" s="9">
        <f t="shared" si="16"/>
        <v>5.7283637111684378</v>
      </c>
      <c r="W56" s="9">
        <f t="shared" si="16"/>
        <v>6.2147524915280155</v>
      </c>
      <c r="X56" s="9">
        <f t="shared" si="16"/>
        <v>1.1799180049192013</v>
      </c>
      <c r="Y56" s="9">
        <f t="shared" si="16"/>
        <v>3.5460217740602018</v>
      </c>
      <c r="Z56" s="9">
        <f t="shared" si="16"/>
        <v>4.3440635661730047</v>
      </c>
    </row>
    <row r="57" spans="2:26" x14ac:dyDescent="0.6">
      <c r="B57" s="2">
        <v>1.1613364810169176</v>
      </c>
      <c r="C57" s="2">
        <v>2.3887943861565692</v>
      </c>
      <c r="D57" s="2">
        <v>0.8138294433497868</v>
      </c>
      <c r="E57" s="2">
        <v>1.1454319624429514</v>
      </c>
      <c r="F57">
        <v>442</v>
      </c>
      <c r="G57" s="9">
        <f t="shared" si="15"/>
        <v>4.330751692979022</v>
      </c>
      <c r="H57" s="9">
        <f t="shared" si="15"/>
        <v>4.4967291004927805</v>
      </c>
      <c r="I57" s="9">
        <f t="shared" si="15"/>
        <v>3.7517617579376736</v>
      </c>
      <c r="J57" s="9">
        <f t="shared" si="15"/>
        <v>4.3947530256471721</v>
      </c>
      <c r="K57" s="9">
        <f t="shared" si="15"/>
        <v>4.552310987907414</v>
      </c>
      <c r="L57" s="9">
        <f t="shared" si="15"/>
        <v>4.4717453902021287</v>
      </c>
      <c r="M57" s="9">
        <f t="shared" si="15"/>
        <v>4.6683228396345831</v>
      </c>
      <c r="N57" s="9">
        <f t="shared" si="15"/>
        <v>4.6430014265525923</v>
      </c>
      <c r="O57" s="9">
        <f t="shared" si="15"/>
        <v>4.0361792914700771</v>
      </c>
      <c r="P57" s="9">
        <f t="shared" si="15"/>
        <v>4.5549629343791382</v>
      </c>
      <c r="Q57" s="9">
        <f t="shared" si="16"/>
        <v>5.5811248864356324</v>
      </c>
      <c r="R57" s="9">
        <f t="shared" si="16"/>
        <v>3.8790127007823152</v>
      </c>
      <c r="S57" s="9">
        <f t="shared" si="16"/>
        <v>3.9766762302983718</v>
      </c>
      <c r="T57" s="9">
        <f t="shared" si="16"/>
        <v>3.591705299699913</v>
      </c>
      <c r="U57" s="9">
        <f t="shared" si="16"/>
        <v>4.8099860585162979</v>
      </c>
      <c r="V57" s="9">
        <f t="shared" si="16"/>
        <v>5.0644775790422187</v>
      </c>
      <c r="W57" s="9">
        <f t="shared" si="16"/>
        <v>3.0497520913225378</v>
      </c>
      <c r="X57" s="9">
        <f t="shared" si="16"/>
        <v>4.7612995198267978</v>
      </c>
      <c r="Y57" s="9">
        <f t="shared" si="16"/>
        <v>3.1108204478653967</v>
      </c>
      <c r="Z57" s="9">
        <f t="shared" si="16"/>
        <v>4.9948908459691355</v>
      </c>
    </row>
    <row r="58" spans="2:26" x14ac:dyDescent="0.6">
      <c r="B58" s="2">
        <v>0.12589537559684813</v>
      </c>
      <c r="C58" s="2">
        <v>0.57799843651404059</v>
      </c>
      <c r="D58" s="2">
        <v>2.3864214689446799</v>
      </c>
      <c r="E58" s="2">
        <v>1.1040875203851199</v>
      </c>
      <c r="F58">
        <v>500</v>
      </c>
      <c r="G58" s="9">
        <f t="shared" si="15"/>
        <v>2.7360200925642539</v>
      </c>
      <c r="H58" s="9">
        <f t="shared" si="15"/>
        <v>3.5716335720906374</v>
      </c>
      <c r="I58" s="9">
        <f t="shared" si="15"/>
        <v>2.1680111332395335</v>
      </c>
      <c r="J58" s="9">
        <f t="shared" si="15"/>
        <v>3.0463141603237043</v>
      </c>
      <c r="K58" s="9">
        <f t="shared" si="15"/>
        <v>3.5171791079007235</v>
      </c>
      <c r="L58" s="9">
        <f t="shared" si="15"/>
        <v>4.0749196727130954</v>
      </c>
      <c r="M58" s="9">
        <f t="shared" si="15"/>
        <v>2.2626363691445071</v>
      </c>
      <c r="N58" s="9">
        <f t="shared" si="15"/>
        <v>6.3831828730983764</v>
      </c>
      <c r="O58" s="9">
        <f t="shared" si="15"/>
        <v>5.9487599242449365</v>
      </c>
      <c r="P58" s="9">
        <f t="shared" si="15"/>
        <v>4.542649815892239</v>
      </c>
      <c r="Q58" s="9">
        <f t="shared" si="16"/>
        <v>3.6599921648537999</v>
      </c>
      <c r="R58" s="9">
        <f t="shared" si="16"/>
        <v>0.47641608963547877</v>
      </c>
      <c r="S58" s="9">
        <f t="shared" si="16"/>
        <v>4.948084533118827</v>
      </c>
      <c r="T58" s="9">
        <f t="shared" si="16"/>
        <v>1.3005579034952461</v>
      </c>
      <c r="U58" s="9">
        <f t="shared" si="16"/>
        <v>1.9260607376157735</v>
      </c>
      <c r="V58" s="9">
        <f t="shared" si="16"/>
        <v>2.3907501856286779</v>
      </c>
      <c r="W58" s="9">
        <f t="shared" si="16"/>
        <v>0.60888717968841455</v>
      </c>
      <c r="X58" s="9">
        <f t="shared" si="16"/>
        <v>5.2144643765793646</v>
      </c>
      <c r="Y58" s="9">
        <f t="shared" si="16"/>
        <v>0.77878266286632736</v>
      </c>
      <c r="Z58" s="9">
        <f t="shared" si="16"/>
        <v>2.1780927891872808</v>
      </c>
    </row>
    <row r="59" spans="2:26" x14ac:dyDescent="0.6">
      <c r="B59" s="2">
        <v>1.8677628176445455</v>
      </c>
      <c r="C59" s="2">
        <v>1.4600260358410992</v>
      </c>
      <c r="D59" s="2">
        <v>0.96664637685515431</v>
      </c>
      <c r="E59" s="2">
        <v>8.5474830668670898E-2</v>
      </c>
      <c r="F59">
        <v>522</v>
      </c>
      <c r="G59" s="9">
        <f t="shared" si="15"/>
        <v>2.5618506891619943</v>
      </c>
      <c r="H59" s="9">
        <f t="shared" si="15"/>
        <v>3.1868784829135777</v>
      </c>
      <c r="I59" s="9">
        <f t="shared" si="15"/>
        <v>2.6086308576433788</v>
      </c>
      <c r="J59" s="9">
        <f t="shared" si="15"/>
        <v>5.2672120278538648</v>
      </c>
      <c r="K59" s="9">
        <f t="shared" si="15"/>
        <v>4.4764694636064055</v>
      </c>
      <c r="L59" s="9">
        <f t="shared" si="15"/>
        <v>4.5858913309110134</v>
      </c>
      <c r="M59" s="9">
        <f t="shared" si="15"/>
        <v>2.5783169212366532</v>
      </c>
      <c r="N59" s="9">
        <f t="shared" si="15"/>
        <v>2.8561015127145062</v>
      </c>
      <c r="O59" s="9">
        <f t="shared" si="15"/>
        <v>2.3799030007508071</v>
      </c>
      <c r="P59" s="9">
        <f t="shared" si="15"/>
        <v>3.7164519612328415</v>
      </c>
      <c r="Q59" s="9">
        <f t="shared" si="16"/>
        <v>3.1448466218305895</v>
      </c>
      <c r="R59" s="9">
        <f t="shared" si="16"/>
        <v>3.5370969656285745</v>
      </c>
      <c r="S59" s="9">
        <f t="shared" si="16"/>
        <v>2.0375727669437977</v>
      </c>
      <c r="T59" s="9">
        <f t="shared" si="16"/>
        <v>1.606670226545114</v>
      </c>
      <c r="U59" s="9">
        <f t="shared" si="16"/>
        <v>4.0538549909811019</v>
      </c>
      <c r="V59" s="9">
        <f t="shared" si="16"/>
        <v>4.5666952253680417</v>
      </c>
      <c r="W59" s="9">
        <f t="shared" si="16"/>
        <v>4.3962111373794075</v>
      </c>
      <c r="X59" s="9">
        <f t="shared" si="16"/>
        <v>2.7376933244903228</v>
      </c>
      <c r="Y59" s="9">
        <f t="shared" si="16"/>
        <v>3.106286069364347</v>
      </c>
      <c r="Z59" s="9">
        <f t="shared" si="16"/>
        <v>4.4730554248635928</v>
      </c>
    </row>
    <row r="60" spans="2:26" x14ac:dyDescent="0.6">
      <c r="B60" s="2">
        <v>0.80386925193906822</v>
      </c>
      <c r="C60" s="2">
        <v>2.8681639023779577</v>
      </c>
      <c r="D60" s="2">
        <v>0.66244803979147948</v>
      </c>
      <c r="E60" s="2">
        <v>1.0269403589662567</v>
      </c>
      <c r="F60">
        <v>562</v>
      </c>
      <c r="G60" s="9">
        <f t="shared" si="15"/>
        <v>4.9397941557408016</v>
      </c>
      <c r="H60" s="9">
        <f t="shared" si="15"/>
        <v>4.2466151949409738</v>
      </c>
      <c r="I60" s="9">
        <f t="shared" si="15"/>
        <v>3.1846375514355882</v>
      </c>
      <c r="J60" s="9">
        <f t="shared" si="15"/>
        <v>4.5765834441269444</v>
      </c>
      <c r="K60" s="9">
        <f t="shared" si="15"/>
        <v>4.0701706612144557</v>
      </c>
      <c r="L60" s="9">
        <f t="shared" si="15"/>
        <v>3.9360801632433602</v>
      </c>
      <c r="M60" s="9">
        <f t="shared" si="15"/>
        <v>5.1095374223276577</v>
      </c>
      <c r="N60" s="9">
        <f t="shared" si="15"/>
        <v>4.0743705706497151</v>
      </c>
      <c r="O60" s="9">
        <f t="shared" si="15"/>
        <v>3.7822808834374948</v>
      </c>
      <c r="P60" s="9">
        <f t="shared" si="15"/>
        <v>4.685710984775902</v>
      </c>
      <c r="Q60" s="9">
        <f t="shared" si="16"/>
        <v>5.6227600025707805</v>
      </c>
      <c r="R60" s="9">
        <f t="shared" si="16"/>
        <v>3.9772337282593586</v>
      </c>
      <c r="S60" s="9">
        <f t="shared" si="16"/>
        <v>3.7992237381575604</v>
      </c>
      <c r="T60" s="9">
        <f t="shared" si="16"/>
        <v>4.5510898954813381</v>
      </c>
      <c r="U60" s="9">
        <f t="shared" si="16"/>
        <v>4.7439420749711445</v>
      </c>
      <c r="V60" s="9">
        <f t="shared" si="16"/>
        <v>4.4307299645840628</v>
      </c>
      <c r="W60" s="9">
        <f t="shared" si="16"/>
        <v>2.2907149857800753</v>
      </c>
      <c r="X60" s="9">
        <f t="shared" si="16"/>
        <v>4.7005097403052645</v>
      </c>
      <c r="Y60" s="9">
        <f t="shared" si="16"/>
        <v>3.0794979987887681</v>
      </c>
      <c r="Z60" s="9">
        <f t="shared" si="16"/>
        <v>5.1159544065477451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AA62"/>
  <sheetViews>
    <sheetView tabSelected="1" topLeftCell="A13" zoomScale="70" zoomScaleNormal="70" workbookViewId="0">
      <selection activeCell="H25" sqref="H25"/>
    </sheetView>
  </sheetViews>
  <sheetFormatPr defaultColWidth="10.796875" defaultRowHeight="15.6" x14ac:dyDescent="0.6"/>
  <cols>
    <col min="1" max="6" width="6.1484375" customWidth="1"/>
    <col min="7" max="7" width="5.84765625" customWidth="1"/>
    <col min="8" max="8" width="7.5" style="6" customWidth="1"/>
    <col min="9" max="27" width="7" style="6" customWidth="1"/>
  </cols>
  <sheetData>
    <row r="1" spans="7:27" ht="140.4" x14ac:dyDescent="0.6">
      <c r="H1" s="5" t="s">
        <v>0</v>
      </c>
      <c r="I1" s="5" t="s">
        <v>1</v>
      </c>
      <c r="J1" s="5" t="s">
        <v>2</v>
      </c>
      <c r="K1" s="5" t="s">
        <v>3</v>
      </c>
      <c r="L1" s="5" t="s">
        <v>4</v>
      </c>
      <c r="M1" s="5" t="s">
        <v>5</v>
      </c>
      <c r="N1" s="5" t="s">
        <v>6</v>
      </c>
      <c r="O1" s="5" t="s">
        <v>7</v>
      </c>
      <c r="P1" s="5" t="s">
        <v>8</v>
      </c>
      <c r="Q1" s="5" t="s">
        <v>9</v>
      </c>
      <c r="R1" s="5" t="s">
        <v>10</v>
      </c>
      <c r="S1" s="5" t="s">
        <v>11</v>
      </c>
      <c r="T1" s="5" t="s">
        <v>12</v>
      </c>
      <c r="U1" s="5" t="s">
        <v>13</v>
      </c>
      <c r="V1" s="5" t="s">
        <v>14</v>
      </c>
      <c r="W1" s="5" t="s">
        <v>15</v>
      </c>
      <c r="X1" s="5" t="s">
        <v>16</v>
      </c>
      <c r="Y1" s="5" t="s">
        <v>17</v>
      </c>
      <c r="Z1" s="5" t="s">
        <v>18</v>
      </c>
      <c r="AA1" s="5" t="s">
        <v>19</v>
      </c>
    </row>
    <row r="2" spans="7:27" x14ac:dyDescent="0.6">
      <c r="G2">
        <v>149</v>
      </c>
      <c r="H2" s="6">
        <v>3</v>
      </c>
      <c r="M2" s="6">
        <v>4</v>
      </c>
      <c r="Q2" s="6">
        <v>4</v>
      </c>
      <c r="R2" s="6">
        <v>5</v>
      </c>
      <c r="W2" s="6">
        <v>4</v>
      </c>
    </row>
    <row r="3" spans="7:27" x14ac:dyDescent="0.6">
      <c r="G3">
        <v>177</v>
      </c>
      <c r="J3" s="6">
        <v>3</v>
      </c>
      <c r="M3" s="6">
        <v>5</v>
      </c>
      <c r="O3" s="6">
        <v>4</v>
      </c>
      <c r="Q3" s="6">
        <v>5</v>
      </c>
      <c r="U3" s="6">
        <v>4</v>
      </c>
      <c r="W3" s="6">
        <v>5</v>
      </c>
      <c r="X3" s="6">
        <v>4</v>
      </c>
      <c r="Y3" s="6">
        <v>4</v>
      </c>
    </row>
    <row r="4" spans="7:27" x14ac:dyDescent="0.6">
      <c r="G4">
        <v>200</v>
      </c>
      <c r="H4" s="6">
        <v>1.5</v>
      </c>
      <c r="J4" s="6">
        <v>3</v>
      </c>
      <c r="L4" s="6">
        <v>4.5</v>
      </c>
      <c r="Q4" s="6">
        <v>2.5</v>
      </c>
      <c r="R4" s="6">
        <v>3.5</v>
      </c>
      <c r="T4" s="6">
        <v>4.5</v>
      </c>
    </row>
    <row r="5" spans="7:27" x14ac:dyDescent="0.6">
      <c r="G5">
        <v>236</v>
      </c>
      <c r="I5" s="6">
        <v>5</v>
      </c>
      <c r="N5" s="6">
        <v>4</v>
      </c>
      <c r="P5" s="6">
        <v>3.5</v>
      </c>
      <c r="Y5" s="6">
        <v>4.5</v>
      </c>
    </row>
    <row r="6" spans="7:27" x14ac:dyDescent="0.6">
      <c r="G6">
        <v>240</v>
      </c>
      <c r="L6" s="6">
        <v>3.5</v>
      </c>
      <c r="P6" s="6">
        <v>4</v>
      </c>
      <c r="S6" s="6">
        <v>3</v>
      </c>
      <c r="T6" s="6">
        <v>4.5</v>
      </c>
      <c r="Y6" s="6">
        <v>5</v>
      </c>
      <c r="AA6" s="6">
        <v>5</v>
      </c>
    </row>
    <row r="7" spans="7:27" x14ac:dyDescent="0.6">
      <c r="G7">
        <v>270</v>
      </c>
      <c r="I7" s="6">
        <v>4</v>
      </c>
      <c r="L7" s="6">
        <v>4.5</v>
      </c>
      <c r="R7" s="6">
        <v>5</v>
      </c>
      <c r="S7" s="6">
        <v>5</v>
      </c>
      <c r="T7" s="6">
        <v>3.5</v>
      </c>
    </row>
    <row r="8" spans="7:27" x14ac:dyDescent="0.6">
      <c r="G8">
        <v>287</v>
      </c>
      <c r="J8" s="6">
        <v>4</v>
      </c>
      <c r="P8" s="6">
        <v>5</v>
      </c>
      <c r="R8" s="6">
        <v>5</v>
      </c>
      <c r="T8" s="6">
        <v>5</v>
      </c>
      <c r="X8" s="6">
        <v>4.5</v>
      </c>
      <c r="AA8" s="6">
        <v>4.5</v>
      </c>
    </row>
    <row r="9" spans="7:27" x14ac:dyDescent="0.6">
      <c r="G9">
        <v>295</v>
      </c>
      <c r="L9" s="6">
        <v>4.5</v>
      </c>
      <c r="N9" s="6">
        <v>4</v>
      </c>
      <c r="P9" s="6">
        <v>3.5</v>
      </c>
      <c r="Q9" s="6">
        <v>3.5</v>
      </c>
      <c r="S9" s="6">
        <v>4</v>
      </c>
      <c r="T9" s="6">
        <v>4.5</v>
      </c>
      <c r="U9" s="6">
        <v>3</v>
      </c>
      <c r="V9" s="6">
        <v>4.5</v>
      </c>
      <c r="Z9" s="6">
        <v>3.5</v>
      </c>
      <c r="AA9" s="6">
        <v>4</v>
      </c>
    </row>
    <row r="10" spans="7:27" x14ac:dyDescent="0.6">
      <c r="G10">
        <v>303</v>
      </c>
      <c r="H10" s="6">
        <v>2.5</v>
      </c>
      <c r="L10" s="6">
        <v>4</v>
      </c>
      <c r="M10" s="6">
        <v>3.5</v>
      </c>
      <c r="Q10" s="6">
        <v>3.5</v>
      </c>
      <c r="R10" s="6">
        <v>4</v>
      </c>
      <c r="S10" s="6">
        <v>2</v>
      </c>
      <c r="V10" s="6">
        <v>4</v>
      </c>
      <c r="W10" s="6">
        <v>4.5</v>
      </c>
      <c r="AA10" s="6">
        <v>4</v>
      </c>
    </row>
    <row r="11" spans="7:27" x14ac:dyDescent="0.6">
      <c r="G11">
        <v>408</v>
      </c>
      <c r="I11" s="6">
        <v>5</v>
      </c>
      <c r="J11" s="6">
        <v>4</v>
      </c>
      <c r="K11" s="6">
        <v>1</v>
      </c>
      <c r="M11" s="6">
        <v>4</v>
      </c>
      <c r="Q11" s="6">
        <v>5</v>
      </c>
      <c r="V11" s="6">
        <v>3</v>
      </c>
      <c r="W11" s="6">
        <v>4</v>
      </c>
      <c r="AA11" s="6">
        <v>3</v>
      </c>
    </row>
    <row r="12" spans="7:27" x14ac:dyDescent="0.6">
      <c r="G12">
        <v>426</v>
      </c>
      <c r="H12" s="6">
        <v>1</v>
      </c>
      <c r="J12" s="6">
        <v>3.5</v>
      </c>
      <c r="L12" s="6">
        <v>4.5</v>
      </c>
      <c r="R12" s="6">
        <v>3</v>
      </c>
      <c r="S12" s="6">
        <v>4</v>
      </c>
      <c r="V12" s="6">
        <v>4</v>
      </c>
    </row>
    <row r="13" spans="7:27" x14ac:dyDescent="0.6">
      <c r="G13">
        <v>442</v>
      </c>
      <c r="H13" s="6">
        <v>4.5</v>
      </c>
      <c r="I13" s="6">
        <v>4.5</v>
      </c>
      <c r="J13" s="6">
        <v>3.5</v>
      </c>
      <c r="K13" s="6">
        <v>4.5</v>
      </c>
      <c r="L13" s="6">
        <v>4.5</v>
      </c>
      <c r="M13" s="6">
        <v>5</v>
      </c>
      <c r="O13" s="6">
        <v>4.5</v>
      </c>
      <c r="S13" s="6">
        <v>4.5</v>
      </c>
      <c r="V13" s="6">
        <v>5</v>
      </c>
      <c r="Z13" s="6">
        <v>2.5</v>
      </c>
      <c r="AA13" s="6">
        <v>5</v>
      </c>
    </row>
    <row r="14" spans="7:27" x14ac:dyDescent="0.6">
      <c r="G14">
        <v>500</v>
      </c>
      <c r="H14" s="6">
        <v>2</v>
      </c>
      <c r="K14" s="6">
        <v>3.5</v>
      </c>
      <c r="L14" s="6">
        <v>3.5</v>
      </c>
      <c r="M14" s="6">
        <v>4.5</v>
      </c>
      <c r="X14" s="6">
        <v>0.5</v>
      </c>
      <c r="AA14" s="6">
        <v>2</v>
      </c>
    </row>
    <row r="15" spans="7:27" x14ac:dyDescent="0.6">
      <c r="G15">
        <v>522</v>
      </c>
      <c r="H15" s="6">
        <v>3</v>
      </c>
      <c r="I15" s="6">
        <v>3.5</v>
      </c>
      <c r="J15" s="6">
        <v>2.5</v>
      </c>
      <c r="L15" s="6">
        <v>4.5</v>
      </c>
      <c r="R15" s="6">
        <v>3.5</v>
      </c>
      <c r="S15" s="6">
        <v>4</v>
      </c>
      <c r="V15" s="6">
        <v>4</v>
      </c>
    </row>
    <row r="16" spans="7:27" x14ac:dyDescent="0.6">
      <c r="G16">
        <v>562</v>
      </c>
      <c r="H16" s="6">
        <v>4.5</v>
      </c>
      <c r="I16" s="6">
        <v>4</v>
      </c>
      <c r="J16" s="6">
        <v>3.5</v>
      </c>
      <c r="K16" s="6">
        <v>4.5</v>
      </c>
      <c r="P16" s="6">
        <v>4</v>
      </c>
      <c r="S16" s="6">
        <v>3.5</v>
      </c>
      <c r="T16" s="6">
        <v>4</v>
      </c>
      <c r="U16" s="6">
        <v>4</v>
      </c>
      <c r="Z16" s="6">
        <v>3</v>
      </c>
    </row>
    <row r="20" spans="2:27" x14ac:dyDescent="0.6">
      <c r="H20" s="7">
        <v>0.18036811037903114</v>
      </c>
      <c r="I20" s="7">
        <v>4.5816660566772285</v>
      </c>
      <c r="J20" s="7">
        <v>1.4391814428670859</v>
      </c>
      <c r="K20" s="7">
        <v>-2.2026552469236869E-2</v>
      </c>
      <c r="L20" s="7">
        <v>0.40027949234756721</v>
      </c>
      <c r="M20" s="7">
        <v>0.90186338738835292</v>
      </c>
      <c r="N20" s="7">
        <v>2.7109510928838838</v>
      </c>
      <c r="O20" s="7">
        <v>0.12612166764643934</v>
      </c>
      <c r="P20" s="7">
        <v>2.2797801329497855</v>
      </c>
      <c r="Q20" s="7">
        <v>-0.11528807630598151</v>
      </c>
      <c r="R20" s="7">
        <v>2.1407176383359841</v>
      </c>
      <c r="S20" s="7">
        <v>2.6685976693182206E-2</v>
      </c>
      <c r="T20" s="7">
        <v>3.5875075222772734</v>
      </c>
      <c r="U20" s="7">
        <v>1.1645166207989546</v>
      </c>
      <c r="V20" s="7">
        <v>1.0335418758016344</v>
      </c>
      <c r="W20" s="7">
        <v>3.0946950830070121</v>
      </c>
      <c r="X20" s="7">
        <v>5.321749746957035E-2</v>
      </c>
      <c r="Y20" s="7">
        <v>0.24206525757687894</v>
      </c>
      <c r="Z20" s="7">
        <v>1.3033587565227145</v>
      </c>
      <c r="AA20" s="7">
        <v>0.10951479593216509</v>
      </c>
    </row>
    <row r="21" spans="2:27" x14ac:dyDescent="0.6">
      <c r="H21" s="8">
        <v>9.2542663125601443E-2</v>
      </c>
      <c r="I21" s="8">
        <v>-3.992169276994454E-2</v>
      </c>
      <c r="J21" s="8">
        <v>0.58772173871272915</v>
      </c>
      <c r="K21" s="8">
        <v>0.89237552207830584</v>
      </c>
      <c r="L21" s="8">
        <v>1.3608439071748017</v>
      </c>
      <c r="M21" s="8">
        <v>0.42142113905679912</v>
      </c>
      <c r="N21" s="8">
        <v>0.11733674771854147</v>
      </c>
      <c r="O21" s="8">
        <v>0.18470501932894018</v>
      </c>
      <c r="P21" s="8">
        <v>1.1079237791737731E-2</v>
      </c>
      <c r="Q21" s="8">
        <v>0.72882330838552922</v>
      </c>
      <c r="R21" s="8">
        <v>0.22879839759684678</v>
      </c>
      <c r="S21" s="8">
        <v>1.1815395769477448</v>
      </c>
      <c r="T21" s="8">
        <v>4.2942670897195646E-2</v>
      </c>
      <c r="U21" s="8">
        <v>0.22770284380623176</v>
      </c>
      <c r="V21" s="8">
        <v>0.82077274509337961</v>
      </c>
      <c r="W21" s="8">
        <v>-4.6714434646702906E-2</v>
      </c>
      <c r="X21" s="8">
        <v>5.1150578182855</v>
      </c>
      <c r="Y21" s="8">
        <v>-0.51267767644476336</v>
      </c>
      <c r="Z21" s="8">
        <v>0.53479956587958744</v>
      </c>
      <c r="AA21" s="8">
        <v>1.0682893767578827</v>
      </c>
    </row>
    <row r="22" spans="2:27" ht="15.9" thickBot="1" x14ac:dyDescent="0.65">
      <c r="H22" s="8">
        <v>0.94894132855010571</v>
      </c>
      <c r="I22" s="8">
        <v>-0.70264256049454044</v>
      </c>
      <c r="J22" s="8">
        <v>-0.12447122335026191</v>
      </c>
      <c r="K22" s="8">
        <v>1.2825960981950324</v>
      </c>
      <c r="L22" s="8">
        <v>0.16614781927485089</v>
      </c>
      <c r="M22" s="8">
        <v>0.36018883253712003</v>
      </c>
      <c r="N22" s="8">
        <v>0.28709901498072121</v>
      </c>
      <c r="O22" s="8">
        <v>0.65668926487991552</v>
      </c>
      <c r="P22" s="8">
        <v>0.38076205136432406</v>
      </c>
      <c r="Q22" s="8">
        <v>0.39874646105896228</v>
      </c>
      <c r="R22" s="8">
        <v>0.28453118549418882</v>
      </c>
      <c r="S22" s="8">
        <v>1.0847368173582368</v>
      </c>
      <c r="T22" s="8">
        <v>-0.83065370212893352</v>
      </c>
      <c r="U22" s="8">
        <v>0.70852465881820215</v>
      </c>
      <c r="V22" s="8">
        <v>0.64504537316738908</v>
      </c>
      <c r="W22" s="8">
        <v>0.44545767714811069</v>
      </c>
      <c r="X22" s="8">
        <v>0.13626414114768318</v>
      </c>
      <c r="Y22" s="8">
        <v>1.1971667263893095</v>
      </c>
      <c r="Z22" s="8">
        <v>0.28389751037205491</v>
      </c>
      <c r="AA22" s="8">
        <v>1.1246464342080433</v>
      </c>
    </row>
    <row r="23" spans="2:27" ht="15.9" thickBot="1" x14ac:dyDescent="0.65">
      <c r="E23" s="3" t="s">
        <v>20</v>
      </c>
      <c r="F23" s="4">
        <f>SQRT(SUMXMY2(H2:AA16,H25:AA39)/COUNT(H25:AA39))</f>
        <v>0.23498866900996754</v>
      </c>
      <c r="H23" s="8">
        <v>1.0763825081078267</v>
      </c>
      <c r="I23" s="8">
        <v>-4.6186143948713954E-2</v>
      </c>
      <c r="J23" s="8">
        <v>-7.5698006427532842E-4</v>
      </c>
      <c r="K23" s="8">
        <v>-1.0885402165421483</v>
      </c>
      <c r="L23" s="8">
        <v>3.8137184739178336</v>
      </c>
      <c r="M23" s="8">
        <v>0.81419349709717059</v>
      </c>
      <c r="N23" s="8">
        <v>-3.0434544391779233E-3</v>
      </c>
      <c r="O23" s="8">
        <v>0.51755796846312452</v>
      </c>
      <c r="P23" s="8">
        <v>-0.25769985640415305</v>
      </c>
      <c r="Q23" s="8">
        <v>1.1907636546940192</v>
      </c>
      <c r="R23" s="8">
        <v>0.94117314885046488</v>
      </c>
      <c r="S23" s="8">
        <v>-6.9887912561224202E-2</v>
      </c>
      <c r="T23" s="8">
        <v>1.3197372215651071</v>
      </c>
      <c r="U23" s="8">
        <v>0.17513516433402665</v>
      </c>
      <c r="V23" s="8">
        <v>8.6852354389003711E-2</v>
      </c>
      <c r="W23" s="8">
        <v>-3.7790422434972791E-2</v>
      </c>
      <c r="X23" s="8">
        <v>5.3544911121563996E-2</v>
      </c>
      <c r="Y23" s="8">
        <v>3.3205572865128465E-2</v>
      </c>
      <c r="Z23" s="8">
        <v>7.0522219631394059E-2</v>
      </c>
      <c r="AA23" s="8">
        <v>1.5506554237243234E-2</v>
      </c>
    </row>
    <row r="24" spans="2:27" x14ac:dyDescent="0.6">
      <c r="H24" s="8">
        <v>0.32194459151028942</v>
      </c>
      <c r="I24" s="8">
        <v>1.0862069507837011</v>
      </c>
      <c r="J24" s="8">
        <v>1.6426222846037746</v>
      </c>
      <c r="K24" s="8">
        <v>1.2593225989429173</v>
      </c>
      <c r="L24" s="8">
        <v>0.34852872115514183</v>
      </c>
      <c r="M24" s="8">
        <v>1.5421692997005942</v>
      </c>
      <c r="N24" s="8">
        <v>0.16254290919392833</v>
      </c>
      <c r="O24" s="8">
        <v>1.2407972532612173</v>
      </c>
      <c r="P24" s="8">
        <v>0.31551220416229331</v>
      </c>
      <c r="Q24" s="8">
        <v>2.1123512733110141</v>
      </c>
      <c r="R24" s="8">
        <v>0.85583443666631032</v>
      </c>
      <c r="S24" s="8">
        <v>0.24118746773836211</v>
      </c>
      <c r="T24" s="8">
        <v>0.71564510353161481</v>
      </c>
      <c r="U24" s="8">
        <v>8.0481285814905448E-2</v>
      </c>
      <c r="V24" s="8">
        <v>1.1310552849230331</v>
      </c>
      <c r="W24" s="8">
        <v>0.57844500572036295</v>
      </c>
      <c r="X24" s="8">
        <v>0.12309626333913273</v>
      </c>
      <c r="Y24" s="8">
        <v>0.99635596388296954</v>
      </c>
      <c r="Z24" s="8">
        <v>4.8697771331409734E-2</v>
      </c>
      <c r="AA24" s="8">
        <v>0.99135838531209397</v>
      </c>
    </row>
    <row r="25" spans="2:27" x14ac:dyDescent="0.6">
      <c r="B25" s="7">
        <v>0.68812702929188574</v>
      </c>
      <c r="C25" s="2">
        <v>0.80454473202615695</v>
      </c>
      <c r="D25" s="2">
        <v>0.35634817963006532</v>
      </c>
      <c r="E25" s="2">
        <v>1.548016779968423</v>
      </c>
      <c r="F25" s="2">
        <v>0.4478979357778663</v>
      </c>
      <c r="G25">
        <v>149</v>
      </c>
      <c r="H25" s="9">
        <f t="shared" ref="H25:AA25" si="0">IF(H2="","",$B25+H$20+MMULT($C25:$F25,H$21:H$24))</f>
        <v>3.0915598689685764</v>
      </c>
      <c r="I25" s="9" t="str">
        <f t="shared" si="0"/>
        <v/>
      </c>
      <c r="J25" s="9" t="str">
        <f t="shared" si="0"/>
        <v/>
      </c>
      <c r="K25" s="9" t="str">
        <f t="shared" si="0"/>
        <v/>
      </c>
      <c r="L25" s="9" t="str">
        <f t="shared" si="0"/>
        <v/>
      </c>
      <c r="M25" s="9">
        <f t="shared" si="0"/>
        <v>4.0085148504740156</v>
      </c>
      <c r="N25" s="9" t="str">
        <f t="shared" si="0"/>
        <v/>
      </c>
      <c r="O25" s="9" t="str">
        <f t="shared" si="0"/>
        <v/>
      </c>
      <c r="P25" s="9" t="str">
        <f t="shared" si="0"/>
        <v/>
      </c>
      <c r="Q25" s="9">
        <f t="shared" si="0"/>
        <v>4.0907423752542664</v>
      </c>
      <c r="R25" s="9">
        <f t="shared" si="0"/>
        <v>4.9545936879359687</v>
      </c>
      <c r="S25" s="9" t="str">
        <f t="shared" si="0"/>
        <v/>
      </c>
      <c r="T25" s="9" t="str">
        <f t="shared" si="0"/>
        <v/>
      </c>
      <c r="U25" s="9" t="str">
        <f t="shared" si="0"/>
        <v/>
      </c>
      <c r="V25" s="9" t="str">
        <f t="shared" si="0"/>
        <v/>
      </c>
      <c r="W25" s="9">
        <f t="shared" si="0"/>
        <v>4.1045604083200127</v>
      </c>
      <c r="X25" s="9" t="str">
        <f t="shared" si="0"/>
        <v/>
      </c>
      <c r="Y25" s="9" t="str">
        <f t="shared" si="0"/>
        <v/>
      </c>
      <c r="Z25" s="9" t="str">
        <f t="shared" si="0"/>
        <v/>
      </c>
      <c r="AA25" s="9" t="str">
        <f t="shared" si="0"/>
        <v/>
      </c>
    </row>
    <row r="26" spans="2:27" x14ac:dyDescent="0.6">
      <c r="B26" s="7">
        <v>0.66531753515025505</v>
      </c>
      <c r="C26" s="2">
        <v>0.54248857663078931</v>
      </c>
      <c r="D26" s="2">
        <v>2.4330682541278308</v>
      </c>
      <c r="E26" s="2">
        <v>1.9455454414985938</v>
      </c>
      <c r="F26" s="2">
        <v>0.43982447820103648</v>
      </c>
      <c r="G26">
        <v>177</v>
      </c>
      <c r="H26" s="9" t="str">
        <f t="shared" ref="H26:AA26" si="1">IF(H3="","",$B26+H$20+MMULT($C26:$F26,H$21:H$24))</f>
        <v/>
      </c>
      <c r="I26" s="9" t="str">
        <f t="shared" si="1"/>
        <v/>
      </c>
      <c r="J26" s="9">
        <f t="shared" si="1"/>
        <v>2.8414770755144985</v>
      </c>
      <c r="K26" s="9" t="str">
        <f t="shared" si="1"/>
        <v/>
      </c>
      <c r="L26" s="9" t="str">
        <f t="shared" si="1"/>
        <v/>
      </c>
      <c r="M26" s="9">
        <f t="shared" si="1"/>
        <v>4.9344953446787594</v>
      </c>
      <c r="N26" s="9" t="str">
        <f t="shared" si="1"/>
        <v/>
      </c>
      <c r="O26" s="9">
        <f t="shared" si="1"/>
        <v>4.0420749197584778</v>
      </c>
      <c r="P26" s="9" t="str">
        <f t="shared" si="1"/>
        <v/>
      </c>
      <c r="Q26" s="9">
        <f t="shared" si="1"/>
        <v>5.1613337307275291</v>
      </c>
      <c r="R26" s="9" t="str">
        <f t="shared" si="1"/>
        <v/>
      </c>
      <c r="S26" s="9" t="str">
        <f t="shared" si="1"/>
        <v/>
      </c>
      <c r="T26" s="9" t="str">
        <f t="shared" si="1"/>
        <v/>
      </c>
      <c r="U26" s="9">
        <f t="shared" si="1"/>
        <v>4.0533802623724178</v>
      </c>
      <c r="V26" s="9" t="str">
        <f t="shared" si="1"/>
        <v/>
      </c>
      <c r="W26" s="9">
        <f t="shared" si="1"/>
        <v>4.9993907925325445</v>
      </c>
      <c r="X26" s="9">
        <f t="shared" si="1"/>
        <v>3.9832502313877765</v>
      </c>
      <c r="Y26" s="9">
        <f t="shared" si="1"/>
        <v>4.0448740594756201</v>
      </c>
      <c r="Z26" s="9" t="str">
        <f t="shared" si="1"/>
        <v/>
      </c>
      <c r="AA26" s="9" t="str">
        <f t="shared" si="1"/>
        <v/>
      </c>
    </row>
    <row r="27" spans="2:27" x14ac:dyDescent="0.6">
      <c r="B27" s="7">
        <v>1.1664136722244308E-2</v>
      </c>
      <c r="C27" s="2">
        <v>1.6273011610262784</v>
      </c>
      <c r="D27" s="2">
        <v>0.14182058350889726</v>
      </c>
      <c r="E27" s="2">
        <v>0.43841814998296419</v>
      </c>
      <c r="F27" s="2">
        <v>0.38461612466992701</v>
      </c>
      <c r="G27">
        <v>200</v>
      </c>
      <c r="H27" s="9">
        <f t="shared" ref="H27:AA27" si="2">IF(H4="","",$B27+H$20+MMULT($C27:$F27,H$21:H$24))</f>
        <v>1.0729371522045013</v>
      </c>
      <c r="I27" s="9" t="str">
        <f t="shared" si="2"/>
        <v/>
      </c>
      <c r="J27" s="9">
        <f t="shared" si="2"/>
        <v>3.0210404094327492</v>
      </c>
      <c r="K27" s="9" t="str">
        <f t="shared" si="2"/>
        <v/>
      </c>
      <c r="L27" s="9">
        <f t="shared" si="2"/>
        <v>4.4560628438269605</v>
      </c>
      <c r="M27" s="9" t="str">
        <f t="shared" si="2"/>
        <v/>
      </c>
      <c r="N27" s="9" t="str">
        <f t="shared" si="2"/>
        <v/>
      </c>
      <c r="O27" s="9" t="str">
        <f t="shared" si="2"/>
        <v/>
      </c>
      <c r="P27" s="9" t="str">
        <f t="shared" si="2"/>
        <v/>
      </c>
      <c r="Q27" s="9">
        <f t="shared" si="2"/>
        <v>2.4734382913549107</v>
      </c>
      <c r="R27" s="9">
        <f t="shared" si="2"/>
        <v>3.3068531669841215</v>
      </c>
      <c r="S27" s="9" t="str">
        <f t="shared" si="2"/>
        <v/>
      </c>
      <c r="T27" s="9">
        <f t="shared" si="2"/>
        <v>4.4050939219799119</v>
      </c>
      <c r="U27" s="9" t="str">
        <f t="shared" si="2"/>
        <v/>
      </c>
      <c r="V27" s="9" t="str">
        <f t="shared" si="2"/>
        <v/>
      </c>
      <c r="W27" s="9" t="str">
        <f t="shared" si="2"/>
        <v/>
      </c>
      <c r="X27" s="9" t="str">
        <f t="shared" si="2"/>
        <v/>
      </c>
      <c r="Y27" s="9" t="str">
        <f t="shared" si="2"/>
        <v/>
      </c>
      <c r="Z27" s="9" t="str">
        <f t="shared" si="2"/>
        <v/>
      </c>
      <c r="AA27" s="9" t="str">
        <f t="shared" si="2"/>
        <v/>
      </c>
    </row>
    <row r="28" spans="2:27" x14ac:dyDescent="0.6">
      <c r="B28" s="7">
        <v>0.78464687436159353</v>
      </c>
      <c r="C28" s="2">
        <v>6.9359207025457656E-2</v>
      </c>
      <c r="D28" s="2">
        <v>1.9169635878794919</v>
      </c>
      <c r="E28" s="2">
        <v>2.6668330470080828</v>
      </c>
      <c r="F28" s="2">
        <v>1.0100869144127493</v>
      </c>
      <c r="G28">
        <v>236</v>
      </c>
      <c r="H28" s="9" t="str">
        <f t="shared" ref="H28:AA28" si="3">IF(H5="","",$B28+H$20+MMULT($C28:$F28,H$21:H$24))</f>
        <v/>
      </c>
      <c r="I28" s="9">
        <f t="shared" si="3"/>
        <v>4.9905964826572244</v>
      </c>
      <c r="J28" s="9" t="str">
        <f t="shared" si="3"/>
        <v/>
      </c>
      <c r="K28" s="9" t="str">
        <f t="shared" si="3"/>
        <v/>
      </c>
      <c r="L28" s="9" t="str">
        <f t="shared" si="3"/>
        <v/>
      </c>
      <c r="M28" s="9" t="str">
        <f t="shared" si="3"/>
        <v/>
      </c>
      <c r="N28" s="9">
        <f t="shared" si="3"/>
        <v>4.2101607895881967</v>
      </c>
      <c r="O28" s="9" t="str">
        <f t="shared" si="3"/>
        <v/>
      </c>
      <c r="P28" s="9">
        <f t="shared" si="3"/>
        <v>3.4265546980647943</v>
      </c>
      <c r="Q28" s="9" t="str">
        <f t="shared" si="3"/>
        <v/>
      </c>
      <c r="R28" s="9" t="str">
        <f t="shared" si="3"/>
        <v/>
      </c>
      <c r="S28" s="9" t="str">
        <f t="shared" si="3"/>
        <v/>
      </c>
      <c r="T28" s="9" t="str">
        <f t="shared" si="3"/>
        <v/>
      </c>
      <c r="U28" s="9" t="str">
        <f t="shared" si="3"/>
        <v/>
      </c>
      <c r="V28" s="9" t="str">
        <f t="shared" si="3"/>
        <v/>
      </c>
      <c r="W28" s="9" t="str">
        <f t="shared" si="3"/>
        <v/>
      </c>
      <c r="X28" s="9" t="str">
        <f t="shared" si="3"/>
        <v/>
      </c>
      <c r="Y28" s="9">
        <f t="shared" si="3"/>
        <v>4.3810380782266556</v>
      </c>
      <c r="Z28" s="9" t="str">
        <f t="shared" si="3"/>
        <v/>
      </c>
      <c r="AA28" s="9" t="str">
        <f t="shared" si="3"/>
        <v/>
      </c>
    </row>
    <row r="29" spans="2:27" x14ac:dyDescent="0.6">
      <c r="B29" s="7">
        <v>0.6202690112529986</v>
      </c>
      <c r="C29" s="2">
        <v>0.18867453618111649</v>
      </c>
      <c r="D29" s="2">
        <v>1.7605621638582702</v>
      </c>
      <c r="E29" s="2">
        <v>0.26520876965536411</v>
      </c>
      <c r="F29" s="2">
        <v>2.1130363209866023</v>
      </c>
      <c r="G29">
        <v>240</v>
      </c>
      <c r="H29" s="9" t="str">
        <f t="shared" ref="H29:AA29" si="4">IF(H6="","",$B29+H$20+MMULT($C29:$F29,H$21:H$24))</f>
        <v/>
      </c>
      <c r="I29" s="9" t="str">
        <f t="shared" si="4"/>
        <v/>
      </c>
      <c r="J29" s="9" t="str">
        <f t="shared" si="4"/>
        <v/>
      </c>
      <c r="K29" s="9" t="str">
        <f t="shared" si="4"/>
        <v/>
      </c>
      <c r="L29" s="9">
        <f t="shared" si="4"/>
        <v>3.317704091812042</v>
      </c>
      <c r="M29" s="9" t="str">
        <f t="shared" si="4"/>
        <v/>
      </c>
      <c r="N29" s="9" t="str">
        <f t="shared" si="4"/>
        <v/>
      </c>
      <c r="O29" s="9" t="str">
        <f t="shared" si="4"/>
        <v/>
      </c>
      <c r="P29" s="9">
        <f t="shared" si="4"/>
        <v>4.1708392605716256</v>
      </c>
      <c r="Q29" s="9" t="str">
        <f t="shared" si="4"/>
        <v/>
      </c>
      <c r="R29" s="9" t="str">
        <f t="shared" si="4"/>
        <v/>
      </c>
      <c r="S29" s="9">
        <f t="shared" si="4"/>
        <v>3.2707310101851794</v>
      </c>
      <c r="T29" s="9">
        <f t="shared" si="4"/>
        <v>4.6156512243053713</v>
      </c>
      <c r="U29" s="9" t="str">
        <f t="shared" si="4"/>
        <v/>
      </c>
      <c r="V29" s="9" t="str">
        <f t="shared" si="4"/>
        <v/>
      </c>
      <c r="W29" s="9" t="str">
        <f t="shared" si="4"/>
        <v/>
      </c>
      <c r="X29" s="9" t="str">
        <f t="shared" si="4"/>
        <v/>
      </c>
      <c r="Y29" s="9">
        <f t="shared" si="4"/>
        <v>4.9874342377689258</v>
      </c>
      <c r="Z29" s="9" t="str">
        <f t="shared" si="4"/>
        <v/>
      </c>
      <c r="AA29" s="9">
        <f t="shared" si="4"/>
        <v>5.0102415190869101</v>
      </c>
    </row>
    <row r="30" spans="2:27" x14ac:dyDescent="0.6">
      <c r="B30" s="7">
        <v>1.3482545805306194</v>
      </c>
      <c r="C30" s="2">
        <v>0.82894539630042674</v>
      </c>
      <c r="D30" s="2">
        <v>2.5823590960629885</v>
      </c>
      <c r="E30" s="2">
        <v>0.34611596835394032</v>
      </c>
      <c r="F30" s="2">
        <v>8.8025139948320369E-2</v>
      </c>
      <c r="G30">
        <v>270</v>
      </c>
      <c r="H30" s="9" t="str">
        <f t="shared" ref="H30:AA30" si="5">IF(H7="","",$B30+H$20+MMULT($C30:$F30,H$21:H$24))</f>
        <v/>
      </c>
      <c r="I30" s="9">
        <f t="shared" si="5"/>
        <v>4.1619800833178475</v>
      </c>
      <c r="J30" s="9" t="str">
        <f t="shared" si="5"/>
        <v/>
      </c>
      <c r="K30" s="9" t="str">
        <f t="shared" si="5"/>
        <v/>
      </c>
      <c r="L30" s="9">
        <f t="shared" si="5"/>
        <v>4.6563208492947377</v>
      </c>
      <c r="M30" s="9" t="str">
        <f t="shared" si="5"/>
        <v/>
      </c>
      <c r="N30" s="9" t="str">
        <f t="shared" si="5"/>
        <v/>
      </c>
      <c r="O30" s="9" t="str">
        <f t="shared" si="5"/>
        <v/>
      </c>
      <c r="P30" s="9" t="str">
        <f t="shared" si="5"/>
        <v/>
      </c>
      <c r="Q30" s="9" t="str">
        <f t="shared" si="5"/>
        <v/>
      </c>
      <c r="R30" s="9">
        <f t="shared" si="5"/>
        <v>4.8144852940731777</v>
      </c>
      <c r="S30" s="9">
        <f t="shared" si="5"/>
        <v>5.1525935752899343</v>
      </c>
      <c r="T30" s="9">
        <f t="shared" si="5"/>
        <v>3.3460899755883657</v>
      </c>
      <c r="U30" s="9" t="str">
        <f t="shared" si="5"/>
        <v/>
      </c>
      <c r="V30" s="9" t="str">
        <f t="shared" si="5"/>
        <v/>
      </c>
      <c r="W30" s="9" t="str">
        <f t="shared" si="5"/>
        <v/>
      </c>
      <c r="X30" s="9" t="str">
        <f t="shared" si="5"/>
        <v/>
      </c>
      <c r="Y30" s="9" t="str">
        <f t="shared" si="5"/>
        <v/>
      </c>
      <c r="Z30" s="9" t="str">
        <f t="shared" si="5"/>
        <v/>
      </c>
      <c r="AA30" s="9" t="str">
        <f t="shared" si="5"/>
        <v/>
      </c>
    </row>
    <row r="31" spans="2:27" x14ac:dyDescent="0.6">
      <c r="B31" s="7">
        <v>1.9484988188058308</v>
      </c>
      <c r="C31" s="2">
        <v>0.4476145534550553</v>
      </c>
      <c r="D31" s="2">
        <v>1.4363913078375508</v>
      </c>
      <c r="E31" s="2">
        <v>0.25456818989075713</v>
      </c>
      <c r="F31" s="2">
        <v>0.33692067153155769</v>
      </c>
      <c r="G31">
        <v>287</v>
      </c>
      <c r="H31" s="9" t="str">
        <f t="shared" ref="H31:AA31" si="6">IF(H8="","",$B31+H$20+MMULT($C31:$F31,H$21:H$24))</f>
        <v/>
      </c>
      <c r="I31" s="9" t="str">
        <f t="shared" si="6"/>
        <v/>
      </c>
      <c r="J31" s="9">
        <f t="shared" si="6"/>
        <v>4.0252043821630803</v>
      </c>
      <c r="K31" s="9" t="str">
        <f t="shared" si="6"/>
        <v/>
      </c>
      <c r="L31" s="9" t="str">
        <f t="shared" si="6"/>
        <v/>
      </c>
      <c r="M31" s="9" t="str">
        <f t="shared" si="6"/>
        <v/>
      </c>
      <c r="N31" s="9" t="str">
        <f t="shared" si="6"/>
        <v/>
      </c>
      <c r="O31" s="9" t="str">
        <f t="shared" si="6"/>
        <v/>
      </c>
      <c r="P31" s="9">
        <f t="shared" si="6"/>
        <v>4.820861878489346</v>
      </c>
      <c r="Q31" s="9" t="str">
        <f t="shared" si="6"/>
        <v/>
      </c>
      <c r="R31" s="9">
        <f t="shared" si="6"/>
        <v>5.1282691293640186</v>
      </c>
      <c r="S31" s="9" t="str">
        <f t="shared" si="6"/>
        <v/>
      </c>
      <c r="T31" s="9">
        <f t="shared" si="6"/>
        <v>4.9391630924652672</v>
      </c>
      <c r="U31" s="9" t="str">
        <f t="shared" si="6"/>
        <v/>
      </c>
      <c r="V31" s="9" t="str">
        <f t="shared" si="6"/>
        <v/>
      </c>
      <c r="W31" s="9" t="str">
        <f t="shared" si="6"/>
        <v/>
      </c>
      <c r="X31" s="9">
        <f t="shared" si="6"/>
        <v>4.5421237722278596</v>
      </c>
      <c r="Y31" s="9" t="str">
        <f t="shared" si="6"/>
        <v/>
      </c>
      <c r="Z31" s="9" t="str">
        <f t="shared" si="6"/>
        <v/>
      </c>
      <c r="AA31" s="9">
        <f t="shared" si="6"/>
        <v>4.489584457914594</v>
      </c>
    </row>
    <row r="32" spans="2:27" x14ac:dyDescent="0.6">
      <c r="B32" s="7">
        <v>1.0344582031194287</v>
      </c>
      <c r="C32" s="2">
        <v>1.9286166086871268</v>
      </c>
      <c r="D32" s="2">
        <v>0.62540722617457056</v>
      </c>
      <c r="E32" s="2">
        <v>2.8854840361003792E-2</v>
      </c>
      <c r="F32" s="2">
        <v>0.31443928470695331</v>
      </c>
      <c r="G32">
        <v>295</v>
      </c>
      <c r="H32" s="9" t="str">
        <f t="shared" ref="H32:AA32" si="7">IF(H9="","",$B32+H$20+MMULT($C32:$F32,H$21:H$24))</f>
        <v/>
      </c>
      <c r="I32" s="9" t="str">
        <f t="shared" si="7"/>
        <v/>
      </c>
      <c r="J32" s="9" t="str">
        <f t="shared" si="7"/>
        <v/>
      </c>
      <c r="K32" s="9" t="str">
        <f t="shared" si="7"/>
        <v/>
      </c>
      <c r="L32" s="9">
        <f t="shared" si="7"/>
        <v>4.3828292629892012</v>
      </c>
      <c r="M32" s="9" t="str">
        <f t="shared" si="7"/>
        <v/>
      </c>
      <c r="N32" s="9">
        <f t="shared" si="7"/>
        <v>4.2022827527683049</v>
      </c>
      <c r="O32" s="9" t="str">
        <f t="shared" si="7"/>
        <v/>
      </c>
      <c r="P32" s="9">
        <f t="shared" si="7"/>
        <v>3.6655108200377651</v>
      </c>
      <c r="Q32" s="9">
        <f t="shared" si="7"/>
        <v>3.2727353009155093</v>
      </c>
      <c r="R32" s="9" t="str">
        <f t="shared" si="7"/>
        <v/>
      </c>
      <c r="S32" s="9">
        <f t="shared" si="7"/>
        <v>4.0921054860844537</v>
      </c>
      <c r="T32" s="9">
        <f t="shared" si="7"/>
        <v>4.4483965872555746</v>
      </c>
      <c r="U32" s="9">
        <f t="shared" si="7"/>
        <v>3.1116027270285391</v>
      </c>
      <c r="V32" s="9">
        <f t="shared" si="7"/>
        <v>4.4125263902313279</v>
      </c>
      <c r="W32" s="9" t="str">
        <f t="shared" si="7"/>
        <v/>
      </c>
      <c r="X32" s="9" t="str">
        <f t="shared" si="7"/>
        <v/>
      </c>
      <c r="Y32" s="9" t="str">
        <f t="shared" si="7"/>
        <v/>
      </c>
      <c r="Z32" s="9">
        <f t="shared" si="7"/>
        <v>3.564139238969473</v>
      </c>
      <c r="AA32" s="9">
        <f t="shared" si="7"/>
        <v>4.2198251015088797</v>
      </c>
    </row>
    <row r="33" spans="2:27" x14ac:dyDescent="0.6">
      <c r="B33" s="7">
        <v>0.12132199243983978</v>
      </c>
      <c r="C33" s="2">
        <v>0.64775772400649823</v>
      </c>
      <c r="D33" s="2">
        <v>1.4239900653528996</v>
      </c>
      <c r="E33" s="2">
        <v>0.58513331118600342</v>
      </c>
      <c r="F33" s="2">
        <v>0.92400791786645609</v>
      </c>
      <c r="G33">
        <v>303</v>
      </c>
      <c r="H33" s="9">
        <f t="shared" ref="H33:AA33" si="8">IF(H10="","",$B33+H$20+MMULT($C33:$F33,H$21:H$24))</f>
        <v>2.6402249648583602</v>
      </c>
      <c r="I33" s="9" t="str">
        <f t="shared" si="8"/>
        <v/>
      </c>
      <c r="J33" s="9" t="str">
        <f t="shared" si="8"/>
        <v/>
      </c>
      <c r="K33" s="9" t="str">
        <f t="shared" si="8"/>
        <v/>
      </c>
      <c r="L33" s="9">
        <f t="shared" si="8"/>
        <v>4.1932684973804983</v>
      </c>
      <c r="M33" s="9">
        <f t="shared" si="8"/>
        <v>3.710457877412265</v>
      </c>
      <c r="N33" s="9" t="str">
        <f t="shared" si="8"/>
        <v/>
      </c>
      <c r="O33" s="9" t="str">
        <f t="shared" si="8"/>
        <v/>
      </c>
      <c r="P33" s="9" t="str">
        <f t="shared" si="8"/>
        <v/>
      </c>
      <c r="Q33" s="9">
        <f t="shared" si="8"/>
        <v>3.6945306246848695</v>
      </c>
      <c r="R33" s="9">
        <f t="shared" si="8"/>
        <v>4.1569246983349775</v>
      </c>
      <c r="S33" s="9">
        <f t="shared" si="8"/>
        <v>2.6399791919525257</v>
      </c>
      <c r="T33" s="9" t="str">
        <f t="shared" si="8"/>
        <v/>
      </c>
      <c r="U33" s="9" t="str">
        <f t="shared" si="8"/>
        <v/>
      </c>
      <c r="V33" s="9">
        <f t="shared" si="8"/>
        <v>3.7009882011434643</v>
      </c>
      <c r="W33" s="9">
        <f t="shared" si="8"/>
        <v>4.3324600767013717</v>
      </c>
      <c r="X33" s="9" t="str">
        <f t="shared" si="8"/>
        <v/>
      </c>
      <c r="Y33" s="9" t="str">
        <f t="shared" si="8"/>
        <v/>
      </c>
      <c r="Z33" s="9" t="str">
        <f t="shared" si="8"/>
        <v/>
      </c>
      <c r="AA33" s="9">
        <f t="shared" si="8"/>
        <v>3.4494112318854322</v>
      </c>
    </row>
    <row r="34" spans="2:27" x14ac:dyDescent="0.6">
      <c r="B34" s="7">
        <v>-8.8351149586243204E-3</v>
      </c>
      <c r="C34" s="2">
        <v>0.27527674690429094</v>
      </c>
      <c r="D34" s="2">
        <v>0.9646432527534734</v>
      </c>
      <c r="E34" s="2">
        <v>1.5662373247200783</v>
      </c>
      <c r="F34" s="2">
        <v>1.1255262309108793</v>
      </c>
      <c r="G34">
        <v>408</v>
      </c>
      <c r="H34" s="9" t="str">
        <f t="shared" ref="H34:AA34" si="9">IF(H11="","",$B34+H$20+MMULT($C34:$F34,H$21:H$24))</f>
        <v/>
      </c>
      <c r="I34" s="9">
        <f t="shared" si="9"/>
        <v>5.0342579756909061</v>
      </c>
      <c r="J34" s="9">
        <f t="shared" si="9"/>
        <v>3.3196909888290014</v>
      </c>
      <c r="K34" s="9">
        <f t="shared" si="9"/>
        <v>1.1645245371205681</v>
      </c>
      <c r="L34" s="9" t="str">
        <f t="shared" si="9"/>
        <v/>
      </c>
      <c r="M34" s="9">
        <f t="shared" si="9"/>
        <v>4.3674616837065061</v>
      </c>
      <c r="N34" s="9" t="str">
        <f t="shared" si="9"/>
        <v/>
      </c>
      <c r="O34" s="9" t="str">
        <f t="shared" si="9"/>
        <v/>
      </c>
      <c r="P34" s="9" t="str">
        <f t="shared" si="9"/>
        <v/>
      </c>
      <c r="Q34" s="9">
        <f t="shared" si="9"/>
        <v>4.7036782492670453</v>
      </c>
      <c r="R34" s="9" t="str">
        <f t="shared" si="9"/>
        <v/>
      </c>
      <c r="S34" s="9" t="str">
        <f t="shared" si="9"/>
        <v/>
      </c>
      <c r="T34" s="9" t="str">
        <f t="shared" si="9"/>
        <v/>
      </c>
      <c r="U34" s="9" t="str">
        <f t="shared" si="9"/>
        <v/>
      </c>
      <c r="V34" s="9">
        <f t="shared" si="9"/>
        <v>3.2819488699809138</v>
      </c>
      <c r="W34" s="9">
        <f t="shared" si="9"/>
        <v>4.094574570036599</v>
      </c>
      <c r="X34" s="9" t="str">
        <f t="shared" si="9"/>
        <v/>
      </c>
      <c r="Y34" s="9" t="str">
        <f t="shared" si="9"/>
        <v/>
      </c>
      <c r="Z34" s="9" t="str">
        <f t="shared" si="9"/>
        <v/>
      </c>
      <c r="AA34" s="9">
        <f t="shared" si="9"/>
        <v>2.6197243107782882</v>
      </c>
    </row>
    <row r="35" spans="2:27" x14ac:dyDescent="0.6">
      <c r="B35" s="7">
        <v>-8.1754452498409777E-2</v>
      </c>
      <c r="C35" s="2">
        <v>2.7278428563055392</v>
      </c>
      <c r="D35" s="2">
        <v>0.36614397257927611</v>
      </c>
      <c r="E35" s="2">
        <v>3.4524524865560492E-2</v>
      </c>
      <c r="F35" s="2">
        <v>0.50475794178701483</v>
      </c>
      <c r="G35">
        <v>426</v>
      </c>
      <c r="H35" s="9">
        <f t="shared" ref="H35:AA35" si="10">IF(H12="","",$B35+H$20+MMULT($C35:$F35,H$21:H$24))</f>
        <v>0.89817033221749298</v>
      </c>
      <c r="I35" s="9" t="str">
        <f t="shared" si="10"/>
        <v/>
      </c>
      <c r="J35" s="9">
        <f t="shared" si="10"/>
        <v>3.7441656577554316</v>
      </c>
      <c r="K35" s="9" t="str">
        <f t="shared" si="10"/>
        <v/>
      </c>
      <c r="L35" s="9">
        <f t="shared" si="10"/>
        <v>4.3991168513944894</v>
      </c>
      <c r="M35" s="9" t="str">
        <f t="shared" si="10"/>
        <v/>
      </c>
      <c r="N35" s="9" t="str">
        <f t="shared" si="10"/>
        <v/>
      </c>
      <c r="O35" s="9" t="str">
        <f t="shared" si="10"/>
        <v/>
      </c>
      <c r="P35" s="9" t="str">
        <f t="shared" si="10"/>
        <v/>
      </c>
      <c r="Q35" s="9" t="str">
        <f t="shared" si="10"/>
        <v/>
      </c>
      <c r="R35" s="9">
        <f t="shared" si="10"/>
        <v>3.2517514233782423</v>
      </c>
      <c r="S35" s="9">
        <f t="shared" si="10"/>
        <v>3.6844841089499081</v>
      </c>
      <c r="T35" s="9" t="str">
        <f t="shared" si="10"/>
        <v/>
      </c>
      <c r="U35" s="9" t="str">
        <f t="shared" si="10"/>
        <v/>
      </c>
      <c r="V35" s="9">
        <f t="shared" si="10"/>
        <v>4.0008136420156886</v>
      </c>
      <c r="W35" s="9" t="str">
        <f t="shared" si="10"/>
        <v/>
      </c>
      <c r="X35" s="9" t="str">
        <f t="shared" si="10"/>
        <v/>
      </c>
      <c r="Y35" s="9" t="str">
        <f t="shared" si="10"/>
        <v/>
      </c>
      <c r="Z35" s="9" t="str">
        <f t="shared" si="10"/>
        <v/>
      </c>
      <c r="AA35" s="9" t="str">
        <f t="shared" si="10"/>
        <v/>
      </c>
    </row>
    <row r="36" spans="2:27" x14ac:dyDescent="0.6">
      <c r="B36" s="7">
        <v>0.33025541273895087</v>
      </c>
      <c r="C36" s="2">
        <v>0.16267733918987992</v>
      </c>
      <c r="D36" s="2">
        <v>2.8228037493073375</v>
      </c>
      <c r="E36" s="2">
        <v>0.72859428314658092</v>
      </c>
      <c r="F36" s="2">
        <v>1.3511745282074028</v>
      </c>
      <c r="G36">
        <v>442</v>
      </c>
      <c r="H36" s="9">
        <f t="shared" ref="H36:AA36" si="11">IF(H13="","",$B36+H$20+MMULT($C36:$F36,H$21:H$24))</f>
        <v>4.4236027308499057</v>
      </c>
      <c r="I36" s="9">
        <f t="shared" si="11"/>
        <v>4.3560092642926636</v>
      </c>
      <c r="J36" s="9">
        <f t="shared" si="11"/>
        <v>3.7326058873650676</v>
      </c>
      <c r="K36" s="9">
        <f t="shared" si="11"/>
        <v>4.9823756503313579</v>
      </c>
      <c r="L36" s="9">
        <f t="shared" si="11"/>
        <v>4.6704926661473261</v>
      </c>
      <c r="M36" s="9">
        <f t="shared" si="11"/>
        <v>4.9943734599508591</v>
      </c>
      <c r="N36" s="9" t="str">
        <f t="shared" si="11"/>
        <v/>
      </c>
      <c r="O36" s="9">
        <f t="shared" si="11"/>
        <v>4.3937527407932002</v>
      </c>
      <c r="P36" s="9" t="str">
        <f t="shared" si="11"/>
        <v/>
      </c>
      <c r="Q36" s="9" t="str">
        <f t="shared" si="11"/>
        <v/>
      </c>
      <c r="R36" s="9" t="str">
        <f t="shared" si="11"/>
        <v/>
      </c>
      <c r="S36" s="9">
        <f t="shared" si="11"/>
        <v>3.8861166883858314</v>
      </c>
      <c r="T36" s="9" t="str">
        <f t="shared" si="11"/>
        <v/>
      </c>
      <c r="U36" s="9" t="str">
        <f t="shared" si="11"/>
        <v/>
      </c>
      <c r="V36" s="9">
        <f t="shared" si="11"/>
        <v>4.9096881325102242</v>
      </c>
      <c r="W36" s="9" t="str">
        <f t="shared" si="11"/>
        <v/>
      </c>
      <c r="X36" s="9" t="str">
        <f t="shared" si="11"/>
        <v/>
      </c>
      <c r="Y36" s="9" t="str">
        <f t="shared" si="11"/>
        <v/>
      </c>
      <c r="Z36" s="9">
        <f t="shared" si="11"/>
        <v>2.6391821705978256</v>
      </c>
      <c r="AA36" s="9">
        <f t="shared" si="11"/>
        <v>5.1390090384215759</v>
      </c>
    </row>
    <row r="37" spans="2:27" x14ac:dyDescent="0.6">
      <c r="B37" s="7">
        <v>8.2059543317482789E-2</v>
      </c>
      <c r="C37" s="2">
        <v>9.2249314235281661E-3</v>
      </c>
      <c r="D37" s="2">
        <v>0.8774756096287406</v>
      </c>
      <c r="E37" s="2">
        <v>0.5408119245149704</v>
      </c>
      <c r="F37" s="2">
        <v>1.6916616339003128</v>
      </c>
      <c r="G37">
        <v>500</v>
      </c>
      <c r="H37" s="9">
        <f t="shared" ref="H37:AA37" si="12">IF(H14="","",$B37+H$20+MMULT($C37:$F37,H$21:H$24))</f>
        <v>2.2226960336127184</v>
      </c>
      <c r="I37" s="9" t="str">
        <f t="shared" si="12"/>
        <v/>
      </c>
      <c r="J37" s="9" t="str">
        <f t="shared" si="12"/>
        <v/>
      </c>
      <c r="K37" s="9">
        <f t="shared" si="12"/>
        <v>2.7353640829298453</v>
      </c>
      <c r="L37" s="9">
        <f t="shared" si="12"/>
        <v>3.2927804797218423</v>
      </c>
      <c r="M37" s="9">
        <f t="shared" si="12"/>
        <v>4.3530216166011364</v>
      </c>
      <c r="N37" s="9" t="str">
        <f t="shared" si="12"/>
        <v/>
      </c>
      <c r="O37" s="9" t="str">
        <f t="shared" si="12"/>
        <v/>
      </c>
      <c r="P37" s="9" t="str">
        <f t="shared" si="12"/>
        <v/>
      </c>
      <c r="Q37" s="9" t="str">
        <f t="shared" si="12"/>
        <v/>
      </c>
      <c r="R37" s="9" t="str">
        <f t="shared" si="12"/>
        <v/>
      </c>
      <c r="S37" s="9" t="str">
        <f t="shared" si="12"/>
        <v/>
      </c>
      <c r="T37" s="9" t="str">
        <f t="shared" si="12"/>
        <v/>
      </c>
      <c r="U37" s="9" t="str">
        <f t="shared" si="12"/>
        <v/>
      </c>
      <c r="V37" s="9" t="str">
        <f t="shared" si="12"/>
        <v/>
      </c>
      <c r="W37" s="9" t="str">
        <f t="shared" si="12"/>
        <v/>
      </c>
      <c r="X37" s="9">
        <f t="shared" si="12"/>
        <v>0.53922651111115505</v>
      </c>
      <c r="Y37" s="9" t="str">
        <f t="shared" si="12"/>
        <v/>
      </c>
      <c r="Z37" s="9" t="str">
        <f t="shared" si="12"/>
        <v/>
      </c>
      <c r="AA37" s="9">
        <f t="shared" si="12"/>
        <v>2.873708126281687</v>
      </c>
    </row>
    <row r="38" spans="2:27" x14ac:dyDescent="0.6">
      <c r="B38" s="7">
        <v>-8.1155740569666526E-2</v>
      </c>
      <c r="C38" s="2">
        <v>1.5567067497957181</v>
      </c>
      <c r="D38" s="2">
        <v>2.0178780509383092</v>
      </c>
      <c r="E38" s="2">
        <v>0.43343923766387865</v>
      </c>
      <c r="F38" s="2">
        <v>0.37726897361418132</v>
      </c>
      <c r="G38">
        <v>522</v>
      </c>
      <c r="H38" s="9">
        <f t="shared" ref="H38:AA38" si="13">IF(H15="","",$B38+H$20+MMULT($C38:$F38,H$21:H$24))</f>
        <v>2.746128155999271</v>
      </c>
      <c r="I38" s="9">
        <f t="shared" si="13"/>
        <v>3.4102902414632839</v>
      </c>
      <c r="J38" s="9">
        <f t="shared" si="13"/>
        <v>2.6411506688675281</v>
      </c>
      <c r="K38" s="9" t="str">
        <f t="shared" si="13"/>
        <v/>
      </c>
      <c r="L38" s="9">
        <f t="shared" si="13"/>
        <v>4.557328986126139</v>
      </c>
      <c r="M38" s="9" t="str">
        <f t="shared" si="13"/>
        <v/>
      </c>
      <c r="N38" s="9" t="str">
        <f t="shared" si="13"/>
        <v/>
      </c>
      <c r="O38" s="9" t="str">
        <f t="shared" si="13"/>
        <v/>
      </c>
      <c r="P38" s="9" t="str">
        <f t="shared" si="13"/>
        <v/>
      </c>
      <c r="Q38" s="9" t="str">
        <f t="shared" si="13"/>
        <v/>
      </c>
      <c r="R38" s="9">
        <f t="shared" si="13"/>
        <v>3.7207042933161816</v>
      </c>
      <c r="S38" s="9">
        <f t="shared" si="13"/>
        <v>4.0344078703605106</v>
      </c>
      <c r="T38" s="9" t="str">
        <f t="shared" si="13"/>
        <v/>
      </c>
      <c r="U38" s="9" t="str">
        <f t="shared" si="13"/>
        <v/>
      </c>
      <c r="V38" s="9">
        <f t="shared" si="13"/>
        <v>3.9960687926604681</v>
      </c>
      <c r="W38" s="9" t="str">
        <f t="shared" si="13"/>
        <v/>
      </c>
      <c r="X38" s="9" t="str">
        <f t="shared" si="13"/>
        <v/>
      </c>
      <c r="Y38" s="9" t="str">
        <f t="shared" si="13"/>
        <v/>
      </c>
      <c r="Z38" s="9" t="str">
        <f t="shared" si="13"/>
        <v/>
      </c>
      <c r="AA38" s="9" t="str">
        <f t="shared" si="13"/>
        <v/>
      </c>
    </row>
    <row r="39" spans="2:27" x14ac:dyDescent="0.6">
      <c r="B39" s="7">
        <v>0.56923732331244847</v>
      </c>
      <c r="C39" s="2">
        <v>0.11453713070038422</v>
      </c>
      <c r="D39" s="2">
        <v>2.7229831541028697</v>
      </c>
      <c r="E39" s="2">
        <v>0.98356157219276774</v>
      </c>
      <c r="F39" s="2">
        <v>0.99561165176917321</v>
      </c>
      <c r="G39">
        <v>562</v>
      </c>
      <c r="H39" s="9">
        <f t="shared" ref="H39:AA39" si="14">IF(H16="","",$B39+H$20+MMULT($C39:$F39,H$21:H$24))</f>
        <v>4.7233765151542322</v>
      </c>
      <c r="I39" s="9">
        <f t="shared" si="14"/>
        <v>4.2690603883419636</v>
      </c>
      <c r="J39" s="9">
        <f t="shared" si="14"/>
        <v>3.3714710329336719</v>
      </c>
      <c r="K39" s="9">
        <f t="shared" si="14"/>
        <v>4.3250583976190153</v>
      </c>
      <c r="L39" s="9" t="str">
        <f t="shared" si="14"/>
        <v/>
      </c>
      <c r="M39" s="9" t="str">
        <f t="shared" si="14"/>
        <v/>
      </c>
      <c r="N39" s="9" t="str">
        <f t="shared" si="14"/>
        <v/>
      </c>
      <c r="O39" s="9" t="str">
        <f t="shared" si="14"/>
        <v/>
      </c>
      <c r="P39" s="9">
        <f t="shared" si="14"/>
        <v>3.9477590427765872</v>
      </c>
      <c r="Q39" s="9" t="str">
        <f t="shared" si="14"/>
        <v/>
      </c>
      <c r="R39" s="9" t="str">
        <f t="shared" si="14"/>
        <v/>
      </c>
      <c r="S39" s="9">
        <f t="shared" si="14"/>
        <v>3.8563635212448375</v>
      </c>
      <c r="T39" s="9">
        <f t="shared" si="14"/>
        <v>3.9103547582401519</v>
      </c>
      <c r="U39" s="9">
        <f t="shared" si="14"/>
        <v>3.9415194082070331</v>
      </c>
      <c r="V39" s="9" t="str">
        <f t="shared" si="14"/>
        <v/>
      </c>
      <c r="W39" s="9" t="str">
        <f t="shared" si="14"/>
        <v/>
      </c>
      <c r="X39" s="9" t="str">
        <f t="shared" si="14"/>
        <v/>
      </c>
      <c r="Y39" s="9" t="str">
        <f t="shared" si="14"/>
        <v/>
      </c>
      <c r="Z39" s="9">
        <f t="shared" si="14"/>
        <v>2.8247456396135924</v>
      </c>
      <c r="AA39" s="9" t="str">
        <f t="shared" si="14"/>
        <v/>
      </c>
    </row>
    <row r="43" spans="2:27" x14ac:dyDescent="0.6">
      <c r="H43" s="7">
        <v>0.51540061809441928</v>
      </c>
      <c r="I43" s="7">
        <v>0.9475974528583746</v>
      </c>
      <c r="J43" s="7">
        <v>0.31111723211603143</v>
      </c>
      <c r="K43" s="7">
        <v>-3.5382670485912905E-2</v>
      </c>
      <c r="L43" s="7">
        <v>0.17437171419879094</v>
      </c>
      <c r="M43" s="7">
        <v>0.95981411626335744</v>
      </c>
      <c r="N43" s="7">
        <v>0.57753657942239778</v>
      </c>
      <c r="O43" s="7">
        <v>9.3100451286197858E-2</v>
      </c>
      <c r="P43" s="7">
        <v>1.5531392706134917</v>
      </c>
      <c r="Q43" s="7">
        <v>-0.10662893784959258</v>
      </c>
      <c r="R43" s="7">
        <v>1.1056810490555022</v>
      </c>
      <c r="S43" s="7">
        <v>3.1049777331957708E-2</v>
      </c>
      <c r="T43" s="7">
        <v>0.61004402233262855</v>
      </c>
      <c r="U43" s="7">
        <v>0.72783644617257293</v>
      </c>
      <c r="V43" s="7">
        <v>0.52068576256064369</v>
      </c>
      <c r="W43" s="7">
        <v>0.83682442247752631</v>
      </c>
      <c r="X43" s="7">
        <v>4.7584372726765203E-2</v>
      </c>
      <c r="Y43" s="7">
        <v>0.12193707408769261</v>
      </c>
      <c r="Z43" s="7">
        <v>0.92473231395435707</v>
      </c>
      <c r="AA43" s="7">
        <v>6.3739719579227722E-2</v>
      </c>
    </row>
    <row r="44" spans="2:27" x14ac:dyDescent="0.6">
      <c r="H44" s="8">
        <v>8.4974887768898416E-2</v>
      </c>
      <c r="I44" s="8">
        <v>0.29451712304512806</v>
      </c>
      <c r="J44" s="8">
        <v>0.5624973329767633</v>
      </c>
      <c r="K44" s="8">
        <v>0.57731750155419037</v>
      </c>
      <c r="L44" s="8">
        <v>0.87142348492581134</v>
      </c>
      <c r="M44" s="8">
        <v>0.73002421454641908</v>
      </c>
      <c r="N44" s="8">
        <v>5.8711799170712745E-2</v>
      </c>
      <c r="O44" s="8">
        <v>0.2739198610035154</v>
      </c>
      <c r="P44" s="8">
        <v>1.1798976844728935E-2</v>
      </c>
      <c r="Q44" s="8">
        <v>1.2901836495424968</v>
      </c>
      <c r="R44" s="8">
        <v>0.31525560206157538</v>
      </c>
      <c r="S44" s="8">
        <v>1.4240380696797283</v>
      </c>
      <c r="T44" s="8">
        <v>2.5138250750549186E-2</v>
      </c>
      <c r="U44" s="8">
        <v>0.2509513864771355</v>
      </c>
      <c r="V44" s="8">
        <v>0.80812742172685514</v>
      </c>
      <c r="W44" s="8">
        <v>1.5606604562303719</v>
      </c>
      <c r="X44" s="8">
        <v>1.7238502961643201</v>
      </c>
      <c r="Y44" s="8">
        <v>1.0345594473029807</v>
      </c>
      <c r="Z44" s="8">
        <v>0.73759419488037692</v>
      </c>
      <c r="AA44" s="8">
        <v>0.28399280058018977</v>
      </c>
    </row>
    <row r="45" spans="2:27" x14ac:dyDescent="0.6">
      <c r="H45" s="8">
        <v>0.90589731175852473</v>
      </c>
      <c r="I45" s="8">
        <v>0.60601914680394997</v>
      </c>
      <c r="J45" s="8">
        <v>9.9070715769021836E-2</v>
      </c>
      <c r="K45" s="8">
        <v>0.47719356134578333</v>
      </c>
      <c r="L45" s="8">
        <v>0.11166779215677655</v>
      </c>
      <c r="M45" s="8">
        <v>0.21942668198482868</v>
      </c>
      <c r="N45" s="8">
        <v>0.2683978583251373</v>
      </c>
      <c r="O45" s="8">
        <v>0.17852860326816336</v>
      </c>
      <c r="P45" s="8">
        <v>0.16126108434984751</v>
      </c>
      <c r="Q45" s="8">
        <v>-0.34674701241966221</v>
      </c>
      <c r="R45" s="8">
        <v>0.29907595426047762</v>
      </c>
      <c r="S45" s="8">
        <v>1.4240454954416473</v>
      </c>
      <c r="T45" s="8">
        <v>0.2907162514882764</v>
      </c>
      <c r="U45" s="8">
        <v>1.346057770168066</v>
      </c>
      <c r="V45" s="8">
        <v>0.89164042419324485</v>
      </c>
      <c r="W45" s="8">
        <v>0.35109998770019091</v>
      </c>
      <c r="X45" s="8">
        <v>0.10606592647848825</v>
      </c>
      <c r="Y45" s="8">
        <v>0.36695186102356803</v>
      </c>
      <c r="Z45" s="8">
        <v>0.2744710114969951</v>
      </c>
      <c r="AA45" s="8">
        <v>1.2976399196014634</v>
      </c>
    </row>
    <row r="46" spans="2:27" x14ac:dyDescent="0.6">
      <c r="H46" s="8">
        <v>0.88247319852328709</v>
      </c>
      <c r="I46" s="8">
        <v>-5.8522369584565193E-2</v>
      </c>
      <c r="J46" s="8">
        <v>-7.7072336936462218E-4</v>
      </c>
      <c r="K46" s="8">
        <v>1.1551535528277943</v>
      </c>
      <c r="L46" s="8">
        <v>2.6686374790880611</v>
      </c>
      <c r="M46" s="8">
        <v>0.8338895202289639</v>
      </c>
      <c r="N46" s="8">
        <v>8.203343361192672E-2</v>
      </c>
      <c r="O46" s="8">
        <v>1.5233731667263195</v>
      </c>
      <c r="P46" s="8">
        <v>0.63122839855207868</v>
      </c>
      <c r="Q46" s="8">
        <v>1.2807143407711736</v>
      </c>
      <c r="R46" s="8">
        <v>1.7584037118874443</v>
      </c>
      <c r="S46" s="8">
        <v>-0.35164530616107004</v>
      </c>
      <c r="T46" s="8">
        <v>0.6177580496279852</v>
      </c>
      <c r="U46" s="8">
        <v>0.11618618158332786</v>
      </c>
      <c r="V46" s="8">
        <v>0.1240156126691537</v>
      </c>
      <c r="W46" s="8">
        <v>-4.3957479762404245E-2</v>
      </c>
      <c r="X46" s="8">
        <v>4.6842259459806086E-2</v>
      </c>
      <c r="Y46" s="8">
        <v>0.50852368622972466</v>
      </c>
      <c r="Z46" s="8">
        <v>6.8601223130504069E-2</v>
      </c>
      <c r="AA46" s="8">
        <v>-8.9970401321899277E-2</v>
      </c>
    </row>
    <row r="47" spans="2:27" x14ac:dyDescent="0.6">
      <c r="H47" s="8">
        <v>0.32194459151028942</v>
      </c>
      <c r="I47" s="8">
        <v>1.0862069507837011</v>
      </c>
      <c r="J47" s="8">
        <v>1.6426222846037746</v>
      </c>
      <c r="K47" s="8">
        <v>1.2593225989429173</v>
      </c>
      <c r="L47" s="8">
        <v>0.34852872115514183</v>
      </c>
      <c r="M47" s="8">
        <v>1.5421692997005942</v>
      </c>
      <c r="N47" s="8">
        <v>0.16254290919392833</v>
      </c>
      <c r="O47" s="8">
        <v>1.2407972532612173</v>
      </c>
      <c r="P47" s="8">
        <v>0.31551220416229331</v>
      </c>
      <c r="Q47" s="8">
        <v>2.1123512733110141</v>
      </c>
      <c r="R47" s="8">
        <v>0.85583443666631032</v>
      </c>
      <c r="S47" s="8">
        <v>0.24118746773836211</v>
      </c>
      <c r="T47" s="8">
        <v>0.71564510353161481</v>
      </c>
      <c r="U47" s="8">
        <v>8.0481285814905448E-2</v>
      </c>
      <c r="V47" s="8">
        <v>1.1310552849230331</v>
      </c>
      <c r="W47" s="8">
        <v>0.57844500572036295</v>
      </c>
      <c r="X47" s="8">
        <v>0.12309626333913273</v>
      </c>
      <c r="Y47" s="8">
        <v>0.99635596388296954</v>
      </c>
      <c r="Z47" s="8">
        <v>4.8697771331409734E-2</v>
      </c>
      <c r="AA47" s="8">
        <v>0.99135838531209397</v>
      </c>
    </row>
    <row r="48" spans="2:27" x14ac:dyDescent="0.6">
      <c r="B48" s="1">
        <v>0.58276950998378041</v>
      </c>
      <c r="C48" s="2">
        <v>0.74403944883902662</v>
      </c>
      <c r="D48" s="2">
        <v>0.22832529090655379</v>
      </c>
      <c r="E48" s="2">
        <v>1.2265538922546768</v>
      </c>
      <c r="F48" s="2">
        <v>0.4478979357778663</v>
      </c>
      <c r="G48">
        <v>149</v>
      </c>
      <c r="H48" s="9">
        <f t="shared" ref="H48:Q62" si="15">$B48+H$43+MMULT($C48:$F48,H$44:H$47)</f>
        <v>2.5948333184091381</v>
      </c>
      <c r="I48" s="9">
        <f t="shared" si="15"/>
        <v>2.302597829620936</v>
      </c>
      <c r="J48" s="9">
        <f t="shared" si="15"/>
        <v>2.0698090944877552</v>
      </c>
      <c r="K48" s="9">
        <f t="shared" si="15"/>
        <v>3.0667952727900816</v>
      </c>
      <c r="L48" s="9">
        <f t="shared" si="15"/>
        <v>4.8603442364981015</v>
      </c>
      <c r="M48" s="9">
        <f t="shared" si="15"/>
        <v>3.8493959841773591</v>
      </c>
      <c r="N48" s="9">
        <f t="shared" si="15"/>
        <v>1.4386930639773001</v>
      </c>
      <c r="O48" s="9">
        <f t="shared" si="15"/>
        <v>3.3446895544124864</v>
      </c>
      <c r="P48" s="9">
        <f t="shared" si="15"/>
        <v>3.0970605829245281</v>
      </c>
      <c r="Q48" s="9">
        <f t="shared" si="15"/>
        <v>3.8738999256522293</v>
      </c>
      <c r="R48" s="9">
        <f t="shared" ref="R48:AA62" si="16">$B48+R$43+MMULT($C48:$F48,R$44:R$47)</f>
        <v>4.5314031622213413</v>
      </c>
      <c r="S48" s="9">
        <f t="shared" si="16"/>
        <v>1.6752208397874715</v>
      </c>
      <c r="T48" s="9">
        <f t="shared" si="16"/>
        <v>2.3561447601061589</v>
      </c>
      <c r="U48" s="9">
        <f t="shared" si="16"/>
        <v>1.9832187344193257</v>
      </c>
      <c r="V48" s="9">
        <f t="shared" si="16"/>
        <v>2.5670271730231145</v>
      </c>
      <c r="W48" s="9">
        <f t="shared" si="16"/>
        <v>2.8661199910956334</v>
      </c>
      <c r="X48" s="9">
        <f t="shared" si="16"/>
        <v>2.0497731583821079</v>
      </c>
      <c r="Y48" s="9">
        <f t="shared" si="16"/>
        <v>2.6282415016228113</v>
      </c>
      <c r="Z48" s="9">
        <f t="shared" si="16"/>
        <v>2.2249244042097387</v>
      </c>
      <c r="AA48" s="9">
        <f t="shared" si="16"/>
        <v>1.4877689169841801</v>
      </c>
    </row>
    <row r="49" spans="2:27" x14ac:dyDescent="0.6">
      <c r="B49" s="1">
        <v>0.73847785340702421</v>
      </c>
      <c r="C49" s="2">
        <v>1.700294274490906</v>
      </c>
      <c r="D49" s="2">
        <v>1.368451796691597</v>
      </c>
      <c r="E49" s="2">
        <v>1.2613464213474257</v>
      </c>
      <c r="F49" s="2">
        <v>0.43982447820103648</v>
      </c>
      <c r="G49">
        <v>177</v>
      </c>
      <c r="H49" s="9">
        <f t="shared" si="15"/>
        <v>3.8927411134074728</v>
      </c>
      <c r="I49" s="9">
        <f t="shared" si="15"/>
        <v>3.4200724984944553</v>
      </c>
      <c r="J49" s="9">
        <f t="shared" si="15"/>
        <v>2.8630729192369442</v>
      </c>
      <c r="K49" s="9">
        <f t="shared" si="15"/>
        <v>4.3486509167033391</v>
      </c>
      <c r="L49" s="9">
        <f t="shared" si="15"/>
        <v>6.0667057175330852</v>
      </c>
      <c r="M49" s="9">
        <f t="shared" si="15"/>
        <v>4.9699301687859903</v>
      </c>
      <c r="N49" s="9">
        <f t="shared" si="15"/>
        <v>1.9580942283963991</v>
      </c>
      <c r="O49" s="9">
        <f t="shared" si="15"/>
        <v>4.0088647606258361</v>
      </c>
      <c r="P49" s="9">
        <f t="shared" si="15"/>
        <v>3.4673245495377141</v>
      </c>
      <c r="Q49" s="9">
        <f t="shared" si="15"/>
        <v>4.8955224628345491</v>
      </c>
      <c r="R49" s="9">
        <f t="shared" si="16"/>
        <v>5.383830388410507</v>
      </c>
      <c r="S49" s="9">
        <f t="shared" si="16"/>
        <v>4.8020826277169721</v>
      </c>
      <c r="T49" s="9">
        <f t="shared" si="16"/>
        <v>2.88306061563285</v>
      </c>
      <c r="U49" s="9">
        <f t="shared" si="16"/>
        <v>3.9169693431080419</v>
      </c>
      <c r="V49" s="9">
        <f t="shared" si="16"/>
        <v>4.5072774344182847</v>
      </c>
      <c r="W49" s="9">
        <f t="shared" si="16"/>
        <v>4.9083163860433343</v>
      </c>
      <c r="X49" s="9">
        <f t="shared" si="16"/>
        <v>3.9754861885677668</v>
      </c>
      <c r="Y49" s="9">
        <f t="shared" si="16"/>
        <v>4.2012726395950599</v>
      </c>
      <c r="Z49" s="9">
        <f t="shared" si="16"/>
        <v>3.4008860817981468</v>
      </c>
      <c r="AA49" s="9">
        <f t="shared" si="16"/>
        <v>3.3833864260422932</v>
      </c>
    </row>
    <row r="50" spans="2:27" x14ac:dyDescent="0.6">
      <c r="B50" s="1">
        <v>9.6553183586111559E-3</v>
      </c>
      <c r="C50" s="2">
        <v>0.78875592067486766</v>
      </c>
      <c r="D50" s="2">
        <v>8.7142388425124895E-2</v>
      </c>
      <c r="E50" s="2">
        <v>0.37683228381283773</v>
      </c>
      <c r="F50" s="2">
        <v>0.38461612466992701</v>
      </c>
      <c r="G50">
        <v>200</v>
      </c>
      <c r="H50" s="9">
        <f t="shared" si="15"/>
        <v>1.1273919096522493</v>
      </c>
      <c r="I50" s="9">
        <f t="shared" si="15"/>
        <v>1.6380844414580862</v>
      </c>
      <c r="J50" s="9">
        <f t="shared" si="15"/>
        <v>1.4045674949722864</v>
      </c>
      <c r="K50" s="9">
        <f t="shared" si="15"/>
        <v>1.3908739611908478</v>
      </c>
      <c r="L50" s="9">
        <f t="shared" si="15"/>
        <v>2.0207769858066085</v>
      </c>
      <c r="M50" s="9">
        <f t="shared" si="15"/>
        <v>2.4717813932250845</v>
      </c>
      <c r="N50" s="9">
        <f t="shared" si="15"/>
        <v>0.75031947737675886</v>
      </c>
      <c r="O50" s="9">
        <f t="shared" si="15"/>
        <v>1.385655911259851</v>
      </c>
      <c r="P50" s="9">
        <f t="shared" si="15"/>
        <v>1.9453720981514278</v>
      </c>
      <c r="Q50" s="9">
        <f t="shared" si="15"/>
        <v>2.1855088806291683</v>
      </c>
      <c r="R50" s="9">
        <f t="shared" si="16"/>
        <v>2.3818492940460656</v>
      </c>
      <c r="S50" s="9">
        <f t="shared" si="16"/>
        <v>1.2482715654634309</v>
      </c>
      <c r="T50" s="9">
        <f t="shared" si="16"/>
        <v>1.1729008163592489</v>
      </c>
      <c r="U50" s="9">
        <f t="shared" si="16"/>
        <v>1.1274669498793548</v>
      </c>
      <c r="V50" s="9">
        <f t="shared" si="16"/>
        <v>1.7272112326717211</v>
      </c>
      <c r="W50" s="9">
        <f t="shared" si="16"/>
        <v>2.3139702863005263</v>
      </c>
      <c r="X50" s="9">
        <f t="shared" si="16"/>
        <v>1.4911761400840053</v>
      </c>
      <c r="Y50" s="9">
        <f t="shared" si="16"/>
        <v>1.5544270550785941</v>
      </c>
      <c r="Z50" s="9">
        <f t="shared" si="16"/>
        <v>1.5846685837497567</v>
      </c>
      <c r="AA50" s="9">
        <f t="shared" si="16"/>
        <v>0.75786415124644413</v>
      </c>
    </row>
    <row r="51" spans="2:27" x14ac:dyDescent="0.6">
      <c r="B51" s="1">
        <v>0.28294204951904572</v>
      </c>
      <c r="C51" s="2">
        <v>4.9385733334189399E-2</v>
      </c>
      <c r="D51" s="2">
        <v>0.53499909044614802</v>
      </c>
      <c r="E51" s="2">
        <v>-1.3315014575823501</v>
      </c>
      <c r="F51" s="2">
        <v>1.0100869144127493</v>
      </c>
      <c r="G51">
        <v>236</v>
      </c>
      <c r="H51" s="9">
        <f t="shared" si="15"/>
        <v>0.43737112152872964</v>
      </c>
      <c r="I51" s="9">
        <f t="shared" si="15"/>
        <v>2.7443901865453548</v>
      </c>
      <c r="J51" s="9">
        <f t="shared" si="15"/>
        <v>2.335058862039685</v>
      </c>
      <c r="K51" s="9">
        <f t="shared" si="15"/>
        <v>0.26530538739565801</v>
      </c>
      <c r="L51" s="9">
        <f t="shared" si="15"/>
        <v>-2.6411585738272851</v>
      </c>
      <c r="M51" s="9">
        <f t="shared" si="15"/>
        <v>1.8436019400401251</v>
      </c>
      <c r="N51" s="9">
        <f t="shared" si="15"/>
        <v>1.0619255934631027</v>
      </c>
      <c r="O51" s="9">
        <f t="shared" si="15"/>
        <v>-0.28997764859670727</v>
      </c>
      <c r="P51" s="9">
        <f t="shared" si="15"/>
        <v>1.4011517707305263</v>
      </c>
      <c r="Q51" s="9">
        <f t="shared" si="15"/>
        <v>0.48290580940957967</v>
      </c>
      <c r="R51" s="9">
        <f t="shared" si="16"/>
        <v>8.7347651157839934E-2</v>
      </c>
      <c r="S51" s="9">
        <f t="shared" si="16"/>
        <v>1.8580185788214789</v>
      </c>
      <c r="T51" s="9">
        <f t="shared" si="16"/>
        <v>0.9500784838518197</v>
      </c>
      <c r="U51" s="9">
        <f t="shared" si="16"/>
        <v>1.6699026201995288</v>
      </c>
      <c r="V51" s="9">
        <f t="shared" si="16"/>
        <v>2.2979017671237347</v>
      </c>
      <c r="W51" s="9">
        <f t="shared" si="16"/>
        <v>2.0274881865492702</v>
      </c>
      <c r="X51" s="9">
        <f t="shared" si="16"/>
        <v>0.53437259553834604</v>
      </c>
      <c r="Y51" s="9">
        <f t="shared" si="16"/>
        <v>0.9815966042600015</v>
      </c>
      <c r="Z51" s="9">
        <f t="shared" si="16"/>
        <v>1.3487890881880611</v>
      </c>
      <c r="AA51" s="9">
        <f t="shared" si="16"/>
        <v>2.1760969915264279</v>
      </c>
    </row>
    <row r="52" spans="2:27" x14ac:dyDescent="0.6">
      <c r="B52" s="1">
        <v>0.67499027016054225</v>
      </c>
      <c r="C52" s="2">
        <v>0.11928399521743729</v>
      </c>
      <c r="D52" s="2">
        <v>1.239990458223009</v>
      </c>
      <c r="E52" s="2">
        <v>0.35672418991220639</v>
      </c>
      <c r="F52" s="2">
        <v>2.1130363209866023</v>
      </c>
      <c r="G52">
        <v>240</v>
      </c>
      <c r="H52" s="9">
        <f t="shared" si="15"/>
        <v>3.3189112071405238</v>
      </c>
      <c r="I52" s="9">
        <f t="shared" si="15"/>
        <v>4.6834952558853029</v>
      </c>
      <c r="J52" s="9">
        <f t="shared" si="15"/>
        <v>4.6466967870562907</v>
      </c>
      <c r="K52" s="9">
        <f t="shared" si="15"/>
        <v>4.3732534073255209</v>
      </c>
      <c r="L52" s="9">
        <f t="shared" si="15"/>
        <v>2.7801972455376869</v>
      </c>
      <c r="M52" s="9">
        <f t="shared" si="15"/>
        <v>5.5500998902389744</v>
      </c>
      <c r="N52" s="9">
        <f t="shared" si="15"/>
        <v>1.9650633918816167</v>
      </c>
      <c r="O52" s="9">
        <f t="shared" si="15"/>
        <v>4.1874124633648506</v>
      </c>
      <c r="P52" s="9">
        <f t="shared" si="15"/>
        <v>3.3213623619805936</v>
      </c>
      <c r="Q52" s="9">
        <f t="shared" si="15"/>
        <v>5.2126333546838888</v>
      </c>
      <c r="R52" s="9">
        <f t="shared" si="16"/>
        <v>4.6248019856002482</v>
      </c>
      <c r="S52" s="9">
        <f t="shared" si="16"/>
        <v>3.0259053167299315</v>
      </c>
      <c r="T52" s="9">
        <f t="shared" si="16"/>
        <v>3.3810715978851045</v>
      </c>
      <c r="U52" s="9">
        <f t="shared" si="16"/>
        <v>3.3133662931337091</v>
      </c>
      <c r="V52" s="9">
        <f t="shared" si="16"/>
        <v>4.8318985854471599</v>
      </c>
      <c r="W52" s="9">
        <f t="shared" si="16"/>
        <v>3.3399317520871525</v>
      </c>
      <c r="X52" s="9">
        <f t="shared" si="16"/>
        <v>1.3365397726192345</v>
      </c>
      <c r="Y52" s="9">
        <f t="shared" si="16"/>
        <v>3.662089575046676</v>
      </c>
      <c r="Z52" s="9">
        <f t="shared" si="16"/>
        <v>2.155419077167096</v>
      </c>
      <c r="AA52" s="9">
        <f t="shared" si="16"/>
        <v>4.4443485608725064</v>
      </c>
    </row>
    <row r="53" spans="2:27" x14ac:dyDescent="0.6">
      <c r="B53" s="1">
        <v>0.81889413652710186</v>
      </c>
      <c r="C53" s="2">
        <v>0.44248674413519923</v>
      </c>
      <c r="D53" s="2">
        <v>2.7970924349100534</v>
      </c>
      <c r="E53" s="2">
        <v>0.96194774770273495</v>
      </c>
      <c r="F53" s="2">
        <v>8.8025139948320369E-2</v>
      </c>
      <c r="G53">
        <v>270</v>
      </c>
      <c r="H53" s="9">
        <f t="shared" si="15"/>
        <v>4.7830058570195613</v>
      </c>
      <c r="I53" s="9">
        <f t="shared" si="15"/>
        <v>3.6312211404332286</v>
      </c>
      <c r="J53" s="9">
        <f t="shared" si="15"/>
        <v>1.7998695925706243</v>
      </c>
      <c r="K53" s="9">
        <f t="shared" si="15"/>
        <v>3.5957707144697895</v>
      </c>
      <c r="L53" s="9">
        <f t="shared" si="15"/>
        <v>4.2889734298980473</v>
      </c>
      <c r="M53" s="9">
        <f t="shared" si="15"/>
        <v>3.6533988170694531</v>
      </c>
      <c r="N53" s="9">
        <f t="shared" si="15"/>
        <v>2.2663632669028875</v>
      </c>
      <c r="O53" s="9">
        <f t="shared" si="15"/>
        <v>3.1071882393881256</v>
      </c>
      <c r="P53" s="9">
        <f t="shared" si="15"/>
        <v>3.4632981992690599</v>
      </c>
      <c r="Q53" s="9">
        <f t="shared" si="15"/>
        <v>1.7311912078419762</v>
      </c>
      <c r="R53" s="9">
        <f t="shared" si="16"/>
        <v>4.6674421358970992</v>
      </c>
      <c r="S53" s="9">
        <f t="shared" si="16"/>
        <v>5.1462149154533572</v>
      </c>
      <c r="T53" s="9">
        <f t="shared" si="16"/>
        <v>2.9104674541874367</v>
      </c>
      <c r="U53" s="9">
        <f t="shared" si="16"/>
        <v>5.5416706626624901</v>
      </c>
      <c r="V53" s="9">
        <f t="shared" si="16"/>
        <v>4.4100240949766558</v>
      </c>
      <c r="W53" s="9">
        <f t="shared" si="16"/>
        <v>3.3369821464045852</v>
      </c>
      <c r="X53" s="9">
        <f t="shared" si="16"/>
        <v>1.9818309865270316</v>
      </c>
      <c r="Y53" s="9">
        <f t="shared" si="16"/>
        <v>3.001885914292707</v>
      </c>
      <c r="Z53" s="9">
        <f t="shared" si="16"/>
        <v>2.9080003143441155</v>
      </c>
      <c r="AA53" s="9">
        <f t="shared" si="16"/>
        <v>4.6386333438419634</v>
      </c>
    </row>
    <row r="54" spans="2:27" x14ac:dyDescent="0.6">
      <c r="B54" s="1">
        <v>1.3756647583390778</v>
      </c>
      <c r="C54" s="2">
        <v>1.3474566934166889</v>
      </c>
      <c r="D54" s="2">
        <v>1.0076742999625827</v>
      </c>
      <c r="E54" s="2">
        <v>0.59443430553328191</v>
      </c>
      <c r="F54" s="2">
        <v>0.33692067153155769</v>
      </c>
      <c r="G54">
        <v>287</v>
      </c>
      <c r="H54" s="9">
        <f t="shared" si="15"/>
        <v>3.5514569280778119</v>
      </c>
      <c r="I54" s="9">
        <f t="shared" si="15"/>
        <v>3.6619590706481557</v>
      </c>
      <c r="J54" s="9">
        <f t="shared" si="15"/>
        <v>3.0975290597536045</v>
      </c>
      <c r="K54" s="9">
        <f t="shared" si="15"/>
        <v>3.7100028230949298</v>
      </c>
      <c r="L54" s="9">
        <f t="shared" si="15"/>
        <v>4.540522841773023</v>
      </c>
      <c r="M54" s="9">
        <f t="shared" si="15"/>
        <v>4.5555467709307056</v>
      </c>
      <c r="N54" s="9">
        <f t="shared" si="15"/>
        <v>2.4062981217937556</v>
      </c>
      <c r="O54" s="9">
        <f t="shared" si="15"/>
        <v>3.3413545593500533</v>
      </c>
      <c r="P54" s="9">
        <f t="shared" si="15"/>
        <v>3.5887276879898602</v>
      </c>
      <c r="Q54" s="9">
        <f t="shared" si="15"/>
        <v>4.1310897110555089</v>
      </c>
      <c r="R54" s="9">
        <f t="shared" si="16"/>
        <v>4.5411140338190297</v>
      </c>
      <c r="S54" s="9">
        <f t="shared" si="16"/>
        <v>4.6327492223087088</v>
      </c>
      <c r="T54" s="9">
        <f t="shared" si="16"/>
        <v>2.9208609861908648</v>
      </c>
      <c r="U54" s="9">
        <f t="shared" si="16"/>
        <v>3.8942160122302969</v>
      </c>
      <c r="V54" s="9">
        <f t="shared" si="16"/>
        <v>4.3385454054342709</v>
      </c>
      <c r="W54" s="9">
        <f t="shared" si="16"/>
        <v>4.8379662388534452</v>
      </c>
      <c r="X54" s="9">
        <f t="shared" si="16"/>
        <v>3.9222609809737365</v>
      </c>
      <c r="Y54" s="9">
        <f t="shared" si="16"/>
        <v>3.8993706888166457</v>
      </c>
      <c r="Z54" s="9">
        <f t="shared" si="16"/>
        <v>3.6280368978299324</v>
      </c>
      <c r="AA54" s="9">
        <f t="shared" si="16"/>
        <v>3.4101985154095975</v>
      </c>
    </row>
    <row r="55" spans="2:27" x14ac:dyDescent="0.6">
      <c r="B55" s="1">
        <v>0.2500791549415069</v>
      </c>
      <c r="C55" s="2">
        <v>2.0345522851843727</v>
      </c>
      <c r="D55" s="2">
        <v>0.65226549784681331</v>
      </c>
      <c r="E55" s="2">
        <v>1.978869509363235E-2</v>
      </c>
      <c r="F55" s="2">
        <v>0.31443928470695331</v>
      </c>
      <c r="G55">
        <v>295</v>
      </c>
      <c r="H55" s="9">
        <f t="shared" si="15"/>
        <v>1.6479462063053354</v>
      </c>
      <c r="I55" s="9">
        <f t="shared" si="15"/>
        <v>2.5325605293323354</v>
      </c>
      <c r="J55" s="9">
        <f t="shared" si="15"/>
        <v>2.2867367556234028</v>
      </c>
      <c r="K55" s="9">
        <f t="shared" si="15"/>
        <v>2.1193755010502535</v>
      </c>
      <c r="L55" s="9">
        <f t="shared" si="15"/>
        <v>2.4326445349729968</v>
      </c>
      <c r="M55" s="9">
        <f t="shared" si="15"/>
        <v>3.3397103560683812</v>
      </c>
      <c r="N55" s="9">
        <f t="shared" si="15"/>
        <v>1.1748678329217848</v>
      </c>
      <c r="O55" s="9">
        <f t="shared" si="15"/>
        <v>1.4372329015723755</v>
      </c>
      <c r="P55" s="9">
        <f t="shared" si="15"/>
        <v>2.0441097204305443</v>
      </c>
      <c r="Q55" s="9">
        <f t="shared" si="15"/>
        <v>3.2317750859146095</v>
      </c>
      <c r="R55" s="9">
        <f t="shared" si="16"/>
        <v>2.4961456187872688</v>
      </c>
      <c r="S55" s="9">
        <f t="shared" si="16"/>
        <v>4.1761447982618609</v>
      </c>
      <c r="T55" s="9">
        <f t="shared" si="16"/>
        <v>1.3381440034376029</v>
      </c>
      <c r="U55" s="9">
        <f t="shared" si="16"/>
        <v>2.3940820103959481</v>
      </c>
      <c r="V55" s="9">
        <f t="shared" si="16"/>
        <v>3.354631017184607</v>
      </c>
      <c r="W55" s="9">
        <f t="shared" si="16"/>
        <v>4.6721752559876144</v>
      </c>
      <c r="X55" s="9">
        <f t="shared" si="16"/>
        <v>3.9137434795686246</v>
      </c>
      <c r="Y55" s="9">
        <f t="shared" si="16"/>
        <v>3.039588031786471</v>
      </c>
      <c r="Z55" s="9">
        <f t="shared" si="16"/>
        <v>2.8711834156589195</v>
      </c>
      <c r="AA55" s="9">
        <f t="shared" si="16"/>
        <v>2.047964448828381</v>
      </c>
    </row>
    <row r="56" spans="2:27" x14ac:dyDescent="0.6">
      <c r="B56" s="1">
        <v>0.51261070162272959</v>
      </c>
      <c r="C56" s="2">
        <v>0.46208413259997411</v>
      </c>
      <c r="D56" s="2">
        <v>0.5717715868654164</v>
      </c>
      <c r="E56" s="2">
        <v>0.24534665065154548</v>
      </c>
      <c r="F56" s="2">
        <v>0.92400791786645609</v>
      </c>
      <c r="G56">
        <v>303</v>
      </c>
      <c r="H56" s="9">
        <f t="shared" si="15"/>
        <v>2.0992344057231414</v>
      </c>
      <c r="I56" s="9">
        <f t="shared" si="15"/>
        <v>2.9321099286581269</v>
      </c>
      <c r="J56" s="9">
        <f t="shared" si="15"/>
        <v>2.6579017489447962</v>
      </c>
      <c r="K56" s="9">
        <f t="shared" si="15"/>
        <v>2.4638801156358587</v>
      </c>
      <c r="L56" s="9">
        <f t="shared" si="15"/>
        <v>2.1302864169526092</v>
      </c>
      <c r="M56" s="9">
        <f t="shared" si="15"/>
        <v>3.5647880104163425</v>
      </c>
      <c r="N56" s="9">
        <f t="shared" si="15"/>
        <v>1.4410569044705233</v>
      </c>
      <c r="O56" s="9">
        <f t="shared" si="15"/>
        <v>2.3546237477032026</v>
      </c>
      <c r="P56" s="9">
        <f t="shared" si="15"/>
        <v>2.6098121465257833</v>
      </c>
      <c r="Q56" s="9">
        <f t="shared" si="15"/>
        <v>3.0699433426388949</v>
      </c>
      <c r="R56" s="9">
        <f t="shared" si="16"/>
        <v>3.157185752132218</v>
      </c>
      <c r="S56" s="9">
        <f t="shared" si="16"/>
        <v>2.1524987596656562</v>
      </c>
      <c r="T56" s="9">
        <f t="shared" si="16"/>
        <v>2.113320613624353</v>
      </c>
      <c r="U56" s="9">
        <f t="shared" si="16"/>
        <v>2.2289166246383774</v>
      </c>
      <c r="V56" s="9">
        <f t="shared" si="16"/>
        <v>2.9920648371470646</v>
      </c>
      <c r="W56" s="9">
        <f t="shared" si="16"/>
        <v>2.7950434993214475</v>
      </c>
      <c r="X56" s="9">
        <f t="shared" si="16"/>
        <v>1.5426389397322959</v>
      </c>
      <c r="Y56" s="9">
        <f t="shared" si="16"/>
        <v>2.3678193112559609</v>
      </c>
      <c r="Z56" s="9">
        <f t="shared" si="16"/>
        <v>1.9969365217396957</v>
      </c>
      <c r="AA56" s="9">
        <f t="shared" si="16"/>
        <v>2.3434816849827085</v>
      </c>
    </row>
    <row r="57" spans="2:27" x14ac:dyDescent="0.6">
      <c r="B57" s="1">
        <v>-1.6064893498900064E-2</v>
      </c>
      <c r="C57" s="2">
        <v>-0.14128079687062944</v>
      </c>
      <c r="D57" s="2">
        <v>-0.59694111007569906</v>
      </c>
      <c r="E57" s="2">
        <v>1.8834936846094741</v>
      </c>
      <c r="F57" s="2">
        <v>1.1255262309108793</v>
      </c>
      <c r="G57">
        <v>408</v>
      </c>
      <c r="H57" s="9">
        <f t="shared" si="15"/>
        <v>1.9710528367422642</v>
      </c>
      <c r="I57" s="9">
        <f t="shared" si="15"/>
        <v>1.6404931050872036</v>
      </c>
      <c r="J57" s="9">
        <f t="shared" si="15"/>
        <v>2.0038057003309415</v>
      </c>
      <c r="K57" s="9">
        <f t="shared" si="15"/>
        <v>3.175257144911984</v>
      </c>
      <c r="L57" s="9">
        <f t="shared" si="15"/>
        <v>5.3871723767884694</v>
      </c>
      <c r="M57" s="9">
        <f t="shared" si="15"/>
        <v>4.0160036572059905</v>
      </c>
      <c r="N57" s="9">
        <f t="shared" si="15"/>
        <v>0.73041488274162936</v>
      </c>
      <c r="O57" s="9">
        <f t="shared" si="15"/>
        <v>4.1975784735510953</v>
      </c>
      <c r="P57" s="9">
        <f t="shared" si="15"/>
        <v>2.9831760017360631</v>
      </c>
      <c r="Q57" s="9">
        <f t="shared" si="15"/>
        <v>4.691739680684746</v>
      </c>
      <c r="R57" s="9">
        <f t="shared" si="16"/>
        <v>5.1417522548648407</v>
      </c>
      <c r="S57" s="9">
        <f t="shared" si="16"/>
        <v>-1.4271345401430853</v>
      </c>
      <c r="T57" s="9">
        <f t="shared" si="16"/>
        <v>2.3859078159940399</v>
      </c>
      <c r="U57" s="9">
        <f t="shared" si="16"/>
        <v>0.18221945879944756</v>
      </c>
      <c r="V57" s="9">
        <f t="shared" si="16"/>
        <v>1.3648061733874615</v>
      </c>
      <c r="W57" s="9">
        <f t="shared" si="16"/>
        <v>0.95894355122642805</v>
      </c>
      <c r="X57" s="9">
        <f t="shared" si="16"/>
        <v>-4.8567403012486542E-2</v>
      </c>
      <c r="Y57" s="9">
        <f t="shared" si="16"/>
        <v>1.8198860703628283</v>
      </c>
      <c r="Z57" s="9">
        <f t="shared" si="16"/>
        <v>0.82463708409218206</v>
      </c>
      <c r="AA57" s="9">
        <f t="shared" si="16"/>
        <v>0.17927866703403758</v>
      </c>
    </row>
    <row r="58" spans="2:27" x14ac:dyDescent="0.6">
      <c r="B58" s="1">
        <v>-0.43246526771554239</v>
      </c>
      <c r="C58" s="2">
        <v>2.9000854344969924</v>
      </c>
      <c r="D58" s="2">
        <v>0.18659961705797651</v>
      </c>
      <c r="E58" s="2">
        <v>5.0844989158610396E-2</v>
      </c>
      <c r="F58" s="2">
        <v>0.50475794178701483</v>
      </c>
      <c r="G58">
        <v>426</v>
      </c>
      <c r="H58" s="9">
        <f t="shared" si="15"/>
        <v>0.70578330575534254</v>
      </c>
      <c r="I58" s="9">
        <f t="shared" si="15"/>
        <v>2.0276359602046523</v>
      </c>
      <c r="J58" s="9">
        <f t="shared" si="15"/>
        <v>2.3575163004226898</v>
      </c>
      <c r="K58" s="9">
        <f t="shared" si="15"/>
        <v>1.9898531279040628</v>
      </c>
      <c r="L58" s="9">
        <f t="shared" si="15"/>
        <v>2.6015556532857911</v>
      </c>
      <c r="M58" s="9">
        <f t="shared" si="15"/>
        <v>3.5062476800341789</v>
      </c>
      <c r="N58" s="9">
        <f t="shared" si="15"/>
        <v>0.45163929623704657</v>
      </c>
      <c r="O58" s="9">
        <f t="shared" si="15"/>
        <v>1.192097711567957</v>
      </c>
      <c r="P58" s="9">
        <f t="shared" si="15"/>
        <v>1.3763353922359816</v>
      </c>
      <c r="Q58" s="9">
        <f t="shared" si="15"/>
        <v>4.2691897323851613</v>
      </c>
      <c r="R58" s="9">
        <f t="shared" si="16"/>
        <v>2.1646866659880821</v>
      </c>
      <c r="S58" s="9">
        <f t="shared" si="16"/>
        <v>4.098004805807359</v>
      </c>
      <c r="T58" s="9">
        <f t="shared" si="16"/>
        <v>0.69736682151228191</v>
      </c>
      <c r="U58" s="9">
        <f t="shared" si="16"/>
        <v>1.3208565569207604</v>
      </c>
      <c r="V58" s="9">
        <f t="shared" si="16"/>
        <v>3.1754535316673707</v>
      </c>
      <c r="W58" s="9">
        <f t="shared" si="16"/>
        <v>5.2856626282674615</v>
      </c>
      <c r="X58" s="9">
        <f t="shared" si="16"/>
        <v>4.6987396121336111</v>
      </c>
      <c r="Y58" s="9">
        <f t="shared" si="16"/>
        <v>3.2870301342925248</v>
      </c>
      <c r="Z58" s="9">
        <f t="shared" si="16"/>
        <v>2.7106380282929816</v>
      </c>
      <c r="AA58" s="9">
        <f t="shared" si="16"/>
        <v>1.1928384224687023</v>
      </c>
    </row>
    <row r="59" spans="2:27" x14ac:dyDescent="0.6">
      <c r="B59" s="1">
        <v>0.51203644610873567</v>
      </c>
      <c r="C59" s="2">
        <v>0.23647032046535749</v>
      </c>
      <c r="D59" s="2">
        <v>2.4275423345887464</v>
      </c>
      <c r="E59" s="2">
        <v>0.98457989798671597</v>
      </c>
      <c r="F59" s="2">
        <v>1.3511745282074028</v>
      </c>
      <c r="G59">
        <v>442</v>
      </c>
      <c r="H59" s="9">
        <f t="shared" si="15"/>
        <v>4.5505038815502417</v>
      </c>
      <c r="I59" s="9">
        <f t="shared" si="15"/>
        <v>4.4104508074593252</v>
      </c>
      <c r="J59" s="9">
        <f t="shared" si="15"/>
        <v>3.4153765111480872</v>
      </c>
      <c r="K59" s="9">
        <f t="shared" si="15"/>
        <v>4.6104853878754612</v>
      </c>
      <c r="L59" s="9">
        <f t="shared" si="15"/>
        <v>4.261962191217183</v>
      </c>
      <c r="M59" s="9">
        <f t="shared" si="15"/>
        <v>5.0819179168879849</v>
      </c>
      <c r="N59" s="9">
        <f t="shared" si="15"/>
        <v>2.0553960954340487</v>
      </c>
      <c r="O59" s="9">
        <f t="shared" si="15"/>
        <v>4.2797127974440929</v>
      </c>
      <c r="P59" s="9">
        <f t="shared" si="15"/>
        <v>3.5072407795941931</v>
      </c>
      <c r="Q59" s="9">
        <f t="shared" si="15"/>
        <v>3.983875427395644</v>
      </c>
      <c r="R59" s="9">
        <f t="shared" si="16"/>
        <v>5.3059562670929274</v>
      </c>
      <c r="S59" s="9">
        <f t="shared" si="16"/>
        <v>4.3164231519610778</v>
      </c>
      <c r="T59" s="9">
        <f t="shared" si="16"/>
        <v>3.4089445191044865</v>
      </c>
      <c r="U59" s="9">
        <f t="shared" si="16"/>
        <v>4.7899665111491512</v>
      </c>
      <c r="V59" s="9">
        <f t="shared" si="16"/>
        <v>5.0386716062746659</v>
      </c>
      <c r="W59" s="9">
        <f t="shared" si="16"/>
        <v>3.3085213373823894</v>
      </c>
      <c r="X59" s="9">
        <f t="shared" si="16"/>
        <v>1.4371842601694369</v>
      </c>
      <c r="Y59" s="9">
        <f t="shared" si="16"/>
        <v>3.6163403001695595</v>
      </c>
      <c r="Z59" s="9">
        <f t="shared" si="16"/>
        <v>2.410820469201258</v>
      </c>
      <c r="AA59" s="9">
        <f t="shared" si="16"/>
        <v>5.0439230241390867</v>
      </c>
    </row>
    <row r="60" spans="2:27" x14ac:dyDescent="0.6">
      <c r="B60" s="1">
        <v>4.9849557451306731E-2</v>
      </c>
      <c r="C60" s="2">
        <v>8.1943800271588197E-3</v>
      </c>
      <c r="D60" s="2">
        <v>0.32161706141423019</v>
      </c>
      <c r="E60" s="2">
        <v>0.98845386632944121</v>
      </c>
      <c r="F60" s="2">
        <v>1.6916616339003128</v>
      </c>
      <c r="G60">
        <v>500</v>
      </c>
      <c r="H60" s="9">
        <f t="shared" si="15"/>
        <v>2.2742038821318138</v>
      </c>
      <c r="I60" s="9">
        <f t="shared" si="15"/>
        <v>2.9744144553302725</v>
      </c>
      <c r="J60" s="9">
        <f t="shared" si="15"/>
        <v>3.175438212315417</v>
      </c>
      <c r="K60" s="9">
        <f t="shared" si="15"/>
        <v>3.4448349577274677</v>
      </c>
      <c r="L60" s="9">
        <f t="shared" si="15"/>
        <v>3.4946940139449896</v>
      </c>
      <c r="M60" s="9">
        <f t="shared" si="15"/>
        <v>4.5193070918578524</v>
      </c>
      <c r="N60" s="9">
        <f t="shared" si="15"/>
        <v>1.0702424421204906</v>
      </c>
      <c r="O60" s="9">
        <f t="shared" si="15"/>
        <v>3.8074056622410937</v>
      </c>
      <c r="P60" s="9">
        <f t="shared" si="15"/>
        <v>2.8126298713284839</v>
      </c>
      <c r="Q60" s="9">
        <f t="shared" si="15"/>
        <v>4.681583767721861</v>
      </c>
      <c r="R60" s="9">
        <f t="shared" si="16"/>
        <v>4.440185089326973</v>
      </c>
      <c r="S60" s="9">
        <f t="shared" si="16"/>
        <v>0.61098819476252286</v>
      </c>
      <c r="T60" s="9">
        <f t="shared" si="16"/>
        <v>2.5748535764167899</v>
      </c>
      <c r="U60" s="9">
        <f t="shared" si="16"/>
        <v>1.4636493230483962</v>
      </c>
      <c r="V60" s="9">
        <f t="shared" si="16"/>
        <v>2.8998707394356384</v>
      </c>
      <c r="W60" s="9">
        <f t="shared" si="16"/>
        <v>1.9474656537803898</v>
      </c>
      <c r="X60" s="9">
        <f t="shared" si="16"/>
        <v>0.4002110646429145</v>
      </c>
      <c r="Y60" s="9">
        <f t="shared" si="16"/>
        <v>2.4864315456162265</v>
      </c>
      <c r="Z60" s="9">
        <f t="shared" si="16"/>
        <v>1.2190898543614666</v>
      </c>
      <c r="AA60" s="9">
        <f t="shared" si="16"/>
        <v>2.1213709145154764</v>
      </c>
    </row>
    <row r="61" spans="2:27" x14ac:dyDescent="0.6">
      <c r="B61" s="1">
        <v>0.20120163537531202</v>
      </c>
      <c r="C61" s="2">
        <v>1.5281978237780098</v>
      </c>
      <c r="D61" s="2">
        <v>1.1924327185052144</v>
      </c>
      <c r="E61" s="2">
        <v>0.47542504280782444</v>
      </c>
      <c r="F61" s="2">
        <v>0.37726897361418132</v>
      </c>
      <c r="G61">
        <v>522</v>
      </c>
      <c r="H61" s="9">
        <f t="shared" si="15"/>
        <v>2.4676918499651412</v>
      </c>
      <c r="I61" s="9">
        <f t="shared" si="15"/>
        <v>2.7034857548160556</v>
      </c>
      <c r="J61" s="9">
        <f t="shared" si="15"/>
        <v>2.1094052327134545</v>
      </c>
      <c r="K61" s="9">
        <f t="shared" si="15"/>
        <v>2.6413878016573102</v>
      </c>
      <c r="L61" s="9">
        <f t="shared" si="15"/>
        <v>3.240663312437027</v>
      </c>
      <c r="M61" s="9">
        <f t="shared" si="15"/>
        <v>3.5165533122147017</v>
      </c>
      <c r="N61" s="9">
        <f t="shared" si="15"/>
        <v>1.2888309915705849</v>
      </c>
      <c r="O61" s="9">
        <f t="shared" si="15"/>
        <v>2.1181532290669582</v>
      </c>
      <c r="P61" s="9">
        <f t="shared" si="15"/>
        <v>2.3837998237563061</v>
      </c>
      <c r="Q61" s="9">
        <f t="shared" si="15"/>
        <v>3.0585643274577796</v>
      </c>
      <c r="R61" s="9">
        <f t="shared" si="16"/>
        <v>3.304152502115798</v>
      </c>
      <c r="S61" s="9">
        <f t="shared" si="16"/>
        <v>4.0303532968409153</v>
      </c>
      <c r="T61" s="9">
        <f t="shared" si="16"/>
        <v>1.7600097887449766</v>
      </c>
      <c r="U61" s="9">
        <f t="shared" si="16"/>
        <v>3.0032256828303616</v>
      </c>
      <c r="V61" s="9">
        <f t="shared" si="16"/>
        <v>3.5057593745100419</v>
      </c>
      <c r="W61" s="9">
        <f t="shared" si="16"/>
        <v>4.0390179504235801</v>
      </c>
      <c r="X61" s="9">
        <f t="shared" si="16"/>
        <v>3.078357144405576</v>
      </c>
      <c r="Y61" s="9">
        <f t="shared" si="16"/>
        <v>2.9593746977443369</v>
      </c>
      <c r="Z61" s="9">
        <f t="shared" si="16"/>
        <v>2.6313989048183801</v>
      </c>
      <c r="AA61" s="9">
        <f t="shared" si="16"/>
        <v>2.5775214103516739</v>
      </c>
    </row>
    <row r="62" spans="2:27" x14ac:dyDescent="0.6">
      <c r="B62" s="1">
        <v>1.116569564778541</v>
      </c>
      <c r="C62" s="2">
        <v>0.3747679899122473</v>
      </c>
      <c r="D62" s="2">
        <v>1.4347219076044846</v>
      </c>
      <c r="E62" s="2">
        <v>1.2944479190059115</v>
      </c>
      <c r="F62" s="2">
        <v>0.99561165176917321</v>
      </c>
      <c r="G62">
        <v>562</v>
      </c>
      <c r="H62" s="9">
        <f t="shared" si="15"/>
        <v>4.4263741519137643</v>
      </c>
      <c r="I62" s="9">
        <f t="shared" si="15"/>
        <v>4.0496976910915636</v>
      </c>
      <c r="J62" s="9">
        <f t="shared" si="15"/>
        <v>3.4150479427667602</v>
      </c>
      <c r="K62" s="9">
        <f t="shared" si="15"/>
        <v>4.7312694359558822</v>
      </c>
      <c r="L62" s="9">
        <f t="shared" si="15"/>
        <v>5.5791466217114456</v>
      </c>
      <c r="M62" s="9">
        <f t="shared" si="15"/>
        <v>5.2796179341951612</v>
      </c>
      <c r="N62" s="9">
        <f t="shared" si="15"/>
        <v>2.3692033561872794</v>
      </c>
      <c r="O62" s="9">
        <f t="shared" si="15"/>
        <v>4.7757447383813156</v>
      </c>
      <c r="P62" s="9">
        <f t="shared" si="15"/>
        <v>4.03671543845046</v>
      </c>
      <c r="Q62" s="9">
        <f t="shared" si="15"/>
        <v>4.7568741783609116</v>
      </c>
      <c r="R62" s="9">
        <f t="shared" si="16"/>
        <v>5.8977299084977162</v>
      </c>
      <c r="S62" s="9">
        <f t="shared" si="16"/>
        <v>3.5093550151311219</v>
      </c>
      <c r="T62" s="9">
        <f t="shared" si="16"/>
        <v>3.6652917991194758</v>
      </c>
      <c r="U62" s="9">
        <f t="shared" si="16"/>
        <v>4.1001981962626743</v>
      </c>
      <c r="V62" s="9">
        <f t="shared" si="16"/>
        <v>4.5059952392768325</v>
      </c>
      <c r="W62" s="9">
        <f t="shared" si="16"/>
        <v>3.5610163328858739</v>
      </c>
      <c r="X62" s="9">
        <f t="shared" si="16"/>
        <v>2.1455638956264624</v>
      </c>
      <c r="Y62" s="9">
        <f t="shared" si="16"/>
        <v>3.8029413117803186</v>
      </c>
      <c r="Z62" s="9">
        <f t="shared" si="16"/>
        <v>2.8488029247915438</v>
      </c>
      <c r="AA62" s="9">
        <f t="shared" si="16"/>
        <v>4.0190390769476334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no_bias</vt:lpstr>
      <vt:lpstr>w_bias</vt:lpstr>
      <vt:lpstr>cmpl.no_bias</vt:lpstr>
      <vt:lpstr>cmpl.w_bias</vt:lpstr>
    </vt:vector>
  </TitlesOfParts>
  <Company>ian.durbach@uct.ac.za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Durbach</dc:creator>
  <cp:lastModifiedBy>Martin Kruger</cp:lastModifiedBy>
  <dcterms:created xsi:type="dcterms:W3CDTF">2017-07-30T11:05:58Z</dcterms:created>
  <dcterms:modified xsi:type="dcterms:W3CDTF">2017-09-24T14:27:40Z</dcterms:modified>
</cp:coreProperties>
</file>