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Users\Martin\GitHub\Datascience-for-Industry\R\my-datasci-fi\exercises\"/>
    </mc:Choice>
  </mc:AlternateContent>
  <bookViews>
    <workbookView xWindow="0" yWindow="0" windowWidth="23040" windowHeight="9210" activeTab="1"/>
  </bookViews>
  <sheets>
    <sheet name="ratings_for_excel_example" sheetId="1" r:id="rId1"/>
    <sheet name="ratings_for_excel_example_wbias" sheetId="2" r:id="rId2"/>
  </sheets>
  <definedNames>
    <definedName name="solver_adj" localSheetId="0" hidden="1">ratings_for_excel_example!$G$20:$Z$23,ratings_for_excel_example!$B$24:$E$38</definedName>
    <definedName name="solver_adj" localSheetId="1" hidden="1">ratings_for_excel_example_wbias!$B$24:$F$38,ratings_for_excel_example_wbias!$H$19:$AA$23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ratings_for_excel_example!$E$22</definedName>
    <definedName name="solver_opt" localSheetId="1" hidden="1">ratings_for_excel_example_wbias!$F$22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 concurrentCalc="0"/>
</workbook>
</file>

<file path=xl/calcChain.xml><?xml version="1.0" encoding="utf-8"?>
<calcChain xmlns="http://schemas.openxmlformats.org/spreadsheetml/2006/main">
  <c r="F22" i="2" l="1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E22" i="1"/>
</calcChain>
</file>

<file path=xl/sharedStrings.xml><?xml version="1.0" encoding="utf-8"?>
<sst xmlns="http://schemas.openxmlformats.org/spreadsheetml/2006/main" count="132" uniqueCount="26">
  <si>
    <t>American Pie (1999)</t>
  </si>
  <si>
    <t>Apocalypse Now (1979)</t>
  </si>
  <si>
    <t>Armageddon (1998)</t>
  </si>
  <si>
    <t>Austin Powers: The Spy Who Shagged Me (1999)</t>
  </si>
  <si>
    <t>Beautiful Mind, A (2001)</t>
  </si>
  <si>
    <t>Breakfast Club, The (1985)</t>
  </si>
  <si>
    <t>Casablanca (1942)</t>
  </si>
  <si>
    <t>Clear and Present Danger (1994)</t>
  </si>
  <si>
    <t>Crouching Tiger, Hidden Dragon (Wo hu cang long) (2000)</t>
  </si>
  <si>
    <t>Fifth Element, The (1997)</t>
  </si>
  <si>
    <t>Inception (2010)</t>
  </si>
  <si>
    <t>Kill Bill: Vol. 1 (2003)</t>
  </si>
  <si>
    <t>Minority Report (2002)</t>
  </si>
  <si>
    <t>Outbreak (1995)</t>
  </si>
  <si>
    <t>Rain Man (1988)</t>
  </si>
  <si>
    <t>Stand by Me (1986)</t>
  </si>
  <si>
    <t>Star Trek: Generations (1994)</t>
  </si>
  <si>
    <t>Taxi Driver (1976)</t>
  </si>
  <si>
    <t>Waterworld (1995)</t>
  </si>
  <si>
    <t>Wizard of Oz, The (1939)</t>
  </si>
  <si>
    <t>1.5</t>
  </si>
  <si>
    <t>4.5</t>
  </si>
  <si>
    <t>2.5</t>
  </si>
  <si>
    <t>3.5</t>
  </si>
  <si>
    <t>0.5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</si>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</sst>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34" borderId="10" xfId="0" applyFill="1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65" fontId="0" fillId="33" borderId="10" xfId="0" applyNumberFormat="1" applyFill="1" applyBorder="1" applyAlignment="1">
      <alignment horizont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0" fontId="16" fillId="34" borderId="1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65" fontId="0" fillId="0" borderId="0" xfId="0" applyNumberFormat="1" applyFill="1" applyBorder="1"/>
    <xf numFmtId="2" fontId="0" fillId="35" borderId="11" xfId="0" applyNumberFormat="1" applyFill="1" applyBorder="1" applyAlignment="1">
      <alignment horizontal="center" vertical="center"/>
    </xf>
    <xf numFmtId="2" fontId="0" fillId="35" borderId="14" xfId="0" applyNumberFormat="1" applyFill="1" applyBorder="1" applyAlignment="1">
      <alignment horizontal="center" vertical="center"/>
    </xf>
    <xf numFmtId="2" fontId="0" fillId="35" borderId="16" xfId="0" applyNumberFormat="1" applyFill="1" applyBorder="1" applyAlignment="1">
      <alignment horizontal="center" vertical="center"/>
    </xf>
    <xf numFmtId="2" fontId="0" fillId="35" borderId="10" xfId="0" applyNumberFormat="1" applyFill="1" applyBorder="1" applyAlignment="1">
      <alignment horizontal="center" vertical="center"/>
    </xf>
    <xf numFmtId="2" fontId="0" fillId="35" borderId="17" xfId="0" applyNumberFormat="1" applyFill="1" applyBorder="1" applyAlignment="1">
      <alignment horizontal="center" vertical="center"/>
    </xf>
    <xf numFmtId="2" fontId="0" fillId="35" borderId="12" xfId="0" applyNumberFormat="1" applyFill="1" applyBorder="1" applyAlignment="1">
      <alignment horizontal="center" vertical="center"/>
    </xf>
    <xf numFmtId="2" fontId="0" fillId="35" borderId="15" xfId="0" applyNumberFormat="1" applyFill="1" applyBorder="1" applyAlignment="1">
      <alignment horizontal="center" vertical="center"/>
    </xf>
    <xf numFmtId="165" fontId="0" fillId="34" borderId="10" xfId="0" applyNumberFormat="1" applyFill="1" applyBorder="1" applyAlignment="1">
      <alignment horizontal="center"/>
    </xf>
    <xf numFmtId="165" fontId="0" fillId="36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61"/>
  <sheetViews>
    <sheetView topLeftCell="A13" zoomScale="80" zoomScaleNormal="80" workbookViewId="0">
      <selection activeCell="AD45" sqref="AD45"/>
    </sheetView>
  </sheetViews>
  <sheetFormatPr defaultRowHeight="14.4" x14ac:dyDescent="0.55000000000000004"/>
  <cols>
    <col min="2" max="5" width="6.05078125" customWidth="1"/>
    <col min="7" max="7" width="8.89453125" customWidth="1"/>
    <col min="8" max="26" width="6.26171875" customWidth="1"/>
    <col min="27" max="27" width="4.1015625" customWidth="1"/>
  </cols>
  <sheetData>
    <row r="2" spans="6:26" ht="158.69999999999999" thickBot="1" x14ac:dyDescent="0.6"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17</v>
      </c>
      <c r="Y2" s="1" t="s">
        <v>18</v>
      </c>
      <c r="Z2" s="1" t="s">
        <v>19</v>
      </c>
    </row>
    <row r="3" spans="6:26" x14ac:dyDescent="0.55000000000000004">
      <c r="F3" s="2">
        <v>149</v>
      </c>
      <c r="G3" s="4">
        <v>3</v>
      </c>
      <c r="H3" s="5"/>
      <c r="I3" s="5"/>
      <c r="J3" s="5"/>
      <c r="K3" s="5"/>
      <c r="L3" s="5">
        <v>4</v>
      </c>
      <c r="M3" s="5"/>
      <c r="N3" s="5"/>
      <c r="O3" s="5"/>
      <c r="P3" s="5">
        <v>4</v>
      </c>
      <c r="Q3" s="5">
        <v>5</v>
      </c>
      <c r="R3" s="5"/>
      <c r="S3" s="5"/>
      <c r="T3" s="5"/>
      <c r="U3" s="5"/>
      <c r="V3" s="5">
        <v>4</v>
      </c>
      <c r="W3" s="5"/>
      <c r="X3" s="5"/>
      <c r="Y3" s="5"/>
      <c r="Z3" s="6"/>
    </row>
    <row r="4" spans="6:26" x14ac:dyDescent="0.55000000000000004">
      <c r="F4" s="2">
        <v>177</v>
      </c>
      <c r="G4" s="7"/>
      <c r="H4" s="8"/>
      <c r="I4" s="8">
        <v>3</v>
      </c>
      <c r="J4" s="8"/>
      <c r="K4" s="8"/>
      <c r="L4" s="8">
        <v>5</v>
      </c>
      <c r="M4" s="8"/>
      <c r="N4" s="8">
        <v>4</v>
      </c>
      <c r="O4" s="8"/>
      <c r="P4" s="8">
        <v>5</v>
      </c>
      <c r="Q4" s="8"/>
      <c r="R4" s="8"/>
      <c r="S4" s="8"/>
      <c r="T4" s="8">
        <v>4</v>
      </c>
      <c r="U4" s="8"/>
      <c r="V4" s="8">
        <v>5</v>
      </c>
      <c r="W4" s="8">
        <v>4</v>
      </c>
      <c r="X4" s="8">
        <v>4</v>
      </c>
      <c r="Y4" s="8"/>
      <c r="Z4" s="9"/>
    </row>
    <row r="5" spans="6:26" x14ac:dyDescent="0.55000000000000004">
      <c r="F5" s="2">
        <v>200</v>
      </c>
      <c r="G5" s="7" t="s">
        <v>20</v>
      </c>
      <c r="H5" s="8"/>
      <c r="I5" s="8">
        <v>3</v>
      </c>
      <c r="J5" s="8"/>
      <c r="K5" s="8" t="s">
        <v>21</v>
      </c>
      <c r="L5" s="8"/>
      <c r="M5" s="8"/>
      <c r="N5" s="8"/>
      <c r="O5" s="8"/>
      <c r="P5" s="8" t="s">
        <v>22</v>
      </c>
      <c r="Q5" s="8" t="s">
        <v>23</v>
      </c>
      <c r="R5" s="8"/>
      <c r="S5" s="8" t="s">
        <v>21</v>
      </c>
      <c r="T5" s="8"/>
      <c r="U5" s="8"/>
      <c r="V5" s="8"/>
      <c r="W5" s="8"/>
      <c r="X5" s="8"/>
      <c r="Y5" s="8"/>
      <c r="Z5" s="9"/>
    </row>
    <row r="6" spans="6:26" x14ac:dyDescent="0.55000000000000004">
      <c r="F6" s="2">
        <v>236</v>
      </c>
      <c r="G6" s="7"/>
      <c r="H6" s="8">
        <v>5</v>
      </c>
      <c r="I6" s="8"/>
      <c r="J6" s="8"/>
      <c r="K6" s="8"/>
      <c r="L6" s="8"/>
      <c r="M6" s="8">
        <v>4</v>
      </c>
      <c r="N6" s="8"/>
      <c r="O6" s="8" t="s">
        <v>23</v>
      </c>
      <c r="P6" s="8"/>
      <c r="Q6" s="8"/>
      <c r="R6" s="8"/>
      <c r="S6" s="8"/>
      <c r="T6" s="8"/>
      <c r="U6" s="8"/>
      <c r="V6" s="8"/>
      <c r="W6" s="8"/>
      <c r="X6" s="8" t="s">
        <v>21</v>
      </c>
      <c r="Y6" s="8"/>
      <c r="Z6" s="9"/>
    </row>
    <row r="7" spans="6:26" x14ac:dyDescent="0.55000000000000004">
      <c r="F7" s="2">
        <v>240</v>
      </c>
      <c r="G7" s="7"/>
      <c r="H7" s="8"/>
      <c r="I7" s="8"/>
      <c r="J7" s="8"/>
      <c r="K7" s="8" t="s">
        <v>23</v>
      </c>
      <c r="L7" s="8"/>
      <c r="M7" s="8"/>
      <c r="N7" s="8"/>
      <c r="O7" s="8">
        <v>4</v>
      </c>
      <c r="P7" s="8"/>
      <c r="Q7" s="8"/>
      <c r="R7" s="8">
        <v>3</v>
      </c>
      <c r="S7" s="8" t="s">
        <v>21</v>
      </c>
      <c r="T7" s="8"/>
      <c r="U7" s="8"/>
      <c r="V7" s="8"/>
      <c r="W7" s="8"/>
      <c r="X7" s="8">
        <v>5</v>
      </c>
      <c r="Y7" s="8"/>
      <c r="Z7" s="9">
        <v>5</v>
      </c>
    </row>
    <row r="8" spans="6:26" x14ac:dyDescent="0.55000000000000004">
      <c r="F8" s="2">
        <v>270</v>
      </c>
      <c r="G8" s="7"/>
      <c r="H8" s="8">
        <v>4</v>
      </c>
      <c r="I8" s="8"/>
      <c r="J8" s="8"/>
      <c r="K8" s="8" t="s">
        <v>21</v>
      </c>
      <c r="L8" s="8"/>
      <c r="M8" s="8"/>
      <c r="N8" s="8"/>
      <c r="O8" s="8"/>
      <c r="P8" s="8"/>
      <c r="Q8" s="8">
        <v>5</v>
      </c>
      <c r="R8" s="8">
        <v>5</v>
      </c>
      <c r="S8" s="8" t="s">
        <v>23</v>
      </c>
      <c r="T8" s="8"/>
      <c r="U8" s="8"/>
      <c r="V8" s="8"/>
      <c r="W8" s="8"/>
      <c r="X8" s="8"/>
      <c r="Y8" s="8"/>
      <c r="Z8" s="9"/>
    </row>
    <row r="9" spans="6:26" x14ac:dyDescent="0.55000000000000004">
      <c r="F9" s="2">
        <v>287</v>
      </c>
      <c r="G9" s="7"/>
      <c r="H9" s="8"/>
      <c r="I9" s="8">
        <v>4</v>
      </c>
      <c r="J9" s="8"/>
      <c r="K9" s="8"/>
      <c r="L9" s="8"/>
      <c r="M9" s="8"/>
      <c r="N9" s="8"/>
      <c r="O9" s="8">
        <v>5</v>
      </c>
      <c r="P9" s="8"/>
      <c r="Q9" s="8">
        <v>5</v>
      </c>
      <c r="R9" s="8"/>
      <c r="S9" s="8">
        <v>5</v>
      </c>
      <c r="T9" s="8"/>
      <c r="U9" s="8"/>
      <c r="V9" s="8"/>
      <c r="W9" s="8" t="s">
        <v>21</v>
      </c>
      <c r="X9" s="8"/>
      <c r="Y9" s="8"/>
      <c r="Z9" s="9" t="s">
        <v>21</v>
      </c>
    </row>
    <row r="10" spans="6:26" x14ac:dyDescent="0.55000000000000004">
      <c r="F10" s="2">
        <v>295</v>
      </c>
      <c r="G10" s="7"/>
      <c r="H10" s="8"/>
      <c r="I10" s="8"/>
      <c r="J10" s="8"/>
      <c r="K10" s="8" t="s">
        <v>21</v>
      </c>
      <c r="L10" s="8"/>
      <c r="M10" s="8">
        <v>4</v>
      </c>
      <c r="N10" s="8"/>
      <c r="O10" s="8" t="s">
        <v>23</v>
      </c>
      <c r="P10" s="8" t="s">
        <v>23</v>
      </c>
      <c r="Q10" s="8"/>
      <c r="R10" s="8">
        <v>4</v>
      </c>
      <c r="S10" s="8" t="s">
        <v>21</v>
      </c>
      <c r="T10" s="8">
        <v>3</v>
      </c>
      <c r="U10" s="8" t="s">
        <v>21</v>
      </c>
      <c r="V10" s="8"/>
      <c r="W10" s="8"/>
      <c r="X10" s="8"/>
      <c r="Y10" s="8" t="s">
        <v>23</v>
      </c>
      <c r="Z10" s="9">
        <v>4</v>
      </c>
    </row>
    <row r="11" spans="6:26" x14ac:dyDescent="0.55000000000000004">
      <c r="F11" s="2">
        <v>303</v>
      </c>
      <c r="G11" s="7" t="s">
        <v>22</v>
      </c>
      <c r="H11" s="8"/>
      <c r="I11" s="8"/>
      <c r="J11" s="8"/>
      <c r="K11" s="8">
        <v>4</v>
      </c>
      <c r="L11" s="8" t="s">
        <v>23</v>
      </c>
      <c r="M11" s="8"/>
      <c r="N11" s="8"/>
      <c r="O11" s="8"/>
      <c r="P11" s="8" t="s">
        <v>23</v>
      </c>
      <c r="Q11" s="8">
        <v>4</v>
      </c>
      <c r="R11" s="8">
        <v>2</v>
      </c>
      <c r="S11" s="8"/>
      <c r="T11" s="8"/>
      <c r="U11" s="8">
        <v>4</v>
      </c>
      <c r="V11" s="8" t="s">
        <v>21</v>
      </c>
      <c r="W11" s="8"/>
      <c r="X11" s="8"/>
      <c r="Y11" s="8"/>
      <c r="Z11" s="9">
        <v>4</v>
      </c>
    </row>
    <row r="12" spans="6:26" x14ac:dyDescent="0.55000000000000004">
      <c r="F12" s="2">
        <v>408</v>
      </c>
      <c r="G12" s="7"/>
      <c r="H12" s="8">
        <v>5</v>
      </c>
      <c r="I12" s="8">
        <v>4</v>
      </c>
      <c r="J12" s="8">
        <v>1</v>
      </c>
      <c r="K12" s="8"/>
      <c r="L12" s="8">
        <v>4</v>
      </c>
      <c r="M12" s="8"/>
      <c r="N12" s="8"/>
      <c r="O12" s="8"/>
      <c r="P12" s="8">
        <v>5</v>
      </c>
      <c r="Q12" s="8"/>
      <c r="R12" s="8"/>
      <c r="S12" s="8"/>
      <c r="T12" s="8"/>
      <c r="U12" s="8">
        <v>3</v>
      </c>
      <c r="V12" s="8">
        <v>4</v>
      </c>
      <c r="W12" s="8"/>
      <c r="X12" s="8"/>
      <c r="Y12" s="8"/>
      <c r="Z12" s="9">
        <v>3</v>
      </c>
    </row>
    <row r="13" spans="6:26" x14ac:dyDescent="0.55000000000000004">
      <c r="F13" s="2">
        <v>426</v>
      </c>
      <c r="G13" s="7">
        <v>1</v>
      </c>
      <c r="H13" s="8"/>
      <c r="I13" s="8" t="s">
        <v>23</v>
      </c>
      <c r="J13" s="8"/>
      <c r="K13" s="8" t="s">
        <v>21</v>
      </c>
      <c r="L13" s="8"/>
      <c r="M13" s="8"/>
      <c r="N13" s="8"/>
      <c r="O13" s="8"/>
      <c r="P13" s="8"/>
      <c r="Q13" s="8">
        <v>3</v>
      </c>
      <c r="R13" s="8">
        <v>4</v>
      </c>
      <c r="S13" s="8"/>
      <c r="T13" s="8"/>
      <c r="U13" s="8">
        <v>4</v>
      </c>
      <c r="V13" s="8"/>
      <c r="W13" s="8"/>
      <c r="X13" s="8"/>
      <c r="Y13" s="8"/>
      <c r="Z13" s="9"/>
    </row>
    <row r="14" spans="6:26" x14ac:dyDescent="0.55000000000000004">
      <c r="F14" s="2">
        <v>442</v>
      </c>
      <c r="G14" s="7" t="s">
        <v>21</v>
      </c>
      <c r="H14" s="8" t="s">
        <v>21</v>
      </c>
      <c r="I14" s="8" t="s">
        <v>23</v>
      </c>
      <c r="J14" s="8" t="s">
        <v>21</v>
      </c>
      <c r="K14" s="8" t="s">
        <v>21</v>
      </c>
      <c r="L14" s="8">
        <v>5</v>
      </c>
      <c r="M14" s="8"/>
      <c r="N14" s="8" t="s">
        <v>21</v>
      </c>
      <c r="O14" s="8"/>
      <c r="P14" s="8"/>
      <c r="Q14" s="8"/>
      <c r="R14" s="8" t="s">
        <v>21</v>
      </c>
      <c r="S14" s="8"/>
      <c r="T14" s="8"/>
      <c r="U14" s="8">
        <v>5</v>
      </c>
      <c r="V14" s="8"/>
      <c r="W14" s="8"/>
      <c r="X14" s="8"/>
      <c r="Y14" s="8" t="s">
        <v>22</v>
      </c>
      <c r="Z14" s="9">
        <v>5</v>
      </c>
    </row>
    <row r="15" spans="6:26" x14ac:dyDescent="0.55000000000000004">
      <c r="F15" s="2">
        <v>500</v>
      </c>
      <c r="G15" s="7">
        <v>2</v>
      </c>
      <c r="H15" s="8"/>
      <c r="I15" s="8"/>
      <c r="J15" s="8" t="s">
        <v>23</v>
      </c>
      <c r="K15" s="8" t="s">
        <v>23</v>
      </c>
      <c r="L15" s="8" t="s">
        <v>21</v>
      </c>
      <c r="M15" s="8"/>
      <c r="N15" s="8"/>
      <c r="O15" s="8"/>
      <c r="P15" s="8"/>
      <c r="Q15" s="8"/>
      <c r="R15" s="8"/>
      <c r="S15" s="8"/>
      <c r="T15" s="8"/>
      <c r="U15" s="8"/>
      <c r="V15" s="8"/>
      <c r="W15" s="8" t="s">
        <v>24</v>
      </c>
      <c r="X15" s="8"/>
      <c r="Y15" s="8"/>
      <c r="Z15" s="9">
        <v>2</v>
      </c>
    </row>
    <row r="16" spans="6:26" x14ac:dyDescent="0.55000000000000004">
      <c r="F16" s="2">
        <v>522</v>
      </c>
      <c r="G16" s="7">
        <v>3</v>
      </c>
      <c r="H16" s="8" t="s">
        <v>23</v>
      </c>
      <c r="I16" s="8" t="s">
        <v>22</v>
      </c>
      <c r="J16" s="8"/>
      <c r="K16" s="8" t="s">
        <v>21</v>
      </c>
      <c r="L16" s="8"/>
      <c r="M16" s="8"/>
      <c r="N16" s="8"/>
      <c r="O16" s="8"/>
      <c r="P16" s="8"/>
      <c r="Q16" s="8" t="s">
        <v>23</v>
      </c>
      <c r="R16" s="8">
        <v>4</v>
      </c>
      <c r="S16" s="8"/>
      <c r="T16" s="8"/>
      <c r="U16" s="8">
        <v>4</v>
      </c>
      <c r="V16" s="8"/>
      <c r="W16" s="8"/>
      <c r="X16" s="8"/>
      <c r="Y16" s="8"/>
      <c r="Z16" s="9"/>
    </row>
    <row r="17" spans="2:26" ht="14.7" thickBot="1" x14ac:dyDescent="0.6">
      <c r="F17" s="2">
        <v>562</v>
      </c>
      <c r="G17" s="10" t="s">
        <v>21</v>
      </c>
      <c r="H17" s="11">
        <v>4</v>
      </c>
      <c r="I17" s="11" t="s">
        <v>23</v>
      </c>
      <c r="J17" s="11" t="s">
        <v>21</v>
      </c>
      <c r="K17" s="11"/>
      <c r="L17" s="11"/>
      <c r="M17" s="11"/>
      <c r="N17" s="11"/>
      <c r="O17" s="11">
        <v>4</v>
      </c>
      <c r="P17" s="11"/>
      <c r="Q17" s="11"/>
      <c r="R17" s="11" t="s">
        <v>23</v>
      </c>
      <c r="S17" s="11">
        <v>4</v>
      </c>
      <c r="T17" s="11">
        <v>4</v>
      </c>
      <c r="U17" s="11"/>
      <c r="V17" s="11"/>
      <c r="W17" s="11"/>
      <c r="X17" s="11"/>
      <c r="Y17" s="11">
        <v>3</v>
      </c>
      <c r="Z17" s="12"/>
    </row>
    <row r="20" spans="2:26" x14ac:dyDescent="0.55000000000000004">
      <c r="G20" s="13">
        <v>5.3562891400910806E-2</v>
      </c>
      <c r="H20" s="13">
        <v>5.2283137419268322E-2</v>
      </c>
      <c r="I20" s="13">
        <v>0.34823913336201917</v>
      </c>
      <c r="J20" s="13">
        <v>0.21407007984072082</v>
      </c>
      <c r="K20" s="13">
        <v>0.79477492219534751</v>
      </c>
      <c r="L20" s="13">
        <v>1.5543904728508842</v>
      </c>
      <c r="M20" s="13">
        <v>0.30287194194553874</v>
      </c>
      <c r="N20" s="13">
        <v>0.9401344113296114</v>
      </c>
      <c r="O20" s="13">
        <v>1.3751231613266097</v>
      </c>
      <c r="P20" s="13">
        <v>1.3797182865355098</v>
      </c>
      <c r="Q20" s="13">
        <v>0.84775645595722171</v>
      </c>
      <c r="R20" s="13">
        <v>1.9117946752394388</v>
      </c>
      <c r="S20" s="13">
        <v>0.19629785496596172</v>
      </c>
      <c r="T20" s="13">
        <v>1.0429167140354674</v>
      </c>
      <c r="U20" s="13">
        <v>0.4042507120648316</v>
      </c>
      <c r="V20" s="13">
        <v>1.5872874117398497</v>
      </c>
      <c r="W20" s="13">
        <v>0.77137000729296001</v>
      </c>
      <c r="X20" s="13">
        <v>0.58262413187187712</v>
      </c>
      <c r="Y20" s="13">
        <v>1.4600347804375691</v>
      </c>
      <c r="Z20" s="13">
        <v>0.33943136237040289</v>
      </c>
    </row>
    <row r="21" spans="2:26" x14ac:dyDescent="0.55000000000000004">
      <c r="G21" s="13">
        <v>0.43225282678255816</v>
      </c>
      <c r="H21" s="13">
        <v>1.5029875920525542</v>
      </c>
      <c r="I21" s="13">
        <v>2.505434353854779</v>
      </c>
      <c r="J21" s="13">
        <v>0.34193354181825492</v>
      </c>
      <c r="K21" s="13">
        <v>1.2686578023593638</v>
      </c>
      <c r="L21" s="13">
        <v>1.129600171630986</v>
      </c>
      <c r="M21" s="13">
        <v>1.3692781741502484</v>
      </c>
      <c r="N21" s="13">
        <v>1.4900689781372649</v>
      </c>
      <c r="O21" s="13">
        <v>0.87479122987408853</v>
      </c>
      <c r="P21" s="13">
        <v>0.21465417642038112</v>
      </c>
      <c r="Q21" s="13">
        <v>0.74770763824487085</v>
      </c>
      <c r="R21" s="13">
        <v>0.12588026295649649</v>
      </c>
      <c r="S21" s="13">
        <v>2.0465460011531604</v>
      </c>
      <c r="T21" s="13">
        <v>0.79442252447965167</v>
      </c>
      <c r="U21" s="13">
        <v>1.9466317270261764</v>
      </c>
      <c r="V21" s="13">
        <v>0.99093811108992702</v>
      </c>
      <c r="W21" s="13">
        <v>1.9181234620934076</v>
      </c>
      <c r="X21" s="13">
        <v>1.4156252192448688</v>
      </c>
      <c r="Y21" s="13">
        <v>0.51505707178171167</v>
      </c>
      <c r="Z21" s="13">
        <v>1.863559049900156</v>
      </c>
    </row>
    <row r="22" spans="2:26" x14ac:dyDescent="0.55000000000000004">
      <c r="D22" s="21" t="s">
        <v>25</v>
      </c>
      <c r="E22" s="3">
        <f>SQRT(SUMXMY2(G3:Z17,G24:Z38))</f>
        <v>5.7494873710996548E-2</v>
      </c>
      <c r="G22" s="13">
        <v>0.88134420808460678</v>
      </c>
      <c r="H22" s="13">
        <v>1.760451675339705</v>
      </c>
      <c r="I22" s="13">
        <v>0.4865529453123994</v>
      </c>
      <c r="J22" s="13">
        <v>0.21859392904771596</v>
      </c>
      <c r="K22" s="13">
        <v>0.79042788753704618</v>
      </c>
      <c r="L22" s="13">
        <v>3.869210912646405E-2</v>
      </c>
      <c r="M22" s="13">
        <v>1.1971584508854392</v>
      </c>
      <c r="N22" s="13">
        <v>0.77502714297173159</v>
      </c>
      <c r="O22" s="13">
        <v>0.60664735933833547</v>
      </c>
      <c r="P22" s="13">
        <v>1.5524962821088628</v>
      </c>
      <c r="Q22" s="13">
        <v>1.4876340523510712</v>
      </c>
      <c r="R22" s="13">
        <v>2.8272592822749605</v>
      </c>
      <c r="S22" s="13">
        <v>1.6780532128794488</v>
      </c>
      <c r="T22" s="13">
        <v>0.84705792897002308</v>
      </c>
      <c r="U22" s="13">
        <v>0.21698930405588204</v>
      </c>
      <c r="V22" s="13">
        <v>7.8221555126171322E-2</v>
      </c>
      <c r="W22" s="13">
        <v>0.70549073514965843</v>
      </c>
      <c r="X22" s="13">
        <v>1.9214970621414487</v>
      </c>
      <c r="Y22" s="13">
        <v>5.0013770374975917E-2</v>
      </c>
      <c r="Z22" s="13">
        <v>0.30390429773300126</v>
      </c>
    </row>
    <row r="23" spans="2:26" ht="14.7" thickBot="1" x14ac:dyDescent="0.6">
      <c r="G23" s="13">
        <v>0.98071532415763829</v>
      </c>
      <c r="H23" s="13">
        <v>0.96572056922411764</v>
      </c>
      <c r="I23" s="13">
        <v>0.15469470803376023</v>
      </c>
      <c r="J23" s="13">
        <v>5.2187381975014345E-2</v>
      </c>
      <c r="K23" s="13">
        <v>0.86333652437903274</v>
      </c>
      <c r="L23" s="13">
        <v>1.5276251931885949</v>
      </c>
      <c r="M23" s="13">
        <v>0.60913224329142546</v>
      </c>
      <c r="N23" s="13">
        <v>0.42683750968146256</v>
      </c>
      <c r="O23" s="13">
        <v>0.53927615729491851</v>
      </c>
      <c r="P23" s="13">
        <v>1.1760447128225444</v>
      </c>
      <c r="Q23" s="13">
        <v>1.5756327253768267</v>
      </c>
      <c r="R23" s="13">
        <v>0.16943886490446586</v>
      </c>
      <c r="S23" s="13">
        <v>0.23542984798554217</v>
      </c>
      <c r="T23" s="13">
        <v>0.99924019758394067</v>
      </c>
      <c r="U23" s="13">
        <v>7.6525538754538824E-2</v>
      </c>
      <c r="V23" s="13">
        <v>1.5463269909036739</v>
      </c>
      <c r="W23" s="13">
        <v>0.87593895382225684</v>
      </c>
      <c r="X23" s="13">
        <v>0.44991250113130193</v>
      </c>
      <c r="Y23" s="13">
        <v>0.29784965193037211</v>
      </c>
      <c r="Z23" s="13">
        <v>0.22136249866201188</v>
      </c>
    </row>
    <row r="24" spans="2:26" x14ac:dyDescent="0.55000000000000004">
      <c r="B24" s="13">
        <v>0.10673966166393001</v>
      </c>
      <c r="C24" s="13">
        <v>0.49501520829652923</v>
      </c>
      <c r="D24" s="13">
        <v>0.80230172701817937</v>
      </c>
      <c r="E24" s="13">
        <v>2.1229189268806037</v>
      </c>
      <c r="F24" s="2">
        <v>149</v>
      </c>
      <c r="G24" s="24">
        <f>IF(G3="","",MMULT($B24:$E24,G$20:G$23))</f>
        <v>3.0087721117722532</v>
      </c>
      <c r="H24" s="14" t="str">
        <f t="shared" ref="H24:Z38" si="0">IF(H3="","",MMULT($B24:$E24,H$20:H$23))</f>
        <v/>
      </c>
      <c r="I24" s="14" t="str">
        <f t="shared" si="0"/>
        <v/>
      </c>
      <c r="J24" s="14" t="str">
        <f t="shared" si="0"/>
        <v/>
      </c>
      <c r="K24" s="14" t="str">
        <f t="shared" si="0"/>
        <v/>
      </c>
      <c r="L24" s="29">
        <f t="shared" si="0"/>
        <v>3.9991515591912918</v>
      </c>
      <c r="M24" s="14" t="str">
        <f t="shared" si="0"/>
        <v/>
      </c>
      <c r="N24" s="14" t="str">
        <f t="shared" si="0"/>
        <v/>
      </c>
      <c r="O24" s="14" t="str">
        <f t="shared" si="0"/>
        <v/>
      </c>
      <c r="P24" s="29">
        <f t="shared" si="0"/>
        <v>3.9957457729828798</v>
      </c>
      <c r="Q24" s="29">
        <f t="shared" si="0"/>
        <v>4.9990877934602285</v>
      </c>
      <c r="R24" s="14" t="str">
        <f t="shared" si="0"/>
        <v/>
      </c>
      <c r="S24" s="14" t="str">
        <f t="shared" si="0"/>
        <v/>
      </c>
      <c r="T24" s="14" t="str">
        <f t="shared" si="0"/>
        <v/>
      </c>
      <c r="U24" s="14" t="str">
        <f t="shared" si="0"/>
        <v/>
      </c>
      <c r="V24" s="29">
        <f t="shared" si="0"/>
        <v>4.0054400816661913</v>
      </c>
      <c r="W24" s="14" t="str">
        <f t="shared" si="0"/>
        <v/>
      </c>
      <c r="X24" s="14" t="str">
        <f t="shared" si="0"/>
        <v/>
      </c>
      <c r="Y24" s="14" t="str">
        <f t="shared" si="0"/>
        <v/>
      </c>
      <c r="Z24" s="15" t="str">
        <f t="shared" si="0"/>
        <v/>
      </c>
    </row>
    <row r="25" spans="2:26" x14ac:dyDescent="0.55000000000000004">
      <c r="B25" s="13">
        <v>2.3473340001341039</v>
      </c>
      <c r="C25" s="13">
        <v>0.69881018067900158</v>
      </c>
      <c r="D25" s="13">
        <v>0.77783462929263347</v>
      </c>
      <c r="E25" s="13">
        <v>0.34325238062282898</v>
      </c>
      <c r="F25" s="2">
        <v>177</v>
      </c>
      <c r="G25" s="16" t="str">
        <f t="shared" ref="G25:V38" si="1">IF(G4="","",MMULT($B25:$E25,G$20:G$23))</f>
        <v/>
      </c>
      <c r="H25" s="17" t="str">
        <f t="shared" si="1"/>
        <v/>
      </c>
      <c r="I25" s="27">
        <f t="shared" si="1"/>
        <v>2.9998136480651882</v>
      </c>
      <c r="J25" s="17" t="str">
        <f t="shared" si="1"/>
        <v/>
      </c>
      <c r="K25" s="17" t="str">
        <f t="shared" si="1"/>
        <v/>
      </c>
      <c r="L25" s="27">
        <f t="shared" si="1"/>
        <v>4.9925067530602147</v>
      </c>
      <c r="M25" s="17" t="str">
        <f t="shared" si="1"/>
        <v/>
      </c>
      <c r="N25" s="27">
        <f t="shared" si="1"/>
        <v>3.9974407820287627</v>
      </c>
      <c r="O25" s="17" t="str">
        <f t="shared" si="1"/>
        <v/>
      </c>
      <c r="P25" s="27">
        <f t="shared" si="1"/>
        <v>4.9999276858669672</v>
      </c>
      <c r="Q25" s="17" t="str">
        <f t="shared" si="1"/>
        <v/>
      </c>
      <c r="R25" s="17" t="str">
        <f t="shared" si="1"/>
        <v/>
      </c>
      <c r="S25" s="17" t="str">
        <f t="shared" si="1"/>
        <v/>
      </c>
      <c r="T25" s="27">
        <f t="shared" si="1"/>
        <v>4.0050869768351802</v>
      </c>
      <c r="U25" s="17" t="str">
        <f t="shared" si="1"/>
        <v/>
      </c>
      <c r="V25" s="27">
        <f t="shared" si="1"/>
        <v>5.0099952051975505</v>
      </c>
      <c r="W25" s="27">
        <f t="shared" si="0"/>
        <v>4.0004905035368656</v>
      </c>
      <c r="X25" s="27">
        <f t="shared" si="0"/>
        <v>4.0059072413786998</v>
      </c>
      <c r="Y25" s="17" t="str">
        <f t="shared" si="0"/>
        <v/>
      </c>
      <c r="Z25" s="18" t="str">
        <f t="shared" si="0"/>
        <v/>
      </c>
    </row>
    <row r="26" spans="2:26" x14ac:dyDescent="0.55000000000000004">
      <c r="B26" s="13">
        <v>0.59155149274736263</v>
      </c>
      <c r="C26" s="13">
        <v>0.9810318317977732</v>
      </c>
      <c r="D26" s="13">
        <v>0.59349058175763625</v>
      </c>
      <c r="E26" s="13">
        <v>0.29595708375690344</v>
      </c>
      <c r="F26" s="2">
        <v>200</v>
      </c>
      <c r="G26" s="25">
        <f t="shared" si="1"/>
        <v>1.2690581249405897</v>
      </c>
      <c r="H26" s="17" t="str">
        <f t="shared" si="0"/>
        <v/>
      </c>
      <c r="I26" s="27">
        <f t="shared" si="0"/>
        <v>2.9984598180162187</v>
      </c>
      <c r="J26" s="17" t="str">
        <f t="shared" si="0"/>
        <v/>
      </c>
      <c r="K26" s="27">
        <f t="shared" si="0"/>
        <v>2.4393660462638311</v>
      </c>
      <c r="L26" s="17" t="str">
        <f t="shared" si="0"/>
        <v/>
      </c>
      <c r="M26" s="17" t="str">
        <f t="shared" si="0"/>
        <v/>
      </c>
      <c r="N26" s="17" t="str">
        <f t="shared" si="0"/>
        <v/>
      </c>
      <c r="O26" s="17" t="str">
        <f t="shared" si="0"/>
        <v/>
      </c>
      <c r="P26" s="27">
        <f t="shared" si="0"/>
        <v>2.2962076770876845</v>
      </c>
      <c r="Q26" s="27">
        <f t="shared" si="0"/>
        <v>2.5842330566510352</v>
      </c>
      <c r="R26" s="17" t="str">
        <f t="shared" si="0"/>
        <v/>
      </c>
      <c r="S26" s="27">
        <f t="shared" si="0"/>
        <v>3.1894329702691393</v>
      </c>
      <c r="T26" s="17" t="str">
        <f t="shared" si="0"/>
        <v/>
      </c>
      <c r="U26" s="17" t="str">
        <f t="shared" si="0"/>
        <v/>
      </c>
      <c r="V26" s="17" t="str">
        <f t="shared" si="0"/>
        <v/>
      </c>
      <c r="W26" s="17" t="str">
        <f t="shared" si="0"/>
        <v/>
      </c>
      <c r="X26" s="17" t="str">
        <f t="shared" si="0"/>
        <v/>
      </c>
      <c r="Y26" s="17" t="str">
        <f t="shared" si="0"/>
        <v/>
      </c>
      <c r="Z26" s="18" t="str">
        <f t="shared" si="0"/>
        <v/>
      </c>
    </row>
    <row r="27" spans="2:26" x14ac:dyDescent="0.55000000000000004">
      <c r="B27" s="13">
        <v>1.1902772019726353</v>
      </c>
      <c r="C27" s="13">
        <v>0.89687746895246345</v>
      </c>
      <c r="D27" s="13">
        <v>1.6788761484349473</v>
      </c>
      <c r="E27" s="13">
        <v>0.65818550037590462</v>
      </c>
      <c r="F27" s="2">
        <v>236</v>
      </c>
      <c r="G27" s="16" t="str">
        <f t="shared" si="1"/>
        <v/>
      </c>
      <c r="H27" s="27">
        <f t="shared" si="0"/>
        <v>5.0014307382230632</v>
      </c>
      <c r="I27" s="17" t="str">
        <f t="shared" si="0"/>
        <v/>
      </c>
      <c r="J27" s="17" t="str">
        <f t="shared" si="0"/>
        <v/>
      </c>
      <c r="K27" s="17" t="str">
        <f t="shared" si="0"/>
        <v/>
      </c>
      <c r="L27" s="17" t="str">
        <f t="shared" si="0"/>
        <v/>
      </c>
      <c r="M27" s="27">
        <f t="shared" si="0"/>
        <v>3.9993790901734378</v>
      </c>
      <c r="N27" s="17" t="str">
        <f t="shared" si="0"/>
        <v/>
      </c>
      <c r="O27" s="27">
        <f t="shared" si="0"/>
        <v>3.794787822477014</v>
      </c>
      <c r="P27" s="17" t="str">
        <f t="shared" si="0"/>
        <v/>
      </c>
      <c r="Q27" s="17" t="str">
        <f t="shared" si="0"/>
        <v/>
      </c>
      <c r="R27" s="17" t="str">
        <f t="shared" si="0"/>
        <v/>
      </c>
      <c r="S27" s="17" t="str">
        <f t="shared" si="0"/>
        <v/>
      </c>
      <c r="T27" s="17" t="str">
        <f t="shared" si="0"/>
        <v/>
      </c>
      <c r="U27" s="17" t="str">
        <f t="shared" si="0"/>
        <v/>
      </c>
      <c r="V27" s="17" t="str">
        <f t="shared" si="0"/>
        <v/>
      </c>
      <c r="W27" s="17" t="str">
        <f t="shared" si="0"/>
        <v/>
      </c>
      <c r="X27" s="27">
        <f t="shared" si="0"/>
        <v>5.4852080567073909</v>
      </c>
      <c r="Y27" s="17" t="str">
        <f t="shared" si="0"/>
        <v/>
      </c>
      <c r="Z27" s="18" t="str">
        <f t="shared" si="0"/>
        <v/>
      </c>
    </row>
    <row r="28" spans="2:26" x14ac:dyDescent="0.55000000000000004">
      <c r="B28" s="13">
        <v>0.77990281427984054</v>
      </c>
      <c r="C28" s="13">
        <v>2.3323941285116834</v>
      </c>
      <c r="D28" s="13">
        <v>0.35451323384185662</v>
      </c>
      <c r="E28" s="13">
        <v>1.2536299092322749</v>
      </c>
      <c r="F28" s="2">
        <v>240</v>
      </c>
      <c r="G28" s="16" t="str">
        <f t="shared" si="1"/>
        <v/>
      </c>
      <c r="H28" s="17" t="str">
        <f t="shared" si="0"/>
        <v/>
      </c>
      <c r="I28" s="17" t="str">
        <f t="shared" si="0"/>
        <v/>
      </c>
      <c r="J28" s="17" t="str">
        <f t="shared" si="0"/>
        <v/>
      </c>
      <c r="K28" s="27">
        <f t="shared" si="0"/>
        <v>4.9413788430764489</v>
      </c>
      <c r="L28" s="17" t="str">
        <f t="shared" si="0"/>
        <v/>
      </c>
      <c r="M28" s="17" t="str">
        <f t="shared" si="0"/>
        <v/>
      </c>
      <c r="N28" s="17" t="str">
        <f t="shared" si="0"/>
        <v/>
      </c>
      <c r="O28" s="27">
        <f t="shared" si="0"/>
        <v>4.0039375890132671</v>
      </c>
      <c r="P28" s="17" t="str">
        <f t="shared" si="0"/>
        <v/>
      </c>
      <c r="Q28" s="17" t="str">
        <f t="shared" si="0"/>
        <v/>
      </c>
      <c r="R28" s="27">
        <f t="shared" si="0"/>
        <v>2.9993308936589989</v>
      </c>
      <c r="S28" s="27">
        <f t="shared" si="0"/>
        <v>5.8164790963610402</v>
      </c>
      <c r="T28" s="17" t="str">
        <f t="shared" si="0"/>
        <v/>
      </c>
      <c r="U28" s="17" t="str">
        <f t="shared" si="0"/>
        <v/>
      </c>
      <c r="V28" s="17" t="str">
        <f t="shared" si="0"/>
        <v/>
      </c>
      <c r="W28" s="17" t="str">
        <f t="shared" si="0"/>
        <v/>
      </c>
      <c r="X28" s="27">
        <f t="shared" si="0"/>
        <v>5.0014060549271138</v>
      </c>
      <c r="Y28" s="17" t="str">
        <f t="shared" si="0"/>
        <v/>
      </c>
      <c r="Z28" s="30">
        <f t="shared" si="0"/>
        <v>4.9965224053623052</v>
      </c>
    </row>
    <row r="29" spans="2:26" x14ac:dyDescent="0.55000000000000004">
      <c r="B29" s="13">
        <v>0.63945202276402491</v>
      </c>
      <c r="C29" s="13">
        <v>0.17576939848282896</v>
      </c>
      <c r="D29" s="13">
        <v>1.2342863859280517</v>
      </c>
      <c r="E29" s="13">
        <v>1.5813342414697489</v>
      </c>
      <c r="F29" s="2">
        <v>270</v>
      </c>
      <c r="G29" s="16" t="str">
        <f t="shared" si="1"/>
        <v/>
      </c>
      <c r="H29" s="27">
        <f t="shared" si="0"/>
        <v>3.9976403227232158</v>
      </c>
      <c r="I29" s="17" t="str">
        <f t="shared" si="0"/>
        <v/>
      </c>
      <c r="J29" s="17" t="str">
        <f t="shared" si="0"/>
        <v/>
      </c>
      <c r="K29" s="27">
        <f t="shared" si="0"/>
        <v>3.0720496389980809</v>
      </c>
      <c r="L29" s="17" t="str">
        <f t="shared" si="0"/>
        <v/>
      </c>
      <c r="M29" s="17" t="str">
        <f t="shared" si="0"/>
        <v/>
      </c>
      <c r="N29" s="17" t="str">
        <f t="shared" si="0"/>
        <v/>
      </c>
      <c r="O29" s="17" t="str">
        <f t="shared" si="0"/>
        <v/>
      </c>
      <c r="P29" s="17" t="str">
        <f t="shared" si="0"/>
        <v/>
      </c>
      <c r="Q29" s="27">
        <f t="shared" si="0"/>
        <v>5.0012921410670073</v>
      </c>
      <c r="R29" s="27">
        <f t="shared" si="0"/>
        <v>5.0022139908019723</v>
      </c>
      <c r="S29" s="27">
        <f t="shared" si="0"/>
        <v>2.9287347356158393</v>
      </c>
      <c r="T29" s="17" t="str">
        <f t="shared" si="0"/>
        <v/>
      </c>
      <c r="U29" s="17" t="str">
        <f t="shared" si="0"/>
        <v/>
      </c>
      <c r="V29" s="17" t="str">
        <f t="shared" si="0"/>
        <v/>
      </c>
      <c r="W29" s="17" t="str">
        <f t="shared" si="0"/>
        <v/>
      </c>
      <c r="X29" s="17" t="str">
        <f t="shared" si="0"/>
        <v/>
      </c>
      <c r="Y29" s="17" t="str">
        <f t="shared" si="0"/>
        <v/>
      </c>
      <c r="Z29" s="18" t="str">
        <f t="shared" si="0"/>
        <v/>
      </c>
    </row>
    <row r="30" spans="2:26" x14ac:dyDescent="0.55000000000000004">
      <c r="B30" s="13">
        <v>2.3336903475857165</v>
      </c>
      <c r="C30" s="13">
        <v>0.98142745124393271</v>
      </c>
      <c r="D30" s="13">
        <v>1.5038733053382853</v>
      </c>
      <c r="E30" s="13">
        <v>2.8283290458593336E-2</v>
      </c>
      <c r="F30" s="2">
        <v>287</v>
      </c>
      <c r="G30" s="16" t="str">
        <f t="shared" si="1"/>
        <v/>
      </c>
      <c r="H30" s="17" t="str">
        <f t="shared" si="0"/>
        <v/>
      </c>
      <c r="I30" s="27">
        <f t="shared" si="0"/>
        <v>4.0076736177900063</v>
      </c>
      <c r="J30" s="17" t="str">
        <f t="shared" si="0"/>
        <v/>
      </c>
      <c r="K30" s="17" t="str">
        <f t="shared" si="0"/>
        <v/>
      </c>
      <c r="L30" s="17" t="str">
        <f t="shared" si="0"/>
        <v/>
      </c>
      <c r="M30" s="17" t="str">
        <f t="shared" si="0"/>
        <v/>
      </c>
      <c r="N30" s="17" t="str">
        <f t="shared" si="0"/>
        <v/>
      </c>
      <c r="O30" s="27">
        <f t="shared" si="0"/>
        <v>4.995229049092389</v>
      </c>
      <c r="P30" s="17" t="str">
        <f t="shared" si="0"/>
        <v/>
      </c>
      <c r="Q30" s="27">
        <f t="shared" si="0"/>
        <v>4.9939990775200194</v>
      </c>
      <c r="R30" s="17" t="str">
        <f t="shared" si="0"/>
        <v/>
      </c>
      <c r="S30" s="27">
        <f t="shared" si="0"/>
        <v>4.9968729977107982</v>
      </c>
      <c r="T30" s="17" t="str">
        <f t="shared" si="0"/>
        <v/>
      </c>
      <c r="U30" s="17" t="str">
        <f t="shared" si="0"/>
        <v/>
      </c>
      <c r="V30" s="17" t="str">
        <f t="shared" si="0"/>
        <v/>
      </c>
      <c r="W30" s="27">
        <f t="shared" si="0"/>
        <v>4.7683808806202306</v>
      </c>
      <c r="X30" s="17" t="str">
        <f t="shared" si="0"/>
        <v/>
      </c>
      <c r="Y30" s="17" t="str">
        <f t="shared" si="0"/>
        <v/>
      </c>
      <c r="Z30" s="30">
        <f t="shared" si="0"/>
        <v>3.0843701232022904</v>
      </c>
    </row>
    <row r="31" spans="2:26" x14ac:dyDescent="0.55000000000000004">
      <c r="B31" s="13">
        <v>0.49240891787417296</v>
      </c>
      <c r="C31" s="13">
        <v>1.8768219596856854</v>
      </c>
      <c r="D31" s="13">
        <v>0.98778536130137806</v>
      </c>
      <c r="E31" s="13">
        <v>0.16239482320493856</v>
      </c>
      <c r="F31" s="2">
        <v>295</v>
      </c>
      <c r="G31" s="16" t="str">
        <f t="shared" si="1"/>
        <v/>
      </c>
      <c r="H31" s="17" t="str">
        <f t="shared" si="0"/>
        <v/>
      </c>
      <c r="I31" s="17" t="str">
        <f t="shared" si="0"/>
        <v/>
      </c>
      <c r="J31" s="17" t="str">
        <f t="shared" si="0"/>
        <v/>
      </c>
      <c r="K31" s="27">
        <f t="shared" si="0"/>
        <v>3.6933735609027427</v>
      </c>
      <c r="L31" s="17" t="str">
        <f t="shared" si="0"/>
        <v/>
      </c>
      <c r="M31" s="27">
        <f t="shared" si="0"/>
        <v>4.0004837072519681</v>
      </c>
      <c r="N31" s="17" t="str">
        <f t="shared" si="0"/>
        <v/>
      </c>
      <c r="O31" s="27">
        <f t="shared" si="0"/>
        <v>3.0057633354297772</v>
      </c>
      <c r="P31" s="27">
        <f t="shared" si="0"/>
        <v>2.8067699346500437</v>
      </c>
      <c r="Q31" s="17" t="str">
        <f t="shared" si="0"/>
        <v/>
      </c>
      <c r="R31" s="27">
        <f t="shared" si="0"/>
        <v>3.9978809151848722</v>
      </c>
      <c r="S31" s="27">
        <f t="shared" si="0"/>
        <v>5.6334502785238305</v>
      </c>
      <c r="T31" s="27">
        <f t="shared" si="0"/>
        <v>3.003513987440205</v>
      </c>
      <c r="U31" s="27">
        <f t="shared" si="0"/>
        <v>4.0793040378233867</v>
      </c>
      <c r="V31" s="17" t="str">
        <f t="shared" si="0"/>
        <v/>
      </c>
      <c r="W31" s="17" t="str">
        <f t="shared" si="0"/>
        <v/>
      </c>
      <c r="X31" s="17" t="str">
        <f t="shared" si="0"/>
        <v/>
      </c>
      <c r="Y31" s="27">
        <f t="shared" si="0"/>
        <v>1.7833766809120168</v>
      </c>
      <c r="Z31" s="30">
        <f t="shared" si="0"/>
        <v>4.0008479182326271</v>
      </c>
    </row>
    <row r="32" spans="2:26" x14ac:dyDescent="0.55000000000000004">
      <c r="B32" s="13">
        <v>0.64333468520272352</v>
      </c>
      <c r="C32" s="13">
        <v>1.8632626627632891</v>
      </c>
      <c r="D32" s="13">
        <v>0.11793252100084882</v>
      </c>
      <c r="E32" s="13">
        <v>1.1962313882679381</v>
      </c>
      <c r="F32" s="2">
        <v>303</v>
      </c>
      <c r="G32" s="25">
        <f t="shared" si="1"/>
        <v>2.1169610169374278</v>
      </c>
      <c r="H32" s="17" t="str">
        <f t="shared" si="0"/>
        <v/>
      </c>
      <c r="I32" s="17" t="str">
        <f t="shared" si="0"/>
        <v/>
      </c>
      <c r="J32" s="17" t="str">
        <f t="shared" si="0"/>
        <v/>
      </c>
      <c r="K32" s="27">
        <f t="shared" si="0"/>
        <v>4.0011163918840591</v>
      </c>
      <c r="L32" s="27">
        <f t="shared" si="0"/>
        <v>4.9366913927578491</v>
      </c>
      <c r="M32" s="17" t="str">
        <f t="shared" si="0"/>
        <v/>
      </c>
      <c r="N32" s="17" t="str">
        <f t="shared" si="0"/>
        <v/>
      </c>
      <c r="O32" s="17" t="str">
        <f t="shared" si="0"/>
        <v/>
      </c>
      <c r="P32" s="27">
        <f t="shared" si="0"/>
        <v>2.877489141745488</v>
      </c>
      <c r="Q32" s="27">
        <f t="shared" si="0"/>
        <v>3.9988286143247906</v>
      </c>
      <c r="R32" s="27">
        <f t="shared" si="0"/>
        <v>2.0005857227860213</v>
      </c>
      <c r="S32" s="17" t="str">
        <f t="shared" si="0"/>
        <v/>
      </c>
      <c r="T32" s="17" t="str">
        <f t="shared" si="0"/>
        <v/>
      </c>
      <c r="U32" s="27">
        <f t="shared" si="0"/>
        <v>4.0042870668273221</v>
      </c>
      <c r="V32" s="27">
        <f t="shared" si="0"/>
        <v>4.7265247790984644</v>
      </c>
      <c r="W32" s="17" t="str">
        <f t="shared" si="0"/>
        <v/>
      </c>
      <c r="X32" s="17" t="str">
        <f t="shared" si="0"/>
        <v/>
      </c>
      <c r="Y32" s="17" t="str">
        <f t="shared" si="0"/>
        <v/>
      </c>
      <c r="Z32" s="30">
        <f t="shared" si="0"/>
        <v>3.9913089352516482</v>
      </c>
    </row>
    <row r="33" spans="2:26" x14ac:dyDescent="0.55000000000000004">
      <c r="B33" s="13">
        <v>1.2104544750952149</v>
      </c>
      <c r="C33" s="13">
        <v>1.0834071488381463</v>
      </c>
      <c r="D33" s="13">
        <v>1.5739928984402731</v>
      </c>
      <c r="E33" s="13">
        <v>0.5572127721646648</v>
      </c>
      <c r="F33" s="2">
        <v>408</v>
      </c>
      <c r="G33" s="16" t="str">
        <f t="shared" si="1"/>
        <v/>
      </c>
      <c r="H33" s="27">
        <f t="shared" si="0"/>
        <v>5.0006841300517264</v>
      </c>
      <c r="I33" s="27">
        <f t="shared" si="0"/>
        <v>3.9879618550318949</v>
      </c>
      <c r="J33" s="27">
        <f t="shared" si="0"/>
        <v>1.0027200975062109</v>
      </c>
      <c r="K33" s="17" t="str">
        <f t="shared" si="0"/>
        <v/>
      </c>
      <c r="L33" s="27">
        <f t="shared" si="0"/>
        <v>4.017449178897456</v>
      </c>
      <c r="M33" s="17" t="str">
        <f t="shared" si="0"/>
        <v/>
      </c>
      <c r="N33" s="17" t="str">
        <f t="shared" si="0"/>
        <v/>
      </c>
      <c r="O33" s="17" t="str">
        <f t="shared" si="0"/>
        <v/>
      </c>
      <c r="P33" s="27">
        <f t="shared" si="0"/>
        <v>5.001569301085139</v>
      </c>
      <c r="Q33" s="17" t="str">
        <f t="shared" si="0"/>
        <v/>
      </c>
      <c r="R33" s="17" t="str">
        <f t="shared" si="0"/>
        <v/>
      </c>
      <c r="S33" s="17" t="str">
        <f t="shared" si="0"/>
        <v/>
      </c>
      <c r="T33" s="17" t="str">
        <f t="shared" si="0"/>
        <v/>
      </c>
      <c r="U33" s="27">
        <f t="shared" si="0"/>
        <v>2.9825024439068755</v>
      </c>
      <c r="V33" s="27">
        <f t="shared" si="0"/>
        <v>3.9796819059618267</v>
      </c>
      <c r="W33" s="17" t="str">
        <f t="shared" si="0"/>
        <v/>
      </c>
      <c r="X33" s="17" t="str">
        <f t="shared" si="0"/>
        <v/>
      </c>
      <c r="Y33" s="17" t="str">
        <f t="shared" si="0"/>
        <v/>
      </c>
      <c r="Z33" s="30">
        <f t="shared" si="0"/>
        <v>3.0315486264827518</v>
      </c>
    </row>
    <row r="34" spans="2:26" x14ac:dyDescent="0.55000000000000004">
      <c r="B34" s="13">
        <v>1.70841307667538</v>
      </c>
      <c r="C34" s="13">
        <v>1.6761547924930058</v>
      </c>
      <c r="D34" s="13">
        <v>0.18396149678483967</v>
      </c>
      <c r="E34" s="13">
        <v>1.9279286604744601E-2</v>
      </c>
      <c r="F34" s="2">
        <v>426</v>
      </c>
      <c r="G34" s="25">
        <f t="shared" si="1"/>
        <v>0.99707108278808687</v>
      </c>
      <c r="H34" s="17" t="str">
        <f t="shared" si="0"/>
        <v/>
      </c>
      <c r="I34" s="27">
        <f t="shared" si="0"/>
        <v>4.8869215004332416</v>
      </c>
      <c r="J34" s="17" t="str">
        <f t="shared" si="0"/>
        <v/>
      </c>
      <c r="K34" s="27">
        <f t="shared" si="0"/>
        <v>3.6463235351321228</v>
      </c>
      <c r="L34" s="17" t="str">
        <f t="shared" si="0"/>
        <v/>
      </c>
      <c r="M34" s="17" t="str">
        <f t="shared" si="0"/>
        <v/>
      </c>
      <c r="N34" s="17" t="str">
        <f t="shared" si="0"/>
        <v/>
      </c>
      <c r="O34" s="17" t="str">
        <f t="shared" si="0"/>
        <v/>
      </c>
      <c r="P34" s="17" t="str">
        <f t="shared" si="0"/>
        <v/>
      </c>
      <c r="Q34" s="27">
        <f t="shared" si="0"/>
        <v>3.0056364182560142</v>
      </c>
      <c r="R34" s="27">
        <f t="shared" si="0"/>
        <v>4.0005033389368387</v>
      </c>
      <c r="S34" s="17" t="str">
        <f t="shared" si="0"/>
        <v/>
      </c>
      <c r="T34" s="17" t="str">
        <f t="shared" si="0"/>
        <v/>
      </c>
      <c r="U34" s="27">
        <f t="shared" si="0"/>
        <v>3.9948763361754063</v>
      </c>
      <c r="V34" s="17" t="str">
        <f t="shared" si="0"/>
        <v/>
      </c>
      <c r="W34" s="17" t="str">
        <f t="shared" si="0"/>
        <v/>
      </c>
      <c r="X34" s="17" t="str">
        <f t="shared" si="0"/>
        <v/>
      </c>
      <c r="Y34" s="17" t="str">
        <f t="shared" si="0"/>
        <v/>
      </c>
      <c r="Z34" s="18" t="str">
        <f t="shared" si="0"/>
        <v/>
      </c>
    </row>
    <row r="35" spans="2:26" x14ac:dyDescent="0.55000000000000004">
      <c r="B35" s="13">
        <v>1.5916810317926455</v>
      </c>
      <c r="C35" s="13">
        <v>1.9509319418662605</v>
      </c>
      <c r="D35" s="13">
        <v>2.5530817867959215</v>
      </c>
      <c r="E35" s="13">
        <v>0.14680481408700377</v>
      </c>
      <c r="F35" s="2">
        <v>442</v>
      </c>
      <c r="G35" s="25">
        <f t="shared" si="1"/>
        <v>3.3226684613769977</v>
      </c>
      <c r="H35" s="27">
        <f t="shared" si="0"/>
        <v>7.6517941171459523</v>
      </c>
      <c r="I35" s="27">
        <f t="shared" si="0"/>
        <v>6.7071369231267175</v>
      </c>
      <c r="J35" s="27">
        <f t="shared" si="0"/>
        <v>1.5735698921499217</v>
      </c>
      <c r="K35" s="27">
        <f t="shared" si="0"/>
        <v>5.8848621995259371</v>
      </c>
      <c r="L35" s="27">
        <f t="shared" si="0"/>
        <v>5.0009137395926242</v>
      </c>
      <c r="M35" s="17" t="str">
        <f t="shared" si="0"/>
        <v/>
      </c>
      <c r="N35" s="27">
        <f t="shared" si="0"/>
        <v>6.4447867591286494</v>
      </c>
      <c r="O35" s="17" t="str">
        <f t="shared" si="0"/>
        <v/>
      </c>
      <c r="P35" s="17" t="str">
        <f t="shared" si="0"/>
        <v/>
      </c>
      <c r="Q35" s="17" t="str">
        <f t="shared" si="0"/>
        <v/>
      </c>
      <c r="R35" s="27">
        <f t="shared" si="0"/>
        <v>10.531649768300474</v>
      </c>
      <c r="S35" s="17" t="str">
        <f t="shared" si="0"/>
        <v/>
      </c>
      <c r="T35" s="17" t="str">
        <f t="shared" si="0"/>
        <v/>
      </c>
      <c r="U35" s="27">
        <f t="shared" si="0"/>
        <v>5.0064099633922758</v>
      </c>
      <c r="V35" s="17" t="str">
        <f t="shared" si="0"/>
        <v/>
      </c>
      <c r="W35" s="17" t="str">
        <f t="shared" si="0"/>
        <v/>
      </c>
      <c r="X35" s="17" t="str">
        <f t="shared" si="0"/>
        <v/>
      </c>
      <c r="Y35" s="27">
        <f t="shared" si="0"/>
        <v>3.5001659680139245</v>
      </c>
      <c r="Z35" s="30">
        <f t="shared" si="0"/>
        <v>4.9843329450177025</v>
      </c>
    </row>
    <row r="36" spans="2:26" x14ac:dyDescent="0.55000000000000004">
      <c r="B36" s="13">
        <v>0.24327492885752969</v>
      </c>
      <c r="C36" s="13">
        <v>0.75174201063932267</v>
      </c>
      <c r="D36" s="13">
        <v>1.3054918808240048</v>
      </c>
      <c r="E36" s="13">
        <v>0.52112701844658893</v>
      </c>
      <c r="F36" s="2">
        <v>500</v>
      </c>
      <c r="G36" s="25">
        <f t="shared" si="1"/>
        <v>1.9996380783938776</v>
      </c>
      <c r="H36" s="17" t="str">
        <f t="shared" si="0"/>
        <v/>
      </c>
      <c r="I36" s="17" t="str">
        <f t="shared" si="0"/>
        <v/>
      </c>
      <c r="J36" s="27">
        <f t="shared" si="0"/>
        <v>0.62169254601364121</v>
      </c>
      <c r="K36" s="27">
        <f t="shared" si="0"/>
        <v>2.6288573582358841</v>
      </c>
      <c r="L36" s="27">
        <f t="shared" si="0"/>
        <v>2.0739111324868444</v>
      </c>
      <c r="M36" s="17" t="str">
        <f t="shared" si="0"/>
        <v/>
      </c>
      <c r="N36" s="17" t="str">
        <f t="shared" si="0"/>
        <v/>
      </c>
      <c r="O36" s="17" t="str">
        <f t="shared" si="0"/>
        <v/>
      </c>
      <c r="P36" s="17" t="str">
        <f t="shared" si="0"/>
        <v/>
      </c>
      <c r="Q36" s="17" t="str">
        <f t="shared" si="0"/>
        <v/>
      </c>
      <c r="R36" s="17" t="str">
        <f t="shared" si="0"/>
        <v/>
      </c>
      <c r="S36" s="17" t="str">
        <f t="shared" si="0"/>
        <v/>
      </c>
      <c r="T36" s="17" t="str">
        <f t="shared" si="0"/>
        <v/>
      </c>
      <c r="U36" s="17" t="str">
        <f t="shared" si="0"/>
        <v/>
      </c>
      <c r="V36" s="17" t="str">
        <f t="shared" si="0"/>
        <v/>
      </c>
      <c r="W36" s="27">
        <f t="shared" si="0"/>
        <v>3.0070768537766384</v>
      </c>
      <c r="X36" s="17" t="str">
        <f t="shared" si="0"/>
        <v/>
      </c>
      <c r="Y36" s="17" t="str">
        <f t="shared" si="0"/>
        <v/>
      </c>
      <c r="Z36" s="30">
        <f t="shared" si="0"/>
        <v>1.9955933398112986</v>
      </c>
    </row>
    <row r="37" spans="2:26" x14ac:dyDescent="0.55000000000000004">
      <c r="B37" s="13">
        <v>0.57670338247898689</v>
      </c>
      <c r="C37" s="13">
        <v>1.7802479087712726</v>
      </c>
      <c r="D37" s="13">
        <v>0.85952864409383534</v>
      </c>
      <c r="E37" s="13">
        <v>1.4699795189349947</v>
      </c>
      <c r="F37" s="2">
        <v>522</v>
      </c>
      <c r="G37" s="25">
        <f t="shared" si="1"/>
        <v>2.9995791241587195</v>
      </c>
      <c r="H37" s="27">
        <f t="shared" si="0"/>
        <v>5.6385904791281911</v>
      </c>
      <c r="I37" s="27">
        <f t="shared" si="0"/>
        <v>5.3067292009965863</v>
      </c>
      <c r="J37" s="17" t="str">
        <f t="shared" si="0"/>
        <v/>
      </c>
      <c r="K37" s="27">
        <f t="shared" si="0"/>
        <v>4.665357204750519</v>
      </c>
      <c r="L37" s="17" t="str">
        <f t="shared" si="0"/>
        <v/>
      </c>
      <c r="M37" s="17" t="str">
        <f t="shared" si="0"/>
        <v/>
      </c>
      <c r="N37" s="17" t="str">
        <f t="shared" si="0"/>
        <v/>
      </c>
      <c r="O37" s="17" t="str">
        <f t="shared" si="0"/>
        <v/>
      </c>
      <c r="P37" s="17" t="str">
        <f t="shared" si="0"/>
        <v/>
      </c>
      <c r="Q37" s="27">
        <f t="shared" si="0"/>
        <v>5.4148208906194633</v>
      </c>
      <c r="R37" s="27">
        <f t="shared" si="0"/>
        <v>4.0058185292164463</v>
      </c>
      <c r="S37" s="17" t="str">
        <f t="shared" si="0"/>
        <v/>
      </c>
      <c r="T37" s="17" t="str">
        <f t="shared" si="0"/>
        <v/>
      </c>
      <c r="U37" s="27">
        <f t="shared" si="0"/>
        <v>3.9976193111461442</v>
      </c>
      <c r="V37" s="17" t="str">
        <f t="shared" si="0"/>
        <v/>
      </c>
      <c r="W37" s="17" t="str">
        <f t="shared" si="0"/>
        <v/>
      </c>
      <c r="X37" s="17" t="str">
        <f t="shared" si="0"/>
        <v/>
      </c>
      <c r="Y37" s="17" t="str">
        <f t="shared" si="0"/>
        <v/>
      </c>
      <c r="Z37" s="18" t="str">
        <f t="shared" si="0"/>
        <v/>
      </c>
    </row>
    <row r="38" spans="2:26" ht="14.7" thickBot="1" x14ac:dyDescent="0.6">
      <c r="B38" s="13">
        <v>1.7429114918165616</v>
      </c>
      <c r="C38" s="13">
        <v>0.45004279408172171</v>
      </c>
      <c r="D38" s="13">
        <v>1.5623441622873888</v>
      </c>
      <c r="E38" s="13">
        <v>0.4964595929155271</v>
      </c>
      <c r="F38" s="2">
        <v>562</v>
      </c>
      <c r="G38" s="26">
        <f t="shared" si="1"/>
        <v>2.1517361579366225</v>
      </c>
      <c r="H38" s="28">
        <f t="shared" si="0"/>
        <v>3.9974062550569558</v>
      </c>
      <c r="I38" s="28">
        <f t="shared" si="0"/>
        <v>2.5714654899632303</v>
      </c>
      <c r="J38" s="28">
        <f t="shared" si="0"/>
        <v>0.89441780412843319</v>
      </c>
      <c r="K38" s="19" t="str">
        <f t="shared" si="0"/>
        <v/>
      </c>
      <c r="L38" s="19" t="str">
        <f t="shared" ref="L38:Z38" si="2">IF(L17="","",MMULT($B38:$E38,L$20:L$23))</f>
        <v/>
      </c>
      <c r="M38" s="19" t="str">
        <f t="shared" si="2"/>
        <v/>
      </c>
      <c r="N38" s="19" t="str">
        <f t="shared" si="2"/>
        <v/>
      </c>
      <c r="O38" s="28">
        <f t="shared" si="2"/>
        <v>4.0059322318189814</v>
      </c>
      <c r="P38" s="19" t="str">
        <f t="shared" si="2"/>
        <v/>
      </c>
      <c r="Q38" s="19" t="str">
        <f t="shared" si="2"/>
        <v/>
      </c>
      <c r="R38" s="28">
        <f t="shared" si="2"/>
        <v>7.8900119995588707</v>
      </c>
      <c r="S38" s="28">
        <f t="shared" si="2"/>
        <v>4.0017411154557285</v>
      </c>
      <c r="T38" s="28">
        <f t="shared" si="2"/>
        <v>3.9947140506611754</v>
      </c>
      <c r="U38" s="19" t="str">
        <f t="shared" si="2"/>
        <v/>
      </c>
      <c r="V38" s="19" t="str">
        <f t="shared" si="2"/>
        <v/>
      </c>
      <c r="W38" s="19" t="str">
        <f t="shared" si="2"/>
        <v/>
      </c>
      <c r="X38" s="19" t="str">
        <f t="shared" si="2"/>
        <v/>
      </c>
      <c r="Y38" s="28">
        <f t="shared" si="2"/>
        <v>3.0025181600994104</v>
      </c>
      <c r="Z38" s="20" t="str">
        <f t="shared" si="2"/>
        <v/>
      </c>
    </row>
    <row r="43" spans="2:26" x14ac:dyDescent="0.55000000000000004">
      <c r="G43" s="13">
        <v>5.3562891400910806E-2</v>
      </c>
      <c r="H43" s="13">
        <v>5.2283137419268322E-2</v>
      </c>
      <c r="I43" s="13">
        <v>0.34823913336201917</v>
      </c>
      <c r="J43" s="13">
        <v>0.21407007984072082</v>
      </c>
      <c r="K43" s="13">
        <v>0.79477492219534751</v>
      </c>
      <c r="L43" s="13">
        <v>1.5543904728508842</v>
      </c>
      <c r="M43" s="13">
        <v>0.30287194194553874</v>
      </c>
      <c r="N43" s="13">
        <v>0.9401344113296114</v>
      </c>
      <c r="O43" s="13">
        <v>1.3751231613266097</v>
      </c>
      <c r="P43" s="13">
        <v>1.3797182865355098</v>
      </c>
      <c r="Q43" s="13">
        <v>0.84775645595722171</v>
      </c>
      <c r="R43" s="13">
        <v>1.9117946752394388</v>
      </c>
      <c r="S43" s="13">
        <v>0.19629785496596172</v>
      </c>
      <c r="T43" s="13">
        <v>1.0429167140354674</v>
      </c>
      <c r="U43" s="13">
        <v>0.4042507120648316</v>
      </c>
      <c r="V43" s="13">
        <v>1.5872874117398497</v>
      </c>
      <c r="W43" s="13">
        <v>0.77137000729296001</v>
      </c>
      <c r="X43" s="13">
        <v>0.58262413187187712</v>
      </c>
      <c r="Y43" s="13">
        <v>1.4600347804375691</v>
      </c>
      <c r="Z43" s="13">
        <v>0.33943136237040289</v>
      </c>
    </row>
    <row r="44" spans="2:26" x14ac:dyDescent="0.55000000000000004">
      <c r="G44" s="13">
        <v>0.43225282678255816</v>
      </c>
      <c r="H44" s="13">
        <v>1.5029875920525542</v>
      </c>
      <c r="I44" s="13">
        <v>2.505434353854779</v>
      </c>
      <c r="J44" s="13">
        <v>0.34193354181825492</v>
      </c>
      <c r="K44" s="13">
        <v>1.2686578023593638</v>
      </c>
      <c r="L44" s="13">
        <v>1.129600171630986</v>
      </c>
      <c r="M44" s="13">
        <v>1.3692781741502484</v>
      </c>
      <c r="N44" s="13">
        <v>1.4900689781372649</v>
      </c>
      <c r="O44" s="13">
        <v>0.87479122987408853</v>
      </c>
      <c r="P44" s="13">
        <v>0.21465417642038112</v>
      </c>
      <c r="Q44" s="13">
        <v>0.74770763824487085</v>
      </c>
      <c r="R44" s="13">
        <v>0.12588026295649649</v>
      </c>
      <c r="S44" s="13">
        <v>2.0465460011531604</v>
      </c>
      <c r="T44" s="13">
        <v>0.79442252447965167</v>
      </c>
      <c r="U44" s="13">
        <v>1.9466317270261764</v>
      </c>
      <c r="V44" s="13">
        <v>0.99093811108992702</v>
      </c>
      <c r="W44" s="13">
        <v>1.9181234620934076</v>
      </c>
      <c r="X44" s="13">
        <v>1.4156252192448688</v>
      </c>
      <c r="Y44" s="13">
        <v>0.51505707178171167</v>
      </c>
      <c r="Z44" s="13">
        <v>1.863559049900156</v>
      </c>
    </row>
    <row r="45" spans="2:26" x14ac:dyDescent="0.55000000000000004">
      <c r="D45" s="22"/>
      <c r="E45" s="23"/>
      <c r="G45" s="13">
        <v>0.88134420808460678</v>
      </c>
      <c r="H45" s="13">
        <v>1.760451675339705</v>
      </c>
      <c r="I45" s="13">
        <v>0.4865529453123994</v>
      </c>
      <c r="J45" s="13">
        <v>0.21859392904771596</v>
      </c>
      <c r="K45" s="13">
        <v>0.79042788753704618</v>
      </c>
      <c r="L45" s="13">
        <v>3.869210912646405E-2</v>
      </c>
      <c r="M45" s="13">
        <v>1.1971584508854392</v>
      </c>
      <c r="N45" s="13">
        <v>0.77502714297173159</v>
      </c>
      <c r="O45" s="13">
        <v>0.60664735933833547</v>
      </c>
      <c r="P45" s="13">
        <v>1.5524962821088628</v>
      </c>
      <c r="Q45" s="13">
        <v>1.4876340523510712</v>
      </c>
      <c r="R45" s="13">
        <v>2.8272592822749605</v>
      </c>
      <c r="S45" s="13">
        <v>1.6780532128794488</v>
      </c>
      <c r="T45" s="13">
        <v>0.84705792897002308</v>
      </c>
      <c r="U45" s="13">
        <v>0.21698930405588204</v>
      </c>
      <c r="V45" s="13">
        <v>7.8221555126171322E-2</v>
      </c>
      <c r="W45" s="13">
        <v>0.70549073514965843</v>
      </c>
      <c r="X45" s="13">
        <v>1.9214970621414487</v>
      </c>
      <c r="Y45" s="13">
        <v>5.0013770374975917E-2</v>
      </c>
      <c r="Z45" s="13">
        <v>0.30390429773300126</v>
      </c>
    </row>
    <row r="46" spans="2:26" ht="14.7" thickBot="1" x14ac:dyDescent="0.6">
      <c r="G46" s="13">
        <v>0.98071532415763829</v>
      </c>
      <c r="H46" s="13">
        <v>0.96572056922411764</v>
      </c>
      <c r="I46" s="13">
        <v>0.15469470803376023</v>
      </c>
      <c r="J46" s="13">
        <v>5.2187381975014345E-2</v>
      </c>
      <c r="K46" s="13">
        <v>0.86333652437903274</v>
      </c>
      <c r="L46" s="13">
        <v>1.5276251931885949</v>
      </c>
      <c r="M46" s="13">
        <v>0.60913224329142546</v>
      </c>
      <c r="N46" s="13">
        <v>0.42683750968146256</v>
      </c>
      <c r="O46" s="13">
        <v>0.53927615729491851</v>
      </c>
      <c r="P46" s="13">
        <v>1.1760447128225444</v>
      </c>
      <c r="Q46" s="13">
        <v>1.5756327253768267</v>
      </c>
      <c r="R46" s="13">
        <v>0.16943886490446586</v>
      </c>
      <c r="S46" s="13">
        <v>0.23542984798554217</v>
      </c>
      <c r="T46" s="13">
        <v>0.99924019758394067</v>
      </c>
      <c r="U46" s="13">
        <v>7.6525538754538824E-2</v>
      </c>
      <c r="V46" s="13">
        <v>1.5463269909036739</v>
      </c>
      <c r="W46" s="13">
        <v>0.87593895382225684</v>
      </c>
      <c r="X46" s="13">
        <v>0.44991250113130193</v>
      </c>
      <c r="Y46" s="13">
        <v>0.29784965193037211</v>
      </c>
      <c r="Z46" s="13">
        <v>0.22136249866201188</v>
      </c>
    </row>
    <row r="47" spans="2:26" x14ac:dyDescent="0.55000000000000004">
      <c r="B47" s="13">
        <v>0.10673966166393001</v>
      </c>
      <c r="C47" s="13">
        <v>0.49501520829652923</v>
      </c>
      <c r="D47" s="13">
        <v>0.80230172701817937</v>
      </c>
      <c r="E47" s="13">
        <v>2.1229189268806037</v>
      </c>
      <c r="F47" s="2">
        <v>149</v>
      </c>
      <c r="G47" s="24">
        <f>MMULT($B47:$E47,G$20:G$23)</f>
        <v>3.0087721117722532</v>
      </c>
      <c r="H47" s="14">
        <f t="shared" ref="H47:W61" si="3">MMULT($B47:$E47,H$20:H$23)</f>
        <v>4.2121422942867373</v>
      </c>
      <c r="I47" s="14">
        <f t="shared" si="3"/>
        <v>1.996165627702964</v>
      </c>
      <c r="J47" s="14">
        <f t="shared" si="3"/>
        <v>0.47827993905108002</v>
      </c>
      <c r="K47" s="14">
        <f t="shared" si="3"/>
        <v>3.179794019711915</v>
      </c>
      <c r="L47" s="29">
        <f t="shared" si="3"/>
        <v>3.9991515591912918</v>
      </c>
      <c r="M47" s="14">
        <f t="shared" si="3"/>
        <v>2.9637626301200446</v>
      </c>
      <c r="N47" s="14">
        <f t="shared" si="3"/>
        <v>2.365903477870301</v>
      </c>
      <c r="O47" s="14">
        <f t="shared" si="3"/>
        <v>2.2113689290833238</v>
      </c>
      <c r="P47" s="29">
        <f t="shared" si="3"/>
        <v>3.9957457729828798</v>
      </c>
      <c r="Q47" s="29">
        <f t="shared" si="3"/>
        <v>4.9990877934602285</v>
      </c>
      <c r="R47" s="14">
        <f t="shared" si="3"/>
        <v>2.8943969395460281</v>
      </c>
      <c r="S47" s="14">
        <f t="shared" si="3"/>
        <v>2.8801276326364</v>
      </c>
      <c r="T47" s="14">
        <f t="shared" si="3"/>
        <v>3.3054737758785064</v>
      </c>
      <c r="U47" s="14">
        <f t="shared" si="3"/>
        <v>1.3433103020639505</v>
      </c>
      <c r="V47" s="29">
        <f t="shared" si="3"/>
        <v>4.0054400816661913</v>
      </c>
      <c r="W47" s="14">
        <f t="shared" si="3"/>
        <v>3.4573998777899417</v>
      </c>
      <c r="X47" s="14">
        <f t="shared" ref="X47:Z61" si="4">MMULT($B47:$E47,X$20:X$23)</f>
        <v>3.2596932909958376</v>
      </c>
      <c r="Y47" s="14">
        <f t="shared" si="4"/>
        <v>1.0832414999484217</v>
      </c>
      <c r="Z47" s="15">
        <f t="shared" si="4"/>
        <v>1.6724784410673526</v>
      </c>
    </row>
    <row r="48" spans="2:26" x14ac:dyDescent="0.55000000000000004">
      <c r="B48" s="13">
        <v>2.3473340001341039</v>
      </c>
      <c r="C48" s="13">
        <v>0.69881018067900158</v>
      </c>
      <c r="D48" s="13">
        <v>0.77783462929263347</v>
      </c>
      <c r="E48" s="13">
        <v>0.34325238062282898</v>
      </c>
      <c r="F48" s="2">
        <v>177</v>
      </c>
      <c r="G48" s="16">
        <f t="shared" ref="G48:P61" si="5">MMULT($B48:$E48,G$20:G$23)</f>
        <v>1.4499655872188755</v>
      </c>
      <c r="H48" s="17">
        <f t="shared" si="3"/>
        <v>2.8738551775365422</v>
      </c>
      <c r="I48" s="27">
        <f t="shared" si="3"/>
        <v>2.9998136480651882</v>
      </c>
      <c r="J48" s="17">
        <f t="shared" si="3"/>
        <v>0.92938398782761866</v>
      </c>
      <c r="K48" s="17">
        <f t="shared" si="3"/>
        <v>3.6633176855663279</v>
      </c>
      <c r="L48" s="27">
        <f t="shared" si="3"/>
        <v>4.9925067530602147</v>
      </c>
      <c r="M48" s="17">
        <f t="shared" si="3"/>
        <v>2.8080845277660789</v>
      </c>
      <c r="N48" s="27">
        <f t="shared" si="3"/>
        <v>3.9974407820287627</v>
      </c>
      <c r="O48" s="17">
        <f t="shared" si="3"/>
        <v>4.4961655170254637</v>
      </c>
      <c r="P48" s="27">
        <f t="shared" si="3"/>
        <v>4.9999276858669672</v>
      </c>
      <c r="Q48" s="17">
        <f t="shared" si="3"/>
        <v>4.2104462282849697</v>
      </c>
      <c r="R48" s="17">
        <f t="shared" si="3"/>
        <v>6.83288752125641</v>
      </c>
      <c r="S48" s="17">
        <f t="shared" si="3"/>
        <v>3.2769835645128302</v>
      </c>
      <c r="T48" s="27">
        <f t="shared" si="3"/>
        <v>4.0050869768351802</v>
      </c>
      <c r="U48" s="17">
        <f t="shared" si="3"/>
        <v>2.5042868781235539</v>
      </c>
      <c r="V48" s="27">
        <f t="shared" si="3"/>
        <v>5.0099952051975505</v>
      </c>
      <c r="W48" s="27">
        <f t="shared" si="3"/>
        <v>4.0004905035368656</v>
      </c>
      <c r="X48" s="27">
        <f t="shared" si="4"/>
        <v>4.0059072413786998</v>
      </c>
      <c r="Y48" s="17">
        <f t="shared" si="4"/>
        <v>3.92825645152314</v>
      </c>
      <c r="Z48" s="18">
        <f t="shared" si="4"/>
        <v>2.4114033053845434</v>
      </c>
    </row>
    <row r="49" spans="2:26" x14ac:dyDescent="0.55000000000000004">
      <c r="B49" s="13">
        <v>0.59155149274736263</v>
      </c>
      <c r="C49" s="13">
        <v>0.9810318317977732</v>
      </c>
      <c r="D49" s="13">
        <v>0.59349058175763625</v>
      </c>
      <c r="E49" s="13">
        <v>0.29595708375690344</v>
      </c>
      <c r="F49" s="2">
        <v>200</v>
      </c>
      <c r="G49" s="25">
        <f t="shared" si="5"/>
        <v>1.2690581249405897</v>
      </c>
      <c r="H49" s="17">
        <f t="shared" si="3"/>
        <v>2.8360301709317186</v>
      </c>
      <c r="I49" s="27">
        <f t="shared" si="3"/>
        <v>2.9984598180162187</v>
      </c>
      <c r="J49" s="17">
        <f t="shared" si="3"/>
        <v>0.60725982766283781</v>
      </c>
      <c r="K49" s="27">
        <f t="shared" si="3"/>
        <v>2.4393660462638311</v>
      </c>
      <c r="L49" s="17">
        <f t="shared" si="3"/>
        <v>2.5027506297060125</v>
      </c>
      <c r="M49" s="17">
        <f t="shared" si="3"/>
        <v>2.4132490926154051</v>
      </c>
      <c r="N49" s="17">
        <f t="shared" si="3"/>
        <v>2.604239908095868</v>
      </c>
      <c r="O49" s="17">
        <f t="shared" si="3"/>
        <v>2.1912962945463081</v>
      </c>
      <c r="P49" s="27">
        <f t="shared" si="3"/>
        <v>2.2962076770876845</v>
      </c>
      <c r="Q49" s="27">
        <f t="shared" si="3"/>
        <v>2.5842330566510352</v>
      </c>
      <c r="R49" s="17">
        <f t="shared" si="3"/>
        <v>2.9825159274689956</v>
      </c>
      <c r="S49" s="27">
        <f t="shared" si="3"/>
        <v>3.1894329702691393</v>
      </c>
      <c r="T49" s="17">
        <f t="shared" si="3"/>
        <v>2.1947458413069914</v>
      </c>
      <c r="U49" s="17">
        <f t="shared" si="3"/>
        <v>2.3002721847483172</v>
      </c>
      <c r="V49" s="17">
        <f t="shared" si="3"/>
        <v>2.4151742511748395</v>
      </c>
      <c r="W49" s="17">
        <f t="shared" si="3"/>
        <v>3.0159876980573781</v>
      </c>
      <c r="X49" s="17">
        <f t="shared" si="4"/>
        <v>3.0069707779308752</v>
      </c>
      <c r="Y49" s="17">
        <f t="shared" si="4"/>
        <v>1.4868065525003806</v>
      </c>
      <c r="Z49" s="18">
        <f t="shared" si="4"/>
        <v>2.274880015499706</v>
      </c>
    </row>
    <row r="50" spans="2:26" x14ac:dyDescent="0.55000000000000004">
      <c r="B50" s="13">
        <v>1.1902772019726353</v>
      </c>
      <c r="C50" s="13">
        <v>0.89687746895246345</v>
      </c>
      <c r="D50" s="13">
        <v>1.6788761484349473</v>
      </c>
      <c r="E50" s="13">
        <v>0.65818550037590462</v>
      </c>
      <c r="F50" s="2">
        <v>236</v>
      </c>
      <c r="G50" s="16">
        <f t="shared" si="5"/>
        <v>2.5765928856100744</v>
      </c>
      <c r="H50" s="27">
        <f t="shared" si="3"/>
        <v>5.0014307382230632</v>
      </c>
      <c r="I50" s="17">
        <f t="shared" si="3"/>
        <v>3.5802486718358102</v>
      </c>
      <c r="J50" s="17">
        <f t="shared" si="3"/>
        <v>0.96281633698420444</v>
      </c>
      <c r="K50" s="17">
        <f t="shared" si="3"/>
        <v>3.9790991790705337</v>
      </c>
      <c r="L50" s="17">
        <f t="shared" si="3"/>
        <v>3.9336884969692747</v>
      </c>
      <c r="M50" s="27">
        <f t="shared" si="3"/>
        <v>3.9993790901734378</v>
      </c>
      <c r="N50" s="17">
        <f t="shared" si="3"/>
        <v>4.0375426948857545</v>
      </c>
      <c r="O50" s="27">
        <f t="shared" si="3"/>
        <v>3.794787822477014</v>
      </c>
      <c r="P50" s="17">
        <f t="shared" si="3"/>
        <v>5.2152702723959985</v>
      </c>
      <c r="Q50" s="17">
        <f t="shared" si="3"/>
        <v>5.2142792583091193</v>
      </c>
      <c r="R50" s="17">
        <f t="shared" si="3"/>
        <v>7.2466051669546854</v>
      </c>
      <c r="S50" s="17">
        <f t="shared" si="3"/>
        <v>5.041349886378871</v>
      </c>
      <c r="T50" s="17">
        <f t="shared" si="3"/>
        <v>4.0336504140397471</v>
      </c>
      <c r="U50" s="17">
        <f t="shared" si="3"/>
        <v>2.6417267098313837</v>
      </c>
      <c r="V50" s="17">
        <f t="shared" si="3"/>
        <v>3.927156391582483</v>
      </c>
      <c r="W50" s="17">
        <f t="shared" si="3"/>
        <v>4.399427736591794</v>
      </c>
      <c r="X50" s="27">
        <f t="shared" si="4"/>
        <v>5.4852080567073909</v>
      </c>
      <c r="Y50" s="17">
        <f t="shared" si="4"/>
        <v>2.4797964445160403</v>
      </c>
      <c r="Z50" s="18">
        <f t="shared" si="4"/>
        <v>2.7313167999990378</v>
      </c>
    </row>
    <row r="51" spans="2:26" x14ac:dyDescent="0.55000000000000004">
      <c r="B51" s="13">
        <v>0.77990281427984054</v>
      </c>
      <c r="C51" s="13">
        <v>2.3323941285116834</v>
      </c>
      <c r="D51" s="13">
        <v>0.35451323384185662</v>
      </c>
      <c r="E51" s="13">
        <v>1.2536299092322749</v>
      </c>
      <c r="F51" s="2">
        <v>240</v>
      </c>
      <c r="G51" s="16">
        <f t="shared" si="5"/>
        <v>2.5918600531070579</v>
      </c>
      <c r="H51" s="17">
        <f t="shared" si="3"/>
        <v>5.3810948069291218</v>
      </c>
      <c r="I51" s="17">
        <f t="shared" si="3"/>
        <v>6.4816724273228168</v>
      </c>
      <c r="J51" s="17">
        <f t="shared" si="3"/>
        <v>1.1073957466123008</v>
      </c>
      <c r="K51" s="27">
        <f t="shared" si="3"/>
        <v>4.9413788430764489</v>
      </c>
      <c r="L51" s="17">
        <f t="shared" si="3"/>
        <v>5.7757398091526175</v>
      </c>
      <c r="M51" s="17">
        <f t="shared" si="3"/>
        <v>4.6179419662893499</v>
      </c>
      <c r="N51" s="17">
        <f t="shared" si="3"/>
        <v>5.0184952561710725</v>
      </c>
      <c r="O51" s="27">
        <f t="shared" si="3"/>
        <v>4.0039375890132671</v>
      </c>
      <c r="P51" s="17">
        <f t="shared" si="3"/>
        <v>3.6014096194125074</v>
      </c>
      <c r="Q51" s="17">
        <f t="shared" si="3"/>
        <v>4.9077628202804124</v>
      </c>
      <c r="R51" s="27">
        <f t="shared" si="3"/>
        <v>2.9993308936589989</v>
      </c>
      <c r="S51" s="27">
        <f t="shared" si="3"/>
        <v>5.8164790963610402</v>
      </c>
      <c r="T51" s="17">
        <f t="shared" si="3"/>
        <v>4.2192507558384582</v>
      </c>
      <c r="U51" s="17">
        <f t="shared" si="3"/>
        <v>5.0284489625971505</v>
      </c>
      <c r="V51" s="17">
        <f t="shared" si="3"/>
        <v>5.515440493225384</v>
      </c>
      <c r="W51" s="17">
        <f t="shared" si="3"/>
        <v>6.4236226134225909</v>
      </c>
      <c r="X51" s="27">
        <f t="shared" si="4"/>
        <v>5.0014060549271138</v>
      </c>
      <c r="Y51" s="17">
        <f t="shared" si="4"/>
        <v>2.7311250998683883</v>
      </c>
      <c r="Z51" s="30">
        <f t="shared" si="4"/>
        <v>4.9965224053623052</v>
      </c>
    </row>
    <row r="52" spans="2:26" x14ac:dyDescent="0.55000000000000004">
      <c r="B52" s="13">
        <v>0.63945202276402491</v>
      </c>
      <c r="C52" s="13">
        <v>0.17576939848282896</v>
      </c>
      <c r="D52" s="13">
        <v>1.2342863859280517</v>
      </c>
      <c r="E52" s="13">
        <v>1.5813342414697489</v>
      </c>
      <c r="F52" s="2">
        <v>270</v>
      </c>
      <c r="G52" s="16">
        <f t="shared" si="5"/>
        <v>2.7488975991874227</v>
      </c>
      <c r="H52" s="27">
        <f t="shared" si="3"/>
        <v>3.9976403227232158</v>
      </c>
      <c r="I52" s="17">
        <f t="shared" si="3"/>
        <v>1.5082306227694451</v>
      </c>
      <c r="J52" s="17">
        <f t="shared" si="3"/>
        <v>0.54932220329377279</v>
      </c>
      <c r="K52" s="27">
        <f t="shared" si="3"/>
        <v>3.0720496389980809</v>
      </c>
      <c r="L52" s="17">
        <f t="shared" si="3"/>
        <v>3.6559504443819084</v>
      </c>
      <c r="M52" s="17">
        <f t="shared" si="3"/>
        <v>2.8752273285682248</v>
      </c>
      <c r="N52" s="17">
        <f t="shared" si="3"/>
        <v>2.4946575998775904</v>
      </c>
      <c r="O52" s="17">
        <f t="shared" si="3"/>
        <v>2.634639245162175</v>
      </c>
      <c r="P52" s="17">
        <f t="shared" si="3"/>
        <v>4.6959380837375155</v>
      </c>
      <c r="Q52" s="27">
        <f t="shared" si="3"/>
        <v>5.0012921410670073</v>
      </c>
      <c r="R52" s="27">
        <f t="shared" si="3"/>
        <v>5.0022139908019723</v>
      </c>
      <c r="S52" s="27">
        <f t="shared" si="3"/>
        <v>2.9287347356158393</v>
      </c>
      <c r="T52" s="17">
        <f t="shared" si="3"/>
        <v>3.4321751813459813</v>
      </c>
      <c r="U52" s="17">
        <f t="shared" si="3"/>
        <v>0.9894966219282858</v>
      </c>
      <c r="V52" s="17">
        <f t="shared" si="3"/>
        <v>3.730978361668122</v>
      </c>
      <c r="W52" s="17">
        <f t="shared" si="3"/>
        <v>3.0863313895208635</v>
      </c>
      <c r="X52" s="17">
        <f t="shared" si="4"/>
        <v>3.7045234810065613</v>
      </c>
      <c r="Y52" s="17">
        <f t="shared" si="4"/>
        <v>1.5568846346381395</v>
      </c>
      <c r="Z52" s="18">
        <f t="shared" si="4"/>
        <v>1.2697597607238951</v>
      </c>
    </row>
    <row r="53" spans="2:26" x14ac:dyDescent="0.55000000000000004">
      <c r="B53" s="13">
        <v>2.3336903475857165</v>
      </c>
      <c r="C53" s="13">
        <v>0.98142745124393271</v>
      </c>
      <c r="D53" s="13">
        <v>1.5038733053382853</v>
      </c>
      <c r="E53" s="13">
        <v>2.8283290458593336E-2</v>
      </c>
      <c r="F53" s="2">
        <v>287</v>
      </c>
      <c r="G53" s="16">
        <f t="shared" si="5"/>
        <v>1.9023918764565739</v>
      </c>
      <c r="H53" s="17">
        <f t="shared" si="3"/>
        <v>4.2718959700988863</v>
      </c>
      <c r="I53" s="27">
        <f t="shared" si="3"/>
        <v>4.0076736177900063</v>
      </c>
      <c r="J53" s="17">
        <f t="shared" si="3"/>
        <v>1.1653698489592386</v>
      </c>
      <c r="K53" s="17">
        <f t="shared" si="3"/>
        <v>4.3129755554451714</v>
      </c>
      <c r="L53" s="17">
        <f t="shared" si="3"/>
        <v>4.8374809573331561</v>
      </c>
      <c r="M53" s="17">
        <f t="shared" si="3"/>
        <v>3.8682594166845221</v>
      </c>
      <c r="N53" s="17">
        <f t="shared" si="3"/>
        <v>4.8339922010367307</v>
      </c>
      <c r="O53" s="27">
        <f t="shared" si="3"/>
        <v>4.995229049092389</v>
      </c>
      <c r="P53" s="17">
        <f t="shared" si="3"/>
        <v>5.798522878444051</v>
      </c>
      <c r="Q53" s="27">
        <f t="shared" si="3"/>
        <v>4.9939990775200194</v>
      </c>
      <c r="R53" s="17">
        <f t="shared" si="3"/>
        <v>8.8417111763216187</v>
      </c>
      <c r="S53" s="27">
        <f t="shared" si="3"/>
        <v>4.9968729977107982</v>
      </c>
      <c r="T53" s="17">
        <f t="shared" si="3"/>
        <v>4.5156423504905376</v>
      </c>
      <c r="U53" s="17">
        <f t="shared" si="3"/>
        <v>3.1823626150698936</v>
      </c>
      <c r="V53" s="17">
        <f t="shared" si="3"/>
        <v>4.8381417004130531</v>
      </c>
      <c r="W53" s="27">
        <f t="shared" si="3"/>
        <v>4.7683808806202306</v>
      </c>
      <c r="X53" s="17">
        <f t="shared" si="4"/>
        <v>5.6514109076509458</v>
      </c>
      <c r="Y53" s="17">
        <f t="shared" si="4"/>
        <v>3.9963987658352567</v>
      </c>
      <c r="Z53" s="30">
        <f t="shared" si="4"/>
        <v>3.0843701232022904</v>
      </c>
    </row>
    <row r="54" spans="2:26" x14ac:dyDescent="0.55000000000000004">
      <c r="B54" s="13">
        <v>0.49240891787417296</v>
      </c>
      <c r="C54" s="13">
        <v>1.8768219596856854</v>
      </c>
      <c r="D54" s="13">
        <v>0.98778536130137806</v>
      </c>
      <c r="E54" s="13">
        <v>0.16239482320493856</v>
      </c>
      <c r="F54" s="2">
        <v>295</v>
      </c>
      <c r="G54" s="16">
        <f t="shared" si="5"/>
        <v>1.8674784415293362</v>
      </c>
      <c r="H54" s="17">
        <f t="shared" si="3"/>
        <v>4.7423612163026032</v>
      </c>
      <c r="I54" s="17">
        <f t="shared" si="3"/>
        <v>5.3794617653253374</v>
      </c>
      <c r="J54" s="17">
        <f t="shared" si="3"/>
        <v>0.97155724025325862</v>
      </c>
      <c r="K54" s="27">
        <f t="shared" si="3"/>
        <v>3.6933735609027427</v>
      </c>
      <c r="L54" s="17">
        <f t="shared" si="3"/>
        <v>3.1717520606364502</v>
      </c>
      <c r="M54" s="27">
        <f t="shared" si="3"/>
        <v>4.0004837072519681</v>
      </c>
      <c r="N54" s="17">
        <f t="shared" si="3"/>
        <v>4.0944014161141791</v>
      </c>
      <c r="O54" s="27">
        <f t="shared" si="3"/>
        <v>3.0057633354297772</v>
      </c>
      <c r="P54" s="27">
        <f t="shared" si="3"/>
        <v>2.8067699346500437</v>
      </c>
      <c r="Q54" s="17">
        <f t="shared" si="3"/>
        <v>3.5460946917407545</v>
      </c>
      <c r="R54" s="27">
        <f t="shared" si="3"/>
        <v>3.9978809151848722</v>
      </c>
      <c r="S54" s="27">
        <f t="shared" si="3"/>
        <v>5.6334502785238305</v>
      </c>
      <c r="T54" s="27">
        <f t="shared" si="3"/>
        <v>3.003513987440205</v>
      </c>
      <c r="U54" s="27">
        <f t="shared" si="3"/>
        <v>4.0793040378233867</v>
      </c>
      <c r="V54" s="17">
        <f t="shared" si="3"/>
        <v>2.9697904897498324</v>
      </c>
      <c r="W54" s="17">
        <f t="shared" si="3"/>
        <v>4.8189270778758253</v>
      </c>
      <c r="X54" s="17">
        <f t="shared" si="4"/>
        <v>4.9148559473118807</v>
      </c>
      <c r="Y54" s="27">
        <f t="shared" si="4"/>
        <v>1.7833766809120168</v>
      </c>
      <c r="Z54" s="30">
        <f t="shared" si="4"/>
        <v>4.0008479182326271</v>
      </c>
    </row>
    <row r="55" spans="2:26" x14ac:dyDescent="0.55000000000000004">
      <c r="B55" s="13">
        <v>0.64333468520272352</v>
      </c>
      <c r="C55" s="13">
        <v>1.8632626627632891</v>
      </c>
      <c r="D55" s="13">
        <v>0.11793252100084882</v>
      </c>
      <c r="E55" s="13">
        <v>1.1962313882679381</v>
      </c>
      <c r="F55" s="2">
        <v>303</v>
      </c>
      <c r="G55" s="25">
        <f t="shared" si="5"/>
        <v>2.1169610169374278</v>
      </c>
      <c r="H55" s="17">
        <f t="shared" si="3"/>
        <v>4.1969359799959109</v>
      </c>
      <c r="I55" s="17">
        <f t="shared" si="3"/>
        <v>5.1347476795688074</v>
      </c>
      <c r="J55" s="17">
        <f t="shared" si="3"/>
        <v>0.86303822656013451</v>
      </c>
      <c r="K55" s="27">
        <f t="shared" si="3"/>
        <v>4.0011163918840591</v>
      </c>
      <c r="L55" s="27">
        <f t="shared" si="3"/>
        <v>4.9366913927578491</v>
      </c>
      <c r="M55" s="17">
        <f t="shared" si="3"/>
        <v>3.6160199454407733</v>
      </c>
      <c r="N55" s="17">
        <f t="shared" si="3"/>
        <v>3.9832082990518236</v>
      </c>
      <c r="O55" s="17">
        <f t="shared" si="3"/>
        <v>3.2312727811901722</v>
      </c>
      <c r="P55" s="27">
        <f t="shared" si="3"/>
        <v>2.877489141745488</v>
      </c>
      <c r="Q55" s="27">
        <f t="shared" si="3"/>
        <v>3.9988286143247906</v>
      </c>
      <c r="R55" s="27">
        <f t="shared" si="3"/>
        <v>2.0005857227860213</v>
      </c>
      <c r="S55" s="17">
        <f t="shared" si="3"/>
        <v>4.4190635899705981</v>
      </c>
      <c r="T55" s="17">
        <f t="shared" si="3"/>
        <v>3.4463804900039152</v>
      </c>
      <c r="U55" s="27">
        <f t="shared" si="3"/>
        <v>4.0042870668273221</v>
      </c>
      <c r="V55" s="27">
        <f t="shared" si="3"/>
        <v>4.7265247790984644</v>
      </c>
      <c r="W55" s="17">
        <f t="shared" si="3"/>
        <v>5.2012428820132453</v>
      </c>
      <c r="X55" s="17">
        <f t="shared" si="4"/>
        <v>3.7773103764158265</v>
      </c>
      <c r="Y55" s="17">
        <f t="shared" si="4"/>
        <v>2.2611729795497553</v>
      </c>
      <c r="Z55" s="30">
        <f t="shared" si="4"/>
        <v>3.9913089352516482</v>
      </c>
    </row>
    <row r="56" spans="2:26" x14ac:dyDescent="0.55000000000000004">
      <c r="B56" s="13">
        <v>1.2104544750952149</v>
      </c>
      <c r="C56" s="13">
        <v>1.0834071488381463</v>
      </c>
      <c r="D56" s="13">
        <v>1.5739928984402731</v>
      </c>
      <c r="E56" s="13">
        <v>0.5572127721646648</v>
      </c>
      <c r="F56" s="2">
        <v>408</v>
      </c>
      <c r="G56" s="16">
        <f t="shared" si="5"/>
        <v>2.4668378733218748</v>
      </c>
      <c r="H56" s="27">
        <f t="shared" si="3"/>
        <v>5.0006841300517264</v>
      </c>
      <c r="I56" s="27">
        <f t="shared" si="3"/>
        <v>3.9879618550318949</v>
      </c>
      <c r="J56" s="27">
        <f t="shared" si="3"/>
        <v>1.0027200975062109</v>
      </c>
      <c r="K56" s="17">
        <f t="shared" si="3"/>
        <v>4.0617018135429417</v>
      </c>
      <c r="L56" s="27">
        <f t="shared" si="3"/>
        <v>4.017449178897456</v>
      </c>
      <c r="M56" s="17">
        <f t="shared" si="3"/>
        <v>4.0738336260319148</v>
      </c>
      <c r="N56" s="17">
        <f t="shared" si="3"/>
        <v>4.2100678197302273</v>
      </c>
      <c r="O56" s="17">
        <f t="shared" si="3"/>
        <v>3.8676292546460695</v>
      </c>
      <c r="P56" s="27">
        <f t="shared" si="3"/>
        <v>5.001569301085139</v>
      </c>
      <c r="Q56" s="17">
        <f t="shared" si="3"/>
        <v>5.0557305091187565</v>
      </c>
      <c r="R56" s="17">
        <f t="shared" si="3"/>
        <v>6.9950195288674575</v>
      </c>
      <c r="S56" s="17">
        <f t="shared" si="3"/>
        <v>5.2272805435940608</v>
      </c>
      <c r="T56" s="17">
        <f t="shared" si="3"/>
        <v>4.0131388111955868</v>
      </c>
      <c r="U56" s="27">
        <f t="shared" si="3"/>
        <v>2.9825024439068755</v>
      </c>
      <c r="V56" s="27">
        <f t="shared" si="3"/>
        <v>3.9796819059618267</v>
      </c>
      <c r="W56" s="17">
        <f t="shared" si="3"/>
        <v>4.6103387282154511</v>
      </c>
      <c r="X56" s="17">
        <f t="shared" si="4"/>
        <v>5.514058192499637</v>
      </c>
      <c r="Y56" s="17">
        <f t="shared" si="4"/>
        <v>2.5700090970381018</v>
      </c>
      <c r="Z56" s="30">
        <f t="shared" si="4"/>
        <v>3.0315486264827518</v>
      </c>
    </row>
    <row r="57" spans="2:26" x14ac:dyDescent="0.55000000000000004">
      <c r="B57" s="13">
        <v>1.70841307667538</v>
      </c>
      <c r="C57" s="13">
        <v>1.6761547924930058</v>
      </c>
      <c r="D57" s="13">
        <v>0.18396149678483967</v>
      </c>
      <c r="E57" s="13">
        <v>1.9279286604744601E-2</v>
      </c>
      <c r="F57" s="2">
        <v>426</v>
      </c>
      <c r="G57" s="25">
        <f t="shared" si="5"/>
        <v>0.99707108278808687</v>
      </c>
      <c r="H57" s="17">
        <f t="shared" si="3"/>
        <v>2.9510347799801449</v>
      </c>
      <c r="I57" s="27">
        <f t="shared" si="3"/>
        <v>4.8869215004332416</v>
      </c>
      <c r="J57" s="17">
        <f t="shared" si="3"/>
        <v>0.98007267042755009</v>
      </c>
      <c r="K57" s="27">
        <f t="shared" si="3"/>
        <v>3.6463235351321228</v>
      </c>
      <c r="L57" s="17">
        <f t="shared" si="3"/>
        <v>4.5854951335910554</v>
      </c>
      <c r="M57" s="17">
        <f t="shared" si="3"/>
        <v>3.0445272556479481</v>
      </c>
      <c r="N57" s="17">
        <f t="shared" si="3"/>
        <v>4.2545284569507134</v>
      </c>
      <c r="O57" s="17">
        <f t="shared" si="3"/>
        <v>3.9375605190739171</v>
      </c>
      <c r="P57" s="17">
        <f t="shared" si="3"/>
        <v>3.0251952322692199</v>
      </c>
      <c r="Q57" s="27">
        <f t="shared" si="3"/>
        <v>3.0056364182560142</v>
      </c>
      <c r="R57" s="27">
        <f t="shared" si="3"/>
        <v>4.0005033389368387</v>
      </c>
      <c r="S57" s="17">
        <f t="shared" si="3"/>
        <v>4.0789218104779801</v>
      </c>
      <c r="T57" s="17">
        <f t="shared" si="3"/>
        <v>3.2883983564454646</v>
      </c>
      <c r="U57" s="27">
        <f t="shared" si="3"/>
        <v>3.9948763361754063</v>
      </c>
      <c r="V57" s="17">
        <f t="shared" si="3"/>
        <v>4.4169100702300579</v>
      </c>
      <c r="W57" s="17">
        <f t="shared" si="3"/>
        <v>4.6795610507405847</v>
      </c>
      <c r="X57" s="17">
        <f t="shared" si="4"/>
        <v>3.7303251489633857</v>
      </c>
      <c r="Y57" s="17">
        <f t="shared" si="4"/>
        <v>3.3726008274374637</v>
      </c>
      <c r="Z57" s="18">
        <f t="shared" si="4"/>
        <v>3.7636768112367509</v>
      </c>
    </row>
    <row r="58" spans="2:26" x14ac:dyDescent="0.55000000000000004">
      <c r="B58" s="13">
        <v>1.5916810317926455</v>
      </c>
      <c r="C58" s="13">
        <v>1.9509319418662605</v>
      </c>
      <c r="D58" s="13">
        <v>2.5530817867959215</v>
      </c>
      <c r="E58" s="13">
        <v>0.14680481408700377</v>
      </c>
      <c r="F58" s="2">
        <v>442</v>
      </c>
      <c r="G58" s="25">
        <f t="shared" si="5"/>
        <v>3.3226684613769977</v>
      </c>
      <c r="H58" s="27">
        <f t="shared" si="3"/>
        <v>7.6517941171459523</v>
      </c>
      <c r="I58" s="27">
        <f t="shared" si="3"/>
        <v>6.7071369231267175</v>
      </c>
      <c r="J58" s="27">
        <f t="shared" si="3"/>
        <v>1.5735698921499217</v>
      </c>
      <c r="K58" s="27">
        <f t="shared" si="3"/>
        <v>5.8848621995259371</v>
      </c>
      <c r="L58" s="27">
        <f t="shared" si="3"/>
        <v>5.0009137395926242</v>
      </c>
      <c r="M58" s="17">
        <f t="shared" si="3"/>
        <v>6.299311034902181</v>
      </c>
      <c r="N58" s="27">
        <f t="shared" si="3"/>
        <v>6.4447867591286494</v>
      </c>
      <c r="O58" s="17">
        <f t="shared" si="3"/>
        <v>5.5234042652359117</v>
      </c>
      <c r="P58" s="17">
        <f t="shared" si="3"/>
        <v>6.7511461224739753</v>
      </c>
      <c r="Q58" s="17">
        <f t="shared" si="3"/>
        <v>6.8374464589494428</v>
      </c>
      <c r="R58" s="27">
        <f t="shared" si="3"/>
        <v>10.531649768300474</v>
      </c>
      <c r="S58" s="17">
        <f t="shared" si="3"/>
        <v>8.6238848666202195</v>
      </c>
      <c r="T58" s="17">
        <f t="shared" si="3"/>
        <v>5.5191564720641626</v>
      </c>
      <c r="U58" s="27">
        <f t="shared" si="3"/>
        <v>5.0064099633922758</v>
      </c>
      <c r="V58" s="17">
        <f t="shared" si="3"/>
        <v>4.8864223527523274</v>
      </c>
      <c r="W58" s="17">
        <f t="shared" si="3"/>
        <v>6.8996709416743842</v>
      </c>
      <c r="X58" s="17">
        <f t="shared" si="4"/>
        <v>8.6609287111205706</v>
      </c>
      <c r="Y58" s="27">
        <f t="shared" si="4"/>
        <v>3.5001659680139245</v>
      </c>
      <c r="Z58" s="30">
        <f t="shared" si="4"/>
        <v>4.9843329450177025</v>
      </c>
    </row>
    <row r="59" spans="2:26" x14ac:dyDescent="0.55000000000000004">
      <c r="B59" s="13">
        <v>0.24327492885752969</v>
      </c>
      <c r="C59" s="13">
        <v>0.75174201063932267</v>
      </c>
      <c r="D59" s="13">
        <v>1.3054918808240048</v>
      </c>
      <c r="E59" s="13">
        <v>0.52112701844658893</v>
      </c>
      <c r="F59" s="2">
        <v>500</v>
      </c>
      <c r="G59" s="25">
        <f t="shared" si="5"/>
        <v>1.9996380783938776</v>
      </c>
      <c r="H59" s="17">
        <f t="shared" si="3"/>
        <v>3.9440965405829709</v>
      </c>
      <c r="I59" s="17">
        <f t="shared" si="3"/>
        <v>2.6839646207491192</v>
      </c>
      <c r="J59" s="27">
        <f t="shared" si="3"/>
        <v>0.62169254601364121</v>
      </c>
      <c r="K59" s="27">
        <f t="shared" si="3"/>
        <v>2.6288573582358841</v>
      </c>
      <c r="L59" s="27">
        <f t="shared" si="3"/>
        <v>2.0739111324868444</v>
      </c>
      <c r="M59" s="17">
        <f t="shared" si="3"/>
        <v>2.9833409853669179</v>
      </c>
      <c r="N59" s="17">
        <f t="shared" si="3"/>
        <v>2.5830867829982038</v>
      </c>
      <c r="O59" s="17">
        <f t="shared" si="3"/>
        <v>2.0651548853872193</v>
      </c>
      <c r="P59" s="17">
        <f t="shared" si="3"/>
        <v>3.1366553962304056</v>
      </c>
      <c r="Q59" s="17">
        <f t="shared" si="3"/>
        <v>3.531520096180218</v>
      </c>
      <c r="R59" s="17">
        <f t="shared" si="3"/>
        <v>4.3389844040547043</v>
      </c>
      <c r="S59" s="17">
        <f t="shared" si="3"/>
        <v>3.8996026522132672</v>
      </c>
      <c r="T59" s="17">
        <f t="shared" si="3"/>
        <v>2.4774745889976679</v>
      </c>
      <c r="U59" s="17">
        <f t="shared" si="3"/>
        <v>1.8848662121839095</v>
      </c>
      <c r="V59" s="17">
        <f t="shared" si="3"/>
        <v>2.0390274196530997</v>
      </c>
      <c r="W59" s="27">
        <f t="shared" si="3"/>
        <v>3.0070768537766384</v>
      </c>
      <c r="X59" s="17">
        <f t="shared" si="4"/>
        <v>3.9488831667879234</v>
      </c>
      <c r="Y59" s="17">
        <f t="shared" si="4"/>
        <v>0.96288996828541074</v>
      </c>
      <c r="Z59" s="30">
        <f t="shared" si="4"/>
        <v>1.9955933398112986</v>
      </c>
    </row>
    <row r="60" spans="2:26" x14ac:dyDescent="0.55000000000000004">
      <c r="B60" s="13">
        <v>0.57670338247898689</v>
      </c>
      <c r="C60" s="13">
        <v>1.7802479087712726</v>
      </c>
      <c r="D60" s="13">
        <v>0.85952864409383534</v>
      </c>
      <c r="E60" s="13">
        <v>1.4699795189349947</v>
      </c>
      <c r="F60" s="2">
        <v>522</v>
      </c>
      <c r="G60" s="25">
        <f t="shared" si="5"/>
        <v>2.9995791241587195</v>
      </c>
      <c r="H60" s="27">
        <f t="shared" si="3"/>
        <v>5.6385904791281911</v>
      </c>
      <c r="I60" s="27">
        <f t="shared" si="3"/>
        <v>5.3067292009965863</v>
      </c>
      <c r="J60" s="17">
        <f t="shared" si="3"/>
        <v>0.99678353798402908</v>
      </c>
      <c r="K60" s="27">
        <f t="shared" si="3"/>
        <v>4.665357204750519</v>
      </c>
      <c r="L60" s="17">
        <f t="shared" si="3"/>
        <v>5.1862253093708999</v>
      </c>
      <c r="M60" s="17">
        <f t="shared" si="3"/>
        <v>4.5367257814514588</v>
      </c>
      <c r="N60" s="17">
        <f t="shared" si="3"/>
        <v>4.4884713037318704</v>
      </c>
      <c r="O60" s="17">
        <f t="shared" si="3"/>
        <v>3.6645391245457311</v>
      </c>
      <c r="P60" s="17">
        <f t="shared" si="3"/>
        <v>4.2410025169172236</v>
      </c>
      <c r="Q60" s="27">
        <f t="shared" si="3"/>
        <v>5.4148208906194633</v>
      </c>
      <c r="R60" s="27">
        <f t="shared" si="3"/>
        <v>4.0058185292164463</v>
      </c>
      <c r="S60" s="17">
        <f t="shared" si="3"/>
        <v>5.5449767331576663</v>
      </c>
      <c r="T60" s="17">
        <f t="shared" si="3"/>
        <v>4.2126558126153064</v>
      </c>
      <c r="U60" s="27">
        <f t="shared" si="3"/>
        <v>3.9976193111461442</v>
      </c>
      <c r="V60" s="17">
        <f t="shared" si="3"/>
        <v>5.0198121927275743</v>
      </c>
      <c r="W60" s="17">
        <f t="shared" si="3"/>
        <v>5.7535887914656056</v>
      </c>
      <c r="X60" s="17">
        <f t="shared" si="4"/>
        <v>5.1691090701575062</v>
      </c>
      <c r="Y60" s="17">
        <f t="shared" si="4"/>
        <v>2.2397574276485459</v>
      </c>
      <c r="Z60" s="18">
        <f t="shared" si="4"/>
        <v>4.099961104513163</v>
      </c>
    </row>
    <row r="61" spans="2:26" ht="14.7" thickBot="1" x14ac:dyDescent="0.6">
      <c r="B61" s="13">
        <v>1.7429114918165616</v>
      </c>
      <c r="C61" s="13">
        <v>0.45004279408172171</v>
      </c>
      <c r="D61" s="13">
        <v>1.5623441622873888</v>
      </c>
      <c r="E61" s="13">
        <v>0.4964595929155271</v>
      </c>
      <c r="F61" s="2">
        <v>562</v>
      </c>
      <c r="G61" s="26">
        <f t="shared" si="5"/>
        <v>2.1517361579366225</v>
      </c>
      <c r="H61" s="28">
        <f t="shared" si="3"/>
        <v>3.9974062550569558</v>
      </c>
      <c r="I61" s="28">
        <f t="shared" si="3"/>
        <v>2.5714654899632303</v>
      </c>
      <c r="J61" s="28">
        <f t="shared" si="3"/>
        <v>0.89441780412843319</v>
      </c>
      <c r="K61" s="19">
        <f t="shared" si="3"/>
        <v>3.619704742654247</v>
      </c>
      <c r="L61" s="19">
        <f t="shared" si="3"/>
        <v>4.0363880076962175</v>
      </c>
      <c r="M61" s="19">
        <f t="shared" si="3"/>
        <v>3.3168958261454367</v>
      </c>
      <c r="N61" s="19">
        <f t="shared" si="3"/>
        <v>3.7319325843876636</v>
      </c>
      <c r="O61" s="28">
        <f t="shared" si="3"/>
        <v>4.0059322318189814</v>
      </c>
      <c r="P61" s="19">
        <f t="shared" si="3"/>
        <v>5.5107226050937301</v>
      </c>
      <c r="Q61" s="19">
        <f t="shared" si="3"/>
        <v>4.9204992627570787</v>
      </c>
      <c r="R61" s="28">
        <f t="shared" si="3"/>
        <v>7.8900119995588707</v>
      </c>
      <c r="S61" s="28">
        <f t="shared" si="3"/>
        <v>4.0017411154557285</v>
      </c>
      <c r="T61" s="28">
        <f t="shared" si="3"/>
        <v>3.9947140506611754</v>
      </c>
      <c r="U61" s="19">
        <f t="shared" si="3"/>
        <v>1.957644603400041</v>
      </c>
      <c r="V61" s="19">
        <f t="shared" si="3"/>
        <v>4.1023638854488693</v>
      </c>
      <c r="W61" s="19">
        <f t="shared" si="3"/>
        <v>3.7447549204701054</v>
      </c>
      <c r="X61" s="19">
        <f t="shared" si="4"/>
        <v>4.8779573189389662</v>
      </c>
      <c r="Y61" s="28">
        <f t="shared" si="4"/>
        <v>3.0025181600994104</v>
      </c>
      <c r="Z61" s="20">
        <f t="shared" si="4"/>
        <v>2.0149807853413813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61"/>
  <sheetViews>
    <sheetView tabSelected="1" zoomScale="80" zoomScaleNormal="80" workbookViewId="0">
      <selection activeCell="F22" sqref="F22"/>
    </sheetView>
  </sheetViews>
  <sheetFormatPr defaultRowHeight="14.4" x14ac:dyDescent="0.55000000000000004"/>
  <cols>
    <col min="2" max="6" width="6" customWidth="1"/>
    <col min="8" max="8" width="8.89453125" customWidth="1"/>
    <col min="9" max="27" width="6.26171875" customWidth="1"/>
    <col min="28" max="28" width="4.1015625" customWidth="1"/>
  </cols>
  <sheetData>
    <row r="2" spans="7:27" ht="158.69999999999999" thickBot="1" x14ac:dyDescent="0.6"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17</v>
      </c>
      <c r="Z2" s="1" t="s">
        <v>18</v>
      </c>
      <c r="AA2" s="1" t="s">
        <v>19</v>
      </c>
    </row>
    <row r="3" spans="7:27" x14ac:dyDescent="0.55000000000000004">
      <c r="G3" s="2">
        <v>149</v>
      </c>
      <c r="H3" s="4">
        <v>3</v>
      </c>
      <c r="I3" s="5"/>
      <c r="J3" s="5"/>
      <c r="K3" s="5"/>
      <c r="L3" s="5"/>
      <c r="M3" s="5">
        <v>4</v>
      </c>
      <c r="N3" s="5"/>
      <c r="O3" s="5"/>
      <c r="P3" s="5"/>
      <c r="Q3" s="5">
        <v>4</v>
      </c>
      <c r="R3" s="5">
        <v>5</v>
      </c>
      <c r="S3" s="5"/>
      <c r="T3" s="5"/>
      <c r="U3" s="5"/>
      <c r="V3" s="5"/>
      <c r="W3" s="5">
        <v>4</v>
      </c>
      <c r="X3" s="5"/>
      <c r="Y3" s="5"/>
      <c r="Z3" s="5"/>
      <c r="AA3" s="6"/>
    </row>
    <row r="4" spans="7:27" x14ac:dyDescent="0.55000000000000004">
      <c r="G4" s="2">
        <v>177</v>
      </c>
      <c r="H4" s="7"/>
      <c r="I4" s="8"/>
      <c r="J4" s="8">
        <v>3</v>
      </c>
      <c r="K4" s="8"/>
      <c r="L4" s="8"/>
      <c r="M4" s="8">
        <v>5</v>
      </c>
      <c r="N4" s="8"/>
      <c r="O4" s="8">
        <v>4</v>
      </c>
      <c r="P4" s="8"/>
      <c r="Q4" s="8">
        <v>5</v>
      </c>
      <c r="R4" s="8"/>
      <c r="S4" s="8"/>
      <c r="T4" s="8"/>
      <c r="U4" s="8">
        <v>4</v>
      </c>
      <c r="V4" s="8"/>
      <c r="W4" s="8">
        <v>5</v>
      </c>
      <c r="X4" s="8">
        <v>4</v>
      </c>
      <c r="Y4" s="8">
        <v>4</v>
      </c>
      <c r="Z4" s="8"/>
      <c r="AA4" s="9"/>
    </row>
    <row r="5" spans="7:27" x14ac:dyDescent="0.55000000000000004">
      <c r="G5" s="2">
        <v>200</v>
      </c>
      <c r="H5" s="7" t="s">
        <v>20</v>
      </c>
      <c r="I5" s="8"/>
      <c r="J5" s="8">
        <v>3</v>
      </c>
      <c r="K5" s="8"/>
      <c r="L5" s="8" t="s">
        <v>21</v>
      </c>
      <c r="M5" s="8"/>
      <c r="N5" s="8"/>
      <c r="O5" s="8"/>
      <c r="P5" s="8"/>
      <c r="Q5" s="8" t="s">
        <v>22</v>
      </c>
      <c r="R5" s="8" t="s">
        <v>23</v>
      </c>
      <c r="S5" s="8"/>
      <c r="T5" s="8" t="s">
        <v>21</v>
      </c>
      <c r="U5" s="8"/>
      <c r="V5" s="8"/>
      <c r="W5" s="8"/>
      <c r="X5" s="8"/>
      <c r="Y5" s="8"/>
      <c r="Z5" s="8"/>
      <c r="AA5" s="9"/>
    </row>
    <row r="6" spans="7:27" x14ac:dyDescent="0.55000000000000004">
      <c r="G6" s="2">
        <v>236</v>
      </c>
      <c r="H6" s="7"/>
      <c r="I6" s="8">
        <v>5</v>
      </c>
      <c r="J6" s="8"/>
      <c r="K6" s="8"/>
      <c r="L6" s="8"/>
      <c r="M6" s="8"/>
      <c r="N6" s="8">
        <v>4</v>
      </c>
      <c r="O6" s="8"/>
      <c r="P6" s="8" t="s">
        <v>23</v>
      </c>
      <c r="Q6" s="8"/>
      <c r="R6" s="8"/>
      <c r="S6" s="8"/>
      <c r="T6" s="8"/>
      <c r="U6" s="8"/>
      <c r="V6" s="8"/>
      <c r="W6" s="8"/>
      <c r="X6" s="8"/>
      <c r="Y6" s="8" t="s">
        <v>21</v>
      </c>
      <c r="Z6" s="8"/>
      <c r="AA6" s="9"/>
    </row>
    <row r="7" spans="7:27" x14ac:dyDescent="0.55000000000000004">
      <c r="G7" s="2">
        <v>240</v>
      </c>
      <c r="H7" s="7"/>
      <c r="I7" s="8"/>
      <c r="J7" s="8"/>
      <c r="K7" s="8"/>
      <c r="L7" s="8" t="s">
        <v>23</v>
      </c>
      <c r="M7" s="8"/>
      <c r="N7" s="8"/>
      <c r="O7" s="8"/>
      <c r="P7" s="8">
        <v>4</v>
      </c>
      <c r="Q7" s="8"/>
      <c r="R7" s="8"/>
      <c r="S7" s="8">
        <v>3</v>
      </c>
      <c r="T7" s="8" t="s">
        <v>21</v>
      </c>
      <c r="U7" s="8"/>
      <c r="V7" s="8"/>
      <c r="W7" s="8"/>
      <c r="X7" s="8"/>
      <c r="Y7" s="8">
        <v>5</v>
      </c>
      <c r="Z7" s="8"/>
      <c r="AA7" s="9">
        <v>5</v>
      </c>
    </row>
    <row r="8" spans="7:27" x14ac:dyDescent="0.55000000000000004">
      <c r="G8" s="2">
        <v>270</v>
      </c>
      <c r="H8" s="7"/>
      <c r="I8" s="8">
        <v>4</v>
      </c>
      <c r="J8" s="8"/>
      <c r="K8" s="8"/>
      <c r="L8" s="8" t="s">
        <v>21</v>
      </c>
      <c r="M8" s="8"/>
      <c r="N8" s="8"/>
      <c r="O8" s="8"/>
      <c r="P8" s="8"/>
      <c r="Q8" s="8"/>
      <c r="R8" s="8">
        <v>5</v>
      </c>
      <c r="S8" s="8">
        <v>5</v>
      </c>
      <c r="T8" s="8" t="s">
        <v>23</v>
      </c>
      <c r="U8" s="8"/>
      <c r="V8" s="8"/>
      <c r="W8" s="8"/>
      <c r="X8" s="8"/>
      <c r="Y8" s="8"/>
      <c r="Z8" s="8"/>
      <c r="AA8" s="9"/>
    </row>
    <row r="9" spans="7:27" x14ac:dyDescent="0.55000000000000004">
      <c r="G9" s="2">
        <v>287</v>
      </c>
      <c r="H9" s="7"/>
      <c r="I9" s="8"/>
      <c r="J9" s="8">
        <v>4</v>
      </c>
      <c r="K9" s="8"/>
      <c r="L9" s="8"/>
      <c r="M9" s="8"/>
      <c r="N9" s="8"/>
      <c r="O9" s="8"/>
      <c r="P9" s="8">
        <v>5</v>
      </c>
      <c r="Q9" s="8"/>
      <c r="R9" s="8">
        <v>5</v>
      </c>
      <c r="S9" s="8"/>
      <c r="T9" s="8">
        <v>5</v>
      </c>
      <c r="U9" s="8"/>
      <c r="V9" s="8"/>
      <c r="W9" s="8"/>
      <c r="X9" s="8" t="s">
        <v>21</v>
      </c>
      <c r="Y9" s="8"/>
      <c r="Z9" s="8"/>
      <c r="AA9" s="9" t="s">
        <v>21</v>
      </c>
    </row>
    <row r="10" spans="7:27" x14ac:dyDescent="0.55000000000000004">
      <c r="G10" s="2">
        <v>295</v>
      </c>
      <c r="H10" s="7"/>
      <c r="I10" s="8"/>
      <c r="J10" s="8"/>
      <c r="K10" s="8"/>
      <c r="L10" s="8" t="s">
        <v>21</v>
      </c>
      <c r="M10" s="8"/>
      <c r="N10" s="8">
        <v>4</v>
      </c>
      <c r="O10" s="8"/>
      <c r="P10" s="8" t="s">
        <v>23</v>
      </c>
      <c r="Q10" s="8" t="s">
        <v>23</v>
      </c>
      <c r="R10" s="8"/>
      <c r="S10" s="8">
        <v>4</v>
      </c>
      <c r="T10" s="8" t="s">
        <v>21</v>
      </c>
      <c r="U10" s="8">
        <v>3</v>
      </c>
      <c r="V10" s="8" t="s">
        <v>21</v>
      </c>
      <c r="W10" s="8"/>
      <c r="X10" s="8"/>
      <c r="Y10" s="8"/>
      <c r="Z10" s="8" t="s">
        <v>23</v>
      </c>
      <c r="AA10" s="9">
        <v>4</v>
      </c>
    </row>
    <row r="11" spans="7:27" x14ac:dyDescent="0.55000000000000004">
      <c r="G11" s="2">
        <v>303</v>
      </c>
      <c r="H11" s="7" t="s">
        <v>22</v>
      </c>
      <c r="I11" s="8"/>
      <c r="J11" s="8"/>
      <c r="K11" s="8"/>
      <c r="L11" s="8">
        <v>4</v>
      </c>
      <c r="M11" s="8" t="s">
        <v>23</v>
      </c>
      <c r="N11" s="8"/>
      <c r="O11" s="8"/>
      <c r="P11" s="8"/>
      <c r="Q11" s="8" t="s">
        <v>23</v>
      </c>
      <c r="R11" s="8">
        <v>4</v>
      </c>
      <c r="S11" s="8">
        <v>2</v>
      </c>
      <c r="T11" s="8"/>
      <c r="U11" s="8"/>
      <c r="V11" s="8">
        <v>4</v>
      </c>
      <c r="W11" s="8" t="s">
        <v>21</v>
      </c>
      <c r="X11" s="8"/>
      <c r="Y11" s="8"/>
      <c r="Z11" s="8"/>
      <c r="AA11" s="9">
        <v>4</v>
      </c>
    </row>
    <row r="12" spans="7:27" x14ac:dyDescent="0.55000000000000004">
      <c r="G12" s="2">
        <v>408</v>
      </c>
      <c r="H12" s="7"/>
      <c r="I12" s="8">
        <v>5</v>
      </c>
      <c r="J12" s="8">
        <v>4</v>
      </c>
      <c r="K12" s="8">
        <v>1</v>
      </c>
      <c r="L12" s="8"/>
      <c r="M12" s="8">
        <v>4</v>
      </c>
      <c r="N12" s="8"/>
      <c r="O12" s="8"/>
      <c r="P12" s="8"/>
      <c r="Q12" s="8">
        <v>5</v>
      </c>
      <c r="R12" s="8"/>
      <c r="S12" s="8"/>
      <c r="T12" s="8"/>
      <c r="U12" s="8"/>
      <c r="V12" s="8">
        <v>3</v>
      </c>
      <c r="W12" s="8">
        <v>4</v>
      </c>
      <c r="X12" s="8"/>
      <c r="Y12" s="8"/>
      <c r="Z12" s="8"/>
      <c r="AA12" s="9">
        <v>3</v>
      </c>
    </row>
    <row r="13" spans="7:27" x14ac:dyDescent="0.55000000000000004">
      <c r="G13" s="2">
        <v>426</v>
      </c>
      <c r="H13" s="7">
        <v>1</v>
      </c>
      <c r="I13" s="8"/>
      <c r="J13" s="8" t="s">
        <v>23</v>
      </c>
      <c r="K13" s="8"/>
      <c r="L13" s="8" t="s">
        <v>21</v>
      </c>
      <c r="M13" s="8"/>
      <c r="N13" s="8"/>
      <c r="O13" s="8"/>
      <c r="P13" s="8"/>
      <c r="Q13" s="8"/>
      <c r="R13" s="8">
        <v>3</v>
      </c>
      <c r="S13" s="8">
        <v>4</v>
      </c>
      <c r="T13" s="8"/>
      <c r="U13" s="8"/>
      <c r="V13" s="8">
        <v>4</v>
      </c>
      <c r="W13" s="8"/>
      <c r="X13" s="8"/>
      <c r="Y13" s="8"/>
      <c r="Z13" s="8"/>
      <c r="AA13" s="9"/>
    </row>
    <row r="14" spans="7:27" x14ac:dyDescent="0.55000000000000004">
      <c r="G14" s="2">
        <v>442</v>
      </c>
      <c r="H14" s="7" t="s">
        <v>21</v>
      </c>
      <c r="I14" s="8" t="s">
        <v>21</v>
      </c>
      <c r="J14" s="8" t="s">
        <v>23</v>
      </c>
      <c r="K14" s="8" t="s">
        <v>21</v>
      </c>
      <c r="L14" s="8" t="s">
        <v>21</v>
      </c>
      <c r="M14" s="8">
        <v>5</v>
      </c>
      <c r="N14" s="8"/>
      <c r="O14" s="8" t="s">
        <v>21</v>
      </c>
      <c r="P14" s="8"/>
      <c r="Q14" s="8"/>
      <c r="R14" s="8"/>
      <c r="S14" s="8" t="s">
        <v>21</v>
      </c>
      <c r="T14" s="8"/>
      <c r="U14" s="8"/>
      <c r="V14" s="8">
        <v>5</v>
      </c>
      <c r="W14" s="8"/>
      <c r="X14" s="8"/>
      <c r="Y14" s="8"/>
      <c r="Z14" s="8" t="s">
        <v>22</v>
      </c>
      <c r="AA14" s="9">
        <v>5</v>
      </c>
    </row>
    <row r="15" spans="7:27" x14ac:dyDescent="0.55000000000000004">
      <c r="G15" s="2">
        <v>500</v>
      </c>
      <c r="H15" s="7">
        <v>2</v>
      </c>
      <c r="I15" s="8"/>
      <c r="J15" s="8"/>
      <c r="K15" s="8" t="s">
        <v>23</v>
      </c>
      <c r="L15" s="8" t="s">
        <v>23</v>
      </c>
      <c r="M15" s="8" t="s">
        <v>21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 t="s">
        <v>24</v>
      </c>
      <c r="Y15" s="8"/>
      <c r="Z15" s="8"/>
      <c r="AA15" s="9">
        <v>2</v>
      </c>
    </row>
    <row r="16" spans="7:27" x14ac:dyDescent="0.55000000000000004">
      <c r="G16" s="2">
        <v>522</v>
      </c>
      <c r="H16" s="7">
        <v>3</v>
      </c>
      <c r="I16" s="8" t="s">
        <v>23</v>
      </c>
      <c r="J16" s="8" t="s">
        <v>22</v>
      </c>
      <c r="K16" s="8"/>
      <c r="L16" s="8" t="s">
        <v>21</v>
      </c>
      <c r="M16" s="8"/>
      <c r="N16" s="8"/>
      <c r="O16" s="8"/>
      <c r="P16" s="8"/>
      <c r="Q16" s="8"/>
      <c r="R16" s="8" t="s">
        <v>23</v>
      </c>
      <c r="S16" s="8">
        <v>4</v>
      </c>
      <c r="T16" s="8"/>
      <c r="U16" s="8"/>
      <c r="V16" s="8">
        <v>4</v>
      </c>
      <c r="W16" s="8"/>
      <c r="X16" s="8"/>
      <c r="Y16" s="8"/>
      <c r="Z16" s="8"/>
      <c r="AA16" s="9"/>
    </row>
    <row r="17" spans="2:27" ht="14.7" thickBot="1" x14ac:dyDescent="0.6">
      <c r="G17" s="2">
        <v>562</v>
      </c>
      <c r="H17" s="10" t="s">
        <v>21</v>
      </c>
      <c r="I17" s="11">
        <v>4</v>
      </c>
      <c r="J17" s="11" t="s">
        <v>23</v>
      </c>
      <c r="K17" s="11" t="s">
        <v>21</v>
      </c>
      <c r="L17" s="11"/>
      <c r="M17" s="11"/>
      <c r="N17" s="11"/>
      <c r="O17" s="11"/>
      <c r="P17" s="11">
        <v>4</v>
      </c>
      <c r="Q17" s="11"/>
      <c r="R17" s="11"/>
      <c r="S17" s="11" t="s">
        <v>23</v>
      </c>
      <c r="T17" s="11">
        <v>4</v>
      </c>
      <c r="U17" s="11">
        <v>4</v>
      </c>
      <c r="V17" s="11"/>
      <c r="W17" s="11"/>
      <c r="X17" s="11"/>
      <c r="Y17" s="11"/>
      <c r="Z17" s="11">
        <v>3</v>
      </c>
      <c r="AA17" s="12"/>
    </row>
    <row r="19" spans="2:27" x14ac:dyDescent="0.55000000000000004">
      <c r="H19" s="32">
        <v>0.19422021154621158</v>
      </c>
      <c r="I19" s="32">
        <v>0.80658053657534778</v>
      </c>
      <c r="J19" s="32">
        <v>0.6086312361630325</v>
      </c>
      <c r="K19" s="32">
        <v>0.19027838304396186</v>
      </c>
      <c r="L19" s="32">
        <v>0.32860650751726933</v>
      </c>
      <c r="M19" s="32">
        <v>0.75391953930945943</v>
      </c>
      <c r="N19" s="32">
        <v>0.5264409830400667</v>
      </c>
      <c r="O19" s="32">
        <v>0.10253391109536662</v>
      </c>
      <c r="P19" s="32">
        <v>0.83736195770226107</v>
      </c>
      <c r="Q19" s="32">
        <v>8.8515779999252406E-2</v>
      </c>
      <c r="R19" s="32">
        <v>0.15212128952698589</v>
      </c>
      <c r="S19" s="32">
        <v>0.42263398999117124</v>
      </c>
      <c r="T19" s="32">
        <v>0.43800353279064519</v>
      </c>
      <c r="U19" s="32">
        <v>0.74145688333665294</v>
      </c>
      <c r="V19" s="32">
        <v>0.38164046697033222</v>
      </c>
      <c r="W19" s="32">
        <v>3.1636458418270626E-2</v>
      </c>
      <c r="X19" s="32">
        <v>0.14274183157804357</v>
      </c>
      <c r="Y19" s="32">
        <v>5.7897609400881934E-2</v>
      </c>
      <c r="Z19" s="32">
        <v>0.70607363951540736</v>
      </c>
      <c r="AA19" s="32">
        <v>7.3769473397190061E-2</v>
      </c>
    </row>
    <row r="20" spans="2:27" x14ac:dyDescent="0.55000000000000004">
      <c r="H20" s="13">
        <v>4.8987519384359947E-2</v>
      </c>
      <c r="I20" s="13">
        <v>5.2253367688910014E-2</v>
      </c>
      <c r="J20" s="13">
        <v>0.28092444578335601</v>
      </c>
      <c r="K20" s="13">
        <v>0.16380121818281726</v>
      </c>
      <c r="L20" s="13">
        <v>0.78597454609044926</v>
      </c>
      <c r="M20" s="13">
        <v>1.4386663856776509</v>
      </c>
      <c r="N20" s="13">
        <v>0.28821387205945781</v>
      </c>
      <c r="O20" s="13">
        <v>1.0001372523805732</v>
      </c>
      <c r="P20" s="13">
        <v>1.0747593539589946</v>
      </c>
      <c r="Q20" s="13">
        <v>1.3882246929665407</v>
      </c>
      <c r="R20" s="13">
        <v>0.71024828813526952</v>
      </c>
      <c r="S20" s="13">
        <v>1.4447587536133935</v>
      </c>
      <c r="T20" s="13">
        <v>0.19554901481771933</v>
      </c>
      <c r="U20" s="13">
        <v>0.8819410844281379</v>
      </c>
      <c r="V20" s="13">
        <v>0.39839489991355886</v>
      </c>
      <c r="W20" s="13">
        <v>1.6468423305230173</v>
      </c>
      <c r="X20" s="13">
        <v>0.81635909509321369</v>
      </c>
      <c r="Y20" s="13">
        <v>0.60692681617535937</v>
      </c>
      <c r="Z20" s="13">
        <v>1.0504811523722635</v>
      </c>
      <c r="AA20" s="13">
        <v>0.35089004528253198</v>
      </c>
    </row>
    <row r="21" spans="2:27" x14ac:dyDescent="0.55000000000000004">
      <c r="H21" s="13">
        <v>0.21144373350249243</v>
      </c>
      <c r="I21" s="13">
        <v>1.5420736992267492</v>
      </c>
      <c r="J21" s="13">
        <v>2.069486388762626</v>
      </c>
      <c r="K21" s="13">
        <v>0.24740504279515962</v>
      </c>
      <c r="L21" s="13">
        <v>1.1962509625327802</v>
      </c>
      <c r="M21" s="13">
        <v>0.85043416259282001</v>
      </c>
      <c r="N21" s="13">
        <v>1.2935983562673226</v>
      </c>
      <c r="O21" s="13">
        <v>1.5447889401583579</v>
      </c>
      <c r="P21" s="13">
        <v>0.65707407657780692</v>
      </c>
      <c r="Q21" s="13">
        <v>0.21563268047111531</v>
      </c>
      <c r="R21" s="13">
        <v>0.68445578590030332</v>
      </c>
      <c r="S21" s="13">
        <v>0.1182017303506402</v>
      </c>
      <c r="T21" s="13">
        <v>2.0225065762447016</v>
      </c>
      <c r="U21" s="13">
        <v>0.49857436548731077</v>
      </c>
      <c r="V21" s="13">
        <v>1.8280853788763072</v>
      </c>
      <c r="W21" s="13">
        <v>1.1350280143050393</v>
      </c>
      <c r="X21" s="13">
        <v>2.0114969131975089</v>
      </c>
      <c r="Y21" s="13">
        <v>1.4474878719627218</v>
      </c>
      <c r="Z21" s="13">
        <v>0.49981142477016599</v>
      </c>
      <c r="AA21" s="13">
        <v>1.8974159084543967</v>
      </c>
    </row>
    <row r="22" spans="2:27" x14ac:dyDescent="0.55000000000000004">
      <c r="E22" s="21" t="s">
        <v>25</v>
      </c>
      <c r="F22" s="31">
        <f>SQRT(SUMXMY2(H3:AA17,H24:AA38))</f>
        <v>3.4985121650300828E-2</v>
      </c>
      <c r="H22" s="13">
        <v>0.66952031650228128</v>
      </c>
      <c r="I22" s="13">
        <v>1.3107794654577234</v>
      </c>
      <c r="J22" s="13">
        <v>0.56850018223203569</v>
      </c>
      <c r="K22" s="13">
        <v>0.14068926206589449</v>
      </c>
      <c r="L22" s="13">
        <v>0.78891664147796281</v>
      </c>
      <c r="M22" s="13">
        <v>3.8166278662032184E-2</v>
      </c>
      <c r="N22" s="13">
        <v>0.90624323795219275</v>
      </c>
      <c r="O22" s="13">
        <v>0.79112171874805604</v>
      </c>
      <c r="P22" s="13">
        <v>0.60186754415056176</v>
      </c>
      <c r="Q22" s="13">
        <v>1.6106483547318708</v>
      </c>
      <c r="R22" s="13">
        <v>1.5412865407521796</v>
      </c>
      <c r="S22" s="13">
        <v>2.6919394553561364</v>
      </c>
      <c r="T22" s="13">
        <v>1.5019445209969091</v>
      </c>
      <c r="U22" s="13">
        <v>0.73684930231867285</v>
      </c>
      <c r="V22" s="13">
        <v>0.18987652045011491</v>
      </c>
      <c r="W22" s="13">
        <v>8.0210847564776352E-2</v>
      </c>
      <c r="X22" s="13">
        <v>0.71854473807321328</v>
      </c>
      <c r="Y22" s="13">
        <v>2.0191919397418676</v>
      </c>
      <c r="Z22" s="13">
        <v>4.9544830294643953E-2</v>
      </c>
      <c r="AA22" s="13">
        <v>0.29056917443638364</v>
      </c>
    </row>
    <row r="23" spans="2:27" ht="14.7" thickBot="1" x14ac:dyDescent="0.6">
      <c r="H23" s="13">
        <v>1.1206892965464994</v>
      </c>
      <c r="I23" s="13">
        <v>0.73565591649363826</v>
      </c>
      <c r="J23" s="13">
        <v>0.15923484981126393</v>
      </c>
      <c r="K23" s="13">
        <v>5.0660615993926357E-2</v>
      </c>
      <c r="L23" s="13">
        <v>0.8411860306286929</v>
      </c>
      <c r="M23" s="13">
        <v>1.4025771088175416</v>
      </c>
      <c r="N23" s="13">
        <v>0.57430434689324239</v>
      </c>
      <c r="O23" s="13">
        <v>0.42931237325148869</v>
      </c>
      <c r="P23" s="13">
        <v>0.49221062412052874</v>
      </c>
      <c r="Q23" s="13">
        <v>1.2243859616273638</v>
      </c>
      <c r="R23" s="13">
        <v>1.7018761261983373</v>
      </c>
      <c r="S23" s="13">
        <v>0.1589117929385796</v>
      </c>
      <c r="T23" s="13">
        <v>0.2334919399616584</v>
      </c>
      <c r="U23" s="13">
        <v>0.99301682236770916</v>
      </c>
      <c r="V23" s="13">
        <v>7.1613700363484842E-2</v>
      </c>
      <c r="W23" s="13">
        <v>1.7038721858119492</v>
      </c>
      <c r="X23" s="13">
        <v>0.8868433730903118</v>
      </c>
      <c r="Y23" s="13">
        <v>0.45428790348144532</v>
      </c>
      <c r="Z23" s="13">
        <v>0.2923300243155415</v>
      </c>
      <c r="AA23" s="13">
        <v>0.24873802867011566</v>
      </c>
    </row>
    <row r="24" spans="2:27" x14ac:dyDescent="0.55000000000000004">
      <c r="B24" s="32">
        <v>0.20501481777457772</v>
      </c>
      <c r="C24" s="13">
        <v>0.10751958237214124</v>
      </c>
      <c r="D24" s="13">
        <v>0.50494666714828662</v>
      </c>
      <c r="E24" s="13">
        <v>0.82753848607753377</v>
      </c>
      <c r="F24" s="13">
        <v>1.7283907406347374</v>
      </c>
      <c r="G24" s="2">
        <v>149</v>
      </c>
      <c r="H24" s="24">
        <f>IF(H3="","",$B24+H$19+MMULT($C24:$F24,H$20:H$23))</f>
        <v>3.0023127878637932</v>
      </c>
      <c r="I24" s="14" t="str">
        <f t="shared" ref="I24:AA24" si="0">IF(I3="","",$B24+I$19+MMULT($C24:$F24,I$20:I$23))</f>
        <v/>
      </c>
      <c r="J24" s="14" t="str">
        <f t="shared" si="0"/>
        <v/>
      </c>
      <c r="K24" s="14" t="str">
        <f t="shared" si="0"/>
        <v/>
      </c>
      <c r="L24" s="14" t="str">
        <f t="shared" si="0"/>
        <v/>
      </c>
      <c r="M24" s="29">
        <f t="shared" si="0"/>
        <v>3.9988284144448958</v>
      </c>
      <c r="N24" s="14" t="str">
        <f t="shared" si="0"/>
        <v/>
      </c>
      <c r="O24" s="14" t="str">
        <f t="shared" si="0"/>
        <v/>
      </c>
      <c r="P24" s="14" t="str">
        <f t="shared" si="0"/>
        <v/>
      </c>
      <c r="Q24" s="29">
        <f t="shared" si="0"/>
        <v>4.000765800450405</v>
      </c>
      <c r="R24" s="29">
        <f t="shared" si="0"/>
        <v>4.9960962432973757</v>
      </c>
      <c r="S24" s="14" t="str">
        <f t="shared" si="0"/>
        <v/>
      </c>
      <c r="T24" s="14" t="str">
        <f t="shared" si="0"/>
        <v/>
      </c>
      <c r="U24" s="14" t="str">
        <f t="shared" si="0"/>
        <v/>
      </c>
      <c r="V24" s="14" t="str">
        <f t="shared" si="0"/>
        <v/>
      </c>
      <c r="W24" s="29">
        <f t="shared" si="0"/>
        <v>3.9981821612899089</v>
      </c>
      <c r="X24" s="14" t="str">
        <f t="shared" si="0"/>
        <v/>
      </c>
      <c r="Y24" s="14" t="str">
        <f t="shared" si="0"/>
        <v/>
      </c>
      <c r="Z24" s="14" t="str">
        <f t="shared" si="0"/>
        <v/>
      </c>
      <c r="AA24" s="15" t="str">
        <f t="shared" si="0"/>
        <v/>
      </c>
    </row>
    <row r="25" spans="2:27" x14ac:dyDescent="0.55000000000000004">
      <c r="B25" s="32">
        <v>0.22247417627864291</v>
      </c>
      <c r="C25" s="13">
        <v>2.1228082215298274</v>
      </c>
      <c r="D25" s="13">
        <v>0.52619161420361527</v>
      </c>
      <c r="E25" s="13">
        <v>0.74843767440146192</v>
      </c>
      <c r="F25" s="13">
        <v>0.34968693471370849</v>
      </c>
      <c r="G25" s="2">
        <v>177</v>
      </c>
      <c r="H25" s="16" t="str">
        <f t="shared" ref="H25:AA25" si="1">IF(H4="","",$B25+H$19+MMULT($C25:$F25,H$20:H$23))</f>
        <v/>
      </c>
      <c r="I25" s="17" t="str">
        <f t="shared" si="1"/>
        <v/>
      </c>
      <c r="J25" s="27">
        <f t="shared" si="1"/>
        <v>2.9975698198713614</v>
      </c>
      <c r="K25" s="17" t="str">
        <f t="shared" si="1"/>
        <v/>
      </c>
      <c r="L25" s="17" t="str">
        <f t="shared" si="1"/>
        <v/>
      </c>
      <c r="M25" s="27">
        <f t="shared" si="1"/>
        <v>4.9969258426562284</v>
      </c>
      <c r="N25" s="17" t="str">
        <f t="shared" si="1"/>
        <v/>
      </c>
      <c r="O25" s="27">
        <f t="shared" si="1"/>
        <v>4.0031928825968235</v>
      </c>
      <c r="P25" s="17" t="str">
        <f t="shared" si="1"/>
        <v/>
      </c>
      <c r="Q25" s="27">
        <f t="shared" si="1"/>
        <v>5.0050105387721686</v>
      </c>
      <c r="R25" s="17" t="str">
        <f t="shared" si="1"/>
        <v/>
      </c>
      <c r="S25" s="17" t="str">
        <f t="shared" si="1"/>
        <v/>
      </c>
      <c r="T25" s="17" t="str">
        <f t="shared" si="1"/>
        <v/>
      </c>
      <c r="U25" s="27">
        <f t="shared" si="1"/>
        <v>3.9971992816652286</v>
      </c>
      <c r="V25" s="17" t="str">
        <f t="shared" si="1"/>
        <v/>
      </c>
      <c r="W25" s="27">
        <f t="shared" si="1"/>
        <v>5.0031379585216875</v>
      </c>
      <c r="X25" s="27">
        <f t="shared" si="1"/>
        <v>4.004526107786238</v>
      </c>
      <c r="Y25" s="27">
        <f t="shared" si="1"/>
        <v>4.0005148648082445</v>
      </c>
      <c r="Z25" s="17" t="str">
        <f t="shared" si="1"/>
        <v/>
      </c>
      <c r="AA25" s="18" t="str">
        <f t="shared" si="1"/>
        <v/>
      </c>
    </row>
    <row r="26" spans="2:27" x14ac:dyDescent="0.55000000000000004">
      <c r="B26" s="32">
        <v>0.62685848457715654</v>
      </c>
      <c r="C26" s="13">
        <v>0.56703307578319306</v>
      </c>
      <c r="D26" s="13">
        <v>0.59943998749423255</v>
      </c>
      <c r="E26" s="13">
        <v>0.56177037413251141</v>
      </c>
      <c r="F26" s="13">
        <v>0.29318674162175817</v>
      </c>
      <c r="G26" s="2">
        <v>200</v>
      </c>
      <c r="H26" s="25">
        <f t="shared" ref="H26:AA26" si="2">IF(H5="","",$B26+H$19+MMULT($C26:$F26,H$20:H$23))</f>
        <v>1.6802919907969909</v>
      </c>
      <c r="I26" s="17" t="str">
        <f t="shared" si="2"/>
        <v/>
      </c>
      <c r="J26" s="27">
        <f t="shared" si="2"/>
        <v>3.0013681751304535</v>
      </c>
      <c r="K26" s="17" t="str">
        <f t="shared" si="2"/>
        <v/>
      </c>
      <c r="L26" s="27">
        <f t="shared" si="2"/>
        <v>2.8080338067322121</v>
      </c>
      <c r="M26" s="17" t="str">
        <f t="shared" si="2"/>
        <v/>
      </c>
      <c r="N26" s="17" t="str">
        <f t="shared" si="2"/>
        <v/>
      </c>
      <c r="O26" s="17" t="str">
        <f t="shared" si="2"/>
        <v/>
      </c>
      <c r="P26" s="17" t="str">
        <f t="shared" si="2"/>
        <v/>
      </c>
      <c r="Q26" s="27">
        <f t="shared" si="2"/>
        <v>2.8955906928029456</v>
      </c>
      <c r="R26" s="27">
        <f t="shared" si="2"/>
        <v>2.9568208459633718</v>
      </c>
      <c r="S26" s="17" t="str">
        <f t="shared" si="2"/>
        <v/>
      </c>
      <c r="T26" s="27">
        <f t="shared" si="2"/>
        <v>3.3003207700364041</v>
      </c>
      <c r="U26" s="17" t="str">
        <f t="shared" si="2"/>
        <v/>
      </c>
      <c r="V26" s="17" t="str">
        <f t="shared" si="2"/>
        <v/>
      </c>
      <c r="W26" s="17" t="str">
        <f t="shared" si="2"/>
        <v/>
      </c>
      <c r="X26" s="17" t="str">
        <f t="shared" si="2"/>
        <v/>
      </c>
      <c r="Y26" s="17" t="str">
        <f t="shared" si="2"/>
        <v/>
      </c>
      <c r="Z26" s="17" t="str">
        <f t="shared" si="2"/>
        <v/>
      </c>
      <c r="AA26" s="18" t="str">
        <f t="shared" si="2"/>
        <v/>
      </c>
    </row>
    <row r="27" spans="2:27" x14ac:dyDescent="0.55000000000000004">
      <c r="B27" s="32">
        <v>0.12490415763533701</v>
      </c>
      <c r="C27" s="13">
        <v>1.1337176636300299</v>
      </c>
      <c r="D27" s="13">
        <v>0.9008698079594325</v>
      </c>
      <c r="E27" s="13">
        <v>1.6235657381076314</v>
      </c>
      <c r="F27" s="13">
        <v>0.67263699459324833</v>
      </c>
      <c r="G27" s="2">
        <v>236</v>
      </c>
      <c r="H27" s="16" t="str">
        <f t="shared" ref="H27:AA27" si="3">IF(H6="","",$B27+H$19+MMULT($C27:$F27,H$20:H$23))</f>
        <v/>
      </c>
      <c r="I27" s="27">
        <f t="shared" si="3"/>
        <v>5.0028989124826682</v>
      </c>
      <c r="J27" s="17" t="str">
        <f t="shared" si="3"/>
        <v/>
      </c>
      <c r="K27" s="17" t="str">
        <f t="shared" si="3"/>
        <v/>
      </c>
      <c r="L27" s="17" t="str">
        <f t="shared" si="3"/>
        <v/>
      </c>
      <c r="M27" s="17" t="str">
        <f t="shared" si="3"/>
        <v/>
      </c>
      <c r="N27" s="27">
        <f t="shared" si="3"/>
        <v>4.0011058225266076</v>
      </c>
      <c r="O27" s="17" t="str">
        <f t="shared" si="3"/>
        <v/>
      </c>
      <c r="P27" s="27">
        <f t="shared" si="3"/>
        <v>4.0809285747314137</v>
      </c>
      <c r="Q27" s="17" t="str">
        <f t="shared" si="3"/>
        <v/>
      </c>
      <c r="R27" s="17" t="str">
        <f t="shared" si="3"/>
        <v/>
      </c>
      <c r="S27" s="17" t="str">
        <f t="shared" si="3"/>
        <v/>
      </c>
      <c r="T27" s="17" t="str">
        <f t="shared" si="3"/>
        <v/>
      </c>
      <c r="U27" s="17" t="str">
        <f t="shared" si="3"/>
        <v/>
      </c>
      <c r="V27" s="17" t="str">
        <f t="shared" si="3"/>
        <v/>
      </c>
      <c r="W27" s="17" t="str">
        <f t="shared" si="3"/>
        <v/>
      </c>
      <c r="X27" s="17" t="str">
        <f t="shared" si="3"/>
        <v/>
      </c>
      <c r="Y27" s="27">
        <f t="shared" si="3"/>
        <v>5.7587452424094367</v>
      </c>
      <c r="Z27" s="17" t="str">
        <f t="shared" si="3"/>
        <v/>
      </c>
      <c r="AA27" s="18" t="str">
        <f t="shared" si="3"/>
        <v/>
      </c>
    </row>
    <row r="28" spans="2:27" x14ac:dyDescent="0.55000000000000004">
      <c r="B28" s="32">
        <v>0.38825248622424313</v>
      </c>
      <c r="C28" s="13">
        <v>0.60907891850053941</v>
      </c>
      <c r="D28" s="13">
        <v>2.0787033699749293</v>
      </c>
      <c r="E28" s="13">
        <v>0.32690790989491819</v>
      </c>
      <c r="F28" s="13">
        <v>1.1354671618259058</v>
      </c>
      <c r="G28" s="2">
        <v>240</v>
      </c>
      <c r="H28" s="16" t="str">
        <f t="shared" ref="H28:AA28" si="4">IF(H7="","",$B28+H$19+MMULT($C28:$F28,H$20:H$23))</f>
        <v/>
      </c>
      <c r="I28" s="17" t="str">
        <f t="shared" si="4"/>
        <v/>
      </c>
      <c r="J28" s="17" t="str">
        <f t="shared" si="4"/>
        <v/>
      </c>
      <c r="K28" s="17" t="str">
        <f t="shared" si="4"/>
        <v/>
      </c>
      <c r="L28" s="27">
        <f t="shared" si="4"/>
        <v>4.8952726325083198</v>
      </c>
      <c r="M28" s="17" t="str">
        <f t="shared" si="4"/>
        <v/>
      </c>
      <c r="N28" s="17" t="str">
        <f t="shared" si="4"/>
        <v/>
      </c>
      <c r="O28" s="17" t="str">
        <f t="shared" si="4"/>
        <v/>
      </c>
      <c r="P28" s="27">
        <f t="shared" si="4"/>
        <v>4.0017340674721815</v>
      </c>
      <c r="Q28" s="17" t="str">
        <f t="shared" si="4"/>
        <v/>
      </c>
      <c r="R28" s="17" t="str">
        <f t="shared" si="4"/>
        <v/>
      </c>
      <c r="S28" s="27">
        <f t="shared" si="4"/>
        <v>2.9970203339999646</v>
      </c>
      <c r="T28" s="27">
        <f t="shared" si="4"/>
        <v>5.9056720118249402</v>
      </c>
      <c r="U28" s="17" t="str">
        <f t="shared" si="4"/>
        <v/>
      </c>
      <c r="V28" s="17" t="str">
        <f t="shared" si="4"/>
        <v/>
      </c>
      <c r="W28" s="17" t="str">
        <f t="shared" si="4"/>
        <v/>
      </c>
      <c r="X28" s="17" t="str">
        <f t="shared" si="4"/>
        <v/>
      </c>
      <c r="Y28" s="27">
        <f t="shared" si="4"/>
        <v>5.0006331549925349</v>
      </c>
      <c r="Z28" s="17" t="str">
        <f t="shared" si="4"/>
        <v/>
      </c>
      <c r="AA28" s="30">
        <f t="shared" si="4"/>
        <v>4.9973297570100366</v>
      </c>
    </row>
    <row r="29" spans="2:27" x14ac:dyDescent="0.55000000000000004">
      <c r="B29" s="32">
        <v>0.75218454127672452</v>
      </c>
      <c r="C29" s="13">
        <v>0.67751312319430901</v>
      </c>
      <c r="D29" s="13">
        <v>0.16848439599806062</v>
      </c>
      <c r="E29" s="13">
        <v>0.98042062509703853</v>
      </c>
      <c r="F29" s="13">
        <v>1.1678883050839917</v>
      </c>
      <c r="G29" s="2">
        <v>270</v>
      </c>
      <c r="H29" s="16" t="str">
        <f t="shared" ref="H29:AA29" si="5">IF(H8="","",$B29+H$19+MMULT($C29:$F29,H$20:H$23))</f>
        <v/>
      </c>
      <c r="I29" s="27">
        <f t="shared" si="5"/>
        <v>3.9982619403183088</v>
      </c>
      <c r="J29" s="17" t="str">
        <f t="shared" si="5"/>
        <v/>
      </c>
      <c r="K29" s="17" t="str">
        <f t="shared" si="5"/>
        <v/>
      </c>
      <c r="L29" s="27">
        <f t="shared" si="5"/>
        <v>3.570730213509953</v>
      </c>
      <c r="M29" s="17" t="str">
        <f t="shared" si="5"/>
        <v/>
      </c>
      <c r="N29" s="17" t="str">
        <f t="shared" si="5"/>
        <v/>
      </c>
      <c r="O29" s="17" t="str">
        <f t="shared" si="5"/>
        <v/>
      </c>
      <c r="P29" s="17" t="str">
        <f t="shared" si="5"/>
        <v/>
      </c>
      <c r="Q29" s="17" t="str">
        <f t="shared" si="5"/>
        <v/>
      </c>
      <c r="R29" s="27">
        <f t="shared" si="5"/>
        <v>4.9995388246430279</v>
      </c>
      <c r="S29" s="27">
        <f t="shared" si="5"/>
        <v>4.998400881891417</v>
      </c>
      <c r="T29" s="27">
        <f t="shared" si="5"/>
        <v>3.4086657888842429</v>
      </c>
      <c r="U29" s="17" t="str">
        <f t="shared" si="5"/>
        <v/>
      </c>
      <c r="V29" s="17" t="str">
        <f t="shared" si="5"/>
        <v/>
      </c>
      <c r="W29" s="17" t="str">
        <f t="shared" si="5"/>
        <v/>
      </c>
      <c r="X29" s="17" t="str">
        <f t="shared" si="5"/>
        <v/>
      </c>
      <c r="Y29" s="17" t="str">
        <f t="shared" si="5"/>
        <v/>
      </c>
      <c r="Z29" s="17" t="str">
        <f t="shared" si="5"/>
        <v/>
      </c>
      <c r="AA29" s="18" t="str">
        <f t="shared" si="5"/>
        <v/>
      </c>
    </row>
    <row r="30" spans="2:27" x14ac:dyDescent="0.55000000000000004">
      <c r="B30" s="32">
        <v>0.59642980843999438</v>
      </c>
      <c r="C30" s="13">
        <v>2.0686981476071264</v>
      </c>
      <c r="D30" s="13">
        <v>0.65963241640890813</v>
      </c>
      <c r="E30" s="13">
        <v>1.4817540963255034</v>
      </c>
      <c r="F30" s="13">
        <v>2.8312896534700753E-2</v>
      </c>
      <c r="G30" s="2">
        <v>287</v>
      </c>
      <c r="H30" s="16" t="str">
        <f t="shared" ref="H30:AA30" si="6">IF(H9="","",$B30+H$19+MMULT($C30:$F30,H$20:H$23))</f>
        <v/>
      </c>
      <c r="I30" s="17" t="str">
        <f t="shared" si="6"/>
        <v/>
      </c>
      <c r="J30" s="27">
        <f t="shared" si="6"/>
        <v>3.9981951061689891</v>
      </c>
      <c r="K30" s="17" t="str">
        <f t="shared" si="6"/>
        <v/>
      </c>
      <c r="L30" s="17" t="str">
        <f t="shared" si="6"/>
        <v/>
      </c>
      <c r="M30" s="17" t="str">
        <f t="shared" si="6"/>
        <v/>
      </c>
      <c r="N30" s="17" t="str">
        <f t="shared" si="6"/>
        <v/>
      </c>
      <c r="O30" s="17" t="str">
        <f t="shared" si="6"/>
        <v/>
      </c>
      <c r="P30" s="27">
        <f t="shared" si="6"/>
        <v>4.9963274191578009</v>
      </c>
      <c r="Q30" s="17" t="str">
        <f t="shared" si="6"/>
        <v/>
      </c>
      <c r="R30" s="27">
        <f t="shared" si="6"/>
        <v>5.0013223279988575</v>
      </c>
      <c r="S30" s="17" t="str">
        <f t="shared" si="6"/>
        <v/>
      </c>
      <c r="T30" s="27">
        <f t="shared" si="6"/>
        <v>5.0051994056202922</v>
      </c>
      <c r="U30" s="17" t="str">
        <f t="shared" si="6"/>
        <v/>
      </c>
      <c r="V30" s="17" t="str">
        <f t="shared" si="6"/>
        <v/>
      </c>
      <c r="W30" s="17" t="str">
        <f t="shared" si="6"/>
        <v/>
      </c>
      <c r="X30" s="27">
        <f t="shared" si="6"/>
        <v>4.8446364709690428</v>
      </c>
      <c r="Y30" s="17" t="str">
        <f t="shared" si="6"/>
        <v/>
      </c>
      <c r="Z30" s="17" t="str">
        <f t="shared" si="6"/>
        <v/>
      </c>
      <c r="AA30" s="30">
        <f t="shared" si="6"/>
        <v>3.0852764677104303</v>
      </c>
    </row>
    <row r="31" spans="2:27" x14ac:dyDescent="0.55000000000000004">
      <c r="B31" s="32">
        <v>0.12182135742153793</v>
      </c>
      <c r="C31" s="13">
        <v>0.4689403570078422</v>
      </c>
      <c r="D31" s="13">
        <v>1.7536201618797604</v>
      </c>
      <c r="E31" s="13">
        <v>0.94573182121110466</v>
      </c>
      <c r="F31" s="13">
        <v>0.15711895903814191</v>
      </c>
      <c r="G31" s="2">
        <v>295</v>
      </c>
      <c r="H31" s="16" t="str">
        <f t="shared" ref="H31:AA31" si="7">IF(H10="","",$B31+H$19+MMULT($C31:$F31,H$20:H$23))</f>
        <v/>
      </c>
      <c r="I31" s="17" t="str">
        <f t="shared" si="7"/>
        <v/>
      </c>
      <c r="J31" s="17" t="str">
        <f t="shared" si="7"/>
        <v/>
      </c>
      <c r="K31" s="17" t="str">
        <f t="shared" si="7"/>
        <v/>
      </c>
      <c r="L31" s="27">
        <f t="shared" si="7"/>
        <v>3.7950427013656007</v>
      </c>
      <c r="M31" s="17" t="str">
        <f t="shared" si="7"/>
        <v/>
      </c>
      <c r="N31" s="27">
        <f t="shared" si="7"/>
        <v>3.9991947844883957</v>
      </c>
      <c r="O31" s="17" t="str">
        <f t="shared" si="7"/>
        <v/>
      </c>
      <c r="P31" s="27">
        <f t="shared" si="7"/>
        <v>3.2619806083489129</v>
      </c>
      <c r="Q31" s="27">
        <f t="shared" si="7"/>
        <v>2.9550851861849932</v>
      </c>
      <c r="R31" s="17" t="str">
        <f t="shared" si="7"/>
        <v/>
      </c>
      <c r="S31" s="27">
        <f t="shared" si="7"/>
        <v>4.0000628298237189</v>
      </c>
      <c r="T31" s="27">
        <f t="shared" si="7"/>
        <v>5.6553567624214693</v>
      </c>
      <c r="U31" s="27">
        <f t="shared" si="7"/>
        <v>3.0040496693425105</v>
      </c>
      <c r="V31" s="27">
        <f t="shared" si="7"/>
        <v>4.0868767865670259</v>
      </c>
      <c r="W31" s="17" t="str">
        <f t="shared" si="7"/>
        <v/>
      </c>
      <c r="X31" s="17" t="str">
        <f t="shared" si="7"/>
        <v/>
      </c>
      <c r="Y31" s="17" t="str">
        <f t="shared" si="7"/>
        <v/>
      </c>
      <c r="Z31" s="27">
        <f t="shared" si="7"/>
        <v>2.2897741068774176</v>
      </c>
      <c r="AA31" s="30">
        <f t="shared" si="7"/>
        <v>4.0013661011264245</v>
      </c>
    </row>
    <row r="32" spans="2:27" x14ac:dyDescent="0.55000000000000004">
      <c r="B32" s="32">
        <v>0.26129605520937343</v>
      </c>
      <c r="C32" s="13">
        <v>0.44604626687229326</v>
      </c>
      <c r="D32" s="13">
        <v>1.6815817897406853</v>
      </c>
      <c r="E32" s="13">
        <v>0.10746434026754843</v>
      </c>
      <c r="F32" s="13">
        <v>1.1477727455971503</v>
      </c>
      <c r="G32" s="2">
        <v>303</v>
      </c>
      <c r="H32" s="25">
        <f t="shared" ref="H32:AA32" si="8">IF(H11="","",$B32+H$19+MMULT($C32:$F32,H$20:H$23))</f>
        <v>2.1911730886800393</v>
      </c>
      <c r="I32" s="17" t="str">
        <f t="shared" si="8"/>
        <v/>
      </c>
      <c r="J32" s="17" t="str">
        <f t="shared" si="8"/>
        <v/>
      </c>
      <c r="K32" s="17" t="str">
        <f t="shared" si="8"/>
        <v/>
      </c>
      <c r="L32" s="27">
        <f t="shared" si="8"/>
        <v>4.0023482157570056</v>
      </c>
      <c r="M32" s="27">
        <f t="shared" si="8"/>
        <v>4.7009432593705647</v>
      </c>
      <c r="N32" s="17" t="str">
        <f t="shared" si="8"/>
        <v/>
      </c>
      <c r="O32" s="17" t="str">
        <f t="shared" si="8"/>
        <v/>
      </c>
      <c r="P32" s="17" t="str">
        <f t="shared" si="8"/>
        <v/>
      </c>
      <c r="Q32" s="27">
        <f t="shared" si="8"/>
        <v>2.9100323655314053</v>
      </c>
      <c r="R32" s="27">
        <f t="shared" si="8"/>
        <v>4.0001897029622251</v>
      </c>
      <c r="S32" s="27">
        <f t="shared" si="8"/>
        <v>1.9988072935532517</v>
      </c>
      <c r="T32" s="17" t="str">
        <f t="shared" si="8"/>
        <v/>
      </c>
      <c r="U32" s="17" t="str">
        <f t="shared" si="8"/>
        <v/>
      </c>
      <c r="V32" s="27">
        <f t="shared" si="8"/>
        <v>3.9973153717277468</v>
      </c>
      <c r="W32" s="27">
        <f t="shared" si="8"/>
        <v>4.9004206896574356</v>
      </c>
      <c r="X32" s="17" t="str">
        <f t="shared" si="8"/>
        <v/>
      </c>
      <c r="Y32" s="17" t="str">
        <f t="shared" si="8"/>
        <v/>
      </c>
      <c r="Z32" s="17" t="str">
        <f t="shared" si="8"/>
        <v/>
      </c>
      <c r="AA32" s="30">
        <f t="shared" si="8"/>
        <v>3.9989593173426932</v>
      </c>
    </row>
    <row r="33" spans="2:27" x14ac:dyDescent="0.55000000000000004">
      <c r="B33" s="32">
        <v>0.14464158677045882</v>
      </c>
      <c r="C33" s="13">
        <v>0.91769238556208987</v>
      </c>
      <c r="D33" s="13">
        <v>0.97035684507564124</v>
      </c>
      <c r="E33" s="13">
        <v>1.5562489816786975</v>
      </c>
      <c r="F33" s="13">
        <v>0.63812153711899189</v>
      </c>
      <c r="G33" s="2">
        <v>408</v>
      </c>
      <c r="H33" s="16" t="str">
        <f t="shared" ref="H33:AA33" si="9">IF(H12="","",$B33+H$19+MMULT($C33:$F33,H$20:H$23))</f>
        <v/>
      </c>
      <c r="I33" s="27">
        <f t="shared" si="9"/>
        <v>5.004873503197218</v>
      </c>
      <c r="J33" s="27">
        <f t="shared" si="9"/>
        <v>4.0055543476810467</v>
      </c>
      <c r="K33" s="27">
        <f t="shared" si="9"/>
        <v>0.97658542824171679</v>
      </c>
      <c r="L33" s="17" t="str">
        <f t="shared" si="9"/>
        <v/>
      </c>
      <c r="M33" s="27">
        <f t="shared" si="9"/>
        <v>3.9984498174473595</v>
      </c>
      <c r="N33" s="17" t="str">
        <f t="shared" si="9"/>
        <v/>
      </c>
      <c r="O33" s="17" t="str">
        <f t="shared" si="9"/>
        <v/>
      </c>
      <c r="P33" s="17" t="str">
        <f t="shared" si="9"/>
        <v/>
      </c>
      <c r="Q33" s="27">
        <f t="shared" si="9"/>
        <v>5.0042381582260429</v>
      </c>
      <c r="R33" s="17" t="str">
        <f t="shared" si="9"/>
        <v/>
      </c>
      <c r="S33" s="17" t="str">
        <f t="shared" si="9"/>
        <v/>
      </c>
      <c r="T33" s="17" t="str">
        <f t="shared" si="9"/>
        <v/>
      </c>
      <c r="U33" s="17" t="str">
        <f t="shared" si="9"/>
        <v/>
      </c>
      <c r="V33" s="27">
        <f t="shared" si="9"/>
        <v>3.0069745667634682</v>
      </c>
      <c r="W33" s="27">
        <f t="shared" si="9"/>
        <v>4.0010605032714226</v>
      </c>
      <c r="X33" s="17" t="str">
        <f t="shared" si="9"/>
        <v/>
      </c>
      <c r="Y33" s="17" t="str">
        <f t="shared" si="9"/>
        <v/>
      </c>
      <c r="Z33" s="17" t="str">
        <f t="shared" si="9"/>
        <v/>
      </c>
      <c r="AA33" s="30">
        <f t="shared" si="9"/>
        <v>2.9925137726358693</v>
      </c>
    </row>
    <row r="34" spans="2:27" x14ac:dyDescent="0.55000000000000004">
      <c r="B34" s="32">
        <v>0.27826841095460514</v>
      </c>
      <c r="C34" s="13">
        <v>1.8627187581199542</v>
      </c>
      <c r="D34" s="13">
        <v>1.4049377611984961</v>
      </c>
      <c r="E34" s="13">
        <v>0.16256020035393454</v>
      </c>
      <c r="F34" s="13">
        <v>1.889363066222469E-2</v>
      </c>
      <c r="G34" s="2">
        <v>426</v>
      </c>
      <c r="H34" s="25">
        <f t="shared" ref="H34:AA34" si="10">IF(H13="","",$B34+H$19+MMULT($C34:$F34,H$20:H$23))</f>
        <v>0.99081512578597053</v>
      </c>
      <c r="I34" s="17" t="str">
        <f t="shared" si="10"/>
        <v/>
      </c>
      <c r="J34" s="27">
        <f t="shared" si="10"/>
        <v>4.4131064837174483</v>
      </c>
      <c r="K34" s="17" t="str">
        <f t="shared" si="10"/>
        <v/>
      </c>
      <c r="L34" s="27">
        <f t="shared" si="10"/>
        <v>3.8957221034938532</v>
      </c>
      <c r="M34" s="17" t="str">
        <f t="shared" si="10"/>
        <v/>
      </c>
      <c r="N34" s="17" t="str">
        <f t="shared" si="10"/>
        <v/>
      </c>
      <c r="O34" s="17" t="str">
        <f t="shared" si="10"/>
        <v/>
      </c>
      <c r="P34" s="17" t="str">
        <f t="shared" si="10"/>
        <v/>
      </c>
      <c r="Q34" s="17" t="str">
        <f t="shared" si="10"/>
        <v/>
      </c>
      <c r="R34" s="27">
        <f t="shared" si="10"/>
        <v>2.997706757024619</v>
      </c>
      <c r="S34" s="27">
        <f t="shared" si="10"/>
        <v>3.9987523445950748</v>
      </c>
      <c r="T34" s="17" t="str">
        <f t="shared" si="10"/>
        <v/>
      </c>
      <c r="U34" s="17" t="str">
        <f t="shared" si="10"/>
        <v/>
      </c>
      <c r="V34" s="27">
        <f t="shared" si="10"/>
        <v>4.0025721186233305</v>
      </c>
      <c r="W34" s="17" t="str">
        <f t="shared" si="10"/>
        <v/>
      </c>
      <c r="X34" s="17" t="str">
        <f t="shared" si="10"/>
        <v/>
      </c>
      <c r="Y34" s="17" t="str">
        <f t="shared" si="10"/>
        <v/>
      </c>
      <c r="Z34" s="17" t="str">
        <f t="shared" si="10"/>
        <v/>
      </c>
      <c r="AA34" s="18" t="str">
        <f t="shared" si="10"/>
        <v/>
      </c>
    </row>
    <row r="35" spans="2:27" x14ac:dyDescent="0.55000000000000004">
      <c r="B35" s="32">
        <v>0.18151396041944456</v>
      </c>
      <c r="C35" s="13">
        <v>1.5300737234334878</v>
      </c>
      <c r="D35" s="13">
        <v>1.8482247272651653</v>
      </c>
      <c r="E35" s="13">
        <v>2.3088367465309574</v>
      </c>
      <c r="F35" s="13">
        <v>0.14355401777972912</v>
      </c>
      <c r="G35" s="2">
        <v>442</v>
      </c>
      <c r="H35" s="25">
        <f t="shared" ref="H35:AA35" si="11">IF(H14="","",$B35+H$19+MMULT($C35:$F35,H$20:H$23))</f>
        <v>2.5481767853279189</v>
      </c>
      <c r="I35" s="27">
        <f t="shared" si="11"/>
        <v>7.050126902995733</v>
      </c>
      <c r="J35" s="27">
        <f t="shared" si="11"/>
        <v>6.3802891394033105</v>
      </c>
      <c r="K35" s="27">
        <f t="shared" si="11"/>
        <v>1.4117814740846262</v>
      </c>
      <c r="L35" s="27">
        <f t="shared" si="11"/>
        <v>5.8658954433561528</v>
      </c>
      <c r="M35" s="27">
        <f t="shared" si="11"/>
        <v>4.9979578673262743</v>
      </c>
      <c r="N35" s="17" t="str">
        <f t="shared" si="11"/>
        <v/>
      </c>
      <c r="O35" s="27">
        <f t="shared" si="11"/>
        <v>6.5576491301027611</v>
      </c>
      <c r="P35" s="17" t="str">
        <f t="shared" si="11"/>
        <v/>
      </c>
      <c r="Q35" s="17" t="str">
        <f t="shared" si="11"/>
        <v/>
      </c>
      <c r="R35" s="17" t="str">
        <f t="shared" si="11"/>
        <v/>
      </c>
      <c r="S35" s="27">
        <f t="shared" si="11"/>
        <v>9.2712598771662602</v>
      </c>
      <c r="T35" s="17" t="str">
        <f t="shared" si="11"/>
        <v/>
      </c>
      <c r="U35" s="17" t="str">
        <f t="shared" si="11"/>
        <v/>
      </c>
      <c r="V35" s="27">
        <f t="shared" si="11"/>
        <v>5.0001149182224411</v>
      </c>
      <c r="W35" s="17" t="str">
        <f t="shared" si="11"/>
        <v/>
      </c>
      <c r="X35" s="17" t="str">
        <f t="shared" si="11"/>
        <v/>
      </c>
      <c r="Y35" s="17" t="str">
        <f t="shared" si="11"/>
        <v/>
      </c>
      <c r="Z35" s="27">
        <f t="shared" si="11"/>
        <v>3.5750211166646917</v>
      </c>
      <c r="AA35" s="30">
        <f t="shared" si="11"/>
        <v>5.0056062025676278</v>
      </c>
    </row>
    <row r="36" spans="2:27" x14ac:dyDescent="0.55000000000000004">
      <c r="B36" s="32">
        <v>0.44383727852905586</v>
      </c>
      <c r="C36" s="13">
        <v>0.23948279714549625</v>
      </c>
      <c r="D36" s="13">
        <v>0.51829384560125502</v>
      </c>
      <c r="E36" s="13">
        <v>0.99084116811824663</v>
      </c>
      <c r="F36" s="13">
        <v>0.51571940979613762</v>
      </c>
      <c r="G36" s="2">
        <v>500</v>
      </c>
      <c r="H36" s="25">
        <f t="shared" ref="H36:AA36" si="12">IF(H15="","",$B36+H$19+MMULT($C36:$F36,H$20:H$23))</f>
        <v>2.0007286590697748</v>
      </c>
      <c r="I36" s="17" t="str">
        <f t="shared" si="12"/>
        <v/>
      </c>
      <c r="J36" s="17" t="str">
        <f t="shared" si="12"/>
        <v/>
      </c>
      <c r="K36" s="27">
        <f t="shared" si="12"/>
        <v>0.96709912227808636</v>
      </c>
      <c r="L36" s="27">
        <f t="shared" si="12"/>
        <v>2.7961877303390787</v>
      </c>
      <c r="M36" s="27">
        <f t="shared" si="12"/>
        <v>2.7442204194858859</v>
      </c>
      <c r="N36" s="17" t="str">
        <f t="shared" si="12"/>
        <v/>
      </c>
      <c r="O36" s="17" t="str">
        <f t="shared" si="12"/>
        <v/>
      </c>
      <c r="P36" s="17" t="str">
        <f t="shared" si="12"/>
        <v/>
      </c>
      <c r="Q36" s="17" t="str">
        <f t="shared" si="12"/>
        <v/>
      </c>
      <c r="R36" s="17" t="str">
        <f t="shared" si="12"/>
        <v/>
      </c>
      <c r="S36" s="17" t="str">
        <f t="shared" si="12"/>
        <v/>
      </c>
      <c r="T36" s="17" t="str">
        <f t="shared" si="12"/>
        <v/>
      </c>
      <c r="U36" s="17" t="str">
        <f t="shared" si="12"/>
        <v/>
      </c>
      <c r="V36" s="17" t="str">
        <f t="shared" si="12"/>
        <v/>
      </c>
      <c r="W36" s="17" t="str">
        <f t="shared" si="12"/>
        <v/>
      </c>
      <c r="X36" s="27">
        <f t="shared" si="12"/>
        <v>2.9939555888008127</v>
      </c>
      <c r="Y36" s="17" t="str">
        <f t="shared" si="12"/>
        <v/>
      </c>
      <c r="Z36" s="17" t="str">
        <f t="shared" si="12"/>
        <v/>
      </c>
      <c r="AA36" s="30">
        <f t="shared" si="12"/>
        <v>2.0012447989161526</v>
      </c>
    </row>
    <row r="37" spans="2:27" x14ac:dyDescent="0.55000000000000004">
      <c r="B37" s="32">
        <v>4.966806411579229E-2</v>
      </c>
      <c r="C37" s="13">
        <v>0.55626076115947909</v>
      </c>
      <c r="D37" s="13">
        <v>1.6809179797234519</v>
      </c>
      <c r="E37" s="13">
        <v>0.84164231458184258</v>
      </c>
      <c r="F37" s="13">
        <v>1.6167499913746635</v>
      </c>
      <c r="G37" s="2">
        <v>522</v>
      </c>
      <c r="H37" s="25">
        <f t="shared" ref="H37:AA37" si="13">IF(H16="","",$B37+H$19+MMULT($C37:$F37,H$20:H$23))</f>
        <v>3.0019287231920351</v>
      </c>
      <c r="I37" s="27">
        <f t="shared" si="13"/>
        <v>5.7699936657238151</v>
      </c>
      <c r="J37" s="27">
        <f t="shared" si="13"/>
        <v>5.0291201772555114</v>
      </c>
      <c r="K37" s="17" t="str">
        <f t="shared" si="13"/>
        <v/>
      </c>
      <c r="L37" s="27">
        <f t="shared" si="13"/>
        <v>4.8502542579852204</v>
      </c>
      <c r="M37" s="17" t="str">
        <f t="shared" si="13"/>
        <v/>
      </c>
      <c r="N37" s="17" t="str">
        <f t="shared" si="13"/>
        <v/>
      </c>
      <c r="O37" s="17" t="str">
        <f t="shared" si="13"/>
        <v/>
      </c>
      <c r="P37" s="17" t="str">
        <f t="shared" si="13"/>
        <v/>
      </c>
      <c r="Q37" s="17" t="str">
        <f t="shared" si="13"/>
        <v/>
      </c>
      <c r="R37" s="27">
        <f t="shared" si="13"/>
        <v>5.796106827803098</v>
      </c>
      <c r="S37" s="27">
        <f t="shared" si="13"/>
        <v>3.9972228656474886</v>
      </c>
      <c r="T37" s="17" t="str">
        <f t="shared" si="13"/>
        <v/>
      </c>
      <c r="U37" s="17" t="str">
        <f t="shared" si="13"/>
        <v/>
      </c>
      <c r="V37" s="27">
        <f t="shared" si="13"/>
        <v>4.0013711267781922</v>
      </c>
      <c r="W37" s="17" t="str">
        <f t="shared" si="13"/>
        <v/>
      </c>
      <c r="X37" s="17" t="str">
        <f t="shared" si="13"/>
        <v/>
      </c>
      <c r="Y37" s="17" t="str">
        <f t="shared" si="13"/>
        <v/>
      </c>
      <c r="Z37" s="17" t="str">
        <f t="shared" si="13"/>
        <v/>
      </c>
      <c r="AA37" s="18" t="str">
        <f t="shared" si="13"/>
        <v/>
      </c>
    </row>
    <row r="38" spans="2:27" ht="14.7" thickBot="1" x14ac:dyDescent="0.6">
      <c r="B38" s="32">
        <v>0.48852721138958816</v>
      </c>
      <c r="C38" s="13">
        <v>1.3164880526136409</v>
      </c>
      <c r="D38" s="13">
        <v>0.41836743652081854</v>
      </c>
      <c r="E38" s="13">
        <v>1.2342936932168025</v>
      </c>
      <c r="F38" s="13">
        <v>0.49863538196929952</v>
      </c>
      <c r="G38" s="2">
        <v>562</v>
      </c>
      <c r="H38" s="26">
        <f t="shared" ref="H38:AA38" si="14">IF(H17="","",$B38+H$19+MMULT($C38:$F38,H$20:H$23))</f>
        <v>2.22090011927797</v>
      </c>
      <c r="I38" s="28">
        <f t="shared" si="14"/>
        <v>3.993762999039224</v>
      </c>
      <c r="J38" s="28">
        <f t="shared" si="14"/>
        <v>3.1138941591749316</v>
      </c>
      <c r="K38" s="28">
        <f t="shared" si="14"/>
        <v>1.1968671991895146</v>
      </c>
      <c r="L38" s="19" t="str">
        <f t="shared" si="14"/>
        <v/>
      </c>
      <c r="M38" s="19" t="str">
        <f t="shared" si="14"/>
        <v/>
      </c>
      <c r="N38" s="19" t="str">
        <f t="shared" si="14"/>
        <v/>
      </c>
      <c r="O38" s="19" t="str">
        <f t="shared" si="14"/>
        <v/>
      </c>
      <c r="P38" s="28">
        <f t="shared" si="14"/>
        <v>4.0040103615003728</v>
      </c>
      <c r="Q38" s="19" t="str">
        <f t="shared" si="14"/>
        <v/>
      </c>
      <c r="R38" s="19" t="str">
        <f t="shared" si="14"/>
        <v/>
      </c>
      <c r="S38" s="28">
        <f t="shared" si="14"/>
        <v>6.2645035291797972</v>
      </c>
      <c r="T38" s="28">
        <f t="shared" si="14"/>
        <v>4.0003875700356728</v>
      </c>
      <c r="U38" s="28">
        <f t="shared" si="14"/>
        <v>4.004278043915324</v>
      </c>
      <c r="V38" s="19" t="str">
        <f t="shared" si="14"/>
        <v/>
      </c>
      <c r="W38" s="19" t="str">
        <f t="shared" si="14"/>
        <v/>
      </c>
      <c r="X38" s="19" t="str">
        <f t="shared" si="14"/>
        <v/>
      </c>
      <c r="Y38" s="19" t="str">
        <f t="shared" si="14"/>
        <v/>
      </c>
      <c r="Z38" s="28">
        <f t="shared" si="14"/>
        <v>2.9935705269236523</v>
      </c>
      <c r="AA38" s="20" t="str">
        <f t="shared" si="14"/>
        <v/>
      </c>
    </row>
    <row r="42" spans="2:27" x14ac:dyDescent="0.55000000000000004">
      <c r="H42" s="32">
        <v>0.19422021154621158</v>
      </c>
      <c r="I42" s="32">
        <v>0.80658053657534778</v>
      </c>
      <c r="J42" s="32">
        <v>0.6086312361630325</v>
      </c>
      <c r="K42" s="32">
        <v>0.19027838304396186</v>
      </c>
      <c r="L42" s="32">
        <v>0.32860650751726933</v>
      </c>
      <c r="M42" s="32">
        <v>0.75391953930945943</v>
      </c>
      <c r="N42" s="32">
        <v>0.5264409830400667</v>
      </c>
      <c r="O42" s="32">
        <v>0.10253391109536662</v>
      </c>
      <c r="P42" s="32">
        <v>0.83736195770226107</v>
      </c>
      <c r="Q42" s="32">
        <v>8.8515779999252406E-2</v>
      </c>
      <c r="R42" s="32">
        <v>0.15212128952698589</v>
      </c>
      <c r="S42" s="32">
        <v>0.42263398999117124</v>
      </c>
      <c r="T42" s="32">
        <v>0.43800353279064519</v>
      </c>
      <c r="U42" s="32">
        <v>0.74145688333665294</v>
      </c>
      <c r="V42" s="32">
        <v>0.38164046697033222</v>
      </c>
      <c r="W42" s="32">
        <v>3.1636458418270626E-2</v>
      </c>
      <c r="X42" s="32">
        <v>0.14274183157804357</v>
      </c>
      <c r="Y42" s="32">
        <v>5.7897609400881934E-2</v>
      </c>
      <c r="Z42" s="32">
        <v>0.70607363951540736</v>
      </c>
      <c r="AA42" s="32">
        <v>7.3769473397190061E-2</v>
      </c>
    </row>
    <row r="43" spans="2:27" x14ac:dyDescent="0.55000000000000004">
      <c r="H43" s="13">
        <v>4.8987519384359947E-2</v>
      </c>
      <c r="I43" s="13">
        <v>5.2253367688910014E-2</v>
      </c>
      <c r="J43" s="13">
        <v>0.28092444578335601</v>
      </c>
      <c r="K43" s="13">
        <v>0.16380121818281726</v>
      </c>
      <c r="L43" s="13">
        <v>0.78597454609044926</v>
      </c>
      <c r="M43" s="13">
        <v>1.4386663856776509</v>
      </c>
      <c r="N43" s="13">
        <v>0.28821387205945781</v>
      </c>
      <c r="O43" s="13">
        <v>1.0001372523805732</v>
      </c>
      <c r="P43" s="13">
        <v>1.0747593539589946</v>
      </c>
      <c r="Q43" s="13">
        <v>1.3882246929665407</v>
      </c>
      <c r="R43" s="13">
        <v>0.71024828813526952</v>
      </c>
      <c r="S43" s="13">
        <v>1.4447587536133935</v>
      </c>
      <c r="T43" s="13">
        <v>0.19554901481771933</v>
      </c>
      <c r="U43" s="13">
        <v>0.8819410844281379</v>
      </c>
      <c r="V43" s="13">
        <v>0.39839489991355886</v>
      </c>
      <c r="W43" s="13">
        <v>1.6468423305230173</v>
      </c>
      <c r="X43" s="13">
        <v>0.81635909509321369</v>
      </c>
      <c r="Y43" s="13">
        <v>0.60692681617535937</v>
      </c>
      <c r="Z43" s="13">
        <v>1.0504811523722635</v>
      </c>
      <c r="AA43" s="13">
        <v>0.35089004528253198</v>
      </c>
    </row>
    <row r="44" spans="2:27" x14ac:dyDescent="0.55000000000000004">
      <c r="H44" s="13">
        <v>0.21144373350249243</v>
      </c>
      <c r="I44" s="13">
        <v>1.5420736992267492</v>
      </c>
      <c r="J44" s="13">
        <v>2.069486388762626</v>
      </c>
      <c r="K44" s="13">
        <v>0.24740504279515962</v>
      </c>
      <c r="L44" s="13">
        <v>1.1962509625327802</v>
      </c>
      <c r="M44" s="13">
        <v>0.85043416259282001</v>
      </c>
      <c r="N44" s="13">
        <v>1.2935983562673226</v>
      </c>
      <c r="O44" s="13">
        <v>1.5447889401583579</v>
      </c>
      <c r="P44" s="13">
        <v>0.65707407657780692</v>
      </c>
      <c r="Q44" s="13">
        <v>0.21563268047111531</v>
      </c>
      <c r="R44" s="13">
        <v>0.68445578590030332</v>
      </c>
      <c r="S44" s="13">
        <v>0.1182017303506402</v>
      </c>
      <c r="T44" s="13">
        <v>2.0225065762447016</v>
      </c>
      <c r="U44" s="13">
        <v>0.49857436548731077</v>
      </c>
      <c r="V44" s="13">
        <v>1.8280853788763072</v>
      </c>
      <c r="W44" s="13">
        <v>1.1350280143050393</v>
      </c>
      <c r="X44" s="13">
        <v>2.0114969131975089</v>
      </c>
      <c r="Y44" s="13">
        <v>1.4474878719627218</v>
      </c>
      <c r="Z44" s="13">
        <v>0.49981142477016599</v>
      </c>
      <c r="AA44" s="13">
        <v>1.8974159084543967</v>
      </c>
    </row>
    <row r="45" spans="2:27" x14ac:dyDescent="0.55000000000000004">
      <c r="E45" s="22"/>
      <c r="F45" s="23"/>
      <c r="H45" s="13">
        <v>0.66952031650228128</v>
      </c>
      <c r="I45" s="13">
        <v>1.3107794654577234</v>
      </c>
      <c r="J45" s="13">
        <v>0.56850018223203569</v>
      </c>
      <c r="K45" s="13">
        <v>0.14068926206589449</v>
      </c>
      <c r="L45" s="13">
        <v>0.78891664147796281</v>
      </c>
      <c r="M45" s="13">
        <v>3.8166278662032184E-2</v>
      </c>
      <c r="N45" s="13">
        <v>0.90624323795219275</v>
      </c>
      <c r="O45" s="13">
        <v>0.79112171874805604</v>
      </c>
      <c r="P45" s="13">
        <v>0.60186754415056176</v>
      </c>
      <c r="Q45" s="13">
        <v>1.6106483547318708</v>
      </c>
      <c r="R45" s="13">
        <v>1.5412865407521796</v>
      </c>
      <c r="S45" s="13">
        <v>2.6919394553561364</v>
      </c>
      <c r="T45" s="13">
        <v>1.5019445209969091</v>
      </c>
      <c r="U45" s="13">
        <v>0.73684930231867285</v>
      </c>
      <c r="V45" s="13">
        <v>0.18987652045011491</v>
      </c>
      <c r="W45" s="13">
        <v>8.0210847564776352E-2</v>
      </c>
      <c r="X45" s="13">
        <v>0.71854473807321328</v>
      </c>
      <c r="Y45" s="13">
        <v>2.0191919397418676</v>
      </c>
      <c r="Z45" s="13">
        <v>4.9544830294643953E-2</v>
      </c>
      <c r="AA45" s="13">
        <v>0.29056917443638364</v>
      </c>
    </row>
    <row r="46" spans="2:27" ht="14.7" thickBot="1" x14ac:dyDescent="0.6">
      <c r="H46" s="13">
        <v>1.1206892965464994</v>
      </c>
      <c r="I46" s="13">
        <v>0.73565591649363826</v>
      </c>
      <c r="J46" s="13">
        <v>0.15923484981126393</v>
      </c>
      <c r="K46" s="13">
        <v>5.0660615993926357E-2</v>
      </c>
      <c r="L46" s="13">
        <v>0.8411860306286929</v>
      </c>
      <c r="M46" s="13">
        <v>1.4025771088175416</v>
      </c>
      <c r="N46" s="13">
        <v>0.57430434689324239</v>
      </c>
      <c r="O46" s="13">
        <v>0.42931237325148869</v>
      </c>
      <c r="P46" s="13">
        <v>0.49221062412052874</v>
      </c>
      <c r="Q46" s="13">
        <v>1.2243859616273638</v>
      </c>
      <c r="R46" s="13">
        <v>1.7018761261983373</v>
      </c>
      <c r="S46" s="13">
        <v>0.1589117929385796</v>
      </c>
      <c r="T46" s="13">
        <v>0.2334919399616584</v>
      </c>
      <c r="U46" s="13">
        <v>0.99301682236770916</v>
      </c>
      <c r="V46" s="13">
        <v>7.1613700363484842E-2</v>
      </c>
      <c r="W46" s="13">
        <v>1.7038721858119492</v>
      </c>
      <c r="X46" s="13">
        <v>0.8868433730903118</v>
      </c>
      <c r="Y46" s="13">
        <v>0.45428790348144532</v>
      </c>
      <c r="Z46" s="13">
        <v>0.2923300243155415</v>
      </c>
      <c r="AA46" s="13">
        <v>0.24873802867011566</v>
      </c>
    </row>
    <row r="47" spans="2:27" x14ac:dyDescent="0.55000000000000004">
      <c r="B47" s="32">
        <v>0.20501481777457772</v>
      </c>
      <c r="C47" s="13">
        <v>0.10751958237214124</v>
      </c>
      <c r="D47" s="13">
        <v>0.50494666714828662</v>
      </c>
      <c r="E47" s="13">
        <v>0.82753848607753377</v>
      </c>
      <c r="F47" s="13">
        <v>1.7283907406347374</v>
      </c>
      <c r="G47" s="2">
        <v>149</v>
      </c>
      <c r="H47" s="24">
        <f>$B47+H$42+MMULT($C47:$F47,H$43:H$46)</f>
        <v>3.0023127878637932</v>
      </c>
      <c r="I47" s="14">
        <f t="shared" ref="I47:X61" si="15">$B47+I$42+MMULT($C47:$F47,I$43:I$46)</f>
        <v>4.1520999183301202</v>
      </c>
      <c r="J47" s="14">
        <f t="shared" si="15"/>
        <v>2.6345070078800461</v>
      </c>
      <c r="K47" s="14">
        <f t="shared" si="15"/>
        <v>0.7418185097208293</v>
      </c>
      <c r="L47" s="14">
        <f t="shared" si="15"/>
        <v>3.3289289464664495</v>
      </c>
      <c r="M47" s="29">
        <f t="shared" si="15"/>
        <v>3.9988284144448958</v>
      </c>
      <c r="N47" s="14">
        <f t="shared" si="15"/>
        <v>3.1582160872275415</v>
      </c>
      <c r="O47" s="14">
        <f t="shared" si="15"/>
        <v>2.5918222955448416</v>
      </c>
      <c r="P47" s="14">
        <f t="shared" si="15"/>
        <v>2.8385226588800898</v>
      </c>
      <c r="Q47" s="29">
        <f t="shared" si="15"/>
        <v>4.000765800450405</v>
      </c>
      <c r="R47" s="29">
        <f t="shared" si="15"/>
        <v>4.9960962432973757</v>
      </c>
      <c r="S47" s="14">
        <f t="shared" si="15"/>
        <v>3.3450194083649762</v>
      </c>
      <c r="T47" s="14">
        <f t="shared" si="15"/>
        <v>3.3317838560527626</v>
      </c>
      <c r="U47" s="14">
        <f t="shared" si="15"/>
        <v>3.6191433395471266</v>
      </c>
      <c r="V47" s="14">
        <f t="shared" si="15"/>
        <v>1.8334827422147066</v>
      </c>
      <c r="W47" s="29">
        <f t="shared" si="15"/>
        <v>3.9981821612899089</v>
      </c>
      <c r="X47" s="14">
        <f t="shared" si="15"/>
        <v>3.5786651997875487</v>
      </c>
      <c r="Y47" s="14">
        <f t="shared" ref="Y47:AA61" si="16">$B47+Y$42+MMULT($C47:$F47,Y$43:Y$46)</f>
        <v>3.515219168539871</v>
      </c>
      <c r="Z47" s="14">
        <f t="shared" si="16"/>
        <v>1.822674626314696</v>
      </c>
      <c r="AA47" s="15">
        <f t="shared" si="16"/>
        <v>1.9449793617783231</v>
      </c>
    </row>
    <row r="48" spans="2:27" x14ac:dyDescent="0.55000000000000004">
      <c r="B48" s="32">
        <v>0.22247417627864291</v>
      </c>
      <c r="C48" s="13">
        <v>2.1228082215298274</v>
      </c>
      <c r="D48" s="13">
        <v>0.52619161420361527</v>
      </c>
      <c r="E48" s="13">
        <v>0.74843767440146192</v>
      </c>
      <c r="F48" s="13">
        <v>0.34968693471370849</v>
      </c>
      <c r="G48" s="2">
        <v>177</v>
      </c>
      <c r="H48" s="16">
        <f t="shared" ref="H48:Q61" si="17">$B48+H$42+MMULT($C48:$F48,H$43:H$46)</f>
        <v>1.5249300496945466</v>
      </c>
      <c r="I48" s="17">
        <f t="shared" si="15"/>
        <v>3.1896908376267277</v>
      </c>
      <c r="J48" s="27">
        <f t="shared" si="15"/>
        <v>2.9975698198713614</v>
      </c>
      <c r="K48" s="17">
        <f t="shared" si="15"/>
        <v>1.0136660904396702</v>
      </c>
      <c r="L48" s="17">
        <f t="shared" si="15"/>
        <v>3.7336178381365621</v>
      </c>
      <c r="M48" s="27">
        <f t="shared" si="15"/>
        <v>4.9969258426562284</v>
      </c>
      <c r="N48" s="17">
        <f t="shared" si="15"/>
        <v>2.9205118518137643</v>
      </c>
      <c r="O48" s="27">
        <f t="shared" si="15"/>
        <v>4.0031928825968235</v>
      </c>
      <c r="P48" s="17">
        <f t="shared" si="15"/>
        <v>4.3096709651609642</v>
      </c>
      <c r="Q48" s="27">
        <f t="shared" si="15"/>
        <v>5.0050105387721686</v>
      </c>
      <c r="R48" s="17">
        <f t="shared" si="15"/>
        <v>3.9911520260001216</v>
      </c>
      <c r="S48" s="17">
        <f t="shared" si="15"/>
        <v>5.8445689692212115</v>
      </c>
      <c r="T48" s="17">
        <f t="shared" si="15"/>
        <v>3.3455777106685209</v>
      </c>
      <c r="U48" s="27">
        <f t="shared" si="15"/>
        <v>3.9971992816652286</v>
      </c>
      <c r="V48" s="17">
        <f t="shared" si="15"/>
        <v>2.5789069253667209</v>
      </c>
      <c r="W48" s="27">
        <f t="shared" si="15"/>
        <v>5.0031379585216875</v>
      </c>
      <c r="X48" s="27">
        <f t="shared" si="15"/>
        <v>4.004526107786238</v>
      </c>
      <c r="Y48" s="27">
        <f t="shared" si="16"/>
        <v>4.0005148648082445</v>
      </c>
      <c r="Z48" s="17">
        <f t="shared" si="16"/>
        <v>3.5608196307012649</v>
      </c>
      <c r="AA48" s="18">
        <f t="shared" si="16"/>
        <v>2.3439736183001063</v>
      </c>
    </row>
    <row r="49" spans="2:27" x14ac:dyDescent="0.55000000000000004">
      <c r="B49" s="32">
        <v>0.62685848457715654</v>
      </c>
      <c r="C49" s="13">
        <v>0.56703307578319306</v>
      </c>
      <c r="D49" s="13">
        <v>0.59943998749423255</v>
      </c>
      <c r="E49" s="13">
        <v>0.56177037413251141</v>
      </c>
      <c r="F49" s="13">
        <v>0.29318674162175817</v>
      </c>
      <c r="G49" s="2">
        <v>200</v>
      </c>
      <c r="H49" s="25">
        <f t="shared" si="17"/>
        <v>1.6802919907969909</v>
      </c>
      <c r="I49" s="17">
        <f t="shared" si="15"/>
        <v>3.3394906797597814</v>
      </c>
      <c r="J49" s="27">
        <f t="shared" si="15"/>
        <v>3.0013681751304535</v>
      </c>
      <c r="K49" s="17">
        <f t="shared" si="15"/>
        <v>1.1522101322624905</v>
      </c>
      <c r="L49" s="27">
        <f t="shared" si="15"/>
        <v>2.8080338067322121</v>
      </c>
      <c r="M49" s="17">
        <f t="shared" si="15"/>
        <v>3.1389913904233087</v>
      </c>
      <c r="N49" s="17">
        <f t="shared" si="15"/>
        <v>2.7696398714822283</v>
      </c>
      <c r="O49" s="17">
        <f t="shared" si="15"/>
        <v>2.7928090008419448</v>
      </c>
      <c r="P49" s="17">
        <f t="shared" si="15"/>
        <v>2.9499420052613159</v>
      </c>
      <c r="Q49" s="27">
        <f t="shared" si="15"/>
        <v>2.8955906928029456</v>
      </c>
      <c r="R49" s="27">
        <f t="shared" si="15"/>
        <v>2.9568208459633718</v>
      </c>
      <c r="S49" s="17">
        <f t="shared" si="15"/>
        <v>3.4984159839120261</v>
      </c>
      <c r="T49" s="27">
        <f t="shared" si="15"/>
        <v>3.3003207700364041</v>
      </c>
      <c r="U49" s="17">
        <f t="shared" si="15"/>
        <v>2.8723500198577416</v>
      </c>
      <c r="V49" s="17">
        <f t="shared" si="15"/>
        <v>2.4578927050711021</v>
      </c>
      <c r="W49" s="17">
        <f t="shared" si="15"/>
        <v>2.8173030058465707</v>
      </c>
      <c r="X49" s="17">
        <f t="shared" si="15"/>
        <v>3.1019424745048259</v>
      </c>
      <c r="Y49" s="17">
        <f t="shared" si="16"/>
        <v>3.1640991868106854</v>
      </c>
      <c r="Z49" s="17">
        <f t="shared" si="16"/>
        <v>2.3417367423464213</v>
      </c>
      <c r="AA49" s="18">
        <f t="shared" si="16"/>
        <v>2.2731410340255787</v>
      </c>
    </row>
    <row r="50" spans="2:27" x14ac:dyDescent="0.55000000000000004">
      <c r="B50" s="32">
        <v>0.12490415763533701</v>
      </c>
      <c r="C50" s="13">
        <v>1.1337176636300299</v>
      </c>
      <c r="D50" s="13">
        <v>0.9008698079594325</v>
      </c>
      <c r="E50" s="13">
        <v>1.6235657381076314</v>
      </c>
      <c r="F50" s="13">
        <v>0.67263699459324833</v>
      </c>
      <c r="G50" s="2">
        <v>236</v>
      </c>
      <c r="H50" s="16">
        <f t="shared" si="17"/>
        <v>2.4059729879415719</v>
      </c>
      <c r="I50" s="27">
        <f t="shared" si="15"/>
        <v>5.0028989124826682</v>
      </c>
      <c r="J50" s="17">
        <f t="shared" si="15"/>
        <v>3.9464668745391167</v>
      </c>
      <c r="K50" s="17">
        <f t="shared" si="15"/>
        <v>0.98626107854457512</v>
      </c>
      <c r="L50" s="17">
        <f t="shared" si="15"/>
        <v>4.2689211389696062</v>
      </c>
      <c r="M50" s="17">
        <f t="shared" si="15"/>
        <v>4.2813863647425192</v>
      </c>
      <c r="N50" s="27">
        <f t="shared" si="15"/>
        <v>4.0011058225266076</v>
      </c>
      <c r="O50" s="17">
        <f t="shared" si="15"/>
        <v>4.3261745553850215</v>
      </c>
      <c r="P50" s="27">
        <f t="shared" si="15"/>
        <v>4.0809285747314137</v>
      </c>
      <c r="Q50" s="17">
        <f t="shared" si="15"/>
        <v>5.4200925429172093</v>
      </c>
      <c r="R50" s="17">
        <f t="shared" si="15"/>
        <v>5.3459768922527182</v>
      </c>
      <c r="S50" s="17">
        <f t="shared" si="15"/>
        <v>6.7694016559875436</v>
      </c>
      <c r="T50" s="17">
        <f t="shared" si="15"/>
        <v>5.2021811551551504</v>
      </c>
      <c r="U50" s="17">
        <f t="shared" si="15"/>
        <v>4.1796469519303061</v>
      </c>
      <c r="V50" s="17">
        <f t="shared" si="15"/>
        <v>2.9615259211976297</v>
      </c>
      <c r="W50" s="17">
        <f t="shared" si="15"/>
        <v>4.3224223748230761</v>
      </c>
      <c r="X50" s="17">
        <f t="shared" si="15"/>
        <v>4.7683918322724121</v>
      </c>
      <c r="Y50" s="27">
        <f t="shared" si="16"/>
        <v>5.7587452424094367</v>
      </c>
      <c r="Z50" s="17">
        <f t="shared" si="16"/>
        <v>2.7492631351059558</v>
      </c>
      <c r="AA50" s="18">
        <f t="shared" si="16"/>
        <v>2.9448771346406071</v>
      </c>
    </row>
    <row r="51" spans="2:27" x14ac:dyDescent="0.55000000000000004">
      <c r="B51" s="32">
        <v>0.38825248622424313</v>
      </c>
      <c r="C51" s="13">
        <v>0.60907891850053941</v>
      </c>
      <c r="D51" s="13">
        <v>2.0787033699749293</v>
      </c>
      <c r="E51" s="13">
        <v>0.32690790989491819</v>
      </c>
      <c r="F51" s="13">
        <v>1.1354671618259058</v>
      </c>
      <c r="G51" s="2">
        <v>240</v>
      </c>
      <c r="H51" s="16">
        <f t="shared" si="17"/>
        <v>2.5432161466270862</v>
      </c>
      <c r="I51" s="17">
        <f t="shared" si="15"/>
        <v>5.6959905537793416</v>
      </c>
      <c r="J51" s="17">
        <f t="shared" si="15"/>
        <v>5.8364903597708082</v>
      </c>
      <c r="K51" s="17">
        <f t="shared" si="15"/>
        <v>1.2960963327607518</v>
      </c>
      <c r="L51" s="27">
        <f t="shared" si="15"/>
        <v>4.8952726325083198</v>
      </c>
      <c r="M51" s="17">
        <f t="shared" si="15"/>
        <v>5.3912908589057391</v>
      </c>
      <c r="N51" s="17">
        <f t="shared" si="15"/>
        <v>4.7276075348885547</v>
      </c>
      <c r="O51" s="17">
        <f t="shared" si="15"/>
        <v>5.0572009386998626</v>
      </c>
      <c r="P51" s="27">
        <f t="shared" si="15"/>
        <v>4.0017340674721815</v>
      </c>
      <c r="Q51" s="17">
        <f t="shared" si="15"/>
        <v>3.6873267804729237</v>
      </c>
      <c r="R51" s="17">
        <f t="shared" si="15"/>
        <v>4.8320348000854754</v>
      </c>
      <c r="S51" s="27">
        <f t="shared" si="15"/>
        <v>2.9970203339999646</v>
      </c>
      <c r="T51" s="27">
        <f t="shared" si="15"/>
        <v>5.9056720118249402</v>
      </c>
      <c r="U51" s="17">
        <f t="shared" si="15"/>
        <v>4.0716891634349324</v>
      </c>
      <c r="V51" s="17">
        <f t="shared" si="15"/>
        <v>4.9559812671801744</v>
      </c>
      <c r="W51" s="17">
        <f t="shared" si="15"/>
        <v>5.7432449240765155</v>
      </c>
      <c r="X51" s="17">
        <f t="shared" si="15"/>
        <v>6.451406331024045</v>
      </c>
      <c r="Y51" s="27">
        <f t="shared" si="16"/>
        <v>5.0006331549925349</v>
      </c>
      <c r="Z51" s="17">
        <f t="shared" si="16"/>
        <v>3.1212394828972503</v>
      </c>
      <c r="AA51" s="30">
        <f t="shared" si="16"/>
        <v>4.9973297570100366</v>
      </c>
    </row>
    <row r="52" spans="2:27" x14ac:dyDescent="0.55000000000000004">
      <c r="B52" s="32">
        <v>0.75218454127672452</v>
      </c>
      <c r="C52" s="13">
        <v>0.67751312319430901</v>
      </c>
      <c r="D52" s="13">
        <v>0.16848439599806062</v>
      </c>
      <c r="E52" s="13">
        <v>0.98042062509703853</v>
      </c>
      <c r="F52" s="13">
        <v>1.1678883050839917</v>
      </c>
      <c r="G52" s="2">
        <v>270</v>
      </c>
      <c r="H52" s="16">
        <f t="shared" si="17"/>
        <v>2.9804708600951137</v>
      </c>
      <c r="I52" s="27">
        <f t="shared" si="15"/>
        <v>3.9982619403183088</v>
      </c>
      <c r="J52" s="17">
        <f t="shared" si="15"/>
        <v>2.6431597632090411</v>
      </c>
      <c r="K52" s="17">
        <f t="shared" si="15"/>
        <v>1.2922248836437191</v>
      </c>
      <c r="L52" s="27">
        <f t="shared" si="15"/>
        <v>3.570730213509953</v>
      </c>
      <c r="M52" s="17">
        <f t="shared" si="15"/>
        <v>4.2995767321518663</v>
      </c>
      <c r="N52" s="17">
        <f t="shared" si="15"/>
        <v>3.2510682347820739</v>
      </c>
      <c r="O52" s="17">
        <f t="shared" si="15"/>
        <v>3.0696183473535728</v>
      </c>
      <c r="P52" s="17">
        <f t="shared" si="15"/>
        <v>3.5933471798904084</v>
      </c>
      <c r="Q52" s="17">
        <f t="shared" si="15"/>
        <v>4.8266304228811698</v>
      </c>
      <c r="R52" s="27">
        <f t="shared" si="15"/>
        <v>4.9995388246430279</v>
      </c>
      <c r="S52" s="27">
        <f t="shared" si="15"/>
        <v>4.998400881891417</v>
      </c>
      <c r="T52" s="27">
        <f t="shared" si="15"/>
        <v>3.4086657888842429</v>
      </c>
      <c r="U52" s="17">
        <f t="shared" si="15"/>
        <v>4.0573250712034117</v>
      </c>
      <c r="V52" s="17">
        <f t="shared" si="15"/>
        <v>1.9815423020542919</v>
      </c>
      <c r="W52" s="17">
        <f t="shared" si="15"/>
        <v>4.1593855683639962</v>
      </c>
      <c r="X52" s="17">
        <f t="shared" si="15"/>
        <v>3.5271363006268395</v>
      </c>
      <c r="Y52" s="17">
        <f t="shared" si="16"/>
        <v>3.9753771066468384</v>
      </c>
      <c r="Z52" s="17">
        <f t="shared" si="16"/>
        <v>2.6441669633187939</v>
      </c>
      <c r="AA52" s="18">
        <f t="shared" si="16"/>
        <v>1.9587498447924503</v>
      </c>
    </row>
    <row r="53" spans="2:27" x14ac:dyDescent="0.55000000000000004">
      <c r="B53" s="32">
        <v>0.59642980843999438</v>
      </c>
      <c r="C53" s="13">
        <v>2.0686981476071264</v>
      </c>
      <c r="D53" s="13">
        <v>0.65963241640890813</v>
      </c>
      <c r="E53" s="13">
        <v>1.4817540963255034</v>
      </c>
      <c r="F53" s="13">
        <v>2.8312896534700753E-2</v>
      </c>
      <c r="G53" s="2">
        <v>287</v>
      </c>
      <c r="H53" s="16">
        <f t="shared" si="17"/>
        <v>2.05525998310834</v>
      </c>
      <c r="I53" s="17">
        <f t="shared" si="15"/>
        <v>4.4913899826313486</v>
      </c>
      <c r="J53" s="27">
        <f t="shared" si="15"/>
        <v>3.9981951061689891</v>
      </c>
      <c r="K53" s="17">
        <f t="shared" si="15"/>
        <v>1.4986610934794333</v>
      </c>
      <c r="L53" s="17">
        <f t="shared" si="15"/>
        <v>4.532863194788864</v>
      </c>
      <c r="M53" s="17">
        <f t="shared" si="15"/>
        <v>4.9837538368060956</v>
      </c>
      <c r="N53" s="17">
        <f t="shared" si="15"/>
        <v>3.9314875539873109</v>
      </c>
      <c r="O53" s="17">
        <f t="shared" si="15"/>
        <v>4.9713415865782888</v>
      </c>
      <c r="P53" s="27">
        <f t="shared" si="15"/>
        <v>4.9963274191578009</v>
      </c>
      <c r="Q53" s="17">
        <f t="shared" si="15"/>
        <v>6.1202524557314701</v>
      </c>
      <c r="R53" s="27">
        <f t="shared" si="15"/>
        <v>5.0013223279988575</v>
      </c>
      <c r="S53" s="17">
        <f t="shared" si="15"/>
        <v>8.079094816971093</v>
      </c>
      <c r="T53" s="27">
        <f t="shared" si="15"/>
        <v>5.0051994056202922</v>
      </c>
      <c r="U53" s="17">
        <f t="shared" si="15"/>
        <v>4.6111770475318856</v>
      </c>
      <c r="V53" s="17">
        <f t="shared" si="15"/>
        <v>3.2914713460094545</v>
      </c>
      <c r="W53" s="17">
        <f t="shared" si="15"/>
        <v>4.9506815260341677</v>
      </c>
      <c r="X53" s="27">
        <f t="shared" si="15"/>
        <v>4.8446364709690428</v>
      </c>
      <c r="Y53" s="17">
        <f t="shared" si="16"/>
        <v>5.8694938552894795</v>
      </c>
      <c r="Z53" s="17">
        <f t="shared" si="16"/>
        <v>3.8870136448072992</v>
      </c>
      <c r="AA53" s="30">
        <f t="shared" si="16"/>
        <v>3.0852764677104303</v>
      </c>
    </row>
    <row r="54" spans="2:27" x14ac:dyDescent="0.55000000000000004">
      <c r="B54" s="32">
        <v>0.12182135742153793</v>
      </c>
      <c r="C54" s="13">
        <v>0.4689403570078422</v>
      </c>
      <c r="D54" s="13">
        <v>1.7536201618797604</v>
      </c>
      <c r="E54" s="13">
        <v>0.94573182121110466</v>
      </c>
      <c r="F54" s="13">
        <v>0.15711895903814191</v>
      </c>
      <c r="G54" s="2">
        <v>295</v>
      </c>
      <c r="H54" s="16">
        <f t="shared" si="17"/>
        <v>1.5190739919119927</v>
      </c>
      <c r="I54" s="17">
        <f t="shared" si="15"/>
        <v>5.0123484798474998</v>
      </c>
      <c r="J54" s="17">
        <f t="shared" si="15"/>
        <v>5.0539499860984138</v>
      </c>
      <c r="K54" s="17">
        <f t="shared" si="15"/>
        <v>0.96378126868240799</v>
      </c>
      <c r="L54" s="27">
        <f t="shared" si="15"/>
        <v>3.7950427013656007</v>
      </c>
      <c r="M54" s="17">
        <f t="shared" si="15"/>
        <v>3.2981946386559895</v>
      </c>
      <c r="N54" s="27">
        <f t="shared" si="15"/>
        <v>3.9991947844883957</v>
      </c>
      <c r="O54" s="17">
        <f t="shared" si="15"/>
        <v>4.2179751170743822</v>
      </c>
      <c r="P54" s="27">
        <f t="shared" si="15"/>
        <v>3.2619806083489129</v>
      </c>
      <c r="Q54" s="27">
        <f t="shared" si="15"/>
        <v>2.9550851861849932</v>
      </c>
      <c r="R54" s="17">
        <f t="shared" si="15"/>
        <v>3.5323229313747855</v>
      </c>
      <c r="S54" s="27">
        <f t="shared" si="15"/>
        <v>4.0000628298237189</v>
      </c>
      <c r="T54" s="27">
        <f t="shared" si="15"/>
        <v>5.6553567624214693</v>
      </c>
      <c r="U54" s="27">
        <f t="shared" si="15"/>
        <v>3.0040496693425105</v>
      </c>
      <c r="V54" s="27">
        <f t="shared" si="15"/>
        <v>4.0868767865670259</v>
      </c>
      <c r="W54" s="17">
        <f t="shared" si="15"/>
        <v>3.2597052315517043</v>
      </c>
      <c r="X54" s="17">
        <f t="shared" si="15"/>
        <v>4.9936789884107062</v>
      </c>
      <c r="Y54" s="17">
        <f t="shared" si="16"/>
        <v>4.983666674073068</v>
      </c>
      <c r="Z54" s="27">
        <f t="shared" si="16"/>
        <v>2.2897741068774176</v>
      </c>
      <c r="AA54" s="30">
        <f t="shared" si="16"/>
        <v>4.0013661011264245</v>
      </c>
    </row>
    <row r="55" spans="2:27" x14ac:dyDescent="0.55000000000000004">
      <c r="B55" s="32">
        <v>0.26129605520937343</v>
      </c>
      <c r="C55" s="13">
        <v>0.44604626687229326</v>
      </c>
      <c r="D55" s="13">
        <v>1.6815817897406853</v>
      </c>
      <c r="E55" s="13">
        <v>0.10746434026754843</v>
      </c>
      <c r="F55" s="13">
        <v>1.1477727455971503</v>
      </c>
      <c r="G55" s="2">
        <v>303</v>
      </c>
      <c r="H55" s="25">
        <f t="shared" si="17"/>
        <v>2.1911730886800393</v>
      </c>
      <c r="I55" s="17">
        <f t="shared" si="15"/>
        <v>4.6695349240119768</v>
      </c>
      <c r="J55" s="17">
        <f t="shared" si="15"/>
        <v>4.7191021349348548</v>
      </c>
      <c r="K55" s="17">
        <f t="shared" si="15"/>
        <v>1.0139351278309017</v>
      </c>
      <c r="L55" s="27">
        <f t="shared" si="15"/>
        <v>4.0023482157570056</v>
      </c>
      <c r="M55" s="27">
        <f t="shared" si="15"/>
        <v>4.7009432593705647</v>
      </c>
      <c r="N55" s="17">
        <f t="shared" si="15"/>
        <v>3.8481449078104779</v>
      </c>
      <c r="O55" s="17">
        <f t="shared" si="15"/>
        <v>3.9853968197943939</v>
      </c>
      <c r="P55" s="17">
        <f t="shared" si="15"/>
        <v>3.3125994502345346</v>
      </c>
      <c r="Q55" s="27">
        <f t="shared" si="15"/>
        <v>2.9100323655314053</v>
      </c>
      <c r="R55" s="27">
        <f t="shared" si="15"/>
        <v>4.0001897029622251</v>
      </c>
      <c r="S55" s="27">
        <f t="shared" si="15"/>
        <v>1.9988072935532517</v>
      </c>
      <c r="T55" s="17">
        <f t="shared" si="15"/>
        <v>4.6169348863658781</v>
      </c>
      <c r="U55" s="17">
        <f t="shared" si="15"/>
        <v>3.4534757094749007</v>
      </c>
      <c r="V55" s="27">
        <f t="shared" si="15"/>
        <v>3.9973153717277468</v>
      </c>
      <c r="W55" s="27">
        <f t="shared" si="15"/>
        <v>4.9004206896574356</v>
      </c>
      <c r="X55" s="17">
        <f t="shared" si="15"/>
        <v>5.2457809824097801</v>
      </c>
      <c r="Y55" s="17">
        <f t="shared" si="16"/>
        <v>3.7623907555413534</v>
      </c>
      <c r="Z55" s="17">
        <f t="shared" si="16"/>
        <v>2.6172594184884033</v>
      </c>
      <c r="AA55" s="30">
        <f t="shared" si="16"/>
        <v>3.9989593173426932</v>
      </c>
    </row>
    <row r="56" spans="2:27" x14ac:dyDescent="0.55000000000000004">
      <c r="B56" s="32">
        <v>0.14464158677045882</v>
      </c>
      <c r="C56" s="13">
        <v>0.91769238556208987</v>
      </c>
      <c r="D56" s="13">
        <v>0.97035684507564124</v>
      </c>
      <c r="E56" s="13">
        <v>1.5562489816786975</v>
      </c>
      <c r="F56" s="13">
        <v>0.63812153711899189</v>
      </c>
      <c r="G56" s="2">
        <v>408</v>
      </c>
      <c r="H56" s="16">
        <f t="shared" si="17"/>
        <v>2.3460694333106948</v>
      </c>
      <c r="I56" s="27">
        <f t="shared" si="15"/>
        <v>5.004873503197218</v>
      </c>
      <c r="J56" s="27">
        <f t="shared" si="15"/>
        <v>4.0055543476810467</v>
      </c>
      <c r="K56" s="27">
        <f t="shared" si="15"/>
        <v>0.97658542824171679</v>
      </c>
      <c r="L56" s="17">
        <f t="shared" si="15"/>
        <v>4.1198509031998238</v>
      </c>
      <c r="M56" s="27">
        <f t="shared" si="15"/>
        <v>3.9984498174473595</v>
      </c>
      <c r="N56" s="17">
        <f t="shared" si="15"/>
        <v>3.9676423542253909</v>
      </c>
      <c r="O56" s="17">
        <f t="shared" si="15"/>
        <v>4.1691262018812809</v>
      </c>
      <c r="P56" s="17">
        <f t="shared" si="15"/>
        <v>3.8566443005814119</v>
      </c>
      <c r="Q56" s="27">
        <f t="shared" si="15"/>
        <v>5.0042381582260429</v>
      </c>
      <c r="R56" s="17">
        <f t="shared" si="15"/>
        <v>5.0973480983341375</v>
      </c>
      <c r="S56" s="17">
        <f t="shared" si="15"/>
        <v>6.2985506157873425</v>
      </c>
      <c r="T56" s="17">
        <f t="shared" si="15"/>
        <v>5.2110479289056073</v>
      </c>
      <c r="U56" s="17">
        <f t="shared" si="15"/>
        <v>3.9596305335894355</v>
      </c>
      <c r="V56" s="27">
        <f t="shared" si="15"/>
        <v>3.0069745667634682</v>
      </c>
      <c r="W56" s="27">
        <f t="shared" si="15"/>
        <v>4.0010605032714226</v>
      </c>
      <c r="X56" s="17">
        <f t="shared" si="15"/>
        <v>4.6725681157068344</v>
      </c>
      <c r="Y56" s="17">
        <f t="shared" si="16"/>
        <v>5.5963473739931704</v>
      </c>
      <c r="Z56" s="17">
        <f t="shared" si="16"/>
        <v>2.5633753944228705</v>
      </c>
      <c r="AA56" s="30">
        <f t="shared" si="16"/>
        <v>2.9925137726358693</v>
      </c>
    </row>
    <row r="57" spans="2:27" x14ac:dyDescent="0.55000000000000004">
      <c r="B57" s="32">
        <v>0.27826841095460514</v>
      </c>
      <c r="C57" s="13">
        <v>1.8627187581199542</v>
      </c>
      <c r="D57" s="13">
        <v>1.4049377611984961</v>
      </c>
      <c r="E57" s="13">
        <v>0.16256020035393454</v>
      </c>
      <c r="F57" s="13">
        <v>1.889363066222469E-2</v>
      </c>
      <c r="G57" s="2">
        <v>426</v>
      </c>
      <c r="H57" s="25">
        <f t="shared" si="17"/>
        <v>0.99081512578597053</v>
      </c>
      <c r="I57" s="17">
        <f t="shared" si="15"/>
        <v>3.5756796299990787</v>
      </c>
      <c r="J57" s="27">
        <f t="shared" si="15"/>
        <v>4.4131064837174483</v>
      </c>
      <c r="K57" s="17">
        <f t="shared" si="15"/>
        <v>1.1450787202412389</v>
      </c>
      <c r="L57" s="27">
        <f t="shared" si="15"/>
        <v>3.8957221034938532</v>
      </c>
      <c r="M57" s="17">
        <f t="shared" si="15"/>
        <v>4.939529973757689</v>
      </c>
      <c r="N57" s="17">
        <f t="shared" si="15"/>
        <v>3.3171657349232935</v>
      </c>
      <c r="O57" s="17">
        <f t="shared" si="15"/>
        <v>4.5508252323870666</v>
      </c>
      <c r="P57" s="17">
        <f t="shared" si="15"/>
        <v>4.1478923141337649</v>
      </c>
      <c r="Q57" s="17">
        <f t="shared" si="15"/>
        <v>3.5405672777622148</v>
      </c>
      <c r="R57" s="27">
        <f t="shared" si="15"/>
        <v>2.997706757024619</v>
      </c>
      <c r="S57" s="27">
        <f t="shared" si="15"/>
        <v>3.9987523445950748</v>
      </c>
      <c r="T57" s="17">
        <f t="shared" si="15"/>
        <v>4.1705885357465533</v>
      </c>
      <c r="U57" s="17">
        <f t="shared" si="15"/>
        <v>3.5015435119496789</v>
      </c>
      <c r="V57" s="27">
        <f t="shared" si="15"/>
        <v>4.0025721186233305</v>
      </c>
      <c r="W57" s="17">
        <f t="shared" si="15"/>
        <v>5.0173841106444348</v>
      </c>
      <c r="X57" s="17">
        <f t="shared" si="15"/>
        <v>4.9012480799408609</v>
      </c>
      <c r="Y57" s="17">
        <f t="shared" si="16"/>
        <v>3.8371537499888144</v>
      </c>
      <c r="Z57" s="17">
        <f t="shared" si="16"/>
        <v>3.6568741352334171</v>
      </c>
      <c r="AA57" s="18">
        <f t="shared" si="16"/>
        <v>3.7233331598818569</v>
      </c>
    </row>
    <row r="58" spans="2:27" x14ac:dyDescent="0.55000000000000004">
      <c r="B58" s="32">
        <v>0.18151396041944456</v>
      </c>
      <c r="C58" s="13">
        <v>1.5300737234334878</v>
      </c>
      <c r="D58" s="13">
        <v>1.8482247272651653</v>
      </c>
      <c r="E58" s="13">
        <v>2.3088367465309574</v>
      </c>
      <c r="F58" s="13">
        <v>0.14355401777972912</v>
      </c>
      <c r="G58" s="2">
        <v>442</v>
      </c>
      <c r="H58" s="25">
        <f t="shared" si="17"/>
        <v>2.5481767853279189</v>
      </c>
      <c r="I58" s="27">
        <f t="shared" si="15"/>
        <v>7.050126902995733</v>
      </c>
      <c r="J58" s="27">
        <f t="shared" si="15"/>
        <v>6.3802891394033105</v>
      </c>
      <c r="K58" s="27">
        <f t="shared" si="15"/>
        <v>1.4117814740846262</v>
      </c>
      <c r="L58" s="27">
        <f t="shared" si="15"/>
        <v>5.8658954433561528</v>
      </c>
      <c r="M58" s="27">
        <f t="shared" si="15"/>
        <v>4.9979578673262743</v>
      </c>
      <c r="N58" s="17">
        <f t="shared" si="15"/>
        <v>5.7146152705336561</v>
      </c>
      <c r="O58" s="27">
        <f t="shared" si="15"/>
        <v>6.5576491301027611</v>
      </c>
      <c r="P58" s="17">
        <f t="shared" si="15"/>
        <v>5.3380302357702725</v>
      </c>
      <c r="Q58" s="17">
        <f t="shared" si="15"/>
        <v>6.687143148650784</v>
      </c>
      <c r="R58" s="17">
        <f t="shared" si="15"/>
        <v>6.4882857588578648</v>
      </c>
      <c r="S58" s="27">
        <f t="shared" si="15"/>
        <v>9.2712598771662602</v>
      </c>
      <c r="T58" s="17">
        <f t="shared" si="15"/>
        <v>8.1580319751270345</v>
      </c>
      <c r="U58" s="17">
        <f t="shared" si="15"/>
        <v>5.0376994937530091</v>
      </c>
      <c r="V58" s="27">
        <f t="shared" si="15"/>
        <v>5.0001149182224411</v>
      </c>
      <c r="W58" s="17">
        <f t="shared" si="15"/>
        <v>5.2605188879705889</v>
      </c>
      <c r="X58" s="17">
        <f t="shared" si="15"/>
        <v>7.0773561507130793</v>
      </c>
      <c r="Y58" s="17">
        <f t="shared" si="16"/>
        <v>8.5705366232239655</v>
      </c>
      <c r="Z58" s="27">
        <f t="shared" si="16"/>
        <v>3.5750211166646917</v>
      </c>
      <c r="AA58" s="30">
        <f t="shared" si="16"/>
        <v>5.0056062025676278</v>
      </c>
    </row>
    <row r="59" spans="2:27" x14ac:dyDescent="0.55000000000000004">
      <c r="B59" s="32">
        <v>0.44383727852905586</v>
      </c>
      <c r="C59" s="13">
        <v>0.23948279714549625</v>
      </c>
      <c r="D59" s="13">
        <v>0.51829384560125502</v>
      </c>
      <c r="E59" s="13">
        <v>0.99084116811824663</v>
      </c>
      <c r="F59" s="13">
        <v>0.51571940979613762</v>
      </c>
      <c r="G59" s="2">
        <v>500</v>
      </c>
      <c r="H59" s="25">
        <f t="shared" si="17"/>
        <v>2.0007286590697748</v>
      </c>
      <c r="I59" s="17">
        <f t="shared" si="15"/>
        <v>3.7403451972982782</v>
      </c>
      <c r="J59" s="17">
        <f t="shared" si="15"/>
        <v>2.8377610330079377</v>
      </c>
      <c r="K59" s="27">
        <f t="shared" si="15"/>
        <v>0.96709912227808636</v>
      </c>
      <c r="L59" s="27">
        <f t="shared" si="15"/>
        <v>2.7961877303390787</v>
      </c>
      <c r="M59" s="27">
        <f t="shared" si="15"/>
        <v>2.7442204194858859</v>
      </c>
      <c r="N59" s="17">
        <f t="shared" si="15"/>
        <v>2.9038875998742606</v>
      </c>
      <c r="O59" s="17">
        <f t="shared" si="15"/>
        <v>2.5918221484703712</v>
      </c>
      <c r="P59" s="17">
        <f t="shared" si="15"/>
        <v>2.729340775635539</v>
      </c>
      <c r="Q59" s="17">
        <f t="shared" si="15"/>
        <v>3.2039063849884633</v>
      </c>
      <c r="R59" s="17">
        <f t="shared" si="15"/>
        <v>3.5256607439777383</v>
      </c>
      <c r="S59" s="17">
        <f t="shared" si="15"/>
        <v>4.0229676959287604</v>
      </c>
      <c r="T59" s="17">
        <f t="shared" si="15"/>
        <v>3.5855289366255483</v>
      </c>
      <c r="U59" s="17">
        <f t="shared" si="15"/>
        <v>2.8971305778743752</v>
      </c>
      <c r="V59" s="17">
        <f t="shared" si="15"/>
        <v>2.0934419202102093</v>
      </c>
      <c r="W59" s="17">
        <f t="shared" si="15"/>
        <v>2.4163383470497326</v>
      </c>
      <c r="X59" s="27">
        <f t="shared" si="15"/>
        <v>2.9939555888008127</v>
      </c>
      <c r="Y59" s="17">
        <f t="shared" si="16"/>
        <v>3.6322910648407158</v>
      </c>
      <c r="Z59" s="17">
        <f t="shared" si="16"/>
        <v>1.8603835933118358</v>
      </c>
      <c r="AA59" s="30">
        <f t="shared" si="16"/>
        <v>2.0012447989161526</v>
      </c>
    </row>
    <row r="60" spans="2:27" x14ac:dyDescent="0.55000000000000004">
      <c r="B60" s="32">
        <v>4.966806411579229E-2</v>
      </c>
      <c r="C60" s="13">
        <v>0.55626076115947909</v>
      </c>
      <c r="D60" s="13">
        <v>1.6809179797234519</v>
      </c>
      <c r="E60" s="13">
        <v>0.84164231458184258</v>
      </c>
      <c r="F60" s="13">
        <v>1.6167499913746635</v>
      </c>
      <c r="G60" s="2">
        <v>522</v>
      </c>
      <c r="H60" s="25">
        <f t="shared" si="17"/>
        <v>3.0019287231920351</v>
      </c>
      <c r="I60" s="27">
        <f t="shared" si="15"/>
        <v>5.7699936657238151</v>
      </c>
      <c r="J60" s="27">
        <f t="shared" si="15"/>
        <v>5.0291201772555114</v>
      </c>
      <c r="K60" s="17">
        <f t="shared" si="15"/>
        <v>0.94724580880677833</v>
      </c>
      <c r="L60" s="27">
        <f t="shared" si="15"/>
        <v>4.8502542579852204</v>
      </c>
      <c r="M60" s="17">
        <f t="shared" si="15"/>
        <v>5.3331102203453362</v>
      </c>
      <c r="N60" s="17">
        <f t="shared" si="15"/>
        <v>4.6021030548451272</v>
      </c>
      <c r="O60" s="17">
        <f t="shared" si="15"/>
        <v>4.6651348791089058</v>
      </c>
      <c r="P60" s="17">
        <f t="shared" si="15"/>
        <v>3.8917028226763239</v>
      </c>
      <c r="Q60" s="17">
        <f t="shared" si="15"/>
        <v>4.607975420259125</v>
      </c>
      <c r="R60" s="27">
        <f t="shared" si="15"/>
        <v>5.796106827803098</v>
      </c>
      <c r="S60" s="27">
        <f t="shared" si="15"/>
        <v>3.9972228656474886</v>
      </c>
      <c r="T60" s="17">
        <f t="shared" si="15"/>
        <v>5.6377136637959877</v>
      </c>
      <c r="U60" s="17">
        <f t="shared" si="15"/>
        <v>4.3454002728504832</v>
      </c>
      <c r="V60" s="27">
        <f t="shared" si="15"/>
        <v>4.0013711267781922</v>
      </c>
      <c r="W60" s="17">
        <f t="shared" si="15"/>
        <v>5.7275114726695824</v>
      </c>
      <c r="X60" s="17">
        <f t="shared" si="15"/>
        <v>6.066241427138749</v>
      </c>
      <c r="Y60" s="17">
        <f t="shared" si="16"/>
        <v>5.3121909774488429</v>
      </c>
      <c r="Z60" s="17">
        <f t="shared" si="16"/>
        <v>2.6945487493363047</v>
      </c>
      <c r="AA60" s="18">
        <f t="shared" si="16"/>
        <v>4.1547269349451641</v>
      </c>
    </row>
    <row r="61" spans="2:27" ht="14.7" thickBot="1" x14ac:dyDescent="0.6">
      <c r="B61" s="32">
        <v>0.48852721138958816</v>
      </c>
      <c r="C61" s="13">
        <v>1.3164880526136409</v>
      </c>
      <c r="D61" s="13">
        <v>0.41836743652081854</v>
      </c>
      <c r="E61" s="13">
        <v>1.2342936932168025</v>
      </c>
      <c r="F61" s="13">
        <v>0.49863538196929952</v>
      </c>
      <c r="G61" s="2">
        <v>562</v>
      </c>
      <c r="H61" s="26">
        <f t="shared" si="17"/>
        <v>2.22090011927797</v>
      </c>
      <c r="I61" s="28">
        <f t="shared" si="15"/>
        <v>3.993762999039224</v>
      </c>
      <c r="J61" s="28">
        <f t="shared" si="15"/>
        <v>3.1138941591749316</v>
      </c>
      <c r="K61" s="28">
        <f t="shared" si="15"/>
        <v>1.1968671991895146</v>
      </c>
      <c r="L61" s="19">
        <f t="shared" si="15"/>
        <v>3.7455322198635725</v>
      </c>
      <c r="M61" s="19">
        <f t="shared" si="15"/>
        <v>4.2387107891169427</v>
      </c>
      <c r="N61" s="19">
        <f t="shared" si="15"/>
        <v>3.3405365222970582</v>
      </c>
      <c r="O61" s="19">
        <f t="shared" si="15"/>
        <v>3.7445661423155427</v>
      </c>
      <c r="P61" s="28">
        <f t="shared" si="15"/>
        <v>4.0040103615003728</v>
      </c>
      <c r="Q61" s="19">
        <f t="shared" si="15"/>
        <v>5.0933731736708205</v>
      </c>
      <c r="R61" s="19">
        <f t="shared" si="15"/>
        <v>4.6130518081365963</v>
      </c>
      <c r="S61" s="28">
        <f t="shared" si="15"/>
        <v>6.2645035291797972</v>
      </c>
      <c r="T61" s="28">
        <f t="shared" si="15"/>
        <v>4.0003875700356728</v>
      </c>
      <c r="U61" s="28">
        <f t="shared" si="15"/>
        <v>4.004278043915324</v>
      </c>
      <c r="V61" s="19">
        <f t="shared" si="15"/>
        <v>2.429533714536507</v>
      </c>
      <c r="W61" s="19">
        <f t="shared" si="15"/>
        <v>4.1116853846799142</v>
      </c>
      <c r="X61" s="19">
        <f t="shared" si="15"/>
        <v>3.8766475680300281</v>
      </c>
      <c r="Y61" s="19">
        <f t="shared" si="16"/>
        <v>4.6698184123782767</v>
      </c>
      <c r="Z61" s="28">
        <f t="shared" si="16"/>
        <v>2.9935705269236523</v>
      </c>
      <c r="AA61" s="20">
        <f t="shared" si="16"/>
        <v>2.300733548202432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ratings_for_excel_example</vt:lpstr>
      <vt:lpstr>ratings_for_excel_example_wbias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Kruger</dc:creator>
  <cp:lastModifiedBy>Martin Kruger</cp:lastModifiedBy>
  <dcterms:created xsi:type="dcterms:W3CDTF">2017-09-24T13:42:18Z</dcterms:created>
  <dcterms:modified xsi:type="dcterms:W3CDTF">2017-09-25T13:36:06Z</dcterms:modified>
</cp:coreProperties>
</file>