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" l="1"/>
  <c r="M30" i="1"/>
  <c r="K30" i="1"/>
  <c r="L29" i="1"/>
  <c r="M29" i="1"/>
  <c r="K29" i="1"/>
</calcChain>
</file>

<file path=xl/sharedStrings.xml><?xml version="1.0" encoding="utf-8"?>
<sst xmlns="http://schemas.openxmlformats.org/spreadsheetml/2006/main" count="104" uniqueCount="74">
  <si>
    <t>MOVIMIENTO DE INVENTARIO</t>
  </si>
  <si>
    <t>MES 1</t>
  </si>
  <si>
    <t>MES 2</t>
  </si>
  <si>
    <t>MES 3</t>
  </si>
  <si>
    <t>U</t>
  </si>
  <si>
    <t>$</t>
  </si>
  <si>
    <t>EI</t>
  </si>
  <si>
    <t>COMPRAS</t>
  </si>
  <si>
    <t>(VENTAS)</t>
  </si>
  <si>
    <t>E FINAL</t>
  </si>
  <si>
    <t>LA EXISTENCIA FINAL EN UN MES ES LA INICIA DEL SIGUIENTE</t>
  </si>
  <si>
    <t>LAS COMPRAS NO LAS TENGO PERO LAS SACO POR DIFERENCIA</t>
  </si>
  <si>
    <t>LAS VENTEAS SON LA EF DEL MES ANTERIOR POR LA POLITICA DE STCOK</t>
  </si>
  <si>
    <t>PRESUPUESTO ECONOMICO</t>
  </si>
  <si>
    <t>PRESUPUESTO FINANCIERO - PERCIBIDO</t>
  </si>
  <si>
    <t>TOTAL</t>
  </si>
  <si>
    <t>DIFERIDO</t>
  </si>
  <si>
    <t>VTAS</t>
  </si>
  <si>
    <t>INGRESOS</t>
  </si>
  <si>
    <t>(CMV)</t>
  </si>
  <si>
    <t>50% EFVO</t>
  </si>
  <si>
    <t>RDO BRUTO</t>
  </si>
  <si>
    <t>GASTOS FIJOS</t>
  </si>
  <si>
    <t>CREDITOS</t>
  </si>
  <si>
    <t>AMORTIZACIONES</t>
  </si>
  <si>
    <t>TOTAL INGRESOS</t>
  </si>
  <si>
    <t>RDO OPERATVIO</t>
  </si>
  <si>
    <t>EGRESOS</t>
  </si>
  <si>
    <t>INTERESES</t>
  </si>
  <si>
    <t>RDO FINAL</t>
  </si>
  <si>
    <t>40$ 30 DIAS</t>
  </si>
  <si>
    <t>10% 60 DIAS</t>
  </si>
  <si>
    <t>AMORTIZACIONES 20% ANUAL 500000 X 0,2/ 12</t>
  </si>
  <si>
    <t>DEUDAS COMERCIALES</t>
  </si>
  <si>
    <t>GASTOS ADM SON AMORT Y G. FIJOS</t>
  </si>
  <si>
    <t>DEUDAS SOCIALES</t>
  </si>
  <si>
    <t>GASTOS FINANCIEROS SON INTERESES</t>
  </si>
  <si>
    <t>TOTAL EGRESOS</t>
  </si>
  <si>
    <t>SUPERHABIT/DEFICIT</t>
  </si>
  <si>
    <t>SALDO INICIAL DISPON.</t>
  </si>
  <si>
    <t>BALANCE INICIAL</t>
  </si>
  <si>
    <t>COLOCACION DE FONDOS</t>
  </si>
  <si>
    <t>ACTIVO</t>
  </si>
  <si>
    <t>PASIVO</t>
  </si>
  <si>
    <t>RECUPERO DE CAPITAL</t>
  </si>
  <si>
    <t>DISPONIBILIDADES</t>
  </si>
  <si>
    <t>DS COMERCIALES</t>
  </si>
  <si>
    <t>DS BCARIAS</t>
  </si>
  <si>
    <t>SALDO OBJETIVO CAJA</t>
  </si>
  <si>
    <t>BS DE USO</t>
  </si>
  <si>
    <t>DS SOCIALES</t>
  </si>
  <si>
    <t>BS DE CAMBIO</t>
  </si>
  <si>
    <t>CAPITAL</t>
  </si>
  <si>
    <t>AMORT. ACUM</t>
  </si>
  <si>
    <t>RDOS ACUMULADOS</t>
  </si>
  <si>
    <t>E.O.A.F</t>
  </si>
  <si>
    <t>TOTAL ACTIVO</t>
  </si>
  <si>
    <t>TOTAL PASIVO Y PN</t>
  </si>
  <si>
    <t>ORIGENES</t>
  </si>
  <si>
    <t>APLICACIONES</t>
  </si>
  <si>
    <t>RESULTADO</t>
  </si>
  <si>
    <t>BALANCE PROYECTADO</t>
  </si>
  <si>
    <t>AMORT.</t>
  </si>
  <si>
    <t>SUBTOTAL</t>
  </si>
  <si>
    <t>ACTIVO QUE BAJAN</t>
  </si>
  <si>
    <t>ACTIVOS QUE SUBEN</t>
  </si>
  <si>
    <t>DISPON.</t>
  </si>
  <si>
    <t>INVERSIONES</t>
  </si>
  <si>
    <t>RDOS ACUM</t>
  </si>
  <si>
    <t>PASIVOS QUE SUBEN</t>
  </si>
  <si>
    <t>PASIVOS QUE BAJAN</t>
  </si>
  <si>
    <t>AMORT ACUM</t>
  </si>
  <si>
    <t>10% 3O DIAS</t>
  </si>
  <si>
    <t>80% EFVO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</si>
</sst>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FF6600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2" borderId="15" xfId="0" applyFont="1" applyFill="1" applyBorder="1"/>
    <xf numFmtId="0" fontId="4" fillId="3" borderId="15" xfId="0" applyFont="1" applyFill="1" applyBorder="1"/>
    <xf numFmtId="0" fontId="4" fillId="0" borderId="15" xfId="0" applyFont="1" applyBorder="1"/>
    <xf numFmtId="0" fontId="4" fillId="0" borderId="16" xfId="0" applyFont="1" applyBorder="1"/>
    <xf numFmtId="0" fontId="4" fillId="4" borderId="17" xfId="0" applyFont="1" applyFill="1" applyBorder="1"/>
    <xf numFmtId="0" fontId="4" fillId="5" borderId="17" xfId="0" applyFont="1" applyFill="1" applyBorder="1"/>
    <xf numFmtId="0" fontId="4" fillId="6" borderId="17" xfId="0" applyFont="1" applyFill="1" applyBorder="1"/>
    <xf numFmtId="0" fontId="4" fillId="0" borderId="17" xfId="0" applyFont="1" applyBorder="1"/>
    <xf numFmtId="0" fontId="5" fillId="0" borderId="14" xfId="0" applyFont="1" applyBorder="1"/>
    <xf numFmtId="0" fontId="5" fillId="0" borderId="15" xfId="0" applyFont="1" applyBorder="1"/>
    <xf numFmtId="0" fontId="4" fillId="4" borderId="15" xfId="0" applyFont="1" applyFill="1" applyBorder="1"/>
    <xf numFmtId="0" fontId="4" fillId="5" borderId="15" xfId="0" applyFont="1" applyFill="1" applyBorder="1"/>
    <xf numFmtId="0" fontId="4" fillId="6" borderId="15" xfId="0" applyFont="1" applyFill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5" fillId="0" borderId="16" xfId="0" applyFont="1" applyBorder="1"/>
    <xf numFmtId="0" fontId="5" fillId="0" borderId="17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9" xfId="0" applyFont="1" applyBorder="1"/>
    <xf numFmtId="0" fontId="4" fillId="0" borderId="25" xfId="0" applyFont="1" applyBorder="1"/>
    <xf numFmtId="0" fontId="4" fillId="0" borderId="21" xfId="0" applyFont="1" applyBorder="1"/>
    <xf numFmtId="0" fontId="4" fillId="0" borderId="11" xfId="0" applyFont="1" applyBorder="1"/>
    <xf numFmtId="0" fontId="4" fillId="0" borderId="10" xfId="0" applyFont="1" applyBorder="1"/>
    <xf numFmtId="0" fontId="4" fillId="0" borderId="22" xfId="0" applyFont="1" applyBorder="1"/>
    <xf numFmtId="0" fontId="4" fillId="0" borderId="2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Border="1"/>
    <xf numFmtId="0" fontId="0" fillId="0" borderId="19" xfId="0" applyBorder="1"/>
    <xf numFmtId="0" fontId="0" fillId="0" borderId="20" xfId="0" applyBorder="1"/>
    <xf numFmtId="0" fontId="0" fillId="0" borderId="18" xfId="0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showRuler="0" topLeftCell="A20" workbookViewId="0">
      <selection activeCell="F24" sqref="F24"/>
    </sheetView>
  </sheetViews>
  <sheetFormatPr baseColWidth="10" defaultRowHeight="15" x14ac:dyDescent="0"/>
  <sheetData>
    <row r="1" spans="1:15" ht="16" thickBot="1">
      <c r="A1" s="1"/>
      <c r="B1" s="43" t="s">
        <v>0</v>
      </c>
      <c r="C1" s="44"/>
      <c r="D1" s="44"/>
      <c r="E1" s="44"/>
      <c r="F1" s="44"/>
      <c r="G1" s="44"/>
      <c r="H1" s="45"/>
      <c r="I1" s="2"/>
      <c r="J1" s="2"/>
      <c r="K1" s="2"/>
      <c r="L1" s="2"/>
      <c r="M1" s="2"/>
      <c r="N1" s="2"/>
      <c r="O1" s="2"/>
    </row>
    <row r="2" spans="1:15">
      <c r="B2" s="3"/>
      <c r="C2" s="46" t="s">
        <v>1</v>
      </c>
      <c r="D2" s="47"/>
      <c r="E2" s="48" t="s">
        <v>2</v>
      </c>
      <c r="F2" s="47"/>
      <c r="G2" s="48" t="s">
        <v>3</v>
      </c>
      <c r="H2" s="47"/>
      <c r="I2" s="2"/>
      <c r="J2" s="2"/>
      <c r="K2" s="2"/>
      <c r="L2" s="2"/>
      <c r="M2" s="2"/>
      <c r="N2" s="2"/>
      <c r="O2" s="2"/>
    </row>
    <row r="3" spans="1:15">
      <c r="B3" s="3"/>
      <c r="C3" s="4" t="s">
        <v>4</v>
      </c>
      <c r="D3" s="5" t="s">
        <v>5</v>
      </c>
      <c r="E3" s="4" t="s">
        <v>4</v>
      </c>
      <c r="F3" s="5" t="s">
        <v>5</v>
      </c>
      <c r="G3" s="4" t="s">
        <v>4</v>
      </c>
      <c r="H3" s="5" t="s">
        <v>5</v>
      </c>
      <c r="I3" s="2"/>
      <c r="J3" s="2"/>
      <c r="K3" s="2"/>
      <c r="L3" s="2"/>
      <c r="M3" s="2"/>
      <c r="N3" s="2"/>
      <c r="O3" s="2"/>
    </row>
    <row r="4" spans="1:15">
      <c r="B4" s="3" t="s">
        <v>6</v>
      </c>
      <c r="C4" s="4">
        <v>450</v>
      </c>
      <c r="D4" s="5">
        <v>180000</v>
      </c>
      <c r="E4" s="4">
        <v>450</v>
      </c>
      <c r="F4" s="5">
        <v>180000</v>
      </c>
      <c r="G4" s="4">
        <v>400</v>
      </c>
      <c r="H4" s="5">
        <v>160000</v>
      </c>
      <c r="I4" s="2"/>
      <c r="J4" s="2"/>
      <c r="K4" s="2"/>
      <c r="L4" s="2"/>
      <c r="M4" s="2"/>
      <c r="N4" s="2"/>
      <c r="O4" s="2"/>
    </row>
    <row r="5" spans="1:15">
      <c r="B5" s="3" t="s">
        <v>7</v>
      </c>
      <c r="C5" s="4">
        <v>500</v>
      </c>
      <c r="D5" s="5">
        <v>200000</v>
      </c>
      <c r="E5" s="4">
        <v>400</v>
      </c>
      <c r="F5" s="5">
        <v>160000</v>
      </c>
      <c r="G5" s="4">
        <v>330</v>
      </c>
      <c r="H5" s="5">
        <v>132000</v>
      </c>
      <c r="I5" s="2"/>
      <c r="J5" s="2"/>
      <c r="K5" s="2"/>
      <c r="L5" s="2"/>
      <c r="M5" s="2"/>
      <c r="N5" s="2"/>
      <c r="O5" s="2"/>
    </row>
    <row r="6" spans="1:15" ht="16" thickBot="1">
      <c r="B6" s="3" t="s">
        <v>8</v>
      </c>
      <c r="C6" s="4">
        <v>-500</v>
      </c>
      <c r="D6" s="5">
        <v>-200000</v>
      </c>
      <c r="E6" s="4">
        <v>-450</v>
      </c>
      <c r="F6" s="5">
        <v>-180000</v>
      </c>
      <c r="G6" s="4">
        <v>-400</v>
      </c>
      <c r="H6" s="5">
        <v>-160000</v>
      </c>
      <c r="I6" s="2"/>
      <c r="J6" s="2"/>
      <c r="K6" s="2"/>
      <c r="L6" s="2"/>
      <c r="M6" s="2"/>
      <c r="N6" s="2"/>
      <c r="O6" s="2"/>
    </row>
    <row r="7" spans="1:15" ht="16" thickBot="1">
      <c r="B7" s="6" t="s">
        <v>9</v>
      </c>
      <c r="C7" s="7">
        <v>450</v>
      </c>
      <c r="D7" s="8">
        <v>180000</v>
      </c>
      <c r="E7" s="7">
        <v>400</v>
      </c>
      <c r="F7" s="8">
        <v>160000</v>
      </c>
      <c r="G7" s="7">
        <v>330</v>
      </c>
      <c r="H7" s="8">
        <v>132000</v>
      </c>
      <c r="I7" s="2"/>
      <c r="J7" s="2"/>
      <c r="K7" s="2"/>
      <c r="L7" s="2"/>
      <c r="M7" s="2"/>
      <c r="N7" s="2"/>
      <c r="O7" s="2"/>
    </row>
    <row r="8" spans="1: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B9" s="2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B10" s="2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B11" s="2" t="s">
        <v>12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B14" s="38" t="s">
        <v>13</v>
      </c>
      <c r="C14" s="39"/>
      <c r="D14" s="39"/>
      <c r="E14" s="39"/>
      <c r="F14" s="40"/>
      <c r="G14" s="2"/>
      <c r="H14" s="2"/>
      <c r="I14" s="2"/>
      <c r="J14" s="38" t="s">
        <v>14</v>
      </c>
      <c r="K14" s="39"/>
      <c r="L14" s="39"/>
      <c r="M14" s="39"/>
      <c r="N14" s="9"/>
      <c r="O14" s="2"/>
    </row>
    <row r="15" spans="1:15">
      <c r="B15" s="10"/>
      <c r="C15" s="9" t="s">
        <v>1</v>
      </c>
      <c r="D15" s="9" t="s">
        <v>2</v>
      </c>
      <c r="E15" s="9" t="s">
        <v>3</v>
      </c>
      <c r="F15" s="9" t="s">
        <v>15</v>
      </c>
      <c r="G15" s="2"/>
      <c r="H15" s="2"/>
      <c r="I15" s="2"/>
      <c r="J15" s="10"/>
      <c r="K15" s="9" t="s">
        <v>1</v>
      </c>
      <c r="L15" s="9" t="s">
        <v>2</v>
      </c>
      <c r="M15" s="9" t="s">
        <v>3</v>
      </c>
      <c r="N15" s="9" t="s">
        <v>16</v>
      </c>
      <c r="O15" s="2"/>
    </row>
    <row r="16" spans="1:15">
      <c r="B16" s="11" t="s">
        <v>17</v>
      </c>
      <c r="C16" s="12">
        <v>250000</v>
      </c>
      <c r="D16" s="13">
        <v>225000</v>
      </c>
      <c r="E16" s="14">
        <v>200000</v>
      </c>
      <c r="F16" s="14">
        <v>675000</v>
      </c>
      <c r="G16" s="2"/>
      <c r="H16" s="2"/>
      <c r="I16" s="2"/>
      <c r="J16" s="20" t="s">
        <v>18</v>
      </c>
      <c r="K16" s="14"/>
      <c r="L16" s="14"/>
      <c r="M16" s="14"/>
      <c r="N16" s="14"/>
      <c r="O16" s="2"/>
    </row>
    <row r="17" spans="2:15">
      <c r="B17" s="15" t="s">
        <v>19</v>
      </c>
      <c r="C17" s="16">
        <v>200000</v>
      </c>
      <c r="D17" s="17">
        <v>180000</v>
      </c>
      <c r="E17" s="18">
        <v>160000</v>
      </c>
      <c r="F17" s="19"/>
      <c r="G17" s="2"/>
      <c r="H17" s="2"/>
      <c r="I17" s="2"/>
      <c r="J17" s="11" t="s">
        <v>73</v>
      </c>
      <c r="K17" s="12">
        <v>200000</v>
      </c>
      <c r="L17" s="13">
        <v>180000</v>
      </c>
      <c r="M17" s="14">
        <v>160000</v>
      </c>
      <c r="N17" s="14"/>
      <c r="O17" s="2"/>
    </row>
    <row r="18" spans="2:15">
      <c r="B18" s="11" t="s">
        <v>21</v>
      </c>
      <c r="C18" s="14">
        <v>50000</v>
      </c>
      <c r="D18" s="14">
        <v>45000</v>
      </c>
      <c r="E18" s="14">
        <v>40000</v>
      </c>
      <c r="F18" s="14"/>
      <c r="G18" s="2"/>
      <c r="H18" s="2"/>
      <c r="I18" s="2"/>
      <c r="J18" s="11" t="s">
        <v>72</v>
      </c>
      <c r="K18" s="14"/>
      <c r="L18" s="12">
        <v>25000</v>
      </c>
      <c r="M18" s="13">
        <v>22500</v>
      </c>
      <c r="N18" s="14">
        <v>20000</v>
      </c>
      <c r="O18" s="2"/>
    </row>
    <row r="19" spans="2:15">
      <c r="B19" s="11" t="s">
        <v>22</v>
      </c>
      <c r="C19" s="14">
        <v>10000</v>
      </c>
      <c r="D19" s="14">
        <v>10000</v>
      </c>
      <c r="E19" s="14">
        <v>10000</v>
      </c>
      <c r="F19" s="14">
        <v>30000</v>
      </c>
      <c r="G19" s="2"/>
      <c r="H19" s="2"/>
      <c r="I19" s="2"/>
      <c r="J19" s="52" t="s">
        <v>31</v>
      </c>
      <c r="K19" s="52"/>
      <c r="L19" s="50"/>
      <c r="M19" s="52">
        <v>25000</v>
      </c>
      <c r="N19" s="51">
        <v>22500</v>
      </c>
      <c r="O19" s="2">
        <v>20000</v>
      </c>
    </row>
    <row r="20" spans="2:15">
      <c r="B20" s="15" t="s">
        <v>24</v>
      </c>
      <c r="C20" s="19">
        <v>8333</v>
      </c>
      <c r="D20" s="19">
        <v>8333</v>
      </c>
      <c r="E20" s="19">
        <v>8333</v>
      </c>
      <c r="F20" s="19">
        <v>25000</v>
      </c>
      <c r="G20" s="2"/>
      <c r="H20" s="2"/>
      <c r="I20" s="2"/>
      <c r="J20" s="11" t="s">
        <v>23</v>
      </c>
      <c r="K20" s="14">
        <v>50000</v>
      </c>
      <c r="L20" s="14"/>
      <c r="M20" s="14"/>
      <c r="N20" s="14"/>
      <c r="O20" s="2"/>
    </row>
    <row r="21" spans="2:15">
      <c r="B21" s="15" t="s">
        <v>26</v>
      </c>
      <c r="C21" s="19"/>
      <c r="D21" s="19"/>
      <c r="E21" s="19"/>
      <c r="F21" s="19"/>
      <c r="G21" s="2"/>
      <c r="H21" s="2"/>
      <c r="I21" s="2"/>
      <c r="J21" s="20" t="s">
        <v>25</v>
      </c>
      <c r="K21" s="21">
        <v>250000</v>
      </c>
      <c r="L21" s="21">
        <v>205000</v>
      </c>
      <c r="M21" s="21">
        <v>207500</v>
      </c>
      <c r="N21" s="21"/>
      <c r="O21" s="2"/>
    </row>
    <row r="22" spans="2:15">
      <c r="B22" s="11" t="s">
        <v>28</v>
      </c>
      <c r="C22" s="2">
        <v>0</v>
      </c>
      <c r="D22" s="2">
        <v>2264</v>
      </c>
      <c r="E22" s="2">
        <v>2133</v>
      </c>
      <c r="F22" s="14">
        <v>4397</v>
      </c>
      <c r="G22" s="2"/>
      <c r="H22" s="2"/>
      <c r="I22" s="2"/>
      <c r="J22" s="11" t="s">
        <v>27</v>
      </c>
      <c r="K22" s="14"/>
      <c r="L22" s="14"/>
      <c r="M22" s="14"/>
      <c r="N22" s="14"/>
      <c r="O22" s="2"/>
    </row>
    <row r="23" spans="2:15">
      <c r="B23" s="25" t="s">
        <v>29</v>
      </c>
      <c r="C23" s="26">
        <v>31667</v>
      </c>
      <c r="D23" s="26">
        <v>28931</v>
      </c>
      <c r="E23" s="26">
        <v>23800</v>
      </c>
      <c r="F23" s="27">
        <v>84398</v>
      </c>
      <c r="G23" s="2"/>
      <c r="H23" s="2"/>
      <c r="I23" s="2"/>
      <c r="J23" s="11" t="s">
        <v>20</v>
      </c>
      <c r="K23" s="22">
        <v>100000</v>
      </c>
      <c r="L23" s="23">
        <v>80000</v>
      </c>
      <c r="M23" s="24">
        <v>66000</v>
      </c>
      <c r="N23" s="14"/>
      <c r="O23" s="2"/>
    </row>
    <row r="24" spans="2:15">
      <c r="B24" s="49"/>
      <c r="C24" s="49"/>
      <c r="D24" s="49"/>
      <c r="E24" s="49"/>
      <c r="F24" s="49"/>
      <c r="G24" s="2"/>
      <c r="H24" s="2"/>
      <c r="I24" s="2"/>
      <c r="J24" s="11" t="s">
        <v>30</v>
      </c>
      <c r="K24" s="14"/>
      <c r="L24" s="22">
        <v>80000</v>
      </c>
      <c r="M24" s="23">
        <v>64000</v>
      </c>
      <c r="N24" s="24">
        <v>52800</v>
      </c>
      <c r="O24" s="2"/>
    </row>
    <row r="25" spans="2:15">
      <c r="B25" s="2"/>
      <c r="C25" s="2"/>
      <c r="D25" s="2"/>
      <c r="E25" s="2"/>
      <c r="F25" s="2"/>
      <c r="G25" s="2"/>
      <c r="H25" s="2"/>
      <c r="I25" s="2"/>
      <c r="J25" s="11" t="s">
        <v>31</v>
      </c>
      <c r="K25" s="14"/>
      <c r="L25" s="14"/>
      <c r="M25" s="22">
        <v>20000</v>
      </c>
      <c r="N25" s="23">
        <v>16000</v>
      </c>
      <c r="O25" s="2">
        <v>13200</v>
      </c>
    </row>
    <row r="26" spans="2:15">
      <c r="B26" s="2"/>
      <c r="C26" s="2"/>
      <c r="D26" s="2"/>
      <c r="E26" s="2"/>
      <c r="F26" s="2"/>
      <c r="G26" s="2"/>
      <c r="H26" s="2"/>
      <c r="I26" s="2"/>
      <c r="J26" s="11" t="s">
        <v>22</v>
      </c>
      <c r="K26" s="14">
        <v>10000</v>
      </c>
      <c r="L26" s="14">
        <v>10000</v>
      </c>
      <c r="M26" s="14">
        <v>10000</v>
      </c>
      <c r="N26" s="14"/>
      <c r="O26" s="2"/>
    </row>
    <row r="27" spans="2:15">
      <c r="B27" s="2" t="s">
        <v>32</v>
      </c>
      <c r="C27" s="2"/>
      <c r="D27" s="2"/>
      <c r="E27" s="2"/>
      <c r="F27" s="2"/>
      <c r="G27" s="2"/>
      <c r="H27" s="2"/>
      <c r="I27" s="2"/>
      <c r="J27" s="11" t="s">
        <v>33</v>
      </c>
      <c r="K27" s="14">
        <v>37800</v>
      </c>
      <c r="L27" s="14">
        <v>37800</v>
      </c>
      <c r="M27" s="14">
        <v>37800</v>
      </c>
      <c r="N27" s="14"/>
      <c r="O27" s="2"/>
    </row>
    <row r="28" spans="2:15">
      <c r="B28" s="2" t="s">
        <v>34</v>
      </c>
      <c r="C28" s="2"/>
      <c r="D28" s="2"/>
      <c r="E28" s="2"/>
      <c r="F28" s="2"/>
      <c r="G28" s="2"/>
      <c r="H28" s="2"/>
      <c r="I28" s="2"/>
      <c r="J28" s="11" t="s">
        <v>35</v>
      </c>
      <c r="K28" s="14">
        <v>0</v>
      </c>
      <c r="L28" s="14">
        <v>6000</v>
      </c>
      <c r="M28" s="14">
        <v>0</v>
      </c>
      <c r="N28" s="14"/>
      <c r="O28" s="2"/>
    </row>
    <row r="29" spans="2:15">
      <c r="B29" s="2" t="s">
        <v>36</v>
      </c>
      <c r="C29" s="2"/>
      <c r="D29" s="2"/>
      <c r="E29" s="2"/>
      <c r="F29" s="2"/>
      <c r="G29" s="2"/>
      <c r="H29" s="2"/>
      <c r="I29" s="2"/>
      <c r="J29" s="28" t="s">
        <v>37</v>
      </c>
      <c r="K29" s="29">
        <f>SUM(K23:K28)</f>
        <v>147800</v>
      </c>
      <c r="L29" s="29">
        <f t="shared" ref="L29:N29" si="0">SUM(L23:L28)</f>
        <v>213800</v>
      </c>
      <c r="M29" s="29">
        <f t="shared" si="0"/>
        <v>197800</v>
      </c>
      <c r="N29" s="29"/>
      <c r="O29" s="2"/>
    </row>
    <row r="30" spans="2:15">
      <c r="B30" s="2"/>
      <c r="C30" s="2"/>
      <c r="D30" s="2"/>
      <c r="E30" s="2"/>
      <c r="F30" s="2"/>
      <c r="G30" s="2"/>
      <c r="H30" s="2"/>
      <c r="I30" s="2"/>
      <c r="J30" s="11" t="s">
        <v>38</v>
      </c>
      <c r="K30" s="14">
        <f>K21-K29</f>
        <v>102200</v>
      </c>
      <c r="L30" s="14">
        <f t="shared" ref="L30:M30" si="1">L21-L29</f>
        <v>-8800</v>
      </c>
      <c r="M30" s="14">
        <f t="shared" si="1"/>
        <v>9700</v>
      </c>
      <c r="N30" s="14"/>
      <c r="O30" s="2"/>
    </row>
    <row r="31" spans="2:15">
      <c r="B31" s="2"/>
      <c r="C31" s="2"/>
      <c r="D31" s="2"/>
      <c r="E31" s="2"/>
      <c r="F31" s="2"/>
      <c r="G31" s="2"/>
      <c r="H31" s="2"/>
      <c r="I31" s="2"/>
      <c r="J31" s="11" t="s">
        <v>39</v>
      </c>
      <c r="K31" s="14">
        <v>31000</v>
      </c>
      <c r="L31" s="14">
        <v>20000</v>
      </c>
      <c r="M31" s="14">
        <v>20000</v>
      </c>
      <c r="N31" s="14"/>
      <c r="O31" s="2"/>
    </row>
    <row r="32" spans="2:15">
      <c r="B32" s="38" t="s">
        <v>40</v>
      </c>
      <c r="C32" s="39"/>
      <c r="D32" s="39"/>
      <c r="E32" s="40"/>
      <c r="F32" s="2"/>
      <c r="G32" s="2"/>
      <c r="H32" s="2"/>
      <c r="I32" s="2"/>
      <c r="J32" s="11" t="s">
        <v>41</v>
      </c>
      <c r="K32" s="14">
        <v>-113200</v>
      </c>
      <c r="L32" s="14">
        <v>-106664</v>
      </c>
      <c r="M32" s="14">
        <v>-118497</v>
      </c>
      <c r="N32" s="14"/>
      <c r="O32" s="2"/>
    </row>
    <row r="33" spans="2:15">
      <c r="B33" s="30" t="s">
        <v>42</v>
      </c>
      <c r="C33" s="2"/>
      <c r="D33" s="31" t="s">
        <v>43</v>
      </c>
      <c r="E33" s="19"/>
      <c r="F33" s="2"/>
      <c r="G33" s="2"/>
      <c r="H33" s="2"/>
      <c r="I33" s="2"/>
      <c r="J33" s="11" t="s">
        <v>44</v>
      </c>
      <c r="K33" s="14"/>
      <c r="L33" s="14">
        <v>113200</v>
      </c>
      <c r="M33" s="14">
        <v>106664</v>
      </c>
      <c r="N33" s="14"/>
      <c r="O33" s="2"/>
    </row>
    <row r="34" spans="2:15">
      <c r="B34" s="32" t="s">
        <v>45</v>
      </c>
      <c r="C34" s="9"/>
      <c r="D34" s="2" t="s">
        <v>46</v>
      </c>
      <c r="E34" s="14"/>
      <c r="F34" s="2"/>
      <c r="G34" s="2"/>
      <c r="H34" s="2"/>
      <c r="I34" s="2"/>
      <c r="J34" s="11" t="s">
        <v>28</v>
      </c>
      <c r="K34" s="14">
        <v>0</v>
      </c>
      <c r="L34" s="14">
        <v>2264</v>
      </c>
      <c r="M34" s="14">
        <v>2133</v>
      </c>
      <c r="N34" s="14"/>
      <c r="O34" s="2"/>
    </row>
    <row r="35" spans="2:15">
      <c r="B35" s="30" t="s">
        <v>23</v>
      </c>
      <c r="C35" s="14"/>
      <c r="D35" s="2" t="s">
        <v>47</v>
      </c>
      <c r="E35" s="14"/>
      <c r="F35" s="2"/>
      <c r="G35" s="2"/>
      <c r="H35" s="2"/>
      <c r="I35" s="2"/>
      <c r="J35" s="25" t="s">
        <v>48</v>
      </c>
      <c r="K35" s="27">
        <v>20000</v>
      </c>
      <c r="L35" s="27">
        <v>20000</v>
      </c>
      <c r="M35" s="27">
        <v>20000</v>
      </c>
      <c r="N35" s="27"/>
      <c r="O35" s="2"/>
    </row>
    <row r="36" spans="2:15">
      <c r="B36" s="30" t="s">
        <v>49</v>
      </c>
      <c r="C36" s="14"/>
      <c r="D36" s="2" t="s">
        <v>50</v>
      </c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>
      <c r="B37" s="30" t="s">
        <v>51</v>
      </c>
      <c r="C37" s="14"/>
      <c r="D37" s="2" t="s">
        <v>52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>
      <c r="B38" s="31" t="s">
        <v>53</v>
      </c>
      <c r="C38" s="19"/>
      <c r="D38" s="33" t="s">
        <v>54</v>
      </c>
      <c r="E38" s="19"/>
      <c r="F38" s="2"/>
      <c r="G38" s="2"/>
      <c r="H38" s="2"/>
      <c r="I38" s="2"/>
      <c r="J38" s="41" t="s">
        <v>55</v>
      </c>
      <c r="K38" s="41"/>
      <c r="L38" s="41"/>
      <c r="M38" s="41"/>
      <c r="N38" s="2"/>
      <c r="O38" s="2"/>
    </row>
    <row r="39" spans="2:15">
      <c r="B39" s="31" t="s">
        <v>56</v>
      </c>
      <c r="C39" s="33"/>
      <c r="D39" s="33" t="s">
        <v>57</v>
      </c>
      <c r="E39" s="19"/>
      <c r="F39" s="2"/>
      <c r="G39" s="2"/>
      <c r="H39" s="2"/>
      <c r="I39" s="2"/>
      <c r="J39" s="38" t="s">
        <v>58</v>
      </c>
      <c r="K39" s="42"/>
      <c r="L39" s="38" t="s">
        <v>59</v>
      </c>
      <c r="M39" s="42"/>
      <c r="N39" s="2"/>
      <c r="O39" s="2"/>
    </row>
    <row r="40" spans="2:15">
      <c r="B40" s="2"/>
      <c r="C40" s="2"/>
      <c r="D40" s="2"/>
      <c r="E40" s="2"/>
      <c r="F40" s="2"/>
      <c r="G40" s="2"/>
      <c r="H40" s="2"/>
      <c r="I40" s="2"/>
      <c r="J40" s="30" t="s">
        <v>60</v>
      </c>
      <c r="K40" s="2"/>
      <c r="L40" s="30"/>
      <c r="M40" s="14"/>
      <c r="N40" s="2"/>
      <c r="O40" s="2"/>
    </row>
    <row r="41" spans="2:15">
      <c r="B41" s="38" t="s">
        <v>61</v>
      </c>
      <c r="C41" s="39"/>
      <c r="D41" s="39"/>
      <c r="E41" s="40"/>
      <c r="F41" s="2"/>
      <c r="G41" s="2"/>
      <c r="H41" s="2"/>
      <c r="I41" s="2"/>
      <c r="J41" s="30" t="s">
        <v>62</v>
      </c>
      <c r="K41" s="2"/>
      <c r="L41" s="30"/>
      <c r="M41" s="14"/>
      <c r="N41" s="2"/>
      <c r="O41" s="2"/>
    </row>
    <row r="42" spans="2:15">
      <c r="B42" s="31" t="s">
        <v>42</v>
      </c>
      <c r="C42" s="33"/>
      <c r="D42" s="31" t="s">
        <v>43</v>
      </c>
      <c r="E42" s="19"/>
      <c r="F42" s="2"/>
      <c r="G42" s="2"/>
      <c r="H42" s="2"/>
      <c r="I42" s="2"/>
      <c r="J42" s="34" t="s">
        <v>63</v>
      </c>
      <c r="K42" s="26"/>
      <c r="L42" s="34"/>
      <c r="M42" s="27"/>
      <c r="N42" s="2"/>
      <c r="O42" s="2"/>
    </row>
    <row r="43" spans="2:15">
      <c r="B43" s="30" t="s">
        <v>45</v>
      </c>
      <c r="C43" s="2"/>
      <c r="D43" s="30" t="s">
        <v>46</v>
      </c>
      <c r="E43" s="14"/>
      <c r="F43" s="2"/>
      <c r="G43" s="2"/>
      <c r="H43" s="2"/>
      <c r="I43" s="2"/>
      <c r="J43" s="30" t="s">
        <v>64</v>
      </c>
      <c r="K43" s="2"/>
      <c r="L43" s="32" t="s">
        <v>65</v>
      </c>
      <c r="M43" s="35"/>
      <c r="N43" s="2"/>
      <c r="O43" s="2"/>
    </row>
    <row r="44" spans="2:15">
      <c r="B44" s="30" t="s">
        <v>23</v>
      </c>
      <c r="C44" s="2"/>
      <c r="D44" s="30" t="s">
        <v>50</v>
      </c>
      <c r="E44" s="14"/>
      <c r="F44" s="2"/>
      <c r="G44" s="2"/>
      <c r="H44" s="2"/>
      <c r="I44" s="2"/>
      <c r="J44" s="32" t="s">
        <v>66</v>
      </c>
      <c r="K44" s="36"/>
      <c r="L44" s="32" t="s">
        <v>23</v>
      </c>
      <c r="M44" s="9"/>
      <c r="N44" s="2"/>
      <c r="O44" s="2"/>
    </row>
    <row r="45" spans="2:15">
      <c r="B45" s="30" t="s">
        <v>67</v>
      </c>
      <c r="C45" s="2"/>
      <c r="D45" s="30" t="s">
        <v>52</v>
      </c>
      <c r="E45" s="14"/>
      <c r="F45" s="2"/>
      <c r="G45" s="2"/>
      <c r="H45" s="2"/>
      <c r="I45" s="2"/>
      <c r="J45" s="31" t="s">
        <v>51</v>
      </c>
      <c r="K45" s="33"/>
      <c r="L45" s="31" t="s">
        <v>67</v>
      </c>
      <c r="M45" s="19"/>
      <c r="N45" s="2"/>
      <c r="O45" s="2"/>
    </row>
    <row r="46" spans="2:15">
      <c r="B46" s="30" t="s">
        <v>51</v>
      </c>
      <c r="C46" s="2"/>
      <c r="D46" s="30" t="s">
        <v>68</v>
      </c>
      <c r="E46" s="14"/>
      <c r="F46" s="2"/>
      <c r="G46" s="2"/>
      <c r="H46" s="2"/>
      <c r="I46" s="2"/>
      <c r="J46" s="31" t="s">
        <v>69</v>
      </c>
      <c r="K46" s="33"/>
      <c r="L46" s="34" t="s">
        <v>70</v>
      </c>
      <c r="M46" s="37"/>
      <c r="N46" s="2"/>
      <c r="O46" s="2"/>
    </row>
    <row r="47" spans="2:15">
      <c r="B47" s="30" t="s">
        <v>49</v>
      </c>
      <c r="C47" s="2"/>
      <c r="D47" s="30"/>
      <c r="E47" s="14"/>
      <c r="F47" s="2"/>
      <c r="G47" s="2"/>
      <c r="H47" s="2"/>
      <c r="I47" s="2"/>
      <c r="J47" s="30"/>
      <c r="K47" s="2"/>
      <c r="L47" s="30" t="s">
        <v>46</v>
      </c>
      <c r="M47" s="14"/>
      <c r="N47" s="2"/>
      <c r="O47" s="2"/>
    </row>
    <row r="48" spans="2:15">
      <c r="B48" s="31" t="s">
        <v>71</v>
      </c>
      <c r="C48" s="33"/>
      <c r="D48" s="31"/>
      <c r="E48" s="19"/>
      <c r="F48" s="2"/>
      <c r="G48" s="2"/>
      <c r="H48" s="2"/>
      <c r="I48" s="2"/>
      <c r="J48" s="31"/>
      <c r="K48" s="33"/>
      <c r="L48" s="31" t="s">
        <v>50</v>
      </c>
      <c r="M48" s="19"/>
      <c r="N48" s="2"/>
      <c r="O48" s="2"/>
    </row>
    <row r="49" spans="2:15">
      <c r="B49" s="31" t="s">
        <v>56</v>
      </c>
      <c r="C49" s="33"/>
      <c r="D49" s="33" t="s">
        <v>57</v>
      </c>
      <c r="E49" s="19"/>
      <c r="F49" s="2"/>
      <c r="G49" s="2"/>
      <c r="H49" s="2"/>
      <c r="I49" s="2"/>
      <c r="J49" s="31"/>
      <c r="K49" s="33"/>
      <c r="L49" s="31"/>
      <c r="M49" s="19"/>
      <c r="N49" s="2"/>
      <c r="O49" s="2"/>
    </row>
  </sheetData>
  <mergeCells count="11">
    <mergeCell ref="J14:M14"/>
    <mergeCell ref="B1:H1"/>
    <mergeCell ref="C2:D2"/>
    <mergeCell ref="E2:F2"/>
    <mergeCell ref="G2:H2"/>
    <mergeCell ref="B14:F14"/>
    <mergeCell ref="B32:E32"/>
    <mergeCell ref="J38:M38"/>
    <mergeCell ref="J39:K39"/>
    <mergeCell ref="L39:M39"/>
    <mergeCell ref="B41:E4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2016-09-07T11:10:07Z</dcterms:created>
  <dcterms:modified xsi:type="dcterms:W3CDTF">2016-11-16T13:47:18Z</dcterms:modified>
</cp:coreProperties>
</file>