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0" i="1" l="1"/>
  <c r="L68" i="1"/>
  <c r="K67" i="1"/>
  <c r="J70" i="1"/>
  <c r="L67" i="1"/>
  <c r="M69" i="1"/>
  <c r="J67" i="1"/>
  <c r="M67" i="1"/>
  <c r="I67" i="1"/>
  <c r="H67" i="1"/>
</calcChain>
</file>

<file path=xl/sharedStrings.xml><?xml version="1.0" encoding="utf-8"?>
<sst xmlns="http://schemas.openxmlformats.org/spreadsheetml/2006/main" count="127" uniqueCount="111">
  <si>
    <t>mercaderias</t>
  </si>
  <si>
    <t>caja</t>
  </si>
  <si>
    <t>proveedores</t>
  </si>
  <si>
    <t>ventas</t>
  </si>
  <si>
    <t>flete</t>
  </si>
  <si>
    <t>bco x cc</t>
  </si>
  <si>
    <t>val a dep</t>
  </si>
  <si>
    <t>cmv</t>
  </si>
  <si>
    <t>iva cf</t>
  </si>
  <si>
    <t>ficha de stock</t>
  </si>
  <si>
    <t>PEPS</t>
  </si>
  <si>
    <t>ENTRADAS</t>
  </si>
  <si>
    <t>SALIDAS</t>
  </si>
  <si>
    <t>EXISTENCIA</t>
  </si>
  <si>
    <t>FECHA</t>
  </si>
  <si>
    <t>U</t>
  </si>
  <si>
    <t>$</t>
  </si>
  <si>
    <t>$ TOTAL</t>
  </si>
  <si>
    <t xml:space="preserve">$ </t>
  </si>
  <si>
    <t>CONCEPTO</t>
  </si>
  <si>
    <t>s inicial</t>
  </si>
  <si>
    <t>compra</t>
  </si>
  <si>
    <t>venta</t>
  </si>
  <si>
    <t>devo</t>
  </si>
  <si>
    <t xml:space="preserve">faltante </t>
  </si>
  <si>
    <t>rodados</t>
  </si>
  <si>
    <t>amort acum</t>
  </si>
  <si>
    <t xml:space="preserve">bco x cc </t>
  </si>
  <si>
    <t>iva df</t>
  </si>
  <si>
    <t>iva a pagar</t>
  </si>
  <si>
    <t>faltante merca</t>
  </si>
  <si>
    <t>merca</t>
  </si>
  <si>
    <t>duedores morosos</t>
  </si>
  <si>
    <t>deudores en accion judicial</t>
  </si>
  <si>
    <t>prevision para deudores incobrabes</t>
  </si>
  <si>
    <t>deudores x venteas</t>
  </si>
  <si>
    <t>prevision para deudores incobrables</t>
  </si>
  <si>
    <t>deudores incobrables</t>
  </si>
  <si>
    <t>IIGG</t>
  </si>
  <si>
    <t>amot acum bienes de uso</t>
  </si>
  <si>
    <t>amort acum rodados</t>
  </si>
  <si>
    <t>amort acum inmuebles</t>
  </si>
  <si>
    <t>amort acum bienes intangilbes</t>
  </si>
  <si>
    <t>amor acum patente</t>
  </si>
  <si>
    <t>prevision responsabilidad civil</t>
  </si>
  <si>
    <t>recupero de prevision</t>
  </si>
  <si>
    <t>provision IIGG</t>
  </si>
  <si>
    <t>int +  A DEV</t>
  </si>
  <si>
    <t>int +</t>
  </si>
  <si>
    <t>CUENTAS</t>
  </si>
  <si>
    <t>SALDOS</t>
  </si>
  <si>
    <t>SIT PAT</t>
  </si>
  <si>
    <t>RESULTADOS NO ASIGNADOS</t>
  </si>
  <si>
    <t>RES LEGAL</t>
  </si>
  <si>
    <t>RES ESTATUTARIA</t>
  </si>
  <si>
    <t>DIV EFVO A PAGAR</t>
  </si>
  <si>
    <t>5% DE 50000 O HASTA EL 20% DEL CAPITAL</t>
  </si>
  <si>
    <t>7% DE 50000</t>
  </si>
  <si>
    <t>DIV EN ACC A DIST</t>
  </si>
  <si>
    <t>5% DE 7000</t>
  </si>
  <si>
    <t>10% DE 7000</t>
  </si>
  <si>
    <t>SOBRE CAPITAL</t>
  </si>
  <si>
    <t>SBRE RDO DEL EJ</t>
  </si>
  <si>
    <t>VENTAS</t>
  </si>
  <si>
    <t>ANTICIPO DE CLIENTES</t>
  </si>
  <si>
    <t>ACT</t>
  </si>
  <si>
    <t xml:space="preserve">DEBE </t>
  </si>
  <si>
    <t>HABER</t>
  </si>
  <si>
    <t>P + PN</t>
  </si>
  <si>
    <t>R-</t>
  </si>
  <si>
    <t>R+</t>
  </si>
  <si>
    <t>BANCO CC</t>
  </si>
  <si>
    <t>CAJA</t>
  </si>
  <si>
    <t>DS X VENTA</t>
  </si>
  <si>
    <t>MERCAS</t>
  </si>
  <si>
    <t>INMBUEBLES</t>
  </si>
  <si>
    <t>RODADOS</t>
  </si>
  <si>
    <t>A ACUM ROD</t>
  </si>
  <si>
    <t>PREVISION D INC</t>
  </si>
  <si>
    <t>ACCINES EN CIRC</t>
  </si>
  <si>
    <t>PROVEEDORES</t>
  </si>
  <si>
    <t>INT + A DEV</t>
  </si>
  <si>
    <t>R. NO ASIGNAD</t>
  </si>
  <si>
    <t>GTOS LIMPIEZA</t>
  </si>
  <si>
    <t>DOC A COBRAR</t>
  </si>
  <si>
    <t>PATENTE</t>
  </si>
  <si>
    <t>CMV</t>
  </si>
  <si>
    <t>GTOS X SERVICI</t>
  </si>
  <si>
    <t>A ACUM INM</t>
  </si>
  <si>
    <t>NO VA PORQUE YA ESTA TODA DEPRECIADA</t>
  </si>
  <si>
    <t>ACRE. X RDADOS</t>
  </si>
  <si>
    <t>PRIMA EMISION</t>
  </si>
  <si>
    <t>INT +</t>
  </si>
  <si>
    <t>FLETE</t>
  </si>
  <si>
    <t>R LEGAL</t>
  </si>
  <si>
    <t>R ESTATUTARIA</t>
  </si>
  <si>
    <t>DIV EFVO A PAG</t>
  </si>
  <si>
    <t>DIV EN ACCINES…</t>
  </si>
  <si>
    <t>ANT. DE CLIENT</t>
  </si>
  <si>
    <t>FALT MERCA</t>
  </si>
  <si>
    <t>DEUD MOROSO</t>
  </si>
  <si>
    <t>DEUD G. JUDICIA</t>
  </si>
  <si>
    <t>DS INCOBRABLES</t>
  </si>
  <si>
    <t>PROVISION IGG</t>
  </si>
  <si>
    <t>RECU RESP CIVIL</t>
  </si>
  <si>
    <t>A ACUM BS USO</t>
  </si>
  <si>
    <t>A ACUM BS INTAN</t>
  </si>
  <si>
    <t>A ACUM PANTEN</t>
  </si>
  <si>
    <t>TOTAL</t>
  </si>
  <si>
    <t>RDO EJ</t>
  </si>
  <si>
    <t>RDO EJERECICIO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</si>
</sst>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0" xfId="0" applyBorder="1"/>
    <xf numFmtId="0" fontId="0" fillId="0" borderId="14" xfId="0" applyBorder="1"/>
    <xf numFmtId="0" fontId="0" fillId="0" borderId="13" xfId="0" applyBorder="1"/>
    <xf numFmtId="16" fontId="0" fillId="0" borderId="2" xfId="0" applyNumberFormat="1" applyBorder="1"/>
    <xf numFmtId="16" fontId="0" fillId="0" borderId="1" xfId="0" applyNumberFormat="1" applyBorder="1"/>
    <xf numFmtId="0" fontId="0" fillId="0" borderId="2" xfId="0" applyFill="1" applyBorder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5" xfId="0" applyBorder="1"/>
    <xf numFmtId="16" fontId="0" fillId="0" borderId="15" xfId="0" applyNumberFormat="1" applyBorder="1"/>
    <xf numFmtId="0" fontId="0" fillId="0" borderId="15" xfId="0" applyFill="1" applyBorder="1"/>
    <xf numFmtId="0" fontId="0" fillId="2" borderId="0" xfId="0" applyFill="1" applyBorder="1"/>
    <xf numFmtId="0" fontId="0" fillId="2" borderId="14" xfId="0" applyFill="1" applyBorder="1"/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3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showRuler="0" topLeftCell="A22" workbookViewId="0">
      <selection activeCell="G22" sqref="G22"/>
    </sheetView>
  </sheetViews>
  <sheetFormatPr baseColWidth="10" defaultRowHeight="15" x14ac:dyDescent="0"/>
  <cols>
    <col min="1" max="1" width="6.1640625" bestFit="1" customWidth="1"/>
    <col min="2" max="2" width="30.33203125" bestFit="1" customWidth="1"/>
    <col min="3" max="3" width="30.83203125" bestFit="1" customWidth="1"/>
    <col min="4" max="5" width="6.1640625" bestFit="1" customWidth="1"/>
    <col min="7" max="7" width="15" bestFit="1" customWidth="1"/>
    <col min="8" max="8" width="12.33203125" bestFit="1" customWidth="1"/>
    <col min="9" max="9" width="10.33203125" bestFit="1" customWidth="1"/>
    <col min="10" max="11" width="7.1640625" bestFit="1" customWidth="1"/>
    <col min="12" max="12" width="8" bestFit="1" customWidth="1"/>
    <col min="13" max="13" width="6.1640625" bestFit="1" customWidth="1"/>
    <col min="14" max="14" width="5.1640625" bestFit="1" customWidth="1"/>
    <col min="15" max="15" width="8" bestFit="1" customWidth="1"/>
    <col min="16" max="16" width="9.1640625" bestFit="1" customWidth="1"/>
    <col min="17" max="17" width="5.1640625" bestFit="1" customWidth="1"/>
    <col min="18" max="18" width="8" bestFit="1" customWidth="1"/>
  </cols>
  <sheetData>
    <row r="1" spans="1:18">
      <c r="A1" s="17">
        <v>43071</v>
      </c>
      <c r="B1" s="5"/>
      <c r="C1" s="5"/>
      <c r="D1" s="5"/>
      <c r="E1" s="6"/>
      <c r="F1" s="15"/>
      <c r="H1" t="s">
        <v>9</v>
      </c>
    </row>
    <row r="2" spans="1:18">
      <c r="A2" s="22"/>
      <c r="B2" s="13" t="s">
        <v>0</v>
      </c>
      <c r="C2" s="13"/>
      <c r="D2" s="13">
        <v>23720</v>
      </c>
      <c r="E2" s="14"/>
      <c r="F2" s="15"/>
      <c r="H2" s="1" t="s">
        <v>10</v>
      </c>
      <c r="I2" s="1"/>
      <c r="J2" s="27" t="s">
        <v>11</v>
      </c>
      <c r="K2" s="27"/>
      <c r="L2" s="27"/>
      <c r="M2" s="27" t="s">
        <v>12</v>
      </c>
      <c r="N2" s="27"/>
      <c r="O2" s="27"/>
      <c r="P2" s="27" t="s">
        <v>13</v>
      </c>
      <c r="Q2" s="27"/>
      <c r="R2" s="27"/>
    </row>
    <row r="3" spans="1:18">
      <c r="A3" s="22"/>
      <c r="B3" s="13"/>
      <c r="C3" s="13"/>
      <c r="D3" s="13"/>
      <c r="E3" s="14"/>
      <c r="F3" s="15"/>
      <c r="H3" s="2" t="s">
        <v>14</v>
      </c>
      <c r="I3" s="2" t="s">
        <v>19</v>
      </c>
      <c r="J3" s="3" t="s">
        <v>15</v>
      </c>
      <c r="K3" s="3" t="s">
        <v>16</v>
      </c>
      <c r="L3" s="3" t="s">
        <v>17</v>
      </c>
      <c r="M3" s="3" t="s">
        <v>15</v>
      </c>
      <c r="N3" s="3" t="s">
        <v>16</v>
      </c>
      <c r="O3" s="3" t="s">
        <v>17</v>
      </c>
      <c r="P3" s="3" t="s">
        <v>15</v>
      </c>
      <c r="Q3" s="3" t="s">
        <v>18</v>
      </c>
      <c r="R3" s="3" t="s">
        <v>17</v>
      </c>
    </row>
    <row r="4" spans="1:18">
      <c r="A4" s="22"/>
      <c r="B4" s="13"/>
      <c r="C4" s="13" t="s">
        <v>1</v>
      </c>
      <c r="D4" s="13"/>
      <c r="E4" s="14">
        <v>200</v>
      </c>
      <c r="F4" s="15"/>
      <c r="H4" s="16">
        <v>43069</v>
      </c>
      <c r="I4" s="16" t="s">
        <v>20</v>
      </c>
      <c r="J4" s="19"/>
      <c r="K4" s="10"/>
      <c r="L4" s="11"/>
      <c r="M4" s="10"/>
      <c r="N4" s="10"/>
      <c r="O4" s="10"/>
      <c r="P4" s="10">
        <v>20</v>
      </c>
      <c r="Q4" s="10">
        <v>1000</v>
      </c>
      <c r="R4" s="11">
        <v>20000</v>
      </c>
    </row>
    <row r="5" spans="1:18">
      <c r="A5" s="22"/>
      <c r="B5" s="13"/>
      <c r="C5" s="13" t="s">
        <v>2</v>
      </c>
      <c r="D5" s="13"/>
      <c r="E5" s="14">
        <v>23520</v>
      </c>
      <c r="F5" s="15"/>
      <c r="H5" s="17">
        <v>43071</v>
      </c>
      <c r="I5" s="1" t="s">
        <v>21</v>
      </c>
      <c r="J5" s="4">
        <v>20</v>
      </c>
      <c r="K5" s="5">
        <v>1186</v>
      </c>
      <c r="L5" s="6">
        <v>23720</v>
      </c>
      <c r="M5" s="5"/>
      <c r="N5" s="5"/>
      <c r="O5" s="5"/>
      <c r="P5" s="5">
        <v>20</v>
      </c>
      <c r="Q5" s="5">
        <v>1000</v>
      </c>
      <c r="R5" s="36">
        <v>43720</v>
      </c>
    </row>
    <row r="6" spans="1:18">
      <c r="A6" s="1"/>
      <c r="B6" s="5"/>
      <c r="C6" s="5"/>
      <c r="D6" s="5"/>
      <c r="E6" s="6"/>
      <c r="F6" s="15"/>
      <c r="H6" s="2"/>
      <c r="I6" s="2"/>
      <c r="J6" s="7"/>
      <c r="K6" s="8"/>
      <c r="L6" s="9"/>
      <c r="M6" s="8"/>
      <c r="N6" s="8"/>
      <c r="O6" s="8"/>
      <c r="P6" s="8">
        <v>20</v>
      </c>
      <c r="Q6" s="8">
        <v>1186</v>
      </c>
      <c r="R6" s="37"/>
    </row>
    <row r="7" spans="1:18">
      <c r="A7" s="23">
        <v>43075</v>
      </c>
      <c r="B7" s="13"/>
      <c r="C7" s="13"/>
      <c r="D7" s="13"/>
      <c r="E7" s="14"/>
      <c r="F7" s="15"/>
      <c r="H7" s="28">
        <v>43075</v>
      </c>
      <c r="I7" s="30" t="s">
        <v>22</v>
      </c>
      <c r="J7" s="4"/>
      <c r="K7" s="5"/>
      <c r="L7" s="6"/>
      <c r="M7" s="5">
        <v>20</v>
      </c>
      <c r="N7" s="5">
        <v>1000</v>
      </c>
      <c r="O7" s="5">
        <v>20000</v>
      </c>
      <c r="P7" s="34">
        <v>15</v>
      </c>
      <c r="Q7" s="32">
        <v>1186</v>
      </c>
      <c r="R7" s="36">
        <v>17790</v>
      </c>
    </row>
    <row r="8" spans="1:18">
      <c r="A8" s="22"/>
      <c r="B8" s="13" t="s">
        <v>6</v>
      </c>
      <c r="C8" s="13"/>
      <c r="D8" s="13">
        <v>42500</v>
      </c>
      <c r="E8" s="14"/>
      <c r="F8" s="15"/>
      <c r="H8" s="29"/>
      <c r="I8" s="31"/>
      <c r="J8" s="7"/>
      <c r="K8" s="8"/>
      <c r="L8" s="9"/>
      <c r="M8" s="8">
        <v>5</v>
      </c>
      <c r="N8" s="8">
        <v>1186</v>
      </c>
      <c r="O8" s="8">
        <v>5930</v>
      </c>
      <c r="P8" s="35"/>
      <c r="Q8" s="33"/>
      <c r="R8" s="37"/>
    </row>
    <row r="9" spans="1:18" ht="14" customHeight="1">
      <c r="A9" s="22"/>
      <c r="B9" s="13" t="s">
        <v>4</v>
      </c>
      <c r="C9" s="13"/>
      <c r="D9" s="13">
        <v>100</v>
      </c>
      <c r="E9" s="14"/>
      <c r="F9" s="15"/>
      <c r="H9" s="16">
        <v>43085</v>
      </c>
      <c r="I9" s="18" t="s">
        <v>23</v>
      </c>
      <c r="J9" s="19"/>
      <c r="K9" s="10"/>
      <c r="L9" s="11"/>
      <c r="M9" s="10">
        <v>-5</v>
      </c>
      <c r="N9" s="10">
        <v>1186</v>
      </c>
      <c r="O9" s="10">
        <v>-5930</v>
      </c>
      <c r="P9" s="12">
        <v>20</v>
      </c>
      <c r="Q9" s="12">
        <v>1186</v>
      </c>
      <c r="R9" s="11">
        <v>23720</v>
      </c>
    </row>
    <row r="10" spans="1:18" ht="14" customHeight="1">
      <c r="A10" s="22"/>
      <c r="B10" s="13"/>
      <c r="C10" s="13"/>
      <c r="D10" s="13"/>
      <c r="E10" s="14"/>
      <c r="F10" s="15"/>
      <c r="H10" s="16">
        <v>43100</v>
      </c>
      <c r="I10" s="18" t="s">
        <v>24</v>
      </c>
      <c r="J10" s="19"/>
      <c r="K10" s="10"/>
      <c r="L10" s="11"/>
      <c r="M10" s="12">
        <v>1</v>
      </c>
      <c r="N10" s="12">
        <v>1186</v>
      </c>
      <c r="O10" s="10">
        <v>1186</v>
      </c>
      <c r="P10" s="12">
        <v>19</v>
      </c>
      <c r="Q10" s="12">
        <v>1186</v>
      </c>
      <c r="R10" s="11">
        <v>22534</v>
      </c>
    </row>
    <row r="11" spans="1:18">
      <c r="A11" s="22"/>
      <c r="B11" s="13"/>
      <c r="C11" s="13" t="s">
        <v>3</v>
      </c>
      <c r="D11" s="13"/>
      <c r="E11" s="14">
        <v>42500</v>
      </c>
      <c r="F11" s="15"/>
    </row>
    <row r="12" spans="1:18">
      <c r="A12" s="22"/>
      <c r="B12" s="13"/>
      <c r="C12" s="13" t="s">
        <v>1</v>
      </c>
      <c r="D12" s="13"/>
      <c r="E12" s="14">
        <v>100</v>
      </c>
      <c r="F12" s="15"/>
    </row>
    <row r="13" spans="1:18">
      <c r="A13" s="22"/>
      <c r="B13" s="13"/>
      <c r="C13" s="13"/>
      <c r="D13" s="13"/>
      <c r="E13" s="14"/>
      <c r="F13" s="15"/>
      <c r="H13" t="s">
        <v>49</v>
      </c>
      <c r="I13" t="s">
        <v>50</v>
      </c>
      <c r="J13" t="s">
        <v>51</v>
      </c>
    </row>
    <row r="14" spans="1:18">
      <c r="A14" s="1"/>
      <c r="B14" s="5"/>
      <c r="C14" s="5"/>
      <c r="D14" s="5"/>
      <c r="E14" s="6"/>
      <c r="F14" s="15"/>
    </row>
    <row r="15" spans="1:18">
      <c r="A15" s="23">
        <v>43075</v>
      </c>
      <c r="B15" s="13" t="s">
        <v>7</v>
      </c>
      <c r="C15" s="13"/>
      <c r="D15" s="13">
        <v>25930</v>
      </c>
      <c r="E15" s="14"/>
      <c r="F15" s="15"/>
    </row>
    <row r="16" spans="1:18">
      <c r="A16" s="22"/>
      <c r="B16" s="13"/>
      <c r="C16" s="13" t="s">
        <v>0</v>
      </c>
      <c r="D16" s="13"/>
      <c r="E16" s="14">
        <v>25930</v>
      </c>
      <c r="F16" s="15"/>
    </row>
    <row r="17" spans="1:13">
      <c r="A17" s="22"/>
      <c r="B17" s="13"/>
      <c r="C17" s="13"/>
      <c r="D17" s="13"/>
      <c r="E17" s="14"/>
      <c r="F17" s="15"/>
    </row>
    <row r="18" spans="1:13">
      <c r="A18" s="1"/>
      <c r="B18" s="5"/>
      <c r="C18" s="5"/>
      <c r="D18" s="5"/>
      <c r="E18" s="6"/>
      <c r="F18" s="15"/>
    </row>
    <row r="19" spans="1:13">
      <c r="A19" s="23">
        <v>43076</v>
      </c>
      <c r="B19" s="13" t="s">
        <v>5</v>
      </c>
      <c r="C19" s="13"/>
      <c r="D19" s="13">
        <v>45200</v>
      </c>
      <c r="E19" s="14"/>
      <c r="F19" s="15"/>
    </row>
    <row r="20" spans="1:13">
      <c r="A20" s="22"/>
      <c r="B20" s="13"/>
      <c r="C20" s="13" t="s">
        <v>6</v>
      </c>
      <c r="D20" s="13"/>
      <c r="E20" s="14">
        <v>45200</v>
      </c>
      <c r="F20" s="15"/>
    </row>
    <row r="21" spans="1:13">
      <c r="A21" s="17">
        <v>43078</v>
      </c>
      <c r="B21" s="5" t="s">
        <v>52</v>
      </c>
      <c r="C21" s="5"/>
      <c r="D21" s="5">
        <v>5950</v>
      </c>
      <c r="E21" s="6"/>
      <c r="F21" s="15"/>
    </row>
    <row r="22" spans="1:13">
      <c r="A22" s="22"/>
      <c r="B22" s="13"/>
      <c r="C22" s="13" t="s">
        <v>53</v>
      </c>
      <c r="D22" s="13"/>
      <c r="E22" s="14">
        <v>1400</v>
      </c>
      <c r="F22" s="15" t="s">
        <v>56</v>
      </c>
    </row>
    <row r="23" spans="1:13">
      <c r="A23" s="22"/>
      <c r="B23" s="13"/>
      <c r="C23" s="13" t="s">
        <v>54</v>
      </c>
      <c r="D23" s="13"/>
      <c r="E23" s="14">
        <v>3500</v>
      </c>
      <c r="F23" s="15" t="s">
        <v>57</v>
      </c>
      <c r="G23" s="21" t="s">
        <v>62</v>
      </c>
    </row>
    <row r="24" spans="1:13">
      <c r="A24" s="22"/>
      <c r="B24" s="13"/>
      <c r="C24" s="20" t="s">
        <v>55</v>
      </c>
      <c r="D24" s="13"/>
      <c r="E24" s="14">
        <v>350</v>
      </c>
      <c r="F24" s="15" t="s">
        <v>59</v>
      </c>
      <c r="G24" t="s">
        <v>61</v>
      </c>
    </row>
    <row r="25" spans="1:13">
      <c r="A25" s="22"/>
      <c r="B25" s="13"/>
      <c r="C25" s="20" t="s">
        <v>58</v>
      </c>
      <c r="D25" s="13"/>
      <c r="E25" s="14">
        <v>700</v>
      </c>
      <c r="F25" s="15" t="s">
        <v>60</v>
      </c>
      <c r="G25" t="s">
        <v>61</v>
      </c>
    </row>
    <row r="26" spans="1:13">
      <c r="A26" s="2"/>
      <c r="B26" s="8"/>
      <c r="C26" s="8"/>
      <c r="D26" s="8"/>
      <c r="E26" s="9"/>
      <c r="F26" s="15"/>
    </row>
    <row r="27" spans="1:13">
      <c r="A27" s="23">
        <v>43085</v>
      </c>
      <c r="B27" s="13"/>
      <c r="C27" s="13"/>
      <c r="D27" s="13"/>
      <c r="E27" s="14"/>
      <c r="F27" s="15"/>
      <c r="G27" s="3"/>
      <c r="H27" s="27" t="s">
        <v>50</v>
      </c>
      <c r="I27" s="27"/>
      <c r="J27" s="3"/>
      <c r="K27" s="3"/>
      <c r="L27" s="3"/>
      <c r="M27" s="3"/>
    </row>
    <row r="28" spans="1:13">
      <c r="A28" s="22"/>
      <c r="B28" s="13" t="s">
        <v>63</v>
      </c>
      <c r="C28" s="13"/>
      <c r="D28" s="13">
        <v>8500</v>
      </c>
      <c r="E28" s="14"/>
      <c r="F28" s="15"/>
      <c r="G28" s="3" t="s">
        <v>49</v>
      </c>
      <c r="H28" s="3" t="s">
        <v>66</v>
      </c>
      <c r="I28" s="3" t="s">
        <v>67</v>
      </c>
      <c r="J28" s="3" t="s">
        <v>65</v>
      </c>
      <c r="K28" s="3" t="s">
        <v>68</v>
      </c>
      <c r="L28" s="3" t="s">
        <v>69</v>
      </c>
      <c r="M28" s="3" t="s">
        <v>70</v>
      </c>
    </row>
    <row r="29" spans="1:13">
      <c r="A29" s="22"/>
      <c r="B29" s="13"/>
      <c r="C29" s="13" t="s">
        <v>64</v>
      </c>
      <c r="D29" s="13"/>
      <c r="E29" s="14">
        <v>8500</v>
      </c>
      <c r="F29" s="15"/>
      <c r="G29" s="3" t="s">
        <v>71</v>
      </c>
      <c r="H29" s="3">
        <v>52850</v>
      </c>
      <c r="I29" s="3"/>
      <c r="J29" s="3">
        <v>52850</v>
      </c>
      <c r="K29" s="3"/>
      <c r="L29" s="3"/>
      <c r="M29" s="3"/>
    </row>
    <row r="30" spans="1:13">
      <c r="A30" s="17">
        <v>43085</v>
      </c>
      <c r="B30" s="5"/>
      <c r="C30" s="5"/>
      <c r="D30" s="5"/>
      <c r="E30" s="6"/>
      <c r="F30" s="15"/>
      <c r="G30" s="3" t="s">
        <v>72</v>
      </c>
      <c r="H30" s="3">
        <v>25700</v>
      </c>
      <c r="I30" s="3"/>
      <c r="J30" s="3">
        <v>25700</v>
      </c>
      <c r="K30" s="3"/>
      <c r="L30" s="3"/>
      <c r="M30" s="3"/>
    </row>
    <row r="31" spans="1:13">
      <c r="A31" s="22"/>
      <c r="B31" s="13" t="s">
        <v>0</v>
      </c>
      <c r="C31" s="13"/>
      <c r="D31" s="13">
        <v>5930</v>
      </c>
      <c r="E31" s="14"/>
      <c r="F31" s="15"/>
      <c r="G31" s="3" t="s">
        <v>73</v>
      </c>
      <c r="H31" s="3">
        <v>12000</v>
      </c>
      <c r="I31" s="3"/>
      <c r="J31" s="3">
        <v>12000</v>
      </c>
      <c r="K31" s="3"/>
      <c r="L31" s="3"/>
      <c r="M31" s="3"/>
    </row>
    <row r="32" spans="1:13">
      <c r="A32" s="22"/>
      <c r="B32" s="13"/>
      <c r="C32" s="13" t="s">
        <v>7</v>
      </c>
      <c r="D32" s="13"/>
      <c r="E32" s="14">
        <v>5930</v>
      </c>
      <c r="F32" s="15"/>
      <c r="G32" s="3" t="s">
        <v>74</v>
      </c>
      <c r="H32" s="3">
        <v>22534</v>
      </c>
      <c r="I32" s="3"/>
      <c r="J32" s="3">
        <v>22534</v>
      </c>
      <c r="K32" s="3"/>
      <c r="L32" s="3"/>
      <c r="M32" s="3"/>
    </row>
    <row r="33" spans="1:13">
      <c r="A33" s="17">
        <v>43087</v>
      </c>
      <c r="B33" s="5"/>
      <c r="C33" s="5"/>
      <c r="D33" s="5"/>
      <c r="E33" s="6"/>
      <c r="F33" s="15"/>
      <c r="G33" s="3" t="s">
        <v>75</v>
      </c>
      <c r="H33" s="3">
        <v>30000</v>
      </c>
      <c r="I33" s="3"/>
      <c r="J33" s="3">
        <v>30000</v>
      </c>
      <c r="K33" s="3"/>
      <c r="L33" s="3"/>
      <c r="M33" s="3"/>
    </row>
    <row r="34" spans="1:13">
      <c r="A34" s="22"/>
      <c r="B34" s="13"/>
      <c r="C34" s="13"/>
      <c r="D34" s="13"/>
      <c r="E34" s="14"/>
      <c r="F34" s="15"/>
      <c r="G34" s="3" t="s">
        <v>76</v>
      </c>
      <c r="H34" s="3">
        <v>35500</v>
      </c>
      <c r="I34" s="3"/>
      <c r="J34" s="3">
        <v>35500</v>
      </c>
      <c r="K34" s="3"/>
      <c r="L34" s="3"/>
      <c r="M34" s="3"/>
    </row>
    <row r="35" spans="1:13">
      <c r="A35" s="22"/>
      <c r="B35" s="13" t="s">
        <v>25</v>
      </c>
      <c r="C35" s="13"/>
      <c r="D35" s="13">
        <v>25500</v>
      </c>
      <c r="E35" s="14"/>
      <c r="F35" s="15"/>
      <c r="G35" s="3" t="s">
        <v>77</v>
      </c>
      <c r="H35" s="3"/>
      <c r="I35" s="3">
        <v>6100</v>
      </c>
      <c r="J35" s="3">
        <v>-6100</v>
      </c>
      <c r="K35" s="3"/>
      <c r="L35" s="3"/>
      <c r="M35" s="3"/>
    </row>
    <row r="36" spans="1:13">
      <c r="A36" s="22"/>
      <c r="B36" s="13" t="s">
        <v>26</v>
      </c>
      <c r="C36" s="13"/>
      <c r="D36" s="13">
        <v>2000</v>
      </c>
      <c r="E36" s="14"/>
      <c r="F36" s="15"/>
      <c r="G36" s="3" t="s">
        <v>78</v>
      </c>
      <c r="H36" s="3"/>
      <c r="I36" s="3">
        <v>1080</v>
      </c>
      <c r="J36" s="3">
        <v>-1080</v>
      </c>
      <c r="K36" s="3"/>
      <c r="L36" s="3"/>
      <c r="M36" s="3"/>
    </row>
    <row r="37" spans="1:13">
      <c r="A37" s="22"/>
      <c r="B37" s="13"/>
      <c r="C37" s="13" t="s">
        <v>27</v>
      </c>
      <c r="D37" s="13"/>
      <c r="E37" s="14">
        <v>13500</v>
      </c>
      <c r="F37" s="15"/>
      <c r="G37" s="3" t="s">
        <v>79</v>
      </c>
      <c r="H37" s="3"/>
      <c r="I37" s="3">
        <v>7000</v>
      </c>
      <c r="J37" s="3"/>
      <c r="K37" s="3">
        <v>7000</v>
      </c>
      <c r="L37" s="3"/>
      <c r="M37" s="3"/>
    </row>
    <row r="38" spans="1:13">
      <c r="A38" s="22"/>
      <c r="B38" s="13"/>
      <c r="C38" s="13" t="s">
        <v>1</v>
      </c>
      <c r="D38" s="13"/>
      <c r="E38" s="14">
        <v>14000</v>
      </c>
      <c r="G38" s="3" t="s">
        <v>80</v>
      </c>
      <c r="H38" s="3"/>
      <c r="I38" s="3">
        <v>32020</v>
      </c>
      <c r="J38" s="3"/>
      <c r="K38" s="3">
        <v>32020</v>
      </c>
      <c r="L38" s="3"/>
      <c r="M38" s="3"/>
    </row>
    <row r="39" spans="1:13">
      <c r="A39" s="17">
        <v>43089</v>
      </c>
      <c r="B39" s="5"/>
      <c r="C39" s="5"/>
      <c r="D39" s="5"/>
      <c r="E39" s="6"/>
      <c r="G39" s="3" t="s">
        <v>81</v>
      </c>
      <c r="H39" s="3"/>
      <c r="I39" s="3">
        <v>250</v>
      </c>
      <c r="J39" s="3">
        <v>-250</v>
      </c>
      <c r="K39" s="3"/>
      <c r="L39" s="3"/>
      <c r="M39" s="3"/>
    </row>
    <row r="40" spans="1:13">
      <c r="A40" s="22"/>
      <c r="B40" s="13" t="s">
        <v>28</v>
      </c>
      <c r="C40" s="13"/>
      <c r="D40" s="13">
        <v>7350</v>
      </c>
      <c r="E40" s="14"/>
      <c r="G40" s="3" t="s">
        <v>63</v>
      </c>
      <c r="H40" s="3"/>
      <c r="I40" s="3">
        <v>69000</v>
      </c>
      <c r="J40" s="3"/>
      <c r="K40" s="3"/>
      <c r="L40" s="3"/>
      <c r="M40" s="3">
        <v>69000</v>
      </c>
    </row>
    <row r="41" spans="1:13">
      <c r="A41" s="22"/>
      <c r="B41" s="13"/>
      <c r="C41" s="13" t="s">
        <v>8</v>
      </c>
      <c r="D41" s="13"/>
      <c r="E41" s="14">
        <v>1200</v>
      </c>
      <c r="G41" s="3" t="s">
        <v>83</v>
      </c>
      <c r="H41" s="3">
        <v>5200</v>
      </c>
      <c r="I41" s="3"/>
      <c r="J41" s="3"/>
      <c r="K41" s="3"/>
      <c r="L41" s="3">
        <v>5200</v>
      </c>
      <c r="M41" s="3"/>
    </row>
    <row r="42" spans="1:13">
      <c r="A42" s="22"/>
      <c r="B42" s="13"/>
      <c r="C42" s="13" t="s">
        <v>29</v>
      </c>
      <c r="D42" s="13"/>
      <c r="E42" s="14">
        <v>6150</v>
      </c>
      <c r="G42" s="3" t="s">
        <v>82</v>
      </c>
      <c r="H42" s="3"/>
      <c r="I42" s="3">
        <v>56250</v>
      </c>
      <c r="J42" s="3"/>
      <c r="K42" s="3">
        <v>56250</v>
      </c>
      <c r="L42" s="3"/>
      <c r="M42" s="3"/>
    </row>
    <row r="43" spans="1:13">
      <c r="A43" s="22"/>
      <c r="B43" s="13"/>
      <c r="C43" s="13"/>
      <c r="D43" s="13"/>
      <c r="E43" s="14"/>
      <c r="G43" s="3" t="s">
        <v>84</v>
      </c>
      <c r="H43" s="3">
        <v>10000</v>
      </c>
      <c r="I43" s="3"/>
      <c r="J43" s="3">
        <v>10000</v>
      </c>
      <c r="K43" s="3"/>
      <c r="L43" s="3"/>
      <c r="M43" s="3"/>
    </row>
    <row r="44" spans="1:13">
      <c r="A44" s="23">
        <v>43100</v>
      </c>
      <c r="B44" s="13" t="s">
        <v>30</v>
      </c>
      <c r="C44" s="13"/>
      <c r="D44" s="13">
        <v>1186</v>
      </c>
      <c r="E44" s="14"/>
      <c r="G44" s="3" t="s">
        <v>85</v>
      </c>
      <c r="H44" s="3">
        <v>6000</v>
      </c>
      <c r="I44" s="3"/>
      <c r="J44" s="3">
        <v>6000</v>
      </c>
      <c r="K44" s="3"/>
      <c r="L44" s="3"/>
      <c r="M44" s="3"/>
    </row>
    <row r="45" spans="1:13">
      <c r="A45" s="22"/>
      <c r="B45" s="13"/>
      <c r="C45" s="13" t="s">
        <v>31</v>
      </c>
      <c r="D45" s="13"/>
      <c r="E45" s="14">
        <v>1186</v>
      </c>
      <c r="G45" s="3" t="s">
        <v>86</v>
      </c>
      <c r="H45" s="3">
        <v>37200</v>
      </c>
      <c r="I45" s="3"/>
      <c r="J45" s="3"/>
      <c r="K45" s="3"/>
      <c r="L45" s="3">
        <v>37200</v>
      </c>
      <c r="M45" s="3"/>
    </row>
    <row r="46" spans="1:13">
      <c r="A46" s="22"/>
      <c r="B46" s="13"/>
      <c r="C46" s="13"/>
      <c r="D46" s="13"/>
      <c r="E46" s="14"/>
      <c r="G46" s="3" t="s">
        <v>87</v>
      </c>
      <c r="H46" s="3">
        <v>1000</v>
      </c>
      <c r="I46" s="3"/>
      <c r="J46" s="3"/>
      <c r="K46" s="3"/>
      <c r="L46" s="3">
        <v>1000</v>
      </c>
      <c r="M46" s="3"/>
    </row>
    <row r="47" spans="1:13">
      <c r="A47" s="23">
        <v>43100</v>
      </c>
      <c r="B47" s="13" t="s">
        <v>32</v>
      </c>
      <c r="C47" s="13"/>
      <c r="D47" s="13">
        <v>2000</v>
      </c>
      <c r="E47" s="14"/>
      <c r="G47" s="3" t="s">
        <v>88</v>
      </c>
      <c r="H47" s="3"/>
      <c r="I47" s="3">
        <v>24000</v>
      </c>
      <c r="J47" s="3">
        <v>-24000</v>
      </c>
      <c r="K47" s="3"/>
      <c r="L47" s="3"/>
      <c r="M47" s="3"/>
    </row>
    <row r="48" spans="1:13">
      <c r="A48" s="22"/>
      <c r="B48" s="13" t="s">
        <v>33</v>
      </c>
      <c r="C48" s="13"/>
      <c r="D48" s="13">
        <v>4000</v>
      </c>
      <c r="E48" s="14"/>
      <c r="G48" s="3" t="s">
        <v>90</v>
      </c>
      <c r="H48" s="3"/>
      <c r="I48" s="3">
        <v>5000</v>
      </c>
      <c r="J48" s="3"/>
      <c r="K48" s="3">
        <v>5000</v>
      </c>
      <c r="L48" s="3"/>
      <c r="M48" s="3"/>
    </row>
    <row r="49" spans="1:13">
      <c r="A49" s="22"/>
      <c r="B49" s="13" t="s">
        <v>34</v>
      </c>
      <c r="C49" s="13"/>
      <c r="D49" s="13">
        <v>2000</v>
      </c>
      <c r="E49" s="14"/>
      <c r="G49" s="3" t="s">
        <v>91</v>
      </c>
      <c r="H49" s="3"/>
      <c r="I49" s="3">
        <v>28550</v>
      </c>
      <c r="J49" s="3"/>
      <c r="K49" s="3">
        <v>28550</v>
      </c>
      <c r="L49" s="3"/>
      <c r="M49" s="3"/>
    </row>
    <row r="50" spans="1:13">
      <c r="A50" s="22"/>
      <c r="B50" s="13"/>
      <c r="C50" s="13" t="s">
        <v>35</v>
      </c>
      <c r="D50" s="13"/>
      <c r="E50" s="14">
        <v>8000</v>
      </c>
      <c r="G50" s="3" t="s">
        <v>92</v>
      </c>
      <c r="H50" s="3"/>
      <c r="I50" s="3">
        <v>250</v>
      </c>
      <c r="J50" s="3"/>
      <c r="K50" s="3"/>
      <c r="L50" s="3"/>
      <c r="M50" s="3">
        <v>250</v>
      </c>
    </row>
    <row r="51" spans="1:13">
      <c r="A51" s="22"/>
      <c r="B51" s="13"/>
      <c r="C51" s="13"/>
      <c r="D51" s="13"/>
      <c r="E51" s="14"/>
      <c r="G51" s="3" t="s">
        <v>93</v>
      </c>
      <c r="H51" s="3">
        <v>100</v>
      </c>
      <c r="I51" s="3"/>
      <c r="J51" s="3"/>
      <c r="K51" s="3"/>
      <c r="L51" s="3">
        <v>100</v>
      </c>
      <c r="M51" s="3"/>
    </row>
    <row r="52" spans="1:13">
      <c r="A52" s="22"/>
      <c r="B52" s="13" t="s">
        <v>37</v>
      </c>
      <c r="C52" s="13"/>
      <c r="D52" s="13">
        <v>1080</v>
      </c>
      <c r="E52" s="14"/>
      <c r="G52" s="3" t="s">
        <v>94</v>
      </c>
      <c r="H52" s="3"/>
      <c r="I52" s="3">
        <v>1400</v>
      </c>
      <c r="J52" s="3"/>
      <c r="K52" s="3">
        <v>1400</v>
      </c>
      <c r="L52" s="3"/>
      <c r="M52" s="3"/>
    </row>
    <row r="53" spans="1:13">
      <c r="A53" s="22"/>
      <c r="B53" s="13"/>
      <c r="C53" s="13" t="s">
        <v>36</v>
      </c>
      <c r="D53" s="13"/>
      <c r="E53" s="14">
        <v>1080</v>
      </c>
      <c r="G53" s="3" t="s">
        <v>95</v>
      </c>
      <c r="H53" s="3"/>
      <c r="I53" s="3">
        <v>3500</v>
      </c>
      <c r="J53" s="3"/>
      <c r="K53" s="3">
        <v>3500</v>
      </c>
      <c r="L53" s="3"/>
      <c r="M53" s="3"/>
    </row>
    <row r="54" spans="1:13">
      <c r="A54" s="22"/>
      <c r="B54" s="13"/>
      <c r="C54" s="13"/>
      <c r="D54" s="13"/>
      <c r="E54" s="14"/>
      <c r="G54" s="18" t="s">
        <v>96</v>
      </c>
      <c r="H54" s="3"/>
      <c r="I54" s="18">
        <v>350</v>
      </c>
      <c r="J54" s="3"/>
      <c r="K54" s="3">
        <v>350</v>
      </c>
      <c r="L54" s="3"/>
      <c r="M54" s="3"/>
    </row>
    <row r="55" spans="1:13">
      <c r="A55" s="23">
        <v>43100</v>
      </c>
      <c r="B55" s="13" t="s">
        <v>38</v>
      </c>
      <c r="C55" s="13"/>
      <c r="D55" s="13">
        <v>2200</v>
      </c>
      <c r="E55" s="14"/>
      <c r="G55" s="18" t="s">
        <v>97</v>
      </c>
      <c r="H55" s="3"/>
      <c r="I55" s="18">
        <v>700</v>
      </c>
      <c r="J55" s="3"/>
      <c r="K55" s="3">
        <v>700</v>
      </c>
      <c r="L55" s="3"/>
      <c r="M55" s="3"/>
    </row>
    <row r="56" spans="1:13">
      <c r="A56" s="22"/>
      <c r="B56" s="13"/>
      <c r="C56" s="13" t="s">
        <v>46</v>
      </c>
      <c r="D56" s="13"/>
      <c r="E56" s="14">
        <v>2200</v>
      </c>
      <c r="G56" s="18" t="s">
        <v>98</v>
      </c>
      <c r="H56" s="3"/>
      <c r="I56" s="18">
        <v>8500</v>
      </c>
      <c r="J56" s="3"/>
      <c r="K56" s="3">
        <v>8500</v>
      </c>
      <c r="L56" s="3"/>
      <c r="M56" s="3"/>
    </row>
    <row r="57" spans="1:13">
      <c r="A57" s="22"/>
      <c r="B57" s="13"/>
      <c r="C57" s="13"/>
      <c r="D57" s="13"/>
      <c r="E57" s="14"/>
      <c r="G57" s="18" t="s">
        <v>99</v>
      </c>
      <c r="H57" s="3">
        <v>1186</v>
      </c>
      <c r="I57" s="18"/>
      <c r="J57" s="3"/>
      <c r="K57" s="3"/>
      <c r="L57" s="3">
        <v>1186</v>
      </c>
      <c r="M57" s="3"/>
    </row>
    <row r="58" spans="1:13">
      <c r="A58" s="23">
        <v>43100</v>
      </c>
      <c r="B58" s="13" t="s">
        <v>39</v>
      </c>
      <c r="C58" s="13"/>
      <c r="D58" s="13">
        <v>6100</v>
      </c>
      <c r="E58" s="14"/>
      <c r="G58" s="18" t="s">
        <v>100</v>
      </c>
      <c r="H58" s="3">
        <v>2000</v>
      </c>
      <c r="I58" s="3"/>
      <c r="J58" s="3">
        <v>2000</v>
      </c>
      <c r="K58" s="3"/>
      <c r="L58" s="3"/>
      <c r="M58" s="3"/>
    </row>
    <row r="59" spans="1:13">
      <c r="A59" s="22"/>
      <c r="B59" s="13"/>
      <c r="C59" s="13" t="s">
        <v>40</v>
      </c>
      <c r="D59" s="13"/>
      <c r="E59" s="14">
        <v>6100</v>
      </c>
      <c r="G59" s="18" t="s">
        <v>101</v>
      </c>
      <c r="H59" s="3">
        <v>4000</v>
      </c>
      <c r="I59" s="3"/>
      <c r="J59" s="3">
        <v>4000</v>
      </c>
      <c r="K59" s="3"/>
      <c r="L59" s="3"/>
      <c r="M59" s="3"/>
    </row>
    <row r="60" spans="1:13">
      <c r="A60" s="22"/>
      <c r="B60" s="13"/>
      <c r="C60" s="25" t="s">
        <v>41</v>
      </c>
      <c r="D60" s="25"/>
      <c r="E60" s="26">
        <v>480</v>
      </c>
      <c r="G60" s="18" t="s">
        <v>102</v>
      </c>
      <c r="H60" s="3">
        <v>1080</v>
      </c>
      <c r="I60" s="3"/>
      <c r="J60" s="3"/>
      <c r="K60" s="3"/>
      <c r="L60" s="3">
        <v>1080</v>
      </c>
      <c r="M60" s="3"/>
    </row>
    <row r="61" spans="1:13">
      <c r="A61" s="22"/>
      <c r="B61" s="13"/>
      <c r="C61" s="25" t="s">
        <v>89</v>
      </c>
      <c r="D61" s="25"/>
      <c r="E61" s="26"/>
      <c r="G61" s="18" t="s">
        <v>38</v>
      </c>
      <c r="H61" s="3">
        <v>2200</v>
      </c>
      <c r="I61" s="3"/>
      <c r="J61" s="3"/>
      <c r="K61" s="3"/>
      <c r="L61" s="3">
        <v>2200</v>
      </c>
      <c r="M61" s="3"/>
    </row>
    <row r="62" spans="1:13">
      <c r="A62" s="22"/>
      <c r="B62" s="13" t="s">
        <v>42</v>
      </c>
      <c r="C62" s="13"/>
      <c r="D62" s="13">
        <v>1200</v>
      </c>
      <c r="E62" s="14"/>
      <c r="G62" s="18" t="s">
        <v>103</v>
      </c>
      <c r="H62" s="3"/>
      <c r="I62" s="3">
        <v>2200</v>
      </c>
      <c r="J62" s="3"/>
      <c r="K62" s="3">
        <v>2200</v>
      </c>
      <c r="L62" s="3"/>
      <c r="M62" s="3"/>
    </row>
    <row r="63" spans="1:13">
      <c r="A63" s="22"/>
      <c r="B63" s="13"/>
      <c r="C63" s="13" t="s">
        <v>43</v>
      </c>
      <c r="D63" s="13"/>
      <c r="E63" s="14">
        <v>1200</v>
      </c>
      <c r="G63" s="18" t="s">
        <v>104</v>
      </c>
      <c r="H63" s="3"/>
      <c r="I63" s="3">
        <v>8500</v>
      </c>
      <c r="J63" s="3"/>
      <c r="K63" s="3"/>
      <c r="L63" s="3"/>
      <c r="M63" s="3">
        <v>8500</v>
      </c>
    </row>
    <row r="64" spans="1:13">
      <c r="A64" s="22"/>
      <c r="B64" s="13"/>
      <c r="C64" s="13"/>
      <c r="D64" s="13"/>
      <c r="E64" s="14"/>
      <c r="G64" s="18" t="s">
        <v>105</v>
      </c>
      <c r="H64" s="3">
        <v>6100</v>
      </c>
      <c r="I64" s="3"/>
      <c r="J64" s="3"/>
      <c r="K64" s="3"/>
      <c r="L64" s="3">
        <v>6100</v>
      </c>
      <c r="M64" s="3"/>
    </row>
    <row r="65" spans="1:13">
      <c r="A65" s="22"/>
      <c r="B65" s="13" t="s">
        <v>44</v>
      </c>
      <c r="C65" s="13"/>
      <c r="D65" s="13">
        <v>8500</v>
      </c>
      <c r="E65" s="14"/>
      <c r="G65" s="18" t="s">
        <v>106</v>
      </c>
      <c r="H65" s="3">
        <v>1200</v>
      </c>
      <c r="I65" s="3"/>
      <c r="J65" s="3"/>
      <c r="K65" s="3"/>
      <c r="L65" s="3">
        <v>1200</v>
      </c>
      <c r="M65" s="3"/>
    </row>
    <row r="66" spans="1:13">
      <c r="A66" s="22"/>
      <c r="B66" s="13"/>
      <c r="C66" s="13" t="s">
        <v>45</v>
      </c>
      <c r="D66" s="13"/>
      <c r="E66" s="14">
        <v>8500</v>
      </c>
      <c r="G66" s="18" t="s">
        <v>107</v>
      </c>
      <c r="H66" s="3"/>
      <c r="I66" s="3">
        <v>1200</v>
      </c>
      <c r="J66" s="3">
        <v>-1200</v>
      </c>
      <c r="K66" s="3"/>
      <c r="L66" s="3"/>
      <c r="M66" s="3"/>
    </row>
    <row r="67" spans="1:13">
      <c r="A67" s="22"/>
      <c r="B67" s="13"/>
      <c r="C67" s="13"/>
      <c r="D67" s="13"/>
      <c r="E67" s="14"/>
      <c r="G67" s="24" t="s">
        <v>108</v>
      </c>
      <c r="H67">
        <f>SUM(H29:H66)</f>
        <v>255850</v>
      </c>
      <c r="I67">
        <f>SUM(I29:I66)</f>
        <v>255850</v>
      </c>
      <c r="J67">
        <f t="shared" ref="J67:M67" si="0">SUM(J29:J66)</f>
        <v>167954</v>
      </c>
      <c r="K67">
        <f t="shared" si="0"/>
        <v>145470</v>
      </c>
      <c r="L67">
        <f t="shared" si="0"/>
        <v>55266</v>
      </c>
      <c r="M67">
        <f t="shared" si="0"/>
        <v>77750</v>
      </c>
    </row>
    <row r="68" spans="1:13">
      <c r="A68" s="22"/>
      <c r="B68" s="13" t="s">
        <v>47</v>
      </c>
      <c r="C68" s="13"/>
      <c r="D68" s="13">
        <v>250</v>
      </c>
      <c r="E68" s="14"/>
      <c r="G68" s="24" t="s">
        <v>110</v>
      </c>
      <c r="L68">
        <f>M67-L67</f>
        <v>22484</v>
      </c>
    </row>
    <row r="69" spans="1:13">
      <c r="A69" s="2"/>
      <c r="B69" s="8"/>
      <c r="C69" s="8" t="s">
        <v>48</v>
      </c>
      <c r="D69" s="8"/>
      <c r="E69" s="9">
        <v>250</v>
      </c>
      <c r="L69" t="s">
        <v>109</v>
      </c>
      <c r="M69">
        <f>M67-L67</f>
        <v>22484</v>
      </c>
    </row>
    <row r="70" spans="1:13">
      <c r="J70">
        <f>K67+L68</f>
        <v>167954</v>
      </c>
      <c r="K70">
        <f>K67+L68</f>
        <v>167954</v>
      </c>
    </row>
  </sheetData>
  <mergeCells count="10">
    <mergeCell ref="H27:I27"/>
    <mergeCell ref="J2:L2"/>
    <mergeCell ref="M2:O2"/>
    <mergeCell ref="P2:R2"/>
    <mergeCell ref="H7:H8"/>
    <mergeCell ref="I7:I8"/>
    <mergeCell ref="Q7:Q8"/>
    <mergeCell ref="P7:P8"/>
    <mergeCell ref="R5:R6"/>
    <mergeCell ref="R7:R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2017-06-26T11:07:42Z</dcterms:created>
  <dcterms:modified xsi:type="dcterms:W3CDTF">2017-07-16T23:22:08Z</dcterms:modified>
</cp:coreProperties>
</file>