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9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4" i="1"/>
  <c r="B26" i="1"/>
  <c r="B24" i="1"/>
  <c r="B20" i="1"/>
  <c r="B13" i="1"/>
  <c r="B8" i="1"/>
  <c r="B7" i="1"/>
  <c r="B5" i="1"/>
</calcChain>
</file>

<file path=xl/sharedStrings.xml><?xml version="1.0" encoding="utf-8"?>
<sst xmlns="http://schemas.openxmlformats.org/spreadsheetml/2006/main" count="38" uniqueCount="30">
  <si>
    <t>EXW</t>
  </si>
  <si>
    <t>EJERCICIO FOTOCOPIA N 1</t>
  </si>
  <si>
    <t>IMPORTACION DE MANGERAS DE CHINA</t>
  </si>
  <si>
    <t>FLETE INTERNO Y CARGA</t>
  </si>
  <si>
    <t>FOB</t>
  </si>
  <si>
    <t>FLETE INTERNACIONAL</t>
  </si>
  <si>
    <t xml:space="preserve">SEGURO </t>
  </si>
  <si>
    <t>CIF</t>
  </si>
  <si>
    <t>AJUSTES</t>
  </si>
  <si>
    <t>COMISIONES</t>
  </si>
  <si>
    <t>INTERESES</t>
  </si>
  <si>
    <t>DESCUENTOS ANTERIORES</t>
  </si>
  <si>
    <t>VALOR EN ADUANA</t>
  </si>
  <si>
    <t>EJERCICIO N2</t>
  </si>
  <si>
    <t>EXPORTACION DE BOTELLAS DE VINO</t>
  </si>
  <si>
    <t>SEGURO</t>
  </si>
  <si>
    <t>FOB CASILLERO</t>
  </si>
  <si>
    <t>YA INCLUIDAS EN EL CFR</t>
  </si>
  <si>
    <t>INSUMOS IMPO TEMP</t>
  </si>
  <si>
    <t>1000 x 78 / 1100</t>
  </si>
  <si>
    <t>VALOR IMPONIBLE</t>
  </si>
  <si>
    <t>COEFICIENTE</t>
  </si>
  <si>
    <t>BASE IMPONIBLE</t>
  </si>
  <si>
    <t>BASE DE REINTEGROS</t>
  </si>
  <si>
    <t>INSUMOS IMPO CONSUMO</t>
  </si>
  <si>
    <t>BASE PARA REINTEGROS</t>
  </si>
  <si>
    <t>REINTEGROS</t>
  </si>
  <si>
    <t>SE HACE SOBRE ESTA XQ ES MENOR</t>
  </si>
  <si>
    <t>TOTAL DE REINTEGROS</t>
  </si>
  <si>
    <t>EJERCICIO 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</si>
</sst>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/>
    <xf numFmtId="44" fontId="2" fillId="0" borderId="0" xfId="0" applyNumberFormat="1" applyFont="1"/>
    <xf numFmtId="44" fontId="2" fillId="0" borderId="0" xfId="1" applyFont="1"/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Moneda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showRuler="0" workbookViewId="0">
      <selection activeCell="C10" sqref="C10"/>
    </sheetView>
  </sheetViews>
  <sheetFormatPr baseColWidth="10" defaultRowHeight="15" x14ac:dyDescent="0"/>
  <cols>
    <col min="1" max="1" width="23.33203125" customWidth="1"/>
    <col min="2" max="2" width="12" bestFit="1" customWidth="1"/>
  </cols>
  <sheetData>
    <row r="1" spans="1:2">
      <c r="A1" t="s">
        <v>1</v>
      </c>
    </row>
    <row r="2" spans="1:2">
      <c r="A2" t="s">
        <v>2</v>
      </c>
    </row>
    <row r="3" spans="1:2">
      <c r="A3" t="s">
        <v>0</v>
      </c>
      <c r="B3">
        <v>3400</v>
      </c>
    </row>
    <row r="4" spans="1:2">
      <c r="A4" t="s">
        <v>3</v>
      </c>
      <c r="B4">
        <v>500</v>
      </c>
    </row>
    <row r="5" spans="1:2">
      <c r="A5" t="s">
        <v>4</v>
      </c>
      <c r="B5">
        <f>B3+B4</f>
        <v>3900</v>
      </c>
    </row>
    <row r="6" spans="1:2">
      <c r="A6" t="s">
        <v>5</v>
      </c>
      <c r="B6">
        <v>700</v>
      </c>
    </row>
    <row r="7" spans="1:2">
      <c r="A7" t="s">
        <v>6</v>
      </c>
      <c r="B7">
        <f>0.015*(B5+B6)</f>
        <v>69</v>
      </c>
    </row>
    <row r="8" spans="1:2">
      <c r="A8" t="s">
        <v>7</v>
      </c>
      <c r="B8">
        <f>B5+B6+B7</f>
        <v>4669</v>
      </c>
    </row>
    <row r="9" spans="1:2">
      <c r="A9" t="s">
        <v>8</v>
      </c>
    </row>
    <row r="10" spans="1:2">
      <c r="A10" t="s">
        <v>9</v>
      </c>
      <c r="B10">
        <v>200</v>
      </c>
    </row>
    <row r="11" spans="1:2">
      <c r="A11" t="s">
        <v>10</v>
      </c>
      <c r="B11">
        <v>-50</v>
      </c>
    </row>
    <row r="12" spans="1:2">
      <c r="A12" t="s">
        <v>11</v>
      </c>
      <c r="B12">
        <v>100</v>
      </c>
    </row>
    <row r="13" spans="1:2">
      <c r="A13" s="2" t="s">
        <v>12</v>
      </c>
      <c r="B13" s="2">
        <f>B8+B10+B11+B12</f>
        <v>4919</v>
      </c>
    </row>
    <row r="15" spans="1:2">
      <c r="A15" t="s">
        <v>13</v>
      </c>
    </row>
    <row r="16" spans="1:2">
      <c r="A16" t="s">
        <v>14</v>
      </c>
    </row>
    <row r="17" spans="1:3">
      <c r="A17" t="s">
        <v>7</v>
      </c>
      <c r="B17">
        <v>34000</v>
      </c>
    </row>
    <row r="18" spans="1:3">
      <c r="A18" t="s">
        <v>5</v>
      </c>
      <c r="B18">
        <v>1800</v>
      </c>
    </row>
    <row r="19" spans="1:3">
      <c r="A19" t="s">
        <v>15</v>
      </c>
      <c r="B19">
        <v>100</v>
      </c>
    </row>
    <row r="20" spans="1:3">
      <c r="A20" t="s">
        <v>4</v>
      </c>
      <c r="B20">
        <f>B17-B18-B19</f>
        <v>32100</v>
      </c>
    </row>
    <row r="21" spans="1:3">
      <c r="A21" t="s">
        <v>9</v>
      </c>
      <c r="B21">
        <v>2000</v>
      </c>
      <c r="C21" t="s">
        <v>17</v>
      </c>
    </row>
    <row r="22" spans="1:3">
      <c r="A22" t="s">
        <v>16</v>
      </c>
      <c r="B22">
        <v>32100</v>
      </c>
    </row>
    <row r="23" spans="1:3">
      <c r="A23" t="s">
        <v>18</v>
      </c>
      <c r="B23">
        <v>-70.91</v>
      </c>
      <c r="C23" t="s">
        <v>19</v>
      </c>
    </row>
    <row r="24" spans="1:3">
      <c r="A24" s="2" t="s">
        <v>20</v>
      </c>
      <c r="B24" s="4">
        <f>B22+B23</f>
        <v>32029.09</v>
      </c>
    </row>
    <row r="25" spans="1:3">
      <c r="A25" t="s">
        <v>21</v>
      </c>
      <c r="B25">
        <v>0.95238100000000003</v>
      </c>
    </row>
    <row r="26" spans="1:3">
      <c r="A26" s="2" t="s">
        <v>22</v>
      </c>
      <c r="B26" s="4">
        <f>B24*B25</f>
        <v>30503.896763290002</v>
      </c>
    </row>
    <row r="28" spans="1:3">
      <c r="A28" t="s">
        <v>23</v>
      </c>
    </row>
    <row r="29" spans="1:3">
      <c r="A29" t="s">
        <v>16</v>
      </c>
      <c r="B29">
        <v>32100</v>
      </c>
    </row>
    <row r="30" spans="1:3">
      <c r="A30" t="s">
        <v>9</v>
      </c>
      <c r="B30">
        <v>-2000</v>
      </c>
    </row>
    <row r="31" spans="1:3">
      <c r="A31" t="s">
        <v>8</v>
      </c>
    </row>
    <row r="32" spans="1:3">
      <c r="A32" t="s">
        <v>18</v>
      </c>
      <c r="B32">
        <v>-70.91</v>
      </c>
    </row>
    <row r="33" spans="1:3">
      <c r="A33" t="s">
        <v>24</v>
      </c>
      <c r="B33">
        <v>-70</v>
      </c>
    </row>
    <row r="34" spans="1:3">
      <c r="A34" s="2" t="s">
        <v>25</v>
      </c>
      <c r="B34" s="4">
        <f>B29+B30+B32+B33</f>
        <v>29959.09</v>
      </c>
    </row>
    <row r="35" spans="1:3">
      <c r="A35" t="s">
        <v>26</v>
      </c>
      <c r="B35" s="1">
        <v>0.06</v>
      </c>
      <c r="C35" t="s">
        <v>27</v>
      </c>
    </row>
    <row r="36" spans="1:3">
      <c r="A36" s="2" t="s">
        <v>28</v>
      </c>
      <c r="B36" s="3">
        <f>B34*B35</f>
        <v>1797.5454</v>
      </c>
    </row>
    <row r="38" spans="1:3">
      <c r="A38" s="2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2018-06-18T14:25:43Z</dcterms:created>
  <dcterms:modified xsi:type="dcterms:W3CDTF">2018-06-18T14:43:00Z</dcterms:modified>
</cp:coreProperties>
</file>