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404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3" i="1" l="1"/>
  <c r="B67" i="1"/>
</calcChain>
</file>

<file path=xl/sharedStrings.xml><?xml version="1.0" encoding="utf-8"?>
<sst xmlns="http://schemas.openxmlformats.org/spreadsheetml/2006/main" count="100" uniqueCount="98">
  <si>
    <t>u PT</t>
  </si>
  <si>
    <t>MP1 = RIP 0,25 LT</t>
  </si>
  <si>
    <t>$1120 / 1400 L = 0,8</t>
  </si>
  <si>
    <t>ORDEN A</t>
  </si>
  <si>
    <t>ORDEN B</t>
  </si>
  <si>
    <t>2400 u</t>
  </si>
  <si>
    <t>3000 u</t>
  </si>
  <si>
    <t>600 x 0,8 =</t>
  </si>
  <si>
    <t>750 x 0,8 =</t>
  </si>
  <si>
    <t>2400 x 0,25 = 600</t>
  </si>
  <si>
    <t>3000 x 0,25 = 750</t>
  </si>
  <si>
    <t>MP2 = RIP 0,2 KG</t>
  </si>
  <si>
    <t>2400 x 0,2 = 480</t>
  </si>
  <si>
    <t>3000 x 0,2 = 600</t>
  </si>
  <si>
    <t>$2 c u</t>
  </si>
  <si>
    <t>TOTAL</t>
  </si>
  <si>
    <t>1350 lts</t>
  </si>
  <si>
    <t>480 x 2 = 960</t>
  </si>
  <si>
    <t>600 x 2 = 1200</t>
  </si>
  <si>
    <t>JORNADA NORMAL</t>
  </si>
  <si>
    <t>(AUSENCIAS)</t>
  </si>
  <si>
    <t>HS EXTRAS</t>
  </si>
  <si>
    <t>T. PRESENCIA</t>
  </si>
  <si>
    <t>(T PRODUCCION)</t>
  </si>
  <si>
    <t>(T NECESARIO)</t>
  </si>
  <si>
    <t>T PERDIDO</t>
  </si>
  <si>
    <t>(TAREAS)</t>
  </si>
  <si>
    <t>(IMPRO INFORMADA)</t>
  </si>
  <si>
    <t>IMPRO OCULTA</t>
  </si>
  <si>
    <t>12 OPERARIOS X 8 HS X 25 DIAS</t>
  </si>
  <si>
    <t>2400 HH</t>
  </si>
  <si>
    <t>(110 HH)</t>
  </si>
  <si>
    <t>JUSTIFICADAS</t>
  </si>
  <si>
    <t>((2400 U X 24 MIN) + (3000 U X 24 MIN))/60 MINS</t>
  </si>
  <si>
    <t>2160 HH</t>
  </si>
  <si>
    <t>120 HH</t>
  </si>
  <si>
    <t>130 HH</t>
  </si>
  <si>
    <t>2290 HH</t>
  </si>
  <si>
    <t>10 HH</t>
  </si>
  <si>
    <t>1200 HH =</t>
  </si>
  <si>
    <t>R-</t>
  </si>
  <si>
    <t>MOD</t>
  </si>
  <si>
    <t>REMUNERACION BRUTA $7200</t>
  </si>
  <si>
    <t>INCIDENCIA = (1+0,02) X 1,083 X 1,239 + 0,0195</t>
  </si>
  <si>
    <t>INCIDENCIA = 1,3885</t>
  </si>
  <si>
    <t xml:space="preserve">COSTO DE MANO DE OBRA </t>
  </si>
  <si>
    <t>7200 X 1,3885</t>
  </si>
  <si>
    <t>VHH = $9997,58  / 2400 HH</t>
  </si>
  <si>
    <t>VHH = 4,16</t>
  </si>
  <si>
    <t>960HH  +</t>
  </si>
  <si>
    <t xml:space="preserve">MOD (A)= 960 HH X $4,16 </t>
  </si>
  <si>
    <t>MOD (B) = 1200 HH X $4,16</t>
  </si>
  <si>
    <t>MOD (A) = $3993,60</t>
  </si>
  <si>
    <t>MOD (B) = $4992</t>
  </si>
  <si>
    <t>COSTO DE PRODUCCION = MP + MOD + CFA</t>
  </si>
  <si>
    <t>R- = 240 HH X $4,16 = $999,76</t>
  </si>
  <si>
    <t>R- = $999,76</t>
  </si>
  <si>
    <t>CARGA FABRIL</t>
  </si>
  <si>
    <t>CFP = $9000</t>
  </si>
  <si>
    <t>CFR = $11110</t>
  </si>
  <si>
    <t>Cap P = 3000 HM</t>
  </si>
  <si>
    <t>(2400 u + 3000 u) X 0,5 HS</t>
  </si>
  <si>
    <t>Cap R = 2700 HM</t>
  </si>
  <si>
    <t>Ó Cap P X 80%</t>
  </si>
  <si>
    <t>TA = CFP/ CAP P</t>
  </si>
  <si>
    <t>TA = $3 X HM</t>
  </si>
  <si>
    <t>CFA = CAPR X TA</t>
  </si>
  <si>
    <t>CFA= $8100</t>
  </si>
  <si>
    <t>CFA - CFR</t>
  </si>
  <si>
    <t>8100 - 11110</t>
  </si>
  <si>
    <t>CFP - CFR</t>
  </si>
  <si>
    <t>9000 - 11110</t>
  </si>
  <si>
    <t>(2110) SUB</t>
  </si>
  <si>
    <t>VAR CAP</t>
  </si>
  <si>
    <t>(3000 HM - 2700 HM) X 3</t>
  </si>
  <si>
    <t>900 SUB</t>
  </si>
  <si>
    <t>3010 SUBAPLICACION   = R-</t>
  </si>
  <si>
    <t>A) 2400 U X 0,5 HS = 1200 HM</t>
  </si>
  <si>
    <t>CFA A = 1200HM X $3HM =$3600</t>
  </si>
  <si>
    <t>B) 3000 U X 0,5HS = 1500 HM</t>
  </si>
  <si>
    <t xml:space="preserve">CFA B = 1500HM X $3HM =  $4500 </t>
  </si>
  <si>
    <t>A = (480 + 960) + 3993,60 + 3600 = $9033,6</t>
  </si>
  <si>
    <t>B = (600+ 1200) + 4992 + 4500 = $11292</t>
  </si>
  <si>
    <t>A = $9033,60 / 2400 = $3,76</t>
  </si>
  <si>
    <t xml:space="preserve">B = $11292 / 3000 = $3,76 </t>
  </si>
  <si>
    <t>COSTO UNITARIO</t>
  </si>
  <si>
    <t>ESTADO DE RESUTLADOS</t>
  </si>
  <si>
    <t>VENTAS</t>
  </si>
  <si>
    <t>(CMV)</t>
  </si>
  <si>
    <t>R BRUTO</t>
  </si>
  <si>
    <t>5400 U X $7</t>
  </si>
  <si>
    <t>SUMO LOS DOS COSTOS DE PROUCCION</t>
  </si>
  <si>
    <t>(R - MO)</t>
  </si>
  <si>
    <t>(SUBAPLICACION)</t>
  </si>
  <si>
    <t>(IIBB)</t>
  </si>
  <si>
    <t>(G COM)</t>
  </si>
  <si>
    <t>(G ADM)</t>
  </si>
  <si>
    <t>R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</si>
</sst>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\ #,##0_);[Red]\(&quot;$&quot;\ #,##0\)"/>
    <numFmt numFmtId="8" formatCode="&quot;$&quot;\ #,##0.00_);[Red]\(&quot;$&quot;\ #,##0.00\)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6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6" fontId="0" fillId="0" borderId="2" xfId="0" applyNumberFormat="1" applyBorder="1"/>
    <xf numFmtId="0" fontId="0" fillId="0" borderId="0" xfId="0" applyBorder="1"/>
    <xf numFmtId="0" fontId="0" fillId="0" borderId="0" xfId="0" applyAlignment="1">
      <alignment horizontal="left"/>
    </xf>
    <xf numFmtId="0" fontId="3" fillId="0" borderId="0" xfId="0" applyFont="1"/>
    <xf numFmtId="10" fontId="4" fillId="0" borderId="0" xfId="0" applyNumberFormat="1" applyFont="1"/>
    <xf numFmtId="8" fontId="4" fillId="0" borderId="0" xfId="0" applyNumberFormat="1" applyFont="1"/>
    <xf numFmtId="0" fontId="4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0" xfId="0" applyFont="1"/>
    <xf numFmtId="0" fontId="4" fillId="2" borderId="0" xfId="0" applyFont="1" applyFill="1"/>
    <xf numFmtId="0" fontId="0" fillId="2" borderId="0" xfId="0" applyFont="1" applyFill="1"/>
    <xf numFmtId="0" fontId="0" fillId="2" borderId="0" xfId="0" applyFill="1"/>
    <xf numFmtId="0" fontId="4" fillId="0" borderId="3" xfId="0" applyFont="1" applyFill="1" applyBorder="1"/>
    <xf numFmtId="0" fontId="0" fillId="0" borderId="1" xfId="0" applyFill="1" applyBorder="1"/>
    <xf numFmtId="0" fontId="4" fillId="0" borderId="1" xfId="0" applyFont="1" applyFill="1" applyBorder="1"/>
    <xf numFmtId="0" fontId="4" fillId="0" borderId="1" xfId="0" applyFont="1" applyBorder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topLeftCell="A56" workbookViewId="0">
      <selection activeCell="C66" sqref="C66"/>
    </sheetView>
  </sheetViews>
  <sheetFormatPr baseColWidth="10" defaultRowHeight="15" x14ac:dyDescent="0"/>
  <cols>
    <col min="1" max="1" width="19" customWidth="1"/>
    <col min="2" max="2" width="19.33203125" customWidth="1"/>
    <col min="3" max="3" width="15.5" bestFit="1" customWidth="1"/>
    <col min="5" max="5" width="15.5" customWidth="1"/>
  </cols>
  <sheetData>
    <row r="1" spans="1:9">
      <c r="A1" s="2"/>
      <c r="B1" s="2" t="s">
        <v>3</v>
      </c>
      <c r="C1" s="5" t="s">
        <v>4</v>
      </c>
      <c r="D1" s="8" t="s">
        <v>15</v>
      </c>
      <c r="F1" s="20"/>
      <c r="G1" s="20"/>
      <c r="H1" s="20"/>
      <c r="I1" s="20"/>
    </row>
    <row r="2" spans="1:9">
      <c r="A2" s="2" t="s">
        <v>0</v>
      </c>
      <c r="B2" s="2" t="s">
        <v>5</v>
      </c>
      <c r="C2" s="5" t="s">
        <v>6</v>
      </c>
      <c r="D2" s="8"/>
      <c r="F2" s="22" t="s">
        <v>54</v>
      </c>
      <c r="G2" s="22"/>
      <c r="H2" s="22"/>
      <c r="I2" s="22"/>
    </row>
    <row r="3" spans="1:9">
      <c r="A3" s="3" t="s">
        <v>1</v>
      </c>
      <c r="B3" s="3" t="s">
        <v>9</v>
      </c>
      <c r="C3" s="6" t="s">
        <v>10</v>
      </c>
      <c r="D3" s="8"/>
      <c r="F3" s="22" t="s">
        <v>81</v>
      </c>
      <c r="G3" s="22"/>
      <c r="H3" s="22"/>
      <c r="I3" s="22"/>
    </row>
    <row r="4" spans="1:9">
      <c r="A4" s="3"/>
      <c r="B4" s="3"/>
      <c r="C4" s="6"/>
      <c r="D4" s="8" t="s">
        <v>16</v>
      </c>
      <c r="F4" s="22" t="s">
        <v>82</v>
      </c>
      <c r="G4" s="22"/>
      <c r="H4" s="22"/>
      <c r="I4" s="22"/>
    </row>
    <row r="5" spans="1:9">
      <c r="A5" s="3" t="s">
        <v>2</v>
      </c>
      <c r="B5" s="2" t="s">
        <v>7</v>
      </c>
      <c r="C5" s="5" t="s">
        <v>8</v>
      </c>
      <c r="D5" s="8"/>
      <c r="F5" s="13"/>
      <c r="G5" s="13"/>
      <c r="H5" s="13"/>
      <c r="I5" s="13"/>
    </row>
    <row r="6" spans="1:9">
      <c r="A6" s="3"/>
      <c r="B6" s="4">
        <v>480</v>
      </c>
      <c r="C6" s="7">
        <v>600</v>
      </c>
      <c r="D6" s="8"/>
    </row>
    <row r="7" spans="1:9">
      <c r="A7" s="2"/>
      <c r="B7" s="2"/>
      <c r="C7" s="5"/>
      <c r="D7" s="8"/>
      <c r="F7" s="22" t="s">
        <v>85</v>
      </c>
      <c r="G7" s="23"/>
      <c r="H7" s="23"/>
    </row>
    <row r="8" spans="1:9">
      <c r="A8" s="2" t="s">
        <v>11</v>
      </c>
      <c r="B8" s="2" t="s">
        <v>12</v>
      </c>
      <c r="C8" s="5" t="s">
        <v>13</v>
      </c>
      <c r="D8" s="8"/>
      <c r="F8" s="22" t="s">
        <v>83</v>
      </c>
      <c r="G8" s="23"/>
      <c r="H8" s="23"/>
    </row>
    <row r="9" spans="1:9">
      <c r="A9" s="2" t="s">
        <v>14</v>
      </c>
      <c r="B9" s="2" t="s">
        <v>17</v>
      </c>
      <c r="C9" s="5" t="s">
        <v>18</v>
      </c>
      <c r="D9" s="8"/>
      <c r="F9" s="22" t="s">
        <v>84</v>
      </c>
      <c r="G9" s="23"/>
      <c r="H9" s="23"/>
    </row>
    <row r="13" spans="1:9">
      <c r="A13" s="14" t="s">
        <v>19</v>
      </c>
      <c r="B13" s="15" t="s">
        <v>30</v>
      </c>
      <c r="C13" t="s">
        <v>29</v>
      </c>
    </row>
    <row r="14" spans="1:9">
      <c r="A14" s="16" t="s">
        <v>20</v>
      </c>
      <c r="B14" s="17" t="s">
        <v>31</v>
      </c>
      <c r="C14" t="s">
        <v>32</v>
      </c>
      <c r="D14" s="10" t="s">
        <v>40</v>
      </c>
    </row>
    <row r="15" spans="1:9">
      <c r="A15" s="16" t="s">
        <v>21</v>
      </c>
      <c r="B15" s="17">
        <v>0</v>
      </c>
    </row>
    <row r="16" spans="1:9">
      <c r="A16" s="5" t="s">
        <v>22</v>
      </c>
      <c r="B16" s="18" t="s">
        <v>37</v>
      </c>
    </row>
    <row r="17" spans="1:7">
      <c r="A17" s="16" t="s">
        <v>23</v>
      </c>
      <c r="B17" s="17" t="s">
        <v>34</v>
      </c>
      <c r="C17" s="9" t="s">
        <v>33</v>
      </c>
      <c r="F17" s="10" t="s">
        <v>41</v>
      </c>
      <c r="G17" s="10"/>
    </row>
    <row r="18" spans="1:7">
      <c r="A18" s="16" t="s">
        <v>24</v>
      </c>
      <c r="B18" s="17">
        <v>0</v>
      </c>
      <c r="C18" s="19" t="s">
        <v>49</v>
      </c>
      <c r="D18" s="1" t="s">
        <v>39</v>
      </c>
      <c r="E18" s="9">
        <v>2160</v>
      </c>
    </row>
    <row r="19" spans="1:7">
      <c r="A19" s="5" t="s">
        <v>25</v>
      </c>
      <c r="B19" s="18" t="s">
        <v>36</v>
      </c>
    </row>
    <row r="20" spans="1:7">
      <c r="A20" s="16" t="s">
        <v>26</v>
      </c>
      <c r="B20" s="17">
        <v>0</v>
      </c>
    </row>
    <row r="21" spans="1:7">
      <c r="A21" s="16" t="s">
        <v>27</v>
      </c>
      <c r="B21" s="17" t="s">
        <v>35</v>
      </c>
      <c r="C21" s="10" t="s">
        <v>40</v>
      </c>
    </row>
    <row r="22" spans="1:7">
      <c r="A22" s="5" t="s">
        <v>28</v>
      </c>
      <c r="B22" s="18" t="s">
        <v>38</v>
      </c>
      <c r="C22" s="10" t="s">
        <v>40</v>
      </c>
    </row>
    <row r="25" spans="1:7">
      <c r="A25" t="s">
        <v>42</v>
      </c>
    </row>
    <row r="26" spans="1:7">
      <c r="A26" t="s">
        <v>43</v>
      </c>
    </row>
    <row r="27" spans="1:7">
      <c r="A27" t="s">
        <v>44</v>
      </c>
      <c r="B27" s="11">
        <v>0.38850000000000001</v>
      </c>
    </row>
    <row r="29" spans="1:7">
      <c r="A29" t="s">
        <v>45</v>
      </c>
    </row>
    <row r="30" spans="1:7">
      <c r="A30" t="s">
        <v>46</v>
      </c>
    </row>
    <row r="31" spans="1:7">
      <c r="A31" s="12">
        <v>9997.58</v>
      </c>
    </row>
    <row r="32" spans="1:7">
      <c r="A32" t="s">
        <v>47</v>
      </c>
    </row>
    <row r="33" spans="1:5">
      <c r="A33" s="21" t="s">
        <v>48</v>
      </c>
    </row>
    <row r="35" spans="1:5">
      <c r="A35" t="s">
        <v>50</v>
      </c>
    </row>
    <row r="36" spans="1:5">
      <c r="A36" s="13" t="s">
        <v>52</v>
      </c>
    </row>
    <row r="37" spans="1:5">
      <c r="A37" t="s">
        <v>51</v>
      </c>
    </row>
    <row r="38" spans="1:5">
      <c r="A38" s="13" t="s">
        <v>53</v>
      </c>
    </row>
    <row r="40" spans="1:5">
      <c r="A40" s="20" t="s">
        <v>55</v>
      </c>
    </row>
    <row r="41" spans="1:5">
      <c r="A41" s="21" t="s">
        <v>56</v>
      </c>
    </row>
    <row r="43" spans="1:5">
      <c r="A43" t="s">
        <v>57</v>
      </c>
    </row>
    <row r="45" spans="1:5">
      <c r="A45" s="13" t="s">
        <v>58</v>
      </c>
      <c r="B45" s="13" t="s">
        <v>60</v>
      </c>
    </row>
    <row r="46" spans="1:5">
      <c r="A46" s="13" t="s">
        <v>59</v>
      </c>
      <c r="B46" s="13" t="s">
        <v>62</v>
      </c>
      <c r="C46" t="s">
        <v>61</v>
      </c>
      <c r="E46" t="s">
        <v>63</v>
      </c>
    </row>
    <row r="48" spans="1:5">
      <c r="A48" t="s">
        <v>64</v>
      </c>
      <c r="B48" t="s">
        <v>66</v>
      </c>
    </row>
    <row r="49" spans="1:2">
      <c r="A49" s="13" t="s">
        <v>65</v>
      </c>
      <c r="B49" s="13" t="s">
        <v>67</v>
      </c>
    </row>
    <row r="51" spans="1:2">
      <c r="A51" t="s">
        <v>68</v>
      </c>
    </row>
    <row r="52" spans="1:2">
      <c r="A52" t="s">
        <v>69</v>
      </c>
      <c r="B52" s="21" t="s">
        <v>76</v>
      </c>
    </row>
    <row r="54" spans="1:2">
      <c r="A54" t="s">
        <v>70</v>
      </c>
      <c r="B54" t="s">
        <v>73</v>
      </c>
    </row>
    <row r="55" spans="1:2">
      <c r="A55" t="s">
        <v>71</v>
      </c>
      <c r="B55" t="s">
        <v>74</v>
      </c>
    </row>
    <row r="56" spans="1:2">
      <c r="A56" t="s">
        <v>72</v>
      </c>
      <c r="B56" t="s">
        <v>75</v>
      </c>
    </row>
    <row r="58" spans="1:2">
      <c r="A58" t="s">
        <v>77</v>
      </c>
    </row>
    <row r="59" spans="1:2">
      <c r="A59" s="13" t="s">
        <v>78</v>
      </c>
    </row>
    <row r="61" spans="1:2">
      <c r="A61" t="s">
        <v>79</v>
      </c>
    </row>
    <row r="62" spans="1:2">
      <c r="A62" s="13" t="s">
        <v>80</v>
      </c>
    </row>
    <row r="64" spans="1:2">
      <c r="A64" s="24" t="s">
        <v>86</v>
      </c>
      <c r="B64" s="15"/>
    </row>
    <row r="65" spans="1:3">
      <c r="A65" s="25" t="s">
        <v>87</v>
      </c>
      <c r="B65" s="2">
        <v>37800</v>
      </c>
      <c r="C65" t="s">
        <v>90</v>
      </c>
    </row>
    <row r="66" spans="1:3">
      <c r="A66" s="25" t="s">
        <v>88</v>
      </c>
      <c r="B66" s="2">
        <v>-20325.599999999999</v>
      </c>
      <c r="C66" t="s">
        <v>91</v>
      </c>
    </row>
    <row r="67" spans="1:3">
      <c r="A67" s="25" t="s">
        <v>89</v>
      </c>
      <c r="B67" s="2">
        <f>B65+B66</f>
        <v>17474.400000000001</v>
      </c>
    </row>
    <row r="68" spans="1:3">
      <c r="A68" s="25" t="s">
        <v>92</v>
      </c>
      <c r="B68" s="2">
        <v>-999.76</v>
      </c>
    </row>
    <row r="69" spans="1:3">
      <c r="A69" s="25" t="s">
        <v>93</v>
      </c>
      <c r="B69" s="2">
        <v>-3010</v>
      </c>
    </row>
    <row r="70" spans="1:3">
      <c r="A70" s="25" t="s">
        <v>94</v>
      </c>
      <c r="B70" s="2">
        <v>-1134</v>
      </c>
    </row>
    <row r="71" spans="1:3">
      <c r="A71" s="25" t="s">
        <v>95</v>
      </c>
      <c r="B71" s="2">
        <v>-1350</v>
      </c>
    </row>
    <row r="72" spans="1:3">
      <c r="A72" s="25" t="s">
        <v>96</v>
      </c>
      <c r="B72" s="2">
        <v>-3000</v>
      </c>
    </row>
    <row r="73" spans="1:3">
      <c r="A73" s="26" t="s">
        <v>97</v>
      </c>
      <c r="B73" s="27">
        <f>SUM(B67:B72)</f>
        <v>7980.6400000000031</v>
      </c>
    </row>
  </sheetData>
  <mergeCells count="4">
    <mergeCell ref="B3:B4"/>
    <mergeCell ref="C3:C4"/>
    <mergeCell ref="A5:A6"/>
    <mergeCell ref="A3:A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Levy</dc:creator>
  <cp:lastModifiedBy>Martín Levy</cp:lastModifiedBy>
  <dcterms:created xsi:type="dcterms:W3CDTF">2017-09-19T14:12:24Z</dcterms:created>
  <dcterms:modified xsi:type="dcterms:W3CDTF">2017-09-26T12:03:06Z</dcterms:modified>
</cp:coreProperties>
</file>