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2191\Documents\"/>
    </mc:Choice>
  </mc:AlternateContent>
  <xr:revisionPtr revIDLastSave="0" documentId="13_ncr:1_{69C72409-182D-422D-9759-F2C202EAE680}" xr6:coauthVersionLast="47" xr6:coauthVersionMax="47" xr10:uidLastSave="{00000000-0000-0000-0000-000000000000}"/>
  <bookViews>
    <workbookView xWindow="-108" yWindow="-108" windowWidth="23256" windowHeight="12456" xr2:uid="{A72D40F1-FA37-4C57-BD38-6F5D8DFFADC0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" i="1" l="1"/>
  <c r="M3" i="1"/>
  <c r="K3" i="1" s="1"/>
  <c r="M4" i="1"/>
  <c r="M5" i="1"/>
  <c r="M6" i="1"/>
  <c r="K6" i="1" s="1"/>
  <c r="M7" i="1"/>
  <c r="K7" i="1" s="1"/>
  <c r="M8" i="1"/>
  <c r="M9" i="1"/>
  <c r="K9" i="1" s="1"/>
  <c r="M10" i="1"/>
  <c r="M11" i="1"/>
  <c r="K11" i="1" s="1"/>
  <c r="M12" i="1"/>
  <c r="M13" i="1"/>
  <c r="M14" i="1"/>
  <c r="K14" i="1" s="1"/>
  <c r="M15" i="1"/>
  <c r="K15" i="1" s="1"/>
  <c r="K13" i="1"/>
  <c r="L3" i="1"/>
  <c r="L4" i="1"/>
  <c r="K4" i="1" s="1"/>
  <c r="L5" i="1"/>
  <c r="L6" i="1"/>
  <c r="L7" i="1"/>
  <c r="L8" i="1"/>
  <c r="L9" i="1"/>
  <c r="L10" i="1"/>
  <c r="L11" i="1"/>
  <c r="L12" i="1"/>
  <c r="L13" i="1"/>
  <c r="L14" i="1"/>
  <c r="L15" i="1"/>
  <c r="L2" i="1"/>
  <c r="K2" i="1" s="1"/>
  <c r="K10" i="1"/>
  <c r="K12" i="1"/>
  <c r="K8" i="1" l="1"/>
  <c r="K5" i="1"/>
</calcChain>
</file>

<file path=xl/sharedStrings.xml><?xml version="1.0" encoding="utf-8"?>
<sst xmlns="http://schemas.openxmlformats.org/spreadsheetml/2006/main" count="48" uniqueCount="43">
  <si>
    <t>Meno</t>
  </si>
  <si>
    <t>Ján</t>
  </si>
  <si>
    <t>Robert</t>
  </si>
  <si>
    <t>Anna</t>
  </si>
  <si>
    <t>Dávid</t>
  </si>
  <si>
    <t>Oliver</t>
  </si>
  <si>
    <t>Adam</t>
  </si>
  <si>
    <t>Lucia</t>
  </si>
  <si>
    <t>Lukáš</t>
  </si>
  <si>
    <t>Peter</t>
  </si>
  <si>
    <t>Skore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</si>
  <si>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</si>
  <si>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</si>
  <si>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</si>
  <si>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</si>
  <si>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</si>
  <si>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</si>
  <si>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</si>
  <si>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</si>
  <si>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</si>
  <si>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</si>
  <si>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</si>
  <si>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</si>
  <si>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</si>
  <si>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Largest(1)</t>
  </si>
  <si>
    <t>Smallest(1)</t>
  </si>
  <si>
    <t>Confidence Level(95,0%)</t>
  </si>
  <si>
    <t>Sériové číslo</t>
  </si>
  <si>
    <t>Známky</t>
  </si>
  <si>
    <t>Karol</t>
  </si>
  <si>
    <t>Andrej</t>
  </si>
  <si>
    <t>Juraj</t>
  </si>
  <si>
    <t>Tomáš</t>
  </si>
  <si>
    <t>Mária</t>
  </si>
  <si>
    <t>Kristián</t>
  </si>
  <si>
    <t>Michal</t>
  </si>
  <si>
    <t>Stano</t>
  </si>
  <si>
    <t>Alex</t>
  </si>
  <si>
    <t>Noro</t>
  </si>
  <si>
    <t>Kamil</t>
  </si>
  <si>
    <t>Význam</t>
  </si>
  <si>
    <t>štandardná odchýlka</t>
  </si>
  <si>
    <t>Normálna distribúcia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</si>
</sst>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Continuous"/>
    </xf>
    <xf numFmtId="0" fontId="0" fillId="0" borderId="0" xfId="0" applyNumberFormat="1"/>
    <xf numFmtId="3" fontId="0" fillId="0" borderId="0" xfId="0" applyNumberFormat="1"/>
  </cellXfs>
  <cellStyles count="1">
    <cellStyle name="Normálna" xfId="0" builtinId="0"/>
  </cellStyles>
  <dxfs count="0"/>
  <tableStyles count="1" defaultTableStyle="TableStyleMedium2" defaultPivotStyle="PivotStyleLight16">
    <tableStyle name="Invisible" pivot="0" table="0" count="0" xr9:uid="{DA030EE6-EA0D-4A89-A1BB-7792A705AC1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k-S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Hárok1!$K$1</c:f>
              <c:strCache>
                <c:ptCount val="1"/>
                <c:pt idx="0">
                  <c:v>Normálna distribúcia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Hárok1!$J$2:$J$15</c:f>
              <c:numCache>
                <c:formatCode>General</c:formatCode>
                <c:ptCount val="14"/>
                <c:pt idx="0">
                  <c:v>51</c:v>
                </c:pt>
                <c:pt idx="1">
                  <c:v>51</c:v>
                </c:pt>
                <c:pt idx="2">
                  <c:v>54</c:v>
                </c:pt>
                <c:pt idx="3">
                  <c:v>60</c:v>
                </c:pt>
                <c:pt idx="4">
                  <c:v>61</c:v>
                </c:pt>
                <c:pt idx="5">
                  <c:v>66</c:v>
                </c:pt>
                <c:pt idx="6">
                  <c:v>68</c:v>
                </c:pt>
                <c:pt idx="7">
                  <c:v>73</c:v>
                </c:pt>
                <c:pt idx="8">
                  <c:v>73</c:v>
                </c:pt>
                <c:pt idx="9">
                  <c:v>77</c:v>
                </c:pt>
                <c:pt idx="10">
                  <c:v>81</c:v>
                </c:pt>
                <c:pt idx="11">
                  <c:v>84</c:v>
                </c:pt>
                <c:pt idx="12">
                  <c:v>88</c:v>
                </c:pt>
                <c:pt idx="13">
                  <c:v>88</c:v>
                </c:pt>
              </c:numCache>
            </c:numRef>
          </c:xVal>
          <c:yVal>
            <c:numRef>
              <c:f>Hárok1!$K$2:$K$15</c:f>
              <c:numCache>
                <c:formatCode>General</c:formatCode>
                <c:ptCount val="14"/>
                <c:pt idx="0">
                  <c:v>1.1006740693612977E-2</c:v>
                </c:pt>
                <c:pt idx="1">
                  <c:v>8.6352603343083228E-3</c:v>
                </c:pt>
                <c:pt idx="2">
                  <c:v>8.8765151218693373E-3</c:v>
                </c:pt>
                <c:pt idx="3">
                  <c:v>1.4145748653855945E-2</c:v>
                </c:pt>
                <c:pt idx="4">
                  <c:v>1.1963016590461362E-2</c:v>
                </c:pt>
                <c:pt idx="5">
                  <c:v>1.8029641085615427E-2</c:v>
                </c:pt>
                <c:pt idx="6">
                  <c:v>1.7989249062165463E-2</c:v>
                </c:pt>
                <c:pt idx="7">
                  <c:v>3.1057251305122976E-2</c:v>
                </c:pt>
                <c:pt idx="8">
                  <c:v>2.2699054227809844E-2</c:v>
                </c:pt>
                <c:pt idx="9">
                  <c:v>3.1811943218804394E-2</c:v>
                </c:pt>
                <c:pt idx="10">
                  <c:v>5.3750708327840006E-2</c:v>
                </c:pt>
                <c:pt idx="11">
                  <c:v>8.8691305432094192E-2</c:v>
                </c:pt>
                <c:pt idx="12">
                  <c:v>0</c:v>
                </c:pt>
                <c:pt idx="13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478-4875-A6EC-349A8959E4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9571007"/>
        <c:axId val="289570527"/>
      </c:scatterChart>
      <c:valAx>
        <c:axId val="2895710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k-SK" sz="1050" b="1"/>
                  <a:t>Známky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289570527"/>
        <c:crosses val="autoZero"/>
        <c:crossBetween val="midCat"/>
      </c:valAx>
      <c:valAx>
        <c:axId val="289570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k-SK" sz="1050" b="1"/>
                  <a:t>Normálna</a:t>
                </a:r>
                <a:r>
                  <a:rPr lang="sk-SK" sz="1050" b="1" baseline="0"/>
                  <a:t> distribúcia</a:t>
                </a:r>
                <a:endParaRPr lang="sk-SK" sz="105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2895710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99060</xdr:colOff>
      <xdr:row>9</xdr:row>
      <xdr:rowOff>49530</xdr:rowOff>
    </xdr:from>
    <xdr:to>
      <xdr:col>16</xdr:col>
      <xdr:colOff>533400</xdr:colOff>
      <xdr:row>24</xdr:row>
      <xdr:rowOff>41910</xdr:rowOff>
    </xdr:to>
    <xdr:graphicFrame macro="">
      <xdr:nvGraphicFramePr>
        <xdr:cNvPr id="2" name="Graf 1">
          <a:extLst>
            <a:ext uri="{FF2B5EF4-FFF2-40B4-BE49-F238E27FC236}">
              <a16:creationId xmlns:a16="http://schemas.microsoft.com/office/drawing/2014/main" id="{1604FA48-3FA4-0C7B-A33E-ED82CF5D5F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11782-F1D5-4625-89DD-64C98DB432AF}">
  <dimension ref="A1:M26"/>
  <sheetViews>
    <sheetView tabSelected="1" workbookViewId="0">
      <selection activeCell="C20" sqref="C20"/>
    </sheetView>
  </sheetViews>
  <sheetFormatPr defaultRowHeight="14.4" x14ac:dyDescent="0.3"/>
  <cols>
    <col min="1" max="1" width="12.5546875" customWidth="1"/>
    <col min="2" max="2" width="15.77734375" customWidth="1"/>
    <col min="3" max="3" width="12.21875" customWidth="1"/>
    <col min="5" max="5" width="13.5546875" customWidth="1"/>
    <col min="6" max="6" width="16.21875" customWidth="1"/>
    <col min="7" max="7" width="13.5546875" customWidth="1"/>
    <col min="8" max="8" width="11" customWidth="1"/>
    <col min="12" max="12" width="16" bestFit="1" customWidth="1"/>
    <col min="13" max="13" width="17.6640625" customWidth="1"/>
  </cols>
  <sheetData>
    <row r="1" spans="1:13" x14ac:dyDescent="0.3">
      <c r="A1" t="s">
        <v>0</v>
      </c>
      <c r="B1" t="s">
        <v>10</v>
      </c>
      <c r="E1" s="3" t="s">
        <v>10</v>
      </c>
      <c r="F1" s="3"/>
      <c r="H1" t="s">
        <v>27</v>
      </c>
      <c r="I1" t="s">
        <v>0</v>
      </c>
      <c r="J1" t="s">
        <v>28</v>
      </c>
      <c r="K1" t="s">
        <v>42</v>
      </c>
      <c r="L1" t="s">
        <v>41</v>
      </c>
      <c r="M1" t="s">
        <v>40</v>
      </c>
    </row>
    <row r="2" spans="1:13" x14ac:dyDescent="0.3">
      <c r="A2" t="s">
        <v>1</v>
      </c>
      <c r="B2">
        <v>69</v>
      </c>
      <c r="E2" s="1"/>
      <c r="F2" s="1"/>
      <c r="H2">
        <v>1</v>
      </c>
      <c r="I2" t="s">
        <v>30</v>
      </c>
      <c r="J2">
        <v>51</v>
      </c>
      <c r="K2">
        <f>_xlfn.NORM.DIST(J2,M2,L2,FALSE)</f>
        <v>1.1006740693612977E-2</v>
      </c>
      <c r="L2">
        <f>STDEV(J2:J15)</f>
        <v>13.036086853023063</v>
      </c>
      <c r="M2">
        <f>AVERAGE(J2:J15)</f>
        <v>69.642857142857139</v>
      </c>
    </row>
    <row r="3" spans="1:13" x14ac:dyDescent="0.3">
      <c r="A3" t="s">
        <v>2</v>
      </c>
      <c r="B3">
        <v>57</v>
      </c>
      <c r="E3" s="1" t="s">
        <v>11</v>
      </c>
      <c r="F3" s="1">
        <v>78</v>
      </c>
      <c r="H3">
        <v>2</v>
      </c>
      <c r="I3" t="s">
        <v>29</v>
      </c>
      <c r="J3">
        <v>51</v>
      </c>
      <c r="K3">
        <f>_xlfn.NORM.DIST(J3,M3,L3,FALSE)</f>
        <v>8.6352603343083228E-3</v>
      </c>
      <c r="L3">
        <f t="shared" ref="L3:L15" si="0">STDEV(J3:J16)</f>
        <v>12.365688675130734</v>
      </c>
      <c r="M3">
        <f>AVERAGE(J3:J16)</f>
        <v>71.07692307692308</v>
      </c>
    </row>
    <row r="4" spans="1:13" x14ac:dyDescent="0.3">
      <c r="A4" t="s">
        <v>3</v>
      </c>
      <c r="B4">
        <v>96</v>
      </c>
      <c r="E4" s="1" t="s">
        <v>12</v>
      </c>
      <c r="F4" s="1">
        <v>3.9334745737353156</v>
      </c>
      <c r="H4">
        <v>3</v>
      </c>
      <c r="I4" t="s">
        <v>31</v>
      </c>
      <c r="J4">
        <v>54</v>
      </c>
      <c r="K4">
        <f>_xlfn.NORM.DIST(J4,M4,L4,FALSE)</f>
        <v>8.8765151218693373E-3</v>
      </c>
      <c r="L4">
        <f t="shared" si="0"/>
        <v>11.27446834061972</v>
      </c>
      <c r="M4">
        <f>AVERAGE(J4:J17)</f>
        <v>72.75</v>
      </c>
    </row>
    <row r="5" spans="1:13" x14ac:dyDescent="0.3">
      <c r="A5" t="s">
        <v>4</v>
      </c>
      <c r="B5">
        <v>80</v>
      </c>
      <c r="E5" s="1" t="s">
        <v>13</v>
      </c>
      <c r="F5" s="1">
        <v>80</v>
      </c>
      <c r="H5">
        <v>4</v>
      </c>
      <c r="I5" t="s">
        <v>32</v>
      </c>
      <c r="J5">
        <v>60</v>
      </c>
      <c r="K5">
        <f>_xlfn.NORM.DIST(J5,M5,L5,FALSE)</f>
        <v>1.4145748653855945E-2</v>
      </c>
      <c r="L5">
        <f t="shared" si="0"/>
        <v>10.073367226142766</v>
      </c>
      <c r="M5">
        <f>AVERAGE(J5:J18)</f>
        <v>74.454545454545453</v>
      </c>
    </row>
    <row r="6" spans="1:13" x14ac:dyDescent="0.3">
      <c r="A6" t="s">
        <v>5</v>
      </c>
      <c r="B6">
        <v>85</v>
      </c>
      <c r="E6" s="1" t="s">
        <v>14</v>
      </c>
      <c r="F6" s="1">
        <v>69</v>
      </c>
      <c r="H6">
        <v>5</v>
      </c>
      <c r="I6" t="s">
        <v>33</v>
      </c>
      <c r="J6">
        <v>61</v>
      </c>
      <c r="K6">
        <f>_xlfn.NORM.DIST(J6,M6,L6,FALSE)</f>
        <v>1.1963016590461362E-2</v>
      </c>
      <c r="L6">
        <f t="shared" si="0"/>
        <v>9.3386889396269801</v>
      </c>
      <c r="M6">
        <f>AVERAGE(J6:J19)</f>
        <v>75.900000000000006</v>
      </c>
    </row>
    <row r="7" spans="1:13" x14ac:dyDescent="0.3">
      <c r="A7" t="s">
        <v>6</v>
      </c>
      <c r="B7">
        <v>88</v>
      </c>
      <c r="E7" s="1" t="s">
        <v>15</v>
      </c>
      <c r="F7" s="1">
        <v>11.800423721205947</v>
      </c>
      <c r="H7">
        <v>6</v>
      </c>
      <c r="I7" t="s">
        <v>34</v>
      </c>
      <c r="J7">
        <v>66</v>
      </c>
      <c r="K7">
        <f>_xlfn.NORM.DIST(J7,M7,L7,FALSE)</f>
        <v>1.8029641085615427E-2</v>
      </c>
      <c r="L7">
        <f t="shared" si="0"/>
        <v>8.2023031995761873</v>
      </c>
      <c r="M7">
        <f>AVERAGE(J7:J20)</f>
        <v>77.555555555555557</v>
      </c>
    </row>
    <row r="8" spans="1:13" x14ac:dyDescent="0.3">
      <c r="A8" t="s">
        <v>7</v>
      </c>
      <c r="B8">
        <v>75</v>
      </c>
      <c r="E8" s="1" t="s">
        <v>16</v>
      </c>
      <c r="F8" s="1">
        <v>139.25</v>
      </c>
      <c r="H8">
        <v>7</v>
      </c>
      <c r="I8" t="s">
        <v>1</v>
      </c>
      <c r="J8">
        <v>68</v>
      </c>
      <c r="K8">
        <f>_xlfn.NORM.DIST(J8,M8,L8,FALSE)</f>
        <v>1.7989249062165463E-2</v>
      </c>
      <c r="L8">
        <f t="shared" si="0"/>
        <v>7.4450366975973621</v>
      </c>
      <c r="M8">
        <f>AVERAGE(J8:J21)</f>
        <v>79</v>
      </c>
    </row>
    <row r="9" spans="1:13" x14ac:dyDescent="0.3">
      <c r="A9" t="s">
        <v>8</v>
      </c>
      <c r="B9">
        <v>69</v>
      </c>
      <c r="E9" s="1" t="s">
        <v>17</v>
      </c>
      <c r="F9" s="1">
        <v>-7.2249801196549335E-2</v>
      </c>
      <c r="H9">
        <v>8</v>
      </c>
      <c r="I9" t="s">
        <v>35</v>
      </c>
      <c r="J9">
        <v>73</v>
      </c>
      <c r="K9">
        <f>_xlfn.NORM.DIST(J9,M9,L9,FALSE)</f>
        <v>3.1057251305122976E-2</v>
      </c>
      <c r="L9">
        <f t="shared" si="0"/>
        <v>6.4512826336355484</v>
      </c>
      <c r="M9">
        <f>AVERAGE(J9:J22)</f>
        <v>80.571428571428569</v>
      </c>
    </row>
    <row r="10" spans="1:13" x14ac:dyDescent="0.3">
      <c r="A10" t="s">
        <v>9</v>
      </c>
      <c r="B10">
        <v>83</v>
      </c>
      <c r="E10" s="1" t="s">
        <v>18</v>
      </c>
      <c r="F10" s="1">
        <v>-0.33625406945624259</v>
      </c>
      <c r="H10">
        <v>9</v>
      </c>
      <c r="I10" t="s">
        <v>36</v>
      </c>
      <c r="J10">
        <v>73</v>
      </c>
      <c r="K10">
        <f>_xlfn.NORM.DIST(J10,M10,L10,FALSE)</f>
        <v>2.2699054227809844E-2</v>
      </c>
      <c r="L10">
        <f t="shared" si="0"/>
        <v>6.0470378423379056</v>
      </c>
      <c r="M10">
        <f>AVERAGE(J10:J23)</f>
        <v>81.833333333333329</v>
      </c>
    </row>
    <row r="11" spans="1:13" x14ac:dyDescent="0.3">
      <c r="E11" s="1" t="s">
        <v>19</v>
      </c>
      <c r="F11" s="1">
        <v>39</v>
      </c>
      <c r="H11">
        <v>10</v>
      </c>
      <c r="I11" t="s">
        <v>1</v>
      </c>
      <c r="J11">
        <v>77</v>
      </c>
      <c r="K11">
        <f>_xlfn.NORM.DIST(J11,M11,L11,FALSE)</f>
        <v>3.1811943218804394E-2</v>
      </c>
      <c r="L11">
        <f t="shared" si="0"/>
        <v>4.7222875812470377</v>
      </c>
      <c r="M11">
        <f>AVERAGE(J11:J24)</f>
        <v>83.6</v>
      </c>
    </row>
    <row r="12" spans="1:13" x14ac:dyDescent="0.3">
      <c r="E12" s="1" t="s">
        <v>20</v>
      </c>
      <c r="F12" s="1">
        <v>57</v>
      </c>
      <c r="H12">
        <v>11</v>
      </c>
      <c r="I12" t="s">
        <v>35</v>
      </c>
      <c r="J12">
        <v>81</v>
      </c>
      <c r="K12">
        <f>_xlfn.NORM.DIST(J12,M12,L12,FALSE)</f>
        <v>5.3750708327840006E-2</v>
      </c>
      <c r="L12">
        <f t="shared" si="0"/>
        <v>3.4034296427770228</v>
      </c>
      <c r="M12">
        <f>AVERAGE(J12:J25)</f>
        <v>85.25</v>
      </c>
    </row>
    <row r="13" spans="1:13" x14ac:dyDescent="0.3">
      <c r="E13" s="1" t="s">
        <v>21</v>
      </c>
      <c r="F13" s="1">
        <v>96</v>
      </c>
      <c r="H13">
        <v>12</v>
      </c>
      <c r="I13" t="s">
        <v>37</v>
      </c>
      <c r="J13">
        <v>84</v>
      </c>
      <c r="K13">
        <f>_xlfn.NORM.DIST(J13,M13,L13,FALSE)</f>
        <v>8.8691305432094192E-2</v>
      </c>
      <c r="L13">
        <f t="shared" si="0"/>
        <v>2.3094010767585034</v>
      </c>
      <c r="M13">
        <f>AVERAGE(J13:J26)</f>
        <v>86.666666666666671</v>
      </c>
    </row>
    <row r="14" spans="1:13" x14ac:dyDescent="0.3">
      <c r="E14" s="1" t="s">
        <v>22</v>
      </c>
      <c r="F14" s="1">
        <v>702</v>
      </c>
      <c r="H14">
        <v>13</v>
      </c>
      <c r="I14" t="s">
        <v>38</v>
      </c>
      <c r="J14">
        <v>88</v>
      </c>
      <c r="K14" t="e">
        <f>_xlfn.NORM.DIST(J14,M14,L14,FALSE)</f>
        <v>#NUM!</v>
      </c>
      <c r="L14">
        <f t="shared" si="0"/>
        <v>0</v>
      </c>
      <c r="M14">
        <f>AVERAGE(J14:J27)</f>
        <v>88</v>
      </c>
    </row>
    <row r="15" spans="1:13" x14ac:dyDescent="0.3">
      <c r="E15" s="1" t="s">
        <v>23</v>
      </c>
      <c r="F15" s="1">
        <v>9</v>
      </c>
      <c r="H15">
        <v>14</v>
      </c>
      <c r="I15" t="s">
        <v>39</v>
      </c>
      <c r="J15">
        <v>88</v>
      </c>
      <c r="K15" t="e">
        <f>_xlfn.NORM.DIST(J15,M15,L15,FALSE)</f>
        <v>#DIV/0!</v>
      </c>
      <c r="L15" s="4" t="e">
        <f t="shared" si="0"/>
        <v>#DIV/0!</v>
      </c>
      <c r="M15">
        <f>AVERAGE(J15:J28)</f>
        <v>88</v>
      </c>
    </row>
    <row r="16" spans="1:13" x14ac:dyDescent="0.3">
      <c r="E16" s="1" t="s">
        <v>24</v>
      </c>
      <c r="F16" s="1">
        <v>96</v>
      </c>
    </row>
    <row r="17" spans="4:8" x14ac:dyDescent="0.3">
      <c r="E17" s="1" t="s">
        <v>25</v>
      </c>
      <c r="F17" s="1">
        <v>57</v>
      </c>
    </row>
    <row r="18" spans="4:8" ht="15" thickBot="1" x14ac:dyDescent="0.35">
      <c r="E18" s="2" t="s">
        <v>26</v>
      </c>
      <c r="F18" s="2">
        <v>9.0706086327540838</v>
      </c>
    </row>
    <row r="23" spans="4:8" x14ac:dyDescent="0.3">
      <c r="D23" s="5"/>
      <c r="F23" s="5"/>
      <c r="H23" s="5"/>
    </row>
    <row r="24" spans="4:8" x14ac:dyDescent="0.3">
      <c r="D24" s="5"/>
      <c r="F24" s="5"/>
      <c r="H24" s="5"/>
    </row>
    <row r="25" spans="4:8" x14ac:dyDescent="0.3">
      <c r="D25" s="5"/>
      <c r="F25" s="5"/>
      <c r="H25" s="5"/>
    </row>
    <row r="26" spans="4:8" x14ac:dyDescent="0.3">
      <c r="D26" s="5"/>
      <c r="F26" s="5"/>
      <c r="H26" s="5"/>
    </row>
  </sheetData>
  <sortState xmlns:xlrd2="http://schemas.microsoft.com/office/spreadsheetml/2017/richdata2" ref="J2:J15">
    <sortCondition ref="J2:J15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Elekanič</dc:creator>
  <cp:lastModifiedBy>Martin Elekanič</cp:lastModifiedBy>
  <dcterms:created xsi:type="dcterms:W3CDTF">2025-02-26T11:58:37Z</dcterms:created>
  <dcterms:modified xsi:type="dcterms:W3CDTF">2025-02-26T13:44:09Z</dcterms:modified>
</cp:coreProperties>
</file>