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<sst xmlns="http://schemas.openxmlformats.org/spreadsheetml/2006/main" count="54" uniqueCount="26">
  <si>
    <t>Bahía Blanca</t>
  </si>
  <si>
    <t>Buenos Aires [Aeroparque Jorge Newbery]</t>
  </si>
  <si>
    <t>Buenos Aires [Aeropuerto Internacional Ezeiza/Ministro Pistarini]</t>
  </si>
  <si>
    <t>Catamarca</t>
  </si>
  <si>
    <t>Córdoba [Pajas Blancas]</t>
  </si>
  <si>
    <t>Corrientes</t>
  </si>
  <si>
    <t>Formosa</t>
  </si>
  <si>
    <t>Jujuy</t>
  </si>
  <si>
    <t>La Rioja [Capitán Vicente Almandos]</t>
  </si>
  <si>
    <t>Resistencia</t>
  </si>
  <si>
    <t>Salta</t>
  </si>
  <si>
    <t>San Carlos de Bariloche</t>
  </si>
  <si>
    <t>Ushuaia</t>
  </si>
  <si>
    <t>Viedma [Gobernador Castello]</t>
  </si>
  <si>
    <t>Lat (°)</t>
  </si>
  <si>
    <t>Long (°)</t>
  </si>
  <si>
    <t>Lat (km)</t>
  </si>
  <si>
    <t>Long (km)</t>
  </si>
  <si>
    <t>-38,72</t>
  </si>
  <si>
    <t>-62,18</t>
  </si>
  <si>
    <t>-34,58</t>
  </si>
  <si>
    <t>-58,37</t>
  </si>
  <si>
    <t>-34,67</t>
  </si>
  <si>
    <t>-58,63</t>
  </si>
  <si>
    <t>-28,45</t>
  </si>
  <si>
    <t>-65,78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</si>
</sst>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3" fontId="1" numFmtId="2" xfId="0" applyBorder="1" applyFill="1" applyFont="1" applyNumberFormat="1"/>
    <xf borderId="1" fillId="0" fontId="1" numFmtId="2" xfId="0" applyBorder="1" applyFont="1" applyNumberFormat="1"/>
    <xf borderId="1" fillId="3" fontId="2" numFmtId="2" xfId="0" applyBorder="1" applyFont="1" applyNumberFormat="1"/>
    <xf borderId="1" fillId="3" fontId="1" numFmtId="0" xfId="0" applyBorder="1" applyFont="1"/>
    <xf borderId="1" fillId="4" fontId="1" numFmtId="0" xfId="0" applyBorder="1" applyFill="1" applyFont="1"/>
    <xf borderId="1" fillId="4" fontId="1" numFmtId="0" xfId="0" applyAlignment="1" applyBorder="1" applyFont="1">
      <alignment readingOrder="0"/>
    </xf>
    <xf borderId="0" fillId="0" fontId="1" numFmtId="2" xfId="0" applyFont="1" applyNumberFormat="1"/>
    <xf borderId="1" fillId="0" fontId="1" numFmtId="2" xfId="0" applyAlignment="1" applyBorder="1" applyFont="1" applyNumberFormat="1">
      <alignment horizontal="right" readingOrder="0"/>
    </xf>
    <xf borderId="1" fillId="0" fontId="1" numFmtId="2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7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>
      <c r="A2" s="2" t="s">
        <v>0</v>
      </c>
      <c r="B2" s="3"/>
      <c r="C2" s="4">
        <v>576.8096998360905</v>
      </c>
      <c r="D2" s="4">
        <v>554.6228296103575</v>
      </c>
      <c r="E2" s="4">
        <v>1186.6069108597</v>
      </c>
      <c r="F2" s="4">
        <v>842.3419232117087</v>
      </c>
      <c r="G2" s="4">
        <v>1289.2941096293744</v>
      </c>
      <c r="H2" s="4">
        <v>1440.3278454921294</v>
      </c>
      <c r="I2" s="4">
        <v>1633.0515828733028</v>
      </c>
      <c r="J2" s="4">
        <v>1118.2498933601562</v>
      </c>
      <c r="K2" s="4">
        <v>1282.617792836198</v>
      </c>
      <c r="L2" s="4">
        <v>1568.9007576644224</v>
      </c>
      <c r="M2" s="4">
        <v>864.9899897253148</v>
      </c>
      <c r="N2" s="4">
        <v>1873.3277572544534</v>
      </c>
      <c r="O2" s="4">
        <v>248.60934113584727</v>
      </c>
    </row>
    <row r="3">
      <c r="A3" s="2" t="s">
        <v>1</v>
      </c>
      <c r="B3" s="4">
        <f t="shared" ref="B3:B15" si="1">SQRT(($D$19-D20)^2+($E$19-E20)^2)</f>
        <v>576.8096998</v>
      </c>
      <c r="C3" s="5"/>
      <c r="D3" s="4">
        <v>25.80240686447788</v>
      </c>
      <c r="E3" s="4">
        <v>960.5671892819367</v>
      </c>
      <c r="F3" s="4">
        <v>646.1129817802769</v>
      </c>
      <c r="G3" s="4">
        <v>792.2758388970345</v>
      </c>
      <c r="H3" s="4">
        <v>933.6718686588981</v>
      </c>
      <c r="I3" s="4">
        <v>1310.9001277748048</v>
      </c>
      <c r="J3" s="4">
        <v>963.5359780646493</v>
      </c>
      <c r="K3" s="4">
        <v>791.1812297602867</v>
      </c>
      <c r="L3" s="4">
        <v>1260.8329072977906</v>
      </c>
      <c r="M3" s="4">
        <v>1378.5177338358774</v>
      </c>
      <c r="N3" s="4">
        <v>2424.100858096668</v>
      </c>
      <c r="O3" s="4">
        <v>815.7225119640877</v>
      </c>
    </row>
    <row r="4">
      <c r="A4" s="2" t="s">
        <v>2</v>
      </c>
      <c r="B4" s="4">
        <f t="shared" si="1"/>
        <v>554.6228296</v>
      </c>
      <c r="C4" s="4">
        <f t="shared" ref="C4:C15" si="2">SQRT(($D$20-D21)^2+($E$20-E21)^2)</f>
        <v>25.80240686</v>
      </c>
      <c r="D4" s="3"/>
      <c r="E4" s="4">
        <v>951.1519999584715</v>
      </c>
      <c r="F4" s="4">
        <v>632.3680318651474</v>
      </c>
      <c r="G4" s="4">
        <v>801.5223718025597</v>
      </c>
      <c r="H4" s="4">
        <v>944.3980255300198</v>
      </c>
      <c r="I4" s="4">
        <v>1308.4491962625068</v>
      </c>
      <c r="J4" s="4">
        <v>950.6670180063047</v>
      </c>
      <c r="K4" s="4">
        <v>799.8413846663602</v>
      </c>
      <c r="L4" s="4">
        <v>1257.3744474200992</v>
      </c>
      <c r="M4" s="4">
        <v>1353.0427752661774</v>
      </c>
      <c r="N4" s="4">
        <v>2405.9769004969685</v>
      </c>
      <c r="O4" s="4">
        <v>794.9335818953679</v>
      </c>
    </row>
    <row r="5">
      <c r="A5" s="2" t="s">
        <v>3</v>
      </c>
      <c r="B5" s="4">
        <f t="shared" si="1"/>
        <v>1186.606911</v>
      </c>
      <c r="C5" s="4">
        <f t="shared" si="2"/>
        <v>960.5671893</v>
      </c>
      <c r="D5" s="4">
        <f t="shared" ref="D5:D15" si="3">SQRT(($D$21-D22)^2+($E$21-E22)^2)</f>
        <v>951.152</v>
      </c>
      <c r="E5" s="6"/>
      <c r="F5" s="4">
        <v>349.08674065337976</v>
      </c>
      <c r="G5" s="4">
        <v>650.9486940036057</v>
      </c>
      <c r="H5" s="4">
        <v>740.0207067373178</v>
      </c>
      <c r="I5" s="4">
        <v>470.7386946332324</v>
      </c>
      <c r="J5" s="4">
        <v>142.0391780460586</v>
      </c>
      <c r="K5" s="4">
        <v>631.6374976202725</v>
      </c>
      <c r="L5" s="4">
        <v>400.5417113110688</v>
      </c>
      <c r="M5" s="4">
        <v>1491.385729657154</v>
      </c>
      <c r="N5" s="4">
        <v>2936.282205953645</v>
      </c>
      <c r="O5" s="4">
        <v>1399.3760794011027</v>
      </c>
    </row>
    <row r="6">
      <c r="A6" s="2" t="s">
        <v>4</v>
      </c>
      <c r="B6" s="4">
        <f t="shared" si="1"/>
        <v>842.3419232</v>
      </c>
      <c r="C6" s="4">
        <f t="shared" si="2"/>
        <v>646.1129818</v>
      </c>
      <c r="D6" s="4">
        <f t="shared" si="3"/>
        <v>632.3680319</v>
      </c>
      <c r="E6" s="4">
        <f t="shared" ref="E6:E15" si="4">SQRT(($D$22-D23)^2+($E$22-E23)^2)</f>
        <v>349.0867407</v>
      </c>
      <c r="F6" s="5"/>
      <c r="G6" s="4">
        <v>658.184731306493</v>
      </c>
      <c r="H6" s="4">
        <v>795.1206185856329</v>
      </c>
      <c r="I6" s="4">
        <v>792.8326845715933</v>
      </c>
      <c r="J6" s="4">
        <v>319.40028866611874</v>
      </c>
      <c r="K6" s="4">
        <v>642.2693470032647</v>
      </c>
      <c r="L6" s="4">
        <v>727.3650617124798</v>
      </c>
      <c r="M6" s="4">
        <v>1261.0018214598267</v>
      </c>
      <c r="N6" s="4">
        <v>2635.338644747578</v>
      </c>
      <c r="O6" s="4">
        <v>1063.513210496231</v>
      </c>
    </row>
    <row r="7">
      <c r="A7" s="2" t="s">
        <v>5</v>
      </c>
      <c r="B7" s="4">
        <f t="shared" si="1"/>
        <v>1289.29411</v>
      </c>
      <c r="C7" s="4">
        <f t="shared" si="2"/>
        <v>792.2758389</v>
      </c>
      <c r="D7" s="4">
        <f t="shared" si="3"/>
        <v>801.5223718</v>
      </c>
      <c r="E7" s="4">
        <f t="shared" si="4"/>
        <v>650.948694</v>
      </c>
      <c r="F7" s="4">
        <f t="shared" ref="F7:F15" si="5">SQRT(($D$23-D24)^2+($E$23-E24)^2)</f>
        <v>658.1847313</v>
      </c>
      <c r="G7" s="3"/>
      <c r="H7" s="4">
        <v>151.9904820210786</v>
      </c>
      <c r="I7" s="4">
        <v>693.885162616985</v>
      </c>
      <c r="J7" s="4">
        <v>767.7195667201662</v>
      </c>
      <c r="K7" s="4">
        <v>19.342818434757813</v>
      </c>
      <c r="L7" s="4">
        <v>678.4121027996183</v>
      </c>
      <c r="M7" s="4">
        <v>1895.5470636204213</v>
      </c>
      <c r="N7" s="4">
        <v>3161.2401768174786</v>
      </c>
      <c r="O7" s="4">
        <v>1537.394720175987</v>
      </c>
    </row>
    <row r="8">
      <c r="A8" s="2" t="s">
        <v>6</v>
      </c>
      <c r="B8" s="4">
        <f t="shared" si="1"/>
        <v>1440.327845</v>
      </c>
      <c r="C8" s="4">
        <f t="shared" si="2"/>
        <v>933.6718687</v>
      </c>
      <c r="D8" s="4">
        <f t="shared" si="3"/>
        <v>944.3980255</v>
      </c>
      <c r="E8" s="4">
        <f t="shared" si="4"/>
        <v>740.0207067</v>
      </c>
      <c r="F8" s="4">
        <f t="shared" si="5"/>
        <v>795.1206186</v>
      </c>
      <c r="G8" s="4">
        <f t="shared" ref="G8:G15" si="6">SQRT(($D$24-D25)^2+($E$24-E25)^2)</f>
        <v>151.990482</v>
      </c>
      <c r="H8" s="5"/>
      <c r="I8" s="4">
        <v>683.5410856890752</v>
      </c>
      <c r="J8" s="4">
        <v>868.0604094762061</v>
      </c>
      <c r="K8" s="4">
        <v>161.80460438442378</v>
      </c>
      <c r="L8" s="4">
        <v>683.8313482869879</v>
      </c>
      <c r="M8" s="4">
        <v>2042.105241123728</v>
      </c>
      <c r="N8" s="4">
        <v>3312.7308098606504</v>
      </c>
      <c r="O8" s="4">
        <v>1688.5881824767102</v>
      </c>
    </row>
    <row r="9">
      <c r="A9" s="2" t="s">
        <v>7</v>
      </c>
      <c r="B9" s="4">
        <f t="shared" si="1"/>
        <v>1633.051583</v>
      </c>
      <c r="C9" s="4">
        <f t="shared" si="2"/>
        <v>1310.900128</v>
      </c>
      <c r="D9" s="4">
        <f t="shared" si="3"/>
        <v>1308.449196</v>
      </c>
      <c r="E9" s="4">
        <f t="shared" si="4"/>
        <v>470.7386946</v>
      </c>
      <c r="F9" s="4">
        <f t="shared" si="5"/>
        <v>792.8326846</v>
      </c>
      <c r="G9" s="4">
        <f t="shared" si="6"/>
        <v>693.8851626</v>
      </c>
      <c r="H9" s="4">
        <f t="shared" ref="H9:H15" si="7">SQRT(($D$25-D26)^2+($E$25-E26)^2)</f>
        <v>683.5410857</v>
      </c>
      <c r="I9" s="3"/>
      <c r="J9" s="4">
        <v>591.1354392396038</v>
      </c>
      <c r="K9" s="4">
        <v>678.6615252281506</v>
      </c>
      <c r="L9" s="4">
        <v>71.45214220021698</v>
      </c>
      <c r="M9" s="4">
        <v>1952.0345367077912</v>
      </c>
      <c r="N9" s="4">
        <v>3406.9392709182534</v>
      </c>
      <c r="O9" s="4">
        <v>1856.2718949617808</v>
      </c>
    </row>
    <row r="10">
      <c r="A10" s="2" t="s">
        <v>8</v>
      </c>
      <c r="B10" s="4">
        <f t="shared" si="1"/>
        <v>1118.249893</v>
      </c>
      <c r="C10" s="4">
        <f t="shared" si="2"/>
        <v>963.5359781</v>
      </c>
      <c r="D10" s="4">
        <f t="shared" si="3"/>
        <v>950.667018</v>
      </c>
      <c r="E10" s="4">
        <f t="shared" si="4"/>
        <v>142.039178</v>
      </c>
      <c r="F10" s="4">
        <f t="shared" si="5"/>
        <v>319.4002887</v>
      </c>
      <c r="G10" s="4">
        <f t="shared" si="6"/>
        <v>767.7195667</v>
      </c>
      <c r="H10" s="4">
        <f t="shared" si="7"/>
        <v>868.0604095</v>
      </c>
      <c r="I10" s="4">
        <f t="shared" ref="I10:I15" si="8">SQRT(($D$26-D27)^2+($E$26-E27)^2)</f>
        <v>591.1354392</v>
      </c>
      <c r="J10" s="3"/>
      <c r="K10" s="4">
        <v>748.6653875397201</v>
      </c>
      <c r="L10" s="4">
        <v>519.719842415122</v>
      </c>
      <c r="M10" s="4">
        <v>1361.508729874694</v>
      </c>
      <c r="N10" s="4">
        <v>2824.956103535063</v>
      </c>
      <c r="O10" s="4">
        <v>1317.652910481361</v>
      </c>
    </row>
    <row r="11">
      <c r="A11" s="2" t="s">
        <v>9</v>
      </c>
      <c r="B11" s="4">
        <f t="shared" si="1"/>
        <v>1282.617793</v>
      </c>
      <c r="C11" s="4">
        <f t="shared" si="2"/>
        <v>791.1812298</v>
      </c>
      <c r="D11" s="4">
        <f t="shared" si="3"/>
        <v>799.8413847</v>
      </c>
      <c r="E11" s="4">
        <f t="shared" si="4"/>
        <v>631.6374976</v>
      </c>
      <c r="F11" s="4">
        <f t="shared" si="5"/>
        <v>642.269347</v>
      </c>
      <c r="G11" s="4">
        <f t="shared" si="6"/>
        <v>19.34281843</v>
      </c>
      <c r="H11" s="4">
        <f t="shared" si="7"/>
        <v>161.8046044</v>
      </c>
      <c r="I11" s="4">
        <f t="shared" si="8"/>
        <v>678.6615252</v>
      </c>
      <c r="J11" s="4">
        <f t="shared" ref="J11:J15" si="9">SQRT(($D$27-D28)^2+($E$27-E28)^2)</f>
        <v>748.6653875</v>
      </c>
      <c r="K11" s="3"/>
      <c r="L11" s="4">
        <v>662.0451909801927</v>
      </c>
      <c r="M11" s="4">
        <v>1882.3198680949529</v>
      </c>
      <c r="N11" s="4">
        <v>3153.845822896231</v>
      </c>
      <c r="O11" s="4">
        <v>1530.4927794667967</v>
      </c>
    </row>
    <row r="12">
      <c r="A12" s="2" t="s">
        <v>10</v>
      </c>
      <c r="B12" s="4">
        <f t="shared" si="1"/>
        <v>1568.900758</v>
      </c>
      <c r="C12" s="4">
        <f t="shared" si="2"/>
        <v>1260.832907</v>
      </c>
      <c r="D12" s="4">
        <f t="shared" si="3"/>
        <v>1257.374447</v>
      </c>
      <c r="E12" s="4">
        <f t="shared" si="4"/>
        <v>400.5417113</v>
      </c>
      <c r="F12" s="4">
        <f t="shared" si="5"/>
        <v>727.3650617</v>
      </c>
      <c r="G12" s="4">
        <f t="shared" si="6"/>
        <v>678.4121028</v>
      </c>
      <c r="H12" s="4">
        <f t="shared" si="7"/>
        <v>683.8313483</v>
      </c>
      <c r="I12" s="4">
        <f t="shared" si="8"/>
        <v>71.4521422</v>
      </c>
      <c r="J12" s="4">
        <f t="shared" si="9"/>
        <v>519.7198424</v>
      </c>
      <c r="K12" s="4">
        <f t="shared" ref="K12:K15" si="10">SQRT(($D$28-D29)^2+($E$28-E29)^2)</f>
        <v>662.045191</v>
      </c>
      <c r="L12" s="3"/>
      <c r="M12" s="4">
        <v>1880.584730775245</v>
      </c>
      <c r="N12" s="4">
        <v>3336.8039361790497</v>
      </c>
      <c r="O12" s="4">
        <v>1790.2071131855107</v>
      </c>
    </row>
    <row r="13">
      <c r="A13" s="2" t="s">
        <v>11</v>
      </c>
      <c r="B13" s="4">
        <f t="shared" si="1"/>
        <v>864.9899897</v>
      </c>
      <c r="C13" s="4">
        <f t="shared" si="2"/>
        <v>1378.517734</v>
      </c>
      <c r="D13" s="4">
        <f t="shared" si="3"/>
        <v>1353.042775</v>
      </c>
      <c r="E13" s="4">
        <f t="shared" si="4"/>
        <v>1491.38573</v>
      </c>
      <c r="F13" s="4">
        <f t="shared" si="5"/>
        <v>1261.001821</v>
      </c>
      <c r="G13" s="4">
        <f t="shared" si="6"/>
        <v>1895.547064</v>
      </c>
      <c r="H13" s="4">
        <f t="shared" si="7"/>
        <v>2042.105241</v>
      </c>
      <c r="I13" s="4">
        <f t="shared" si="8"/>
        <v>1952.034537</v>
      </c>
      <c r="J13" s="4">
        <f t="shared" si="9"/>
        <v>1361.50873</v>
      </c>
      <c r="K13" s="4">
        <f t="shared" si="10"/>
        <v>1882.319868</v>
      </c>
      <c r="L13" s="4">
        <f t="shared" ref="L13:L15" si="11">SQRT(($D$29-D30)^2+($E$29-E30)^2)</f>
        <v>1880.584731</v>
      </c>
      <c r="M13" s="3"/>
      <c r="N13" s="4">
        <v>1541.8032847043105</v>
      </c>
      <c r="O13" s="4">
        <v>746.3723883055968</v>
      </c>
    </row>
    <row r="14">
      <c r="A14" s="2" t="s">
        <v>12</v>
      </c>
      <c r="B14" s="4">
        <f t="shared" si="1"/>
        <v>1873.327757</v>
      </c>
      <c r="C14" s="4">
        <f t="shared" si="2"/>
        <v>2424.100858</v>
      </c>
      <c r="D14" s="4">
        <f t="shared" si="3"/>
        <v>2405.9769</v>
      </c>
      <c r="E14" s="4">
        <f t="shared" si="4"/>
        <v>2936.282206</v>
      </c>
      <c r="F14" s="4">
        <f t="shared" si="5"/>
        <v>2635.338645</v>
      </c>
      <c r="G14" s="4">
        <f t="shared" si="6"/>
        <v>3161.240177</v>
      </c>
      <c r="H14" s="4">
        <f t="shared" si="7"/>
        <v>3312.73081</v>
      </c>
      <c r="I14" s="4">
        <f t="shared" si="8"/>
        <v>3406.939271</v>
      </c>
      <c r="J14" s="4">
        <f t="shared" si="9"/>
        <v>2824.956104</v>
      </c>
      <c r="K14" s="4">
        <f t="shared" si="10"/>
        <v>3153.845823</v>
      </c>
      <c r="L14" s="4">
        <f t="shared" si="11"/>
        <v>3336.803936</v>
      </c>
      <c r="M14" s="4">
        <f t="shared" ref="M14:M15" si="12">SQRT(($D$30-D31)^2+($E$30-E31)^2)</f>
        <v>1541.803285</v>
      </c>
      <c r="N14" s="3"/>
      <c r="O14" s="4">
        <v>1624.7319629403491</v>
      </c>
    </row>
    <row r="15">
      <c r="A15" s="2" t="s">
        <v>13</v>
      </c>
      <c r="B15" s="4">
        <f t="shared" si="1"/>
        <v>248.6093411</v>
      </c>
      <c r="C15" s="4">
        <f t="shared" si="2"/>
        <v>815.722512</v>
      </c>
      <c r="D15" s="4">
        <f t="shared" si="3"/>
        <v>794.9335819</v>
      </c>
      <c r="E15" s="4">
        <f t="shared" si="4"/>
        <v>1399.376079</v>
      </c>
      <c r="F15" s="4">
        <f t="shared" si="5"/>
        <v>1063.51321</v>
      </c>
      <c r="G15" s="4">
        <f t="shared" si="6"/>
        <v>1537.39472</v>
      </c>
      <c r="H15" s="4">
        <f t="shared" si="7"/>
        <v>1688.588182</v>
      </c>
      <c r="I15" s="4">
        <f t="shared" si="8"/>
        <v>1856.271895</v>
      </c>
      <c r="J15" s="4">
        <f t="shared" si="9"/>
        <v>1317.65291</v>
      </c>
      <c r="K15" s="4">
        <f t="shared" si="10"/>
        <v>1530.492779</v>
      </c>
      <c r="L15" s="4">
        <f t="shared" si="11"/>
        <v>1790.207113</v>
      </c>
      <c r="M15" s="4">
        <f t="shared" si="12"/>
        <v>746.3723883</v>
      </c>
      <c r="N15" s="4">
        <f>SQRT(($D$31-D32)^2+($E$31-E32)^2)</f>
        <v>1624.731963</v>
      </c>
      <c r="O15" s="3"/>
    </row>
    <row r="18">
      <c r="A18" s="7"/>
      <c r="B18" s="8" t="s">
        <v>14</v>
      </c>
      <c r="C18" s="8" t="s">
        <v>15</v>
      </c>
      <c r="D18" s="8" t="s">
        <v>16</v>
      </c>
      <c r="E18" s="8" t="s">
        <v>17</v>
      </c>
      <c r="I18" s="9"/>
    </row>
    <row r="19">
      <c r="A19" s="8" t="s">
        <v>0</v>
      </c>
      <c r="B19" s="10" t="s">
        <v>18</v>
      </c>
      <c r="C19" s="10" t="s">
        <v>19</v>
      </c>
      <c r="D19" s="4">
        <f t="shared" ref="D19:D32" si="13">B19*111</f>
        <v>-4297.92</v>
      </c>
      <c r="E19" s="4">
        <f t="shared" ref="E19:E32" si="14">C19*91.5</f>
        <v>-5689.47</v>
      </c>
      <c r="F19" s="9"/>
      <c r="H19" s="9"/>
    </row>
    <row r="20">
      <c r="A20" s="8" t="s">
        <v>1</v>
      </c>
      <c r="B20" s="10" t="s">
        <v>20</v>
      </c>
      <c r="C20" s="10" t="s">
        <v>21</v>
      </c>
      <c r="D20" s="4">
        <f t="shared" si="13"/>
        <v>-3838.38</v>
      </c>
      <c r="E20" s="4">
        <f t="shared" si="14"/>
        <v>-5340.855</v>
      </c>
      <c r="F20" s="9"/>
      <c r="H20" s="9"/>
    </row>
    <row r="21">
      <c r="A21" s="8" t="s">
        <v>2</v>
      </c>
      <c r="B21" s="10" t="s">
        <v>22</v>
      </c>
      <c r="C21" s="10" t="s">
        <v>23</v>
      </c>
      <c r="D21" s="4">
        <f t="shared" si="13"/>
        <v>-3848.37</v>
      </c>
      <c r="E21" s="4">
        <f t="shared" si="14"/>
        <v>-5364.645</v>
      </c>
      <c r="F21" s="9"/>
      <c r="H21" s="9"/>
    </row>
    <row r="22">
      <c r="A22" s="8" t="s">
        <v>3</v>
      </c>
      <c r="B22" s="10" t="s">
        <v>24</v>
      </c>
      <c r="C22" s="10" t="s">
        <v>25</v>
      </c>
      <c r="D22" s="4">
        <f t="shared" si="13"/>
        <v>-3157.95</v>
      </c>
      <c r="E22" s="4">
        <f t="shared" si="14"/>
        <v>-6018.87</v>
      </c>
      <c r="F22" s="9"/>
      <c r="H22" s="9"/>
    </row>
    <row r="23">
      <c r="A23" s="8" t="s">
        <v>4</v>
      </c>
      <c r="B23" s="10">
        <v>-31.32</v>
      </c>
      <c r="C23" s="10">
        <v>-64.22</v>
      </c>
      <c r="D23" s="4">
        <f t="shared" si="13"/>
        <v>-3476.52</v>
      </c>
      <c r="E23" s="4">
        <f t="shared" si="14"/>
        <v>-5876.13</v>
      </c>
      <c r="F23" s="9"/>
      <c r="H23" s="9"/>
    </row>
    <row r="24">
      <c r="A24" s="8" t="s">
        <v>5</v>
      </c>
      <c r="B24" s="10">
        <v>-27.45</v>
      </c>
      <c r="C24" s="10">
        <v>-58.77</v>
      </c>
      <c r="D24" s="4">
        <f t="shared" si="13"/>
        <v>-3046.95</v>
      </c>
      <c r="E24" s="4">
        <f t="shared" si="14"/>
        <v>-5377.455</v>
      </c>
      <c r="F24" s="9"/>
      <c r="H24" s="9"/>
    </row>
    <row r="25">
      <c r="A25" s="8" t="s">
        <v>6</v>
      </c>
      <c r="B25" s="10">
        <v>-26.17</v>
      </c>
      <c r="C25" s="10">
        <v>-58.18</v>
      </c>
      <c r="D25" s="4">
        <f t="shared" si="13"/>
        <v>-2904.87</v>
      </c>
      <c r="E25" s="4">
        <f t="shared" si="14"/>
        <v>-5323.47</v>
      </c>
      <c r="F25" s="9"/>
      <c r="H25" s="9"/>
    </row>
    <row r="26">
      <c r="A26" s="8" t="s">
        <v>7</v>
      </c>
      <c r="B26" s="10">
        <v>-24.23</v>
      </c>
      <c r="C26" s="10">
        <v>-65.27</v>
      </c>
      <c r="D26" s="4">
        <f t="shared" si="13"/>
        <v>-2689.53</v>
      </c>
      <c r="E26" s="4">
        <f t="shared" si="14"/>
        <v>-5972.205</v>
      </c>
      <c r="F26" s="9"/>
      <c r="H26" s="9"/>
    </row>
    <row r="27">
      <c r="A27" s="8" t="s">
        <v>8</v>
      </c>
      <c r="B27" s="10">
        <v>-29.4</v>
      </c>
      <c r="C27" s="10">
        <v>-66.82</v>
      </c>
      <c r="D27" s="4">
        <f t="shared" si="13"/>
        <v>-3263.4</v>
      </c>
      <c r="E27" s="4">
        <f t="shared" si="14"/>
        <v>-6114.03</v>
      </c>
      <c r="F27" s="9"/>
      <c r="H27" s="9"/>
    </row>
    <row r="28">
      <c r="A28" s="8" t="s">
        <v>9</v>
      </c>
      <c r="B28" s="10">
        <v>-27.47</v>
      </c>
      <c r="C28" s="10">
        <v>-58.98</v>
      </c>
      <c r="D28" s="4">
        <f t="shared" si="13"/>
        <v>-3049.17</v>
      </c>
      <c r="E28" s="4">
        <f t="shared" si="14"/>
        <v>-5396.67</v>
      </c>
      <c r="F28" s="9"/>
      <c r="H28" s="9"/>
    </row>
    <row r="29">
      <c r="A29" s="8" t="s">
        <v>10</v>
      </c>
      <c r="B29" s="11">
        <v>-24.85</v>
      </c>
      <c r="C29" s="11">
        <v>-65.48</v>
      </c>
      <c r="D29" s="4">
        <f t="shared" si="13"/>
        <v>-2758.35</v>
      </c>
      <c r="E29" s="4">
        <f t="shared" si="14"/>
        <v>-5991.42</v>
      </c>
      <c r="F29" s="9"/>
      <c r="H29" s="9"/>
      <c r="I29" s="9"/>
    </row>
    <row r="30">
      <c r="A30" s="8" t="s">
        <v>11</v>
      </c>
      <c r="B30" s="11">
        <v>-41.13</v>
      </c>
      <c r="C30" s="11">
        <v>-71.17</v>
      </c>
      <c r="D30" s="4">
        <f t="shared" si="13"/>
        <v>-4565.43</v>
      </c>
      <c r="E30" s="4">
        <f t="shared" si="14"/>
        <v>-6512.055</v>
      </c>
      <c r="F30" s="9"/>
      <c r="I30" s="9"/>
    </row>
    <row r="31">
      <c r="A31" s="8" t="s">
        <v>12</v>
      </c>
      <c r="B31" s="11">
        <v>-54.82</v>
      </c>
      <c r="C31" s="11">
        <v>-68.32</v>
      </c>
      <c r="D31" s="4">
        <f t="shared" si="13"/>
        <v>-6085.02</v>
      </c>
      <c r="E31" s="4">
        <f t="shared" si="14"/>
        <v>-6251.28</v>
      </c>
      <c r="F31" s="9"/>
      <c r="I31" s="9"/>
    </row>
    <row r="32">
      <c r="A32" s="8" t="s">
        <v>13</v>
      </c>
      <c r="B32" s="11">
        <v>-40.85</v>
      </c>
      <c r="C32" s="11">
        <v>-63.02</v>
      </c>
      <c r="D32" s="4">
        <f t="shared" si="13"/>
        <v>-4534.35</v>
      </c>
      <c r="E32" s="4">
        <f t="shared" si="14"/>
        <v>-5766.33</v>
      </c>
      <c r="F32" s="9"/>
      <c r="I32" s="9"/>
    </row>
  </sheetData>
  <drawing r:id="rId1"/>
</worksheet>
</file>