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vegovaljubljana-my.sharepoint.com/personal/martin_oprin_students_vegova_si/Documents/Vaje03 rešitve/"/>
    </mc:Choice>
  </mc:AlternateContent>
  <bookViews>
    <workbookView xWindow="0" yWindow="0" windowWidth="14370" windowHeight="11820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</sheets>
  <calcPr calcId="162913"/>
</workbook>
</file>

<file path=xl/calcChain.xml><?xml version="1.0" encoding="utf-8"?>
<calcChain xmlns="http://schemas.openxmlformats.org/spreadsheetml/2006/main">
  <c r="I6" i="1" l="1"/>
  <c r="H6" i="1"/>
  <c r="I7" i="1" l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15" i="1"/>
  <c r="G6" i="1"/>
  <c r="G16" i="1"/>
  <c r="G15" i="1"/>
  <c r="G14" i="1"/>
  <c r="G13" i="1"/>
  <c r="G12" i="1"/>
  <c r="G11" i="1"/>
  <c r="G10" i="1"/>
  <c r="G9" i="1"/>
  <c r="G8" i="1"/>
  <c r="G7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</calcChain>
</file>

<file path=xl/comments1.xml><?xml version="1.0" encoding="utf-8"?>
<comments xmlns="http://schemas.openxmlformats.org/spreadsheetml/2006/main">
  <authors>
    <author>VSS</author>
  </authors>
  <commentList>
    <comment ref="E5" authorId="0" shapeId="0">
      <text>
        <r>
          <rPr>
            <b/>
            <sz val="8"/>
            <color indexed="81"/>
            <rFont val="Tahoma"/>
            <family val="2"/>
            <charset val="238"/>
          </rPr>
          <t>Davek za en kos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Vsota Cena v € in Davka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  <charset val="238"/>
          </rPr>
          <t>Produkt količine in cene izdelka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  <charset val="238"/>
          </rPr>
          <t>Delež cene izdelkov od SKUPAJ</t>
        </r>
      </text>
    </comment>
    <comment ref="G16" authorId="0" shapeId="0">
      <text>
        <r>
          <rPr>
            <sz val="8"/>
            <color indexed="81"/>
            <rFont val="Tahoma"/>
            <family val="2"/>
            <charset val="238"/>
          </rPr>
          <t>CELOTEN ZNESEK</t>
        </r>
      </text>
    </comment>
  </commentList>
</comments>
</file>

<file path=xl/sharedStrings.xml><?xml version="1.0" encoding="utf-8"?>
<sst xmlns="http://schemas.openxmlformats.org/spreadsheetml/2006/main" count="22" uniqueCount="21">
  <si>
    <t>Izdelek</t>
  </si>
  <si>
    <t>Količina</t>
  </si>
  <si>
    <t>Davek</t>
  </si>
  <si>
    <t>Cement</t>
  </si>
  <si>
    <t>Zidaki</t>
  </si>
  <si>
    <t>Strešniki</t>
  </si>
  <si>
    <t>Les</t>
  </si>
  <si>
    <t xml:space="preserve">Ploščice </t>
  </si>
  <si>
    <t>Cena v € za kos</t>
  </si>
  <si>
    <t>Sit / €</t>
  </si>
  <si>
    <t xml:space="preserve">Cena izdelka </t>
  </si>
  <si>
    <t>Skupna cena</t>
  </si>
  <si>
    <t>SKUPAJ</t>
  </si>
  <si>
    <t>Lopata</t>
  </si>
  <si>
    <t>Prikolica</t>
  </si>
  <si>
    <t>Fasadni stiropor</t>
  </si>
  <si>
    <t>Betonsko železo</t>
  </si>
  <si>
    <t>Apno</t>
  </si>
  <si>
    <t>Skupna cena v SIT</t>
  </si>
  <si>
    <t>Cenik in izračun prodaje izdelkov</t>
  </si>
  <si>
    <t>Delež cene izdelkov od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</si>
</sst>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SIT&quot;_-;\-* #,##0.00\ &quot;SIT&quot;_-;_-* &quot;-&quot;??\ &quot;SIT&quot;_-;_-@_-"/>
    <numFmt numFmtId="165" formatCode="_-* #,##0.00\ _S_I_T_-;\-* #,##0.00\ _S_I_T_-;_-* &quot;-&quot;??\ _S_I_T_-;_-@_-"/>
    <numFmt numFmtId="166" formatCode="_-* #,##0.00\ [$€-1]_-;\-* #,##0.00\ [$€-1]_-;_-* &quot;-&quot;??\ [$€-1]_-;_-@_-"/>
  </numFmts>
  <fonts count="12" x14ac:knownFonts="1">
    <font>
      <sz val="10"/>
      <name val="Arial CE"/>
      <charset val="238"/>
    </font>
    <font>
      <sz val="10"/>
      <name val="Arial CE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14"/>
      <name val="Arial"/>
      <family val="2"/>
      <charset val="238"/>
    </font>
    <font>
      <sz val="14"/>
      <name val="Arial CE"/>
      <charset val="238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/>
    <xf numFmtId="9" fontId="4" fillId="0" borderId="0" xfId="0" applyNumberFormat="1" applyFont="1"/>
    <xf numFmtId="164" fontId="4" fillId="0" borderId="0" xfId="1" applyFont="1"/>
    <xf numFmtId="0" fontId="5" fillId="0" borderId="0" xfId="0" applyFont="1" applyFill="1" applyBorder="1" applyAlignment="1" applyProtection="1"/>
    <xf numFmtId="0" fontId="6" fillId="0" borderId="0" xfId="0" applyFont="1"/>
    <xf numFmtId="166" fontId="0" fillId="0" borderId="0" xfId="1" applyNumberFormat="1" applyFont="1"/>
    <xf numFmtId="10" fontId="7" fillId="3" borderId="0" xfId="4" applyNumberFormat="1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0" xfId="0" applyFont="1"/>
    <xf numFmtId="0" fontId="8" fillId="0" borderId="0" xfId="0" applyFont="1" applyAlignment="1">
      <alignment horizontal="center"/>
    </xf>
    <xf numFmtId="166" fontId="7" fillId="2" borderId="0" xfId="3" applyNumberFormat="1"/>
    <xf numFmtId="0" fontId="11" fillId="0" borderId="0" xfId="0" applyFont="1" applyFill="1" applyBorder="1" applyAlignment="1" applyProtection="1">
      <alignment wrapText="1"/>
    </xf>
    <xf numFmtId="0" fontId="11" fillId="0" borderId="0" xfId="0" applyFont="1" applyFill="1" applyBorder="1" applyAlignment="1" applyProtection="1"/>
    <xf numFmtId="165" fontId="11" fillId="0" borderId="0" xfId="2" applyFont="1" applyFill="1" applyBorder="1" applyAlignment="1" applyProtection="1">
      <alignment wrapText="1"/>
    </xf>
    <xf numFmtId="164" fontId="11" fillId="0" borderId="0" xfId="1" applyFont="1" applyFill="1" applyBorder="1" applyAlignment="1" applyProtection="1">
      <alignment wrapText="1"/>
    </xf>
    <xf numFmtId="164" fontId="10" fillId="2" borderId="0" xfId="3" applyNumberFormat="1" applyFont="1" applyBorder="1" applyAlignment="1" applyProtection="1">
      <alignment wrapText="1"/>
    </xf>
    <xf numFmtId="164" fontId="10" fillId="3" borderId="0" xfId="4" applyNumberFormat="1" applyFont="1" applyBorder="1" applyAlignment="1" applyProtection="1"/>
    <xf numFmtId="0" fontId="11" fillId="0" borderId="0" xfId="0" applyFont="1" applyFill="1" applyBorder="1" applyAlignment="1" applyProtection="1">
      <alignment horizontal="left" wrapText="1"/>
    </xf>
  </cellXfs>
  <cellStyles count="5">
    <cellStyle name="Navadno" xfId="0" builtinId="0"/>
    <cellStyle name="Poudarek2" xfId="3" builtinId="33"/>
    <cellStyle name="Poudarek5" xfId="4" builtinId="45"/>
    <cellStyle name="Valuta" xfId="1" builtinId="4"/>
    <cellStyle name="Vejic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5" sqref="I5"/>
    </sheetView>
  </sheetViews>
  <sheetFormatPr defaultRowHeight="12.75" x14ac:dyDescent="0.2"/>
  <cols>
    <col min="2" max="2" width="17.28515625" customWidth="1"/>
    <col min="3" max="3" width="8.5703125" customWidth="1"/>
    <col min="4" max="4" width="15" bestFit="1" customWidth="1"/>
    <col min="5" max="5" width="16.5703125" customWidth="1"/>
    <col min="6" max="6" width="21.7109375" customWidth="1"/>
    <col min="7" max="7" width="19.7109375" customWidth="1"/>
    <col min="8" max="8" width="12.5703125" customWidth="1"/>
    <col min="9" max="9" width="18.42578125" customWidth="1"/>
  </cols>
  <sheetData>
    <row r="1" spans="1:9" ht="19.5" thickBot="1" x14ac:dyDescent="0.35">
      <c r="A1" s="12"/>
      <c r="B1" s="12"/>
      <c r="C1" s="12"/>
      <c r="D1" s="12"/>
      <c r="E1" s="12"/>
      <c r="F1" s="13" t="s">
        <v>19</v>
      </c>
      <c r="G1" s="12"/>
      <c r="H1" s="12"/>
      <c r="I1" s="12"/>
    </row>
    <row r="2" spans="1:9" ht="14.25" thickTop="1" thickBot="1" x14ac:dyDescent="0.25">
      <c r="A2" s="9"/>
      <c r="B2" s="10"/>
      <c r="C2" s="10"/>
      <c r="D2" s="10"/>
      <c r="E2" s="10"/>
      <c r="F2" s="10"/>
      <c r="G2" s="10"/>
      <c r="H2" s="10"/>
      <c r="I2" s="11"/>
    </row>
    <row r="3" spans="1:9" ht="13.5" thickTop="1" x14ac:dyDescent="0.2">
      <c r="A3" s="1" t="s">
        <v>2</v>
      </c>
      <c r="B3" s="2">
        <v>0.2</v>
      </c>
      <c r="C3" s="1"/>
      <c r="D3" s="1"/>
      <c r="E3" s="1"/>
      <c r="F3" s="1"/>
      <c r="G3" s="1"/>
      <c r="H3" s="1"/>
    </row>
    <row r="4" spans="1:9" x14ac:dyDescent="0.2">
      <c r="A4" s="1" t="s">
        <v>9</v>
      </c>
      <c r="B4" s="3">
        <v>239.64</v>
      </c>
      <c r="C4" s="1"/>
      <c r="D4" s="1"/>
      <c r="E4" s="1"/>
      <c r="F4" s="1"/>
      <c r="G4" s="1"/>
      <c r="H4" s="1"/>
    </row>
    <row r="5" spans="1:9" ht="17.25" customHeight="1" x14ac:dyDescent="0.25">
      <c r="A5" s="1"/>
      <c r="B5" s="15" t="s">
        <v>0</v>
      </c>
      <c r="C5" s="21" t="s">
        <v>1</v>
      </c>
      <c r="D5" s="15" t="s">
        <v>8</v>
      </c>
      <c r="E5" s="17" t="s">
        <v>2</v>
      </c>
      <c r="F5" s="18" t="s">
        <v>10</v>
      </c>
      <c r="G5" s="19" t="s">
        <v>11</v>
      </c>
      <c r="H5" s="20" t="s">
        <v>20</v>
      </c>
      <c r="I5" s="18" t="s">
        <v>18</v>
      </c>
    </row>
    <row r="6" spans="1:9" ht="15.75" x14ac:dyDescent="0.25">
      <c r="A6" s="1"/>
      <c r="B6" s="16" t="s">
        <v>14</v>
      </c>
      <c r="C6" s="4">
        <v>21</v>
      </c>
      <c r="D6" s="4">
        <v>543</v>
      </c>
      <c r="E6" s="6">
        <f>D6*$B$3</f>
        <v>108.60000000000001</v>
      </c>
      <c r="F6" s="6">
        <f>D6-E6</f>
        <v>434.4</v>
      </c>
      <c r="G6" s="14">
        <f>F6*C6</f>
        <v>9122.4</v>
      </c>
      <c r="H6" s="7">
        <f>G6/$G$16</f>
        <v>0.14224802526857844</v>
      </c>
      <c r="I6" s="8">
        <f>G6*$B$4</f>
        <v>2186091.9359999998</v>
      </c>
    </row>
    <row r="7" spans="1:9" ht="15.75" x14ac:dyDescent="0.25">
      <c r="A7" s="1"/>
      <c r="B7" s="16" t="s">
        <v>13</v>
      </c>
      <c r="C7" s="4">
        <v>5</v>
      </c>
      <c r="D7" s="4">
        <v>8.9</v>
      </c>
      <c r="E7" s="6">
        <f t="shared" ref="E7:E15" si="0">D7*$B$3</f>
        <v>1.7800000000000002</v>
      </c>
      <c r="F7" s="6">
        <f t="shared" ref="F7:F15" si="1">D7-E7</f>
        <v>7.12</v>
      </c>
      <c r="G7" s="14">
        <f t="shared" ref="G7:G15" si="2">F7*C7</f>
        <v>35.6</v>
      </c>
      <c r="H7" s="7">
        <f t="shared" ref="H7:H15" si="3">G7/$G$16</f>
        <v>5.551203301281892E-4</v>
      </c>
      <c r="I7" s="8">
        <f t="shared" ref="I7:I15" si="4">G7*$B$4</f>
        <v>8531.1839999999993</v>
      </c>
    </row>
    <row r="8" spans="1:9" ht="15.75" x14ac:dyDescent="0.25">
      <c r="A8" s="1"/>
      <c r="B8" s="16" t="s">
        <v>17</v>
      </c>
      <c r="C8" s="4">
        <v>34</v>
      </c>
      <c r="D8" s="4">
        <v>4.2</v>
      </c>
      <c r="E8" s="6">
        <f t="shared" si="0"/>
        <v>0.84000000000000008</v>
      </c>
      <c r="F8" s="6">
        <f t="shared" si="1"/>
        <v>3.3600000000000003</v>
      </c>
      <c r="G8" s="14">
        <f t="shared" si="2"/>
        <v>114.24000000000001</v>
      </c>
      <c r="H8" s="7">
        <f t="shared" si="3"/>
        <v>1.7813749020742791E-3</v>
      </c>
      <c r="I8" s="8">
        <f t="shared" si="4"/>
        <v>27376.473600000001</v>
      </c>
    </row>
    <row r="9" spans="1:9" ht="15.75" x14ac:dyDescent="0.25">
      <c r="A9" s="1"/>
      <c r="B9" s="16" t="s">
        <v>3</v>
      </c>
      <c r="C9" s="4">
        <v>123</v>
      </c>
      <c r="D9" s="4">
        <v>5.3</v>
      </c>
      <c r="E9" s="6">
        <f t="shared" si="0"/>
        <v>1.06</v>
      </c>
      <c r="F9" s="6">
        <f t="shared" si="1"/>
        <v>4.24</v>
      </c>
      <c r="G9" s="14">
        <f t="shared" si="2"/>
        <v>521.52</v>
      </c>
      <c r="H9" s="7">
        <f t="shared" si="3"/>
        <v>8.132200971023967E-3</v>
      </c>
      <c r="I9" s="8">
        <f t="shared" si="4"/>
        <v>124977.05279999999</v>
      </c>
    </row>
    <row r="10" spans="1:9" ht="15.75" x14ac:dyDescent="0.25">
      <c r="A10" s="1"/>
      <c r="B10" s="16" t="s">
        <v>4</v>
      </c>
      <c r="C10" s="4">
        <v>1456</v>
      </c>
      <c r="D10" s="4">
        <v>3.4</v>
      </c>
      <c r="E10" s="6">
        <f t="shared" si="0"/>
        <v>0.68</v>
      </c>
      <c r="F10" s="6">
        <f t="shared" si="1"/>
        <v>2.7199999999999998</v>
      </c>
      <c r="G10" s="14">
        <f t="shared" si="2"/>
        <v>3960.3199999999997</v>
      </c>
      <c r="H10" s="7">
        <f t="shared" si="3"/>
        <v>6.1754329938574999E-2</v>
      </c>
      <c r="I10" s="8">
        <f t="shared" si="4"/>
        <v>949051.08479999984</v>
      </c>
    </row>
    <row r="11" spans="1:9" ht="15.75" x14ac:dyDescent="0.25">
      <c r="A11" s="1"/>
      <c r="B11" s="16" t="s">
        <v>16</v>
      </c>
      <c r="C11" s="4">
        <v>232</v>
      </c>
      <c r="D11" s="4">
        <v>12</v>
      </c>
      <c r="E11" s="6">
        <f t="shared" si="0"/>
        <v>2.4000000000000004</v>
      </c>
      <c r="F11" s="6">
        <f t="shared" si="1"/>
        <v>9.6</v>
      </c>
      <c r="G11" s="14">
        <f t="shared" si="2"/>
        <v>2227.1999999999998</v>
      </c>
      <c r="H11" s="7">
        <f t="shared" si="3"/>
        <v>3.4729325821952324E-2</v>
      </c>
      <c r="I11" s="8">
        <f t="shared" si="4"/>
        <v>533726.20799999998</v>
      </c>
    </row>
    <row r="12" spans="1:9" ht="15.75" x14ac:dyDescent="0.25">
      <c r="A12" s="1"/>
      <c r="B12" s="16" t="s">
        <v>15</v>
      </c>
      <c r="C12" s="4">
        <v>234</v>
      </c>
      <c r="D12" s="4">
        <v>8.9</v>
      </c>
      <c r="E12" s="6">
        <f t="shared" si="0"/>
        <v>1.7800000000000002</v>
      </c>
      <c r="F12" s="6">
        <f t="shared" si="1"/>
        <v>7.12</v>
      </c>
      <c r="G12" s="14">
        <f t="shared" si="2"/>
        <v>1666.08</v>
      </c>
      <c r="H12" s="7">
        <f t="shared" si="3"/>
        <v>2.5979631449999253E-2</v>
      </c>
      <c r="I12" s="8">
        <f t="shared" si="4"/>
        <v>399259.41119999997</v>
      </c>
    </row>
    <row r="13" spans="1:9" ht="15.75" x14ac:dyDescent="0.25">
      <c r="A13" s="1"/>
      <c r="B13" s="16" t="s">
        <v>5</v>
      </c>
      <c r="C13" s="4">
        <v>5678</v>
      </c>
      <c r="D13" s="4">
        <v>5.2</v>
      </c>
      <c r="E13" s="6">
        <f t="shared" si="0"/>
        <v>1.04</v>
      </c>
      <c r="F13" s="6">
        <f t="shared" si="1"/>
        <v>4.16</v>
      </c>
      <c r="G13" s="14">
        <f t="shared" si="2"/>
        <v>23620.48</v>
      </c>
      <c r="H13" s="7">
        <f t="shared" si="3"/>
        <v>0.36832046784792949</v>
      </c>
      <c r="I13" s="8">
        <f t="shared" si="4"/>
        <v>5660411.8271999992</v>
      </c>
    </row>
    <row r="14" spans="1:9" ht="15.75" x14ac:dyDescent="0.25">
      <c r="A14" s="1"/>
      <c r="B14" s="16" t="s">
        <v>6</v>
      </c>
      <c r="C14" s="4">
        <v>654</v>
      </c>
      <c r="D14" s="4">
        <v>32.6</v>
      </c>
      <c r="E14" s="6">
        <f t="shared" si="0"/>
        <v>6.5200000000000005</v>
      </c>
      <c r="F14" s="6">
        <f t="shared" si="1"/>
        <v>26.080000000000002</v>
      </c>
      <c r="G14" s="14">
        <f t="shared" si="2"/>
        <v>17056.32</v>
      </c>
      <c r="H14" s="7">
        <f t="shared" si="3"/>
        <v>0.26596376374078751</v>
      </c>
      <c r="I14" s="8">
        <f t="shared" si="4"/>
        <v>4087376.5247999998</v>
      </c>
    </row>
    <row r="15" spans="1:9" ht="15.75" x14ac:dyDescent="0.25">
      <c r="A15" s="1"/>
      <c r="B15" s="16" t="s">
        <v>7</v>
      </c>
      <c r="C15" s="4">
        <v>3456</v>
      </c>
      <c r="D15" s="4">
        <v>2.1</v>
      </c>
      <c r="E15" s="6">
        <f t="shared" si="0"/>
        <v>0.42000000000000004</v>
      </c>
      <c r="F15" s="6">
        <f t="shared" si="1"/>
        <v>1.6800000000000002</v>
      </c>
      <c r="G15" s="14">
        <f t="shared" si="2"/>
        <v>5806.0800000000008</v>
      </c>
      <c r="H15" s="7">
        <f t="shared" si="3"/>
        <v>9.0535759728951601E-2</v>
      </c>
      <c r="I15" s="8">
        <f t="shared" si="4"/>
        <v>1391369.0112000001</v>
      </c>
    </row>
    <row r="16" spans="1:9" ht="18.75" x14ac:dyDescent="0.3">
      <c r="A16" s="1"/>
      <c r="B16" s="1"/>
      <c r="C16" s="1"/>
      <c r="D16" s="1"/>
      <c r="E16" s="1"/>
      <c r="F16" s="5" t="s">
        <v>12</v>
      </c>
      <c r="G16" s="6">
        <f>SUM(G6:G15)</f>
        <v>64130.239999999998</v>
      </c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</sheetData>
  <phoneticPr fontId="0" type="noConversion"/>
  <pageMargins left="0.75" right="0.75" top="1" bottom="1" header="0" footer="0"/>
  <pageSetup paperSize="9" orientation="portrait" horizontalDpi="4294967292" r:id="rId1"/>
  <headerFooter alignWithMargins="0">
    <oddHeader>&amp;A</oddHeader>
    <oddFooter>Stran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9829DE4D44BC46AD8498A5F1A08A55" ma:contentTypeVersion="6" ma:contentTypeDescription="Ustvari nov dokument." ma:contentTypeScope="" ma:versionID="40f3b8fcde6463d67383abc2143b42d7">
  <xsd:schema xmlns:xsd="http://www.w3.org/2001/XMLSchema" xmlns:xs="http://www.w3.org/2001/XMLSchema" xmlns:p="http://schemas.microsoft.com/office/2006/metadata/properties" xmlns:ns3="8b90fc8c-9866-4fa4-a767-5cd432397d66" targetNamespace="http://schemas.microsoft.com/office/2006/metadata/properties" ma:root="true" ma:fieldsID="f1accf852746c1728c86fc7f9cde254c" ns3:_="">
    <xsd:import namespace="8b90fc8c-9866-4fa4-a767-5cd432397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fc8c-9866-4fa4-a767-5cd432397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59AE23-9613-45F8-84E3-F97EF1AD9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0fc8c-9866-4fa4-a767-5cd43239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E8C423-D801-4246-A690-8E83AFAC3D7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8b90fc8c-9866-4fa4-a767-5cd432397d66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1ACA74-4FD5-4BFB-A72F-68EAF6A755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List1</vt:lpstr>
      <vt:lpstr>List2</vt:lpstr>
      <vt:lpstr>List3</vt:lpstr>
      <vt:lpstr>List4</vt:lpstr>
      <vt:lpstr>List5</vt:lpstr>
      <vt:lpstr>List6</vt:lpstr>
    </vt:vector>
  </TitlesOfParts>
  <Company>Šolski center 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Višja šola</dc:creator>
  <cp:lastModifiedBy>Uporabnik</cp:lastModifiedBy>
  <dcterms:created xsi:type="dcterms:W3CDTF">1998-10-23T08:59:51Z</dcterms:created>
  <dcterms:modified xsi:type="dcterms:W3CDTF">2021-12-01T08:02:37Z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0x010100009829DE4D44BC46AD8498A5F1A08A55</vt:lpwstr>
  </property>
</Properties>
</file>