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8"/>
  </bookViews>
  <sheets>
    <sheet name="pivot IIA" sheetId="2" r:id="rId1"/>
    <sheet name="IIA" sheetId="1" r:id="rId2"/>
    <sheet name="pivot CEL1" sheetId="4" r:id="rId3"/>
    <sheet name="CEL1" sheetId="3" r:id="rId4"/>
    <sheet name="pivot BoB" sheetId="6" r:id="rId5"/>
    <sheet name="BoB" sheetId="5" r:id="rId6"/>
    <sheet name="pivot IIB 8C-9A" sheetId="8" r:id="rId7"/>
    <sheet name="IIB 8C-9A" sheetId="7" r:id="rId8"/>
    <sheet name="Sheet2" sheetId="10" r:id="rId9"/>
    <sheet name="WW" sheetId="9" r:id="rId10"/>
  </sheets>
  <calcPr calcId="145621"/>
  <pivotCaches>
    <pivotCache cacheId="36" r:id="rId11"/>
    <pivotCache cacheId="37" r:id="rId12"/>
    <pivotCache cacheId="38" r:id="rId13"/>
    <pivotCache cacheId="39" r:id="rId14"/>
    <pivotCache cacheId="43" r:id="rId15"/>
  </pivotCaches>
</workbook>
</file>

<file path=xl/calcChain.xml><?xml version="1.0" encoding="utf-8"?>
<calcChain xmlns="http://schemas.openxmlformats.org/spreadsheetml/2006/main">
  <c r="S16" i="8" l="1"/>
  <c r="S15" i="8"/>
  <c r="S14" i="8"/>
  <c r="S13" i="8"/>
  <c r="S12" i="8"/>
  <c r="S11" i="8"/>
  <c r="S10" i="8"/>
  <c r="S9" i="8"/>
  <c r="S8" i="8"/>
  <c r="S7" i="8"/>
  <c r="S6" i="8"/>
  <c r="S5" i="8"/>
  <c r="S4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S16" i="6"/>
  <c r="S15" i="6"/>
  <c r="S14" i="6"/>
  <c r="S13" i="6"/>
  <c r="S12" i="6"/>
  <c r="S11" i="6"/>
  <c r="S10" i="6"/>
  <c r="S9" i="6"/>
  <c r="S8" i="6"/>
  <c r="S7" i="6"/>
  <c r="S6" i="6"/>
  <c r="S5" i="6"/>
  <c r="S4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S20" i="4" l="1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J37" i="2" l="1"/>
  <c r="T37" i="2" s="1"/>
  <c r="K37" i="2"/>
  <c r="L37" i="2" s="1"/>
  <c r="M37" i="2"/>
  <c r="W37" i="2" s="1"/>
  <c r="N37" i="2"/>
  <c r="P37" i="2"/>
  <c r="Q37" i="2"/>
  <c r="R37" i="2" s="1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U19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T19" i="2"/>
  <c r="AB14" i="2"/>
  <c r="AB13" i="2"/>
  <c r="AB12" i="2"/>
  <c r="AB11" i="2"/>
  <c r="AB10" i="2"/>
  <c r="AB9" i="2"/>
  <c r="AB8" i="2"/>
  <c r="AB7" i="2"/>
  <c r="AB6" i="2"/>
  <c r="AB5" i="2"/>
  <c r="AB4" i="2"/>
  <c r="Y14" i="2"/>
  <c r="Y13" i="2"/>
  <c r="Y12" i="2"/>
  <c r="Y11" i="2"/>
  <c r="Y10" i="2"/>
  <c r="Y9" i="2"/>
  <c r="Y8" i="2"/>
  <c r="Y7" i="2"/>
  <c r="Y6" i="2"/>
  <c r="Y5" i="2"/>
  <c r="Y4" i="2"/>
  <c r="V14" i="2"/>
  <c r="V13" i="2"/>
  <c r="V12" i="2"/>
  <c r="V11" i="2"/>
  <c r="V10" i="2"/>
  <c r="V9" i="2"/>
  <c r="V8" i="2"/>
  <c r="V7" i="2"/>
  <c r="V6" i="2"/>
  <c r="V5" i="2"/>
  <c r="V4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U4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T4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R14" i="2"/>
  <c r="R13" i="2"/>
  <c r="R12" i="2"/>
  <c r="R11" i="2"/>
  <c r="R10" i="2"/>
  <c r="R9" i="2"/>
  <c r="R8" i="2"/>
  <c r="R7" i="2"/>
  <c r="R6" i="2"/>
  <c r="R5" i="2"/>
  <c r="R4" i="2"/>
  <c r="O14" i="2"/>
  <c r="O13" i="2"/>
  <c r="O12" i="2"/>
  <c r="O11" i="2"/>
  <c r="O10" i="2"/>
  <c r="O9" i="2"/>
  <c r="O8" i="2"/>
  <c r="O7" i="2"/>
  <c r="O6" i="2"/>
  <c r="O5" i="2"/>
  <c r="O4" i="2"/>
  <c r="L14" i="2"/>
  <c r="L13" i="2"/>
  <c r="L12" i="2"/>
  <c r="L11" i="2"/>
  <c r="L10" i="2"/>
  <c r="L9" i="2"/>
  <c r="L8" i="2"/>
  <c r="L7" i="2"/>
  <c r="L6" i="2"/>
  <c r="L5" i="2"/>
  <c r="L4" i="2"/>
  <c r="AB37" i="2" l="1"/>
  <c r="U37" i="2"/>
  <c r="Z37" i="2"/>
  <c r="Y37" i="2"/>
  <c r="AA37" i="2"/>
  <c r="V37" i="2"/>
  <c r="O37" i="2"/>
  <c r="X37" i="2"/>
  <c r="U4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T41" i="2"/>
  <c r="AB86" i="2" l="1"/>
  <c r="AB85" i="2"/>
  <c r="AB84" i="2"/>
  <c r="AB83" i="2"/>
  <c r="AB82" i="2"/>
  <c r="AB81" i="2"/>
  <c r="AB80" i="2"/>
  <c r="AB79" i="2"/>
  <c r="AB78" i="2"/>
  <c r="AB77" i="2"/>
  <c r="AB76" i="2"/>
  <c r="AB75" i="2"/>
  <c r="AB74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Q88" i="2"/>
  <c r="AA88" i="2" s="1"/>
  <c r="P88" i="2"/>
  <c r="N88" i="2"/>
  <c r="M88" i="2"/>
  <c r="W88" i="2" s="1"/>
  <c r="K88" i="2"/>
  <c r="J88" i="2"/>
  <c r="AA86" i="2"/>
  <c r="Z86" i="2"/>
  <c r="AA85" i="2"/>
  <c r="Z85" i="2"/>
  <c r="AA84" i="2"/>
  <c r="Z84" i="2"/>
  <c r="AA83" i="2"/>
  <c r="Z83" i="2"/>
  <c r="AA82" i="2"/>
  <c r="Z82" i="2"/>
  <c r="AA81" i="2"/>
  <c r="Z81" i="2"/>
  <c r="AA80" i="2"/>
  <c r="Z80" i="2"/>
  <c r="AA79" i="2"/>
  <c r="Z79" i="2"/>
  <c r="AA78" i="2"/>
  <c r="Z78" i="2"/>
  <c r="AA77" i="2"/>
  <c r="Z77" i="2"/>
  <c r="AA76" i="2"/>
  <c r="Z76" i="2"/>
  <c r="AA75" i="2"/>
  <c r="Z75" i="2"/>
  <c r="AA74" i="2"/>
  <c r="Z74" i="2"/>
  <c r="X86" i="2"/>
  <c r="W86" i="2"/>
  <c r="X85" i="2"/>
  <c r="W85" i="2"/>
  <c r="X84" i="2"/>
  <c r="W84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4" i="2"/>
  <c r="W74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O88" i="2" l="1"/>
  <c r="V88" i="2"/>
  <c r="R88" i="2"/>
  <c r="L88" i="2"/>
  <c r="X88" i="2"/>
  <c r="Y88" i="2"/>
  <c r="T88" i="2"/>
  <c r="AB88" i="2"/>
  <c r="U88" i="2"/>
  <c r="Z88" i="2"/>
</calcChain>
</file>

<file path=xl/sharedStrings.xml><?xml version="1.0" encoding="utf-8"?>
<sst xmlns="http://schemas.openxmlformats.org/spreadsheetml/2006/main" count="1613" uniqueCount="92">
  <si>
    <t>species</t>
  </si>
  <si>
    <t>reg_area_cod</t>
  </si>
  <si>
    <t>reg_gear_cod</t>
  </si>
  <si>
    <t>NEP</t>
  </si>
  <si>
    <t>3A</t>
  </si>
  <si>
    <t>GN1</t>
  </si>
  <si>
    <t>GT1</t>
  </si>
  <si>
    <t>LL1</t>
  </si>
  <si>
    <t>NONE</t>
  </si>
  <si>
    <t>OTTER</t>
  </si>
  <si>
    <t>PEL_TRAWL</t>
  </si>
  <si>
    <t>POTS</t>
  </si>
  <si>
    <t>TR1</t>
  </si>
  <si>
    <t>TR2</t>
  </si>
  <si>
    <t>TR3</t>
  </si>
  <si>
    <t>3B1</t>
  </si>
  <si>
    <t>BT2</t>
  </si>
  <si>
    <t>3B2</t>
  </si>
  <si>
    <t>BEAM</t>
  </si>
  <si>
    <t>BT1</t>
  </si>
  <si>
    <t>DEM_SEINE</t>
  </si>
  <si>
    <t>DREDGE</t>
  </si>
  <si>
    <t>PEL_SEINE</t>
  </si>
  <si>
    <t>3B3</t>
  </si>
  <si>
    <t>3C</t>
  </si>
  <si>
    <t>3D</t>
  </si>
  <si>
    <t>Row Labels</t>
  </si>
  <si>
    <t>Grand Total</t>
  </si>
  <si>
    <t>Sum of 2013</t>
  </si>
  <si>
    <t>Sum of 20132</t>
  </si>
  <si>
    <t>Sum of 2014</t>
  </si>
  <si>
    <t>Sum of 20142</t>
  </si>
  <si>
    <t>Sum of 2015</t>
  </si>
  <si>
    <t>Sum of 20152</t>
  </si>
  <si>
    <t>WoS (area 3D)</t>
  </si>
  <si>
    <t>discard rate (%)</t>
  </si>
  <si>
    <t>%</t>
  </si>
  <si>
    <t>catch</t>
  </si>
  <si>
    <t>Trawls seines and pots</t>
  </si>
  <si>
    <t>VIId (area 3B3)</t>
  </si>
  <si>
    <t>(area 3B1)</t>
  </si>
  <si>
    <t>(area 3B2)</t>
  </si>
  <si>
    <t>TR1 + TR2</t>
  </si>
  <si>
    <t>3C NEP</t>
  </si>
  <si>
    <t>7BCEFGHJK</t>
  </si>
  <si>
    <t>(All)</t>
  </si>
  <si>
    <t>(blank)</t>
  </si>
  <si>
    <t>7B-K NEP</t>
  </si>
  <si>
    <t>specon</t>
  </si>
  <si>
    <t>vessel length</t>
  </si>
  <si>
    <t>country</t>
  </si>
  <si>
    <t>8A-BOB</t>
  </si>
  <si>
    <t>O10T15M</t>
  </si>
  <si>
    <t>FRA</t>
  </si>
  <si>
    <t>O15M</t>
  </si>
  <si>
    <t>BEL</t>
  </si>
  <si>
    <t>SBCIIIART5</t>
  </si>
  <si>
    <t>U10M</t>
  </si>
  <si>
    <t>GILL</t>
  </si>
  <si>
    <t>LONGLINE</t>
  </si>
  <si>
    <t>ESP</t>
  </si>
  <si>
    <t>IRL</t>
  </si>
  <si>
    <t>TRAMMEL</t>
  </si>
  <si>
    <t>8B-BOB</t>
  </si>
  <si>
    <t>ENG</t>
  </si>
  <si>
    <t>BoB NEP (8A &amp; 8B)</t>
  </si>
  <si>
    <t>8A NEP</t>
  </si>
  <si>
    <t>8B NEP</t>
  </si>
  <si>
    <t>8C-9A</t>
  </si>
  <si>
    <t>IIB72AB</t>
  </si>
  <si>
    <t>PRT</t>
  </si>
  <si>
    <t>3B</t>
  </si>
  <si>
    <t>3T</t>
  </si>
  <si>
    <t>Annex IIB ICES 8C-9A NEP</t>
  </si>
  <si>
    <t>5 EU</t>
  </si>
  <si>
    <t>BOTTOM TRAWLS</t>
  </si>
  <si>
    <t>6 EU</t>
  </si>
  <si>
    <t>PELAGIC TRAWLS</t>
  </si>
  <si>
    <t>6 NON EU</t>
  </si>
  <si>
    <t>7 EU NO 7D</t>
  </si>
  <si>
    <t>7 NON EU</t>
  </si>
  <si>
    <t>7D</t>
  </si>
  <si>
    <t>8 EU</t>
  </si>
  <si>
    <t>8 NON EU</t>
  </si>
  <si>
    <t>9 EU</t>
  </si>
  <si>
    <t>9 NON EU</t>
  </si>
  <si>
    <t>10 NON EU</t>
  </si>
  <si>
    <t>34.1.1 NON EU</t>
  </si>
  <si>
    <t>34.1.2 EU</t>
  </si>
  <si>
    <t>34.2.0 NON EU</t>
  </si>
  <si>
    <t>BSA</t>
  </si>
  <si>
    <t>NEP 9EU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</si>
</sst>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HOLMES" refreshedDate="42652.947134259259" createdVersion="4" refreshedVersion="4" minRefreshableVersion="3" recordCount="72">
  <cacheSource type="worksheet">
    <worksheetSource ref="A1:AC1048576" sheet="IIA"/>
  </cacheSource>
  <cacheFields count="29">
    <cacheField name="species" numFmtId="0">
      <sharedItems containsBlank="1"/>
    </cacheField>
    <cacheField name="reg_area_cod" numFmtId="0">
      <sharedItems containsBlank="1" count="7">
        <s v="3A"/>
        <s v="3B1"/>
        <s v="3B2"/>
        <s v="3B3"/>
        <s v="3C"/>
        <s v="3D"/>
        <m/>
      </sharedItems>
    </cacheField>
    <cacheField name="reg_gear_cod" numFmtId="0">
      <sharedItems containsBlank="1" count="17">
        <s v="GN1"/>
        <s v="GT1"/>
        <s v="LL1"/>
        <s v="NONE"/>
        <s v="OTTER"/>
        <s v="PEL_TRAWL"/>
        <s v="POTS"/>
        <s v="TR1"/>
        <s v="TR2"/>
        <s v="TR3"/>
        <s v="BT2"/>
        <s v="BEAM"/>
        <s v="BT1"/>
        <s v="DEM_SEINE"/>
        <s v="DREDGE"/>
        <s v="PEL_SEINE"/>
        <m/>
      </sharedItems>
    </cacheField>
    <cacheField name="2003" numFmtId="0">
      <sharedItems containsString="0" containsBlank="1" containsNumber="1" minValue="0" maxValue="13421.4"/>
    </cacheField>
    <cacheField name="20032" numFmtId="0">
      <sharedItems containsString="0" containsBlank="1" containsNumber="1" minValue="0" maxValue="14835.9"/>
    </cacheField>
    <cacheField name="2004" numFmtId="0">
      <sharedItems containsString="0" containsBlank="1" containsNumber="1" minValue="0" maxValue="16871.5"/>
    </cacheField>
    <cacheField name="20042" numFmtId="0">
      <sharedItems containsString="0" containsBlank="1" containsNumber="1" minValue="0" maxValue="8025.3"/>
    </cacheField>
    <cacheField name="2005" numFmtId="0">
      <sharedItems containsString="0" containsBlank="1" containsNumber="1" minValue="0" maxValue="19487.8"/>
    </cacheField>
    <cacheField name="20052" numFmtId="0">
      <sharedItems containsString="0" containsBlank="1" containsNumber="1" minValue="0" maxValue="17866.3"/>
    </cacheField>
    <cacheField name="2006" numFmtId="0">
      <sharedItems containsString="0" containsBlank="1" containsNumber="1" minValue="0" maxValue="22287.3"/>
    </cacheField>
    <cacheField name="20062" numFmtId="0">
      <sharedItems containsString="0" containsBlank="1" containsNumber="1" minValue="0" maxValue="2047.5"/>
    </cacheField>
    <cacheField name="2007" numFmtId="0">
      <sharedItems containsString="0" containsBlank="1" containsNumber="1" minValue="0" maxValue="22374"/>
    </cacheField>
    <cacheField name="20072" numFmtId="0">
      <sharedItems containsString="0" containsBlank="1" containsNumber="1" minValue="0.4" maxValue="2995.3"/>
    </cacheField>
    <cacheField name="2008" numFmtId="0">
      <sharedItems containsString="0" containsBlank="1" containsNumber="1" minValue="0" maxValue="20151.5"/>
    </cacheField>
    <cacheField name="20082" numFmtId="0">
      <sharedItems containsString="0" containsBlank="1" containsNumber="1" minValue="0" maxValue="1831.3"/>
    </cacheField>
    <cacheField name="2009" numFmtId="0">
      <sharedItems containsString="0" containsBlank="1" containsNumber="1" minValue="0" maxValue="22859.200000000001"/>
    </cacheField>
    <cacheField name="20092" numFmtId="0">
      <sharedItems containsString="0" containsBlank="1" containsNumber="1" minValue="0" maxValue="3205.4"/>
    </cacheField>
    <cacheField name="2010" numFmtId="0">
      <sharedItems containsString="0" containsBlank="1" containsNumber="1" minValue="0" maxValue="19639"/>
    </cacheField>
    <cacheField name="20102" numFmtId="0">
      <sharedItems containsString="0" containsBlank="1" containsNumber="1" minValue="0" maxValue="2148.1"/>
    </cacheField>
    <cacheField name="2011" numFmtId="0">
      <sharedItems containsString="0" containsBlank="1" containsNumber="1" minValue="0" maxValue="15466.6"/>
    </cacheField>
    <cacheField name="20112" numFmtId="0">
      <sharedItems containsString="0" containsBlank="1" containsNumber="1" minValue="0" maxValue="3023.7"/>
    </cacheField>
    <cacheField name="2012" numFmtId="0">
      <sharedItems containsString="0" containsBlank="1" containsNumber="1" minValue="0" maxValue="12289.1"/>
    </cacheField>
    <cacheField name="20122" numFmtId="0">
      <sharedItems containsString="0" containsBlank="1" containsNumber="1" minValue="0" maxValue="2152.6"/>
    </cacheField>
    <cacheField name="2013" numFmtId="0">
      <sharedItems containsString="0" containsBlank="1" containsNumber="1" minValue="0" maxValue="10231.799999999999"/>
    </cacheField>
    <cacheField name="20132" numFmtId="0">
      <sharedItems containsString="0" containsBlank="1" containsNumber="1" minValue="0" maxValue="2207.1999999999998"/>
    </cacheField>
    <cacheField name="2014" numFmtId="0">
      <sharedItems containsString="0" containsBlank="1" containsNumber="1" minValue="0" maxValue="10569.1"/>
    </cacheField>
    <cacheField name="20142" numFmtId="0">
      <sharedItems containsString="0" containsBlank="1" containsNumber="1" minValue="0" maxValue="1844.6"/>
    </cacheField>
    <cacheField name="2015" numFmtId="0">
      <sharedItems containsString="0" containsBlank="1" containsNumber="1" minValue="0" maxValue="9129.5"/>
    </cacheField>
    <cacheField name="20152" numFmtId="0">
      <sharedItems containsString="0" containsBlank="1" containsNumber="1" minValue="0" maxValue="4629.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ven HOLMES" refreshedDate="42659.675424074077" createdVersion="4" refreshedVersion="4" minRefreshableVersion="3" recordCount="17">
  <cacheSource type="worksheet">
    <worksheetSource ref="A1:AC1048576" sheet="CEL1"/>
  </cacheSource>
  <cacheFields count="29">
    <cacheField name="species" numFmtId="0">
      <sharedItems containsBlank="1"/>
    </cacheField>
    <cacheField name="reg_area_cod" numFmtId="0">
      <sharedItems containsBlank="1" count="2">
        <s v="7BCEFGHJK"/>
        <m/>
      </sharedItems>
    </cacheField>
    <cacheField name="reg_gear_cod" numFmtId="0">
      <sharedItems containsBlank="1" count="16">
        <s v="BEAM"/>
        <s v="BT1"/>
        <s v="BT2"/>
        <s v="DREDGE"/>
        <s v="GN1"/>
        <s v="GT1"/>
        <s v="LL1"/>
        <s v="NONE"/>
        <s v="OTTER"/>
        <s v="PEL_SEINE"/>
        <s v="PEL_TRAWL"/>
        <s v="POTS"/>
        <s v="TR1"/>
        <s v="TR2"/>
        <s v="TR3"/>
        <m/>
      </sharedItems>
    </cacheField>
    <cacheField name="2003" numFmtId="0">
      <sharedItems containsString="0" containsBlank="1" containsNumber="1" minValue="0.2" maxValue="3390.9"/>
    </cacheField>
    <cacheField name="20032" numFmtId="0">
      <sharedItems containsString="0" containsBlank="1" containsNumber="1" minValue="0" maxValue="11.5"/>
    </cacheField>
    <cacheField name="2004" numFmtId="0">
      <sharedItems containsString="0" containsBlank="1" containsNumber="1" minValue="2.6" maxValue="2741.7"/>
    </cacheField>
    <cacheField name="20042" numFmtId="0">
      <sharedItems containsString="0" containsBlank="1" containsNumber="1" minValue="0" maxValue="107.3"/>
    </cacheField>
    <cacheField name="2005" numFmtId="0">
      <sharedItems containsString="0" containsBlank="1" containsNumber="1" minValue="0.1" maxValue="4071.6"/>
    </cacheField>
    <cacheField name="20052" numFmtId="0">
      <sharedItems containsString="0" containsBlank="1" containsNumber="1" minValue="0" maxValue="69.099999999999994"/>
    </cacheField>
    <cacheField name="2006" numFmtId="0">
      <sharedItems containsString="0" containsBlank="1" containsNumber="1" minValue="0.1" maxValue="3439.5"/>
    </cacheField>
    <cacheField name="20062" numFmtId="0">
      <sharedItems containsString="0" containsBlank="1" containsNumber="1" minValue="0" maxValue="110.9"/>
    </cacheField>
    <cacheField name="2007" numFmtId="0">
      <sharedItems containsString="0" containsBlank="1" containsNumber="1" minValue="0.4" maxValue="5281.9"/>
    </cacheField>
    <cacheField name="20072" numFmtId="0">
      <sharedItems containsString="0" containsBlank="1" containsNumber="1" containsInteger="1" minValue="0" maxValue="0"/>
    </cacheField>
    <cacheField name="2008" numFmtId="0">
      <sharedItems containsString="0" containsBlank="1" containsNumber="1" minValue="0.1" maxValue="5030.8"/>
    </cacheField>
    <cacheField name="20082" numFmtId="0">
      <sharedItems containsString="0" containsBlank="1" containsNumber="1" containsInteger="1" minValue="0" maxValue="0"/>
    </cacheField>
    <cacheField name="2009" numFmtId="0">
      <sharedItems containsString="0" containsBlank="1" containsNumber="1" minValue="0.2" maxValue="3992.7"/>
    </cacheField>
    <cacheField name="20092" numFmtId="0">
      <sharedItems containsString="0" containsBlank="1" containsNumber="1" minValue="0.3" maxValue="1135.7"/>
    </cacheField>
    <cacheField name="2010" numFmtId="0">
      <sharedItems containsString="0" containsBlank="1" containsNumber="1" minValue="0.1" maxValue="5117.1000000000004"/>
    </cacheField>
    <cacheField name="20102" numFmtId="0">
      <sharedItems containsString="0" containsBlank="1" containsNumber="1" minValue="0.5" maxValue="833.3"/>
    </cacheField>
    <cacheField name="2011" numFmtId="0">
      <sharedItems containsString="0" containsBlank="1" containsNumber="1" minValue="0.1" maxValue="3425.6"/>
    </cacheField>
    <cacheField name="20112" numFmtId="0">
      <sharedItems containsString="0" containsBlank="1" containsNumber="1" minValue="232.3" maxValue="303.3"/>
    </cacheField>
    <cacheField name="2012" numFmtId="0">
      <sharedItems containsString="0" containsBlank="1" containsNumber="1" minValue="0.1" maxValue="5019.7"/>
    </cacheField>
    <cacheField name="20122" numFmtId="0">
      <sharedItems containsString="0" containsBlank="1" containsNumber="1" minValue="1.5" maxValue="500.5"/>
    </cacheField>
    <cacheField name="2013" numFmtId="0">
      <sharedItems containsString="0" containsBlank="1" containsNumber="1" minValue="0.2" maxValue="4805.7"/>
    </cacheField>
    <cacheField name="20132" numFmtId="0">
      <sharedItems containsString="0" containsBlank="1" containsNumber="1" minValue="0.2" maxValue="769.8"/>
    </cacheField>
    <cacheField name="2014" numFmtId="0">
      <sharedItems containsString="0" containsBlank="1" containsNumber="1" minValue="0" maxValue="4197.7"/>
    </cacheField>
    <cacheField name="20142" numFmtId="0">
      <sharedItems containsString="0" containsBlank="1" containsNumber="1" minValue="0" maxValue="628.1"/>
    </cacheField>
    <cacheField name="2015" numFmtId="0">
      <sharedItems containsString="0" containsBlank="1" containsNumber="1" minValue="0" maxValue="3833"/>
    </cacheField>
    <cacheField name="20152" numFmtId="0">
      <sharedItems containsString="0" containsBlank="1" containsNumber="1" minValue="201.1" maxValue="20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even HOLMES" refreshedDate="42659.760696759258" createdVersion="4" refreshedVersion="4" minRefreshableVersion="3" recordCount="75">
  <cacheSource type="worksheet">
    <worksheetSource ref="A1:AF1048576" sheet="BoB"/>
  </cacheSource>
  <cacheFields count="32">
    <cacheField name="species" numFmtId="0">
      <sharedItems containsBlank="1"/>
    </cacheField>
    <cacheField name="reg_area_cod" numFmtId="0">
      <sharedItems containsBlank="1" count="3">
        <s v="8A-BOB"/>
        <s v="8B-BOB"/>
        <m/>
      </sharedItems>
    </cacheField>
    <cacheField name="reg_gear_cod" numFmtId="0">
      <sharedItems containsBlank="1" count="12">
        <s v="BEAM"/>
        <s v="DEM_SEINE"/>
        <s v="DREDGE"/>
        <s v="GILL"/>
        <s v="LONGLINE"/>
        <s v="NONE"/>
        <s v="OTTER"/>
        <s v="PEL_SEINE"/>
        <s v="PEL_TRAWL"/>
        <s v="POTS"/>
        <s v="TRAMMEL"/>
        <m/>
      </sharedItems>
    </cacheField>
    <cacheField name="specon" numFmtId="0">
      <sharedItems containsBlank="1"/>
    </cacheField>
    <cacheField name="vessel length" numFmtId="0">
      <sharedItems containsBlank="1"/>
    </cacheField>
    <cacheField name="country" numFmtId="0">
      <sharedItems containsBlank="1"/>
    </cacheField>
    <cacheField name="2003" numFmtId="0">
      <sharedItems containsString="0" containsBlank="1" containsNumber="1" minValue="0" maxValue="1454.5"/>
    </cacheField>
    <cacheField name="20032" numFmtId="0">
      <sharedItems containsNonDate="0" containsString="0" containsBlank="1"/>
    </cacheField>
    <cacheField name="2004" numFmtId="0">
      <sharedItems containsString="0" containsBlank="1" containsNumber="1" minValue="0" maxValue="1476.6"/>
    </cacheField>
    <cacheField name="20042" numFmtId="0">
      <sharedItems containsNonDate="0" containsString="0" containsBlank="1"/>
    </cacheField>
    <cacheField name="2005" numFmtId="0">
      <sharedItems containsString="0" containsBlank="1" containsNumber="1" minValue="0" maxValue="1709.2"/>
    </cacheField>
    <cacheField name="20052" numFmtId="0">
      <sharedItems containsNonDate="0" containsString="0" containsBlank="1"/>
    </cacheField>
    <cacheField name="2006" numFmtId="0">
      <sharedItems containsString="0" containsBlank="1" containsNumber="1" minValue="0" maxValue="1397.3"/>
    </cacheField>
    <cacheField name="20062" numFmtId="0">
      <sharedItems containsNonDate="0" containsString="0" containsBlank="1"/>
    </cacheField>
    <cacheField name="2007" numFmtId="0">
      <sharedItems containsString="0" containsBlank="1" containsNumber="1" minValue="0" maxValue="1332"/>
    </cacheField>
    <cacheField name="20072" numFmtId="0">
      <sharedItems containsNonDate="0" containsString="0" containsBlank="1"/>
    </cacheField>
    <cacheField name="2008" numFmtId="0">
      <sharedItems containsString="0" containsBlank="1" containsNumber="1" minValue="0" maxValue="1315.7"/>
    </cacheField>
    <cacheField name="20082" numFmtId="0">
      <sharedItems containsNonDate="0" containsString="0" containsBlank="1"/>
    </cacheField>
    <cacheField name="2009" numFmtId="0">
      <sharedItems containsString="0" containsBlank="1" containsNumber="1" minValue="0" maxValue="1312.5"/>
    </cacheField>
    <cacheField name="20092" numFmtId="0">
      <sharedItems containsNonDate="0" containsString="0" containsBlank="1"/>
    </cacheField>
    <cacheField name="2010" numFmtId="0">
      <sharedItems containsString="0" containsBlank="1" containsNumber="1" minValue="0" maxValue="758.3"/>
    </cacheField>
    <cacheField name="20102" numFmtId="0">
      <sharedItems containsString="0" containsBlank="1" containsNumber="1" minValue="0" maxValue="287.89999999999998"/>
    </cacheField>
    <cacheField name="2011" numFmtId="0">
      <sharedItems containsString="0" containsBlank="1" containsNumber="1" minValue="0" maxValue="819.6"/>
    </cacheField>
    <cacheField name="20112" numFmtId="0">
      <sharedItems containsString="0" containsBlank="1" containsNumber="1" minValue="0" maxValue="529.29999999999995"/>
    </cacheField>
    <cacheField name="2012" numFmtId="0">
      <sharedItems containsString="0" containsBlank="1" containsNumber="1" minValue="0" maxValue="625.5"/>
    </cacheField>
    <cacheField name="20122" numFmtId="0">
      <sharedItems containsString="0" containsBlank="1" containsNumber="1" minValue="0" maxValue="438.4"/>
    </cacheField>
    <cacheField name="2013" numFmtId="0">
      <sharedItems containsString="0" containsBlank="1" containsNumber="1" minValue="0" maxValue="661"/>
    </cacheField>
    <cacheField name="20132" numFmtId="0">
      <sharedItems containsString="0" containsBlank="1" containsNumber="1" minValue="0" maxValue="367.8"/>
    </cacheField>
    <cacheField name="2014" numFmtId="0">
      <sharedItems containsString="0" containsBlank="1" containsNumber="1" minValue="0" maxValue="1130.5999999999999"/>
    </cacheField>
    <cacheField name="20142" numFmtId="0">
      <sharedItems containsString="0" containsBlank="1" containsNumber="1" minValue="0" maxValue="493.7"/>
    </cacheField>
    <cacheField name="2015" numFmtId="0">
      <sharedItems containsString="0" containsBlank="1" containsNumber="1" minValue="0" maxValue="1536.8"/>
    </cacheField>
    <cacheField name="20152" numFmtId="0">
      <sharedItems containsString="0" containsBlank="1" containsNumber="1" minValue="0" maxValue="564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teven HOLMES" refreshedDate="42659.769986805557" createdVersion="4" refreshedVersion="4" minRefreshableVersion="3" recordCount="51">
  <cacheSource type="worksheet">
    <worksheetSource ref="A1:AF1048576" sheet="IIB 8C-9A"/>
  </cacheSource>
  <cacheFields count="32">
    <cacheField name="species" numFmtId="0">
      <sharedItems containsBlank="1"/>
    </cacheField>
    <cacheField name="reg_area_cod" numFmtId="0">
      <sharedItems containsBlank="1" count="2">
        <s v="8C-9A"/>
        <m/>
      </sharedItems>
    </cacheField>
    <cacheField name="reg_gear_cod" numFmtId="0">
      <sharedItems containsBlank="1" count="13">
        <s v="3A"/>
        <s v="3B"/>
        <s v="3C"/>
        <s v="3T"/>
        <s v="BEAM"/>
        <s v="DREDGE"/>
        <s v="GILL"/>
        <s v="NONE"/>
        <s v="OTTER"/>
        <s v="PEL_SEINE"/>
        <s v="PEL_TRAWL"/>
        <s v="POTS"/>
        <m/>
      </sharedItems>
    </cacheField>
    <cacheField name="specon" numFmtId="0">
      <sharedItems containsBlank="1"/>
    </cacheField>
    <cacheField name="vessel length" numFmtId="0">
      <sharedItems containsBlank="1"/>
    </cacheField>
    <cacheField name="country" numFmtId="0">
      <sharedItems containsBlank="1"/>
    </cacheField>
    <cacheField name="2003" numFmtId="0">
      <sharedItems containsString="0" containsBlank="1" containsNumber="1" minValue="0" maxValue="136"/>
    </cacheField>
    <cacheField name="20032" numFmtId="0">
      <sharedItems containsString="0" containsBlank="1" containsNumber="1" minValue="0" maxValue="0.2"/>
    </cacheField>
    <cacheField name="2004" numFmtId="0">
      <sharedItems containsString="0" containsBlank="1" containsNumber="1" minValue="0.1" maxValue="103.6"/>
    </cacheField>
    <cacheField name="20042" numFmtId="0">
      <sharedItems containsString="0" containsBlank="1" containsNumber="1" minValue="0" maxValue="6.2"/>
    </cacheField>
    <cacheField name="2005" numFmtId="0">
      <sharedItems containsString="0" containsBlank="1" containsNumber="1" minValue="0" maxValue="132"/>
    </cacheField>
    <cacheField name="20052" numFmtId="0">
      <sharedItems containsString="0" containsBlank="1" containsNumber="1" minValue="0.1" maxValue="24.7"/>
    </cacheField>
    <cacheField name="2006" numFmtId="0">
      <sharedItems containsString="0" containsBlank="1" containsNumber="1" minValue="0" maxValue="214"/>
    </cacheField>
    <cacheField name="20062" numFmtId="0">
      <sharedItems containsString="0" containsBlank="1" containsNumber="1" minValue="0" maxValue="0.2"/>
    </cacheField>
    <cacheField name="2007" numFmtId="0">
      <sharedItems containsString="0" containsBlank="1" containsNumber="1" minValue="0" maxValue="279"/>
    </cacheField>
    <cacheField name="20072" numFmtId="0">
      <sharedItems containsString="0" containsBlank="1" containsNumber="1" minValue="0" maxValue="0.1"/>
    </cacheField>
    <cacheField name="2008" numFmtId="0">
      <sharedItems containsString="0" containsBlank="1" containsNumber="1" minValue="0" maxValue="222"/>
    </cacheField>
    <cacheField name="20082" numFmtId="0">
      <sharedItems containsString="0" containsBlank="1" containsNumber="1" minValue="0" maxValue="1.5"/>
    </cacheField>
    <cacheField name="2009" numFmtId="0">
      <sharedItems containsString="0" containsBlank="1" containsNumber="1" minValue="0" maxValue="140"/>
    </cacheField>
    <cacheField name="20092" numFmtId="0">
      <sharedItems containsString="0" containsBlank="1" containsNumber="1" minValue="0" maxValue="2.2999999999999998"/>
    </cacheField>
    <cacheField name="2010" numFmtId="0">
      <sharedItems containsString="0" containsBlank="1" containsNumber="1" minValue="0" maxValue="137"/>
    </cacheField>
    <cacheField name="20102" numFmtId="0">
      <sharedItems containsString="0" containsBlank="1" containsNumber="1" containsInteger="1" minValue="0" maxValue="0"/>
    </cacheField>
    <cacheField name="2011" numFmtId="0">
      <sharedItems containsString="0" containsBlank="1" containsNumber="1" minValue="0" maxValue="164"/>
    </cacheField>
    <cacheField name="20112" numFmtId="0">
      <sharedItems containsString="0" containsBlank="1" containsNumber="1" containsInteger="1" minValue="0" maxValue="0"/>
    </cacheField>
    <cacheField name="2012" numFmtId="0">
      <sharedItems containsString="0" containsBlank="1" containsNumber="1" minValue="0" maxValue="114.7"/>
    </cacheField>
    <cacheField name="20122" numFmtId="0">
      <sharedItems containsString="0" containsBlank="1" containsNumber="1" minValue="0" maxValue="0.9"/>
    </cacheField>
    <cacheField name="2013" numFmtId="0">
      <sharedItems containsString="0" containsBlank="1" containsNumber="1" minValue="0" maxValue="107"/>
    </cacheField>
    <cacheField name="20132" numFmtId="0">
      <sharedItems containsString="0" containsBlank="1" containsNumber="1" minValue="0" maxValue="2.2999999999999998"/>
    </cacheField>
    <cacheField name="2014" numFmtId="0">
      <sharedItems containsString="0" containsBlank="1" containsNumber="1" minValue="0" maxValue="120"/>
    </cacheField>
    <cacheField name="20142" numFmtId="0">
      <sharedItems containsString="0" containsBlank="1" containsNumber="1" containsInteger="1" minValue="0" maxValue="0"/>
    </cacheField>
    <cacheField name="2015" numFmtId="0">
      <sharedItems containsString="0" containsBlank="1" containsNumber="1" minValue="0.1" maxValue="139"/>
    </cacheField>
    <cacheField name="20152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teven HOLMES" refreshedDate="42660.626940740738" createdVersion="4" refreshedVersion="4" minRefreshableVersion="3" recordCount="64">
  <cacheSource type="worksheet">
    <worksheetSource ref="A1:AC1048576" sheet="WW"/>
  </cacheSource>
  <cacheFields count="29">
    <cacheField name="species" numFmtId="0">
      <sharedItems containsBlank="1"/>
    </cacheField>
    <cacheField name="reg_area_cod" numFmtId="0">
      <sharedItems containsBlank="1" count="16">
        <s v="5 EU"/>
        <s v="6 EU"/>
        <s v="6 NON EU"/>
        <s v="7 EU NO 7D"/>
        <s v="7 NON EU"/>
        <s v="7D"/>
        <s v="8 EU"/>
        <s v="8 NON EU"/>
        <s v="9 EU"/>
        <s v="9 NON EU"/>
        <s v="10 NON EU"/>
        <s v="34.1.1 NON EU"/>
        <s v="34.1.2 EU"/>
        <s v="34.2.0 NON EU"/>
        <s v="BSA"/>
        <m/>
      </sharedItems>
    </cacheField>
    <cacheField name="reg_gear_cod" numFmtId="0">
      <sharedItems containsBlank="1" count="10">
        <s v="BOTTOM TRAWLS"/>
        <s v="BEAM"/>
        <s v="DREDGE"/>
        <s v="GILL"/>
        <s v="LONGLINE"/>
        <s v="NONE"/>
        <s v="PELAGIC TRAWLS"/>
        <s v="POTS"/>
        <s v="TRAMMEL"/>
        <m/>
      </sharedItems>
    </cacheField>
    <cacheField name="2003" numFmtId="0">
      <sharedItems containsString="0" containsBlank="1" containsNumber="1" minValue="0" maxValue="12136.4"/>
    </cacheField>
    <cacheField name="20032" numFmtId="0">
      <sharedItems containsString="0" containsBlank="1" containsNumber="1" minValue="0" maxValue="13.3"/>
    </cacheField>
    <cacheField name="2004" numFmtId="0">
      <sharedItems containsString="0" containsBlank="1" containsNumber="1" minValue="0" maxValue="11987.1"/>
    </cacheField>
    <cacheField name="20042" numFmtId="0">
      <sharedItems containsString="0" containsBlank="1" containsNumber="1" minValue="0" maxValue="208.7"/>
    </cacheField>
    <cacheField name="2005" numFmtId="0">
      <sharedItems containsString="0" containsBlank="1" containsNumber="1" minValue="0" maxValue="12978.4"/>
    </cacheField>
    <cacheField name="20052" numFmtId="0">
      <sharedItems containsString="0" containsBlank="1" containsNumber="1" minValue="0" maxValue="110.1"/>
    </cacheField>
    <cacheField name="2006" numFmtId="0">
      <sharedItems containsString="0" containsBlank="1" containsNumber="1" minValue="0" maxValue="13042"/>
    </cacheField>
    <cacheField name="20062" numFmtId="0">
      <sharedItems containsString="0" containsBlank="1" containsNumber="1" minValue="0" maxValue="114.3"/>
    </cacheField>
    <cacheField name="2007" numFmtId="0">
      <sharedItems containsString="0" containsBlank="1" containsNumber="1" minValue="0" maxValue="16413.5"/>
    </cacheField>
    <cacheField name="20072" numFmtId="0">
      <sharedItems containsString="0" containsBlank="1" containsNumber="1" minValue="0" maxValue="372.7"/>
    </cacheField>
    <cacheField name="2008" numFmtId="0">
      <sharedItems containsString="0" containsBlank="1" containsNumber="1" minValue="0" maxValue="18047.599999999999"/>
    </cacheField>
    <cacheField name="20082" numFmtId="0">
      <sharedItems containsString="0" containsBlank="1" containsNumber="1" minValue="0" maxValue="448.1"/>
    </cacheField>
    <cacheField name="2009" numFmtId="0">
      <sharedItems containsString="0" containsBlank="1" containsNumber="1" minValue="0" maxValue="16620.5"/>
    </cacheField>
    <cacheField name="20092" numFmtId="0">
      <sharedItems containsString="0" containsBlank="1" containsNumber="1" minValue="1.2" maxValue="4724.3"/>
    </cacheField>
    <cacheField name="2010" numFmtId="0">
      <sharedItems containsString="0" containsBlank="1" containsNumber="1" minValue="0" maxValue="17420.400000000001"/>
    </cacheField>
    <cacheField name="20102" numFmtId="0">
      <sharedItems containsString="0" containsBlank="1" containsNumber="1" minValue="0" maxValue="3043.9"/>
    </cacheField>
    <cacheField name="2011" numFmtId="0">
      <sharedItems containsString="0" containsBlank="1" containsNumber="1" minValue="0" maxValue="16930.099999999999"/>
    </cacheField>
    <cacheField name="20112" numFmtId="0">
      <sharedItems containsString="0" containsBlank="1" containsNumber="1" minValue="0" maxValue="3672.1"/>
    </cacheField>
    <cacheField name="2012" numFmtId="0">
      <sharedItems containsString="0" containsBlank="1" containsNumber="1" minValue="0" maxValue="18695.7"/>
    </cacheField>
    <cacheField name="20122" numFmtId="0">
      <sharedItems containsString="0" containsBlank="1" containsNumber="1" minValue="0.5" maxValue="2992.9"/>
    </cacheField>
    <cacheField name="2013" numFmtId="0">
      <sharedItems containsString="0" containsBlank="1" containsNumber="1" minValue="0" maxValue="16876.8"/>
    </cacheField>
    <cacheField name="20132" numFmtId="0">
      <sharedItems containsString="0" containsBlank="1" containsNumber="1" minValue="0" maxValue="3614.6"/>
    </cacheField>
    <cacheField name="2014" numFmtId="0">
      <sharedItems containsString="0" containsBlank="1" containsNumber="1" minValue="0" maxValue="16623.900000000001"/>
    </cacheField>
    <cacheField name="20142" numFmtId="0">
      <sharedItems containsString="0" containsBlank="1" containsNumber="1" minValue="0" maxValue="3020.1"/>
    </cacheField>
    <cacheField name="2015" numFmtId="0">
      <sharedItems containsString="0" containsBlank="1" containsNumber="1" minValue="0" maxValue="15802.3"/>
    </cacheField>
    <cacheField name="20152" numFmtId="0">
      <sharedItems containsString="0" containsBlank="1" containsNumber="1" minValue="0" maxValue="2775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NEP"/>
    <x v="0"/>
    <x v="0"/>
    <n v="0"/>
    <n v="1.1000000000000001"/>
    <n v="0.4"/>
    <n v="0.5"/>
    <n v="0.1"/>
    <m/>
    <n v="0.2"/>
    <m/>
    <n v="0.3"/>
    <m/>
    <n v="0.2"/>
    <m/>
    <n v="0"/>
    <n v="0.1"/>
    <n v="0"/>
    <n v="0"/>
    <n v="0.1"/>
    <n v="0"/>
    <n v="0"/>
    <n v="0"/>
    <n v="0.1"/>
    <n v="0"/>
    <m/>
    <m/>
    <m/>
    <m/>
  </r>
  <r>
    <s v="NEP"/>
    <x v="0"/>
    <x v="1"/>
    <n v="1.2"/>
    <n v="1.9"/>
    <n v="0"/>
    <n v="0"/>
    <n v="0.8"/>
    <m/>
    <n v="0"/>
    <m/>
    <n v="0.3"/>
    <m/>
    <n v="0.1"/>
    <m/>
    <n v="1.2"/>
    <n v="0"/>
    <n v="0"/>
    <n v="0"/>
    <n v="1"/>
    <m/>
    <n v="0"/>
    <n v="0"/>
    <n v="0"/>
    <m/>
    <n v="0"/>
    <m/>
    <n v="0"/>
    <m/>
  </r>
  <r>
    <s v="NEP"/>
    <x v="0"/>
    <x v="2"/>
    <m/>
    <m/>
    <m/>
    <m/>
    <m/>
    <m/>
    <m/>
    <m/>
    <m/>
    <m/>
    <m/>
    <m/>
    <m/>
    <m/>
    <m/>
    <m/>
    <m/>
    <m/>
    <n v="0.1"/>
    <m/>
    <m/>
    <m/>
    <m/>
    <m/>
    <n v="0.1"/>
    <m/>
  </r>
  <r>
    <s v="NEP"/>
    <x v="0"/>
    <x v="3"/>
    <n v="11.9"/>
    <n v="4.9000000000000004"/>
    <n v="13.2"/>
    <n v="3.9"/>
    <n v="9.6999999999999993"/>
    <m/>
    <n v="9.8000000000000007"/>
    <m/>
    <n v="9.9"/>
    <m/>
    <n v="7.8"/>
    <m/>
    <n v="10.8"/>
    <m/>
    <n v="9.1999999999999993"/>
    <m/>
    <n v="26.6"/>
    <m/>
    <n v="40"/>
    <m/>
    <n v="68.099999999999994"/>
    <m/>
    <n v="53.7"/>
    <m/>
    <n v="44.1"/>
    <m/>
  </r>
  <r>
    <s v="NEP"/>
    <x v="0"/>
    <x v="4"/>
    <n v="2.2999999999999998"/>
    <n v="17.2"/>
    <n v="0.7"/>
    <n v="7.5"/>
    <n v="1.3"/>
    <m/>
    <n v="2"/>
    <m/>
    <n v="0.5"/>
    <m/>
    <n v="1.1000000000000001"/>
    <m/>
    <n v="3"/>
    <m/>
    <n v="2.5"/>
    <m/>
    <n v="0.7"/>
    <n v="0"/>
    <n v="0.1"/>
    <m/>
    <n v="0.5"/>
    <m/>
    <n v="0.2"/>
    <m/>
    <n v="5.0999999999999996"/>
    <n v="0"/>
  </r>
  <r>
    <s v="NEP"/>
    <x v="0"/>
    <x v="5"/>
    <n v="6.9"/>
    <n v="14.1"/>
    <n v="0.5"/>
    <n v="0.2"/>
    <n v="0.1"/>
    <n v="0.1"/>
    <n v="1.5"/>
    <n v="0.8"/>
    <m/>
    <m/>
    <n v="0.8"/>
    <n v="0.2"/>
    <n v="0.1"/>
    <m/>
    <n v="0.9"/>
    <m/>
    <m/>
    <m/>
    <n v="0"/>
    <m/>
    <m/>
    <m/>
    <m/>
    <m/>
    <n v="0.5"/>
    <m/>
  </r>
  <r>
    <s v="NEP"/>
    <x v="0"/>
    <x v="6"/>
    <n v="4.9000000000000004"/>
    <n v="0.9"/>
    <n v="11.2"/>
    <m/>
    <n v="8.3000000000000007"/>
    <m/>
    <n v="10.9"/>
    <m/>
    <n v="14.4"/>
    <m/>
    <n v="15.5"/>
    <m/>
    <n v="16.399999999999999"/>
    <m/>
    <n v="33.700000000000003"/>
    <m/>
    <n v="16.2"/>
    <m/>
    <n v="33.4"/>
    <m/>
    <n v="27.4"/>
    <m/>
    <n v="34.299999999999997"/>
    <m/>
    <n v="31.5"/>
    <n v="1.5"/>
  </r>
  <r>
    <s v="NEP"/>
    <x v="0"/>
    <x v="7"/>
    <n v="10.4"/>
    <n v="30.9"/>
    <n v="6"/>
    <n v="2.4"/>
    <n v="6.4"/>
    <n v="3.9"/>
    <n v="5.6"/>
    <n v="10.8"/>
    <n v="29.3"/>
    <n v="34.6"/>
    <n v="63.4"/>
    <n v="41.9"/>
    <n v="17.5"/>
    <n v="10.1"/>
    <n v="38.1"/>
    <n v="20.2"/>
    <n v="20.7"/>
    <n v="18.100000000000001"/>
    <n v="67"/>
    <n v="86.6"/>
    <n v="43.9"/>
    <n v="55.5"/>
    <n v="26.4"/>
    <n v="17.8"/>
    <n v="9.5"/>
    <n v="4.8"/>
  </r>
  <r>
    <s v="NEP"/>
    <x v="0"/>
    <x v="8"/>
    <n v="1595.1"/>
    <n v="3658.7"/>
    <n v="1614.7"/>
    <n v="838.1"/>
    <n v="1474.4"/>
    <n v="759.8"/>
    <n v="1249.8"/>
    <n v="694"/>
    <n v="1687.5"/>
    <n v="1066.5"/>
    <n v="1919.1"/>
    <n v="1026.9000000000001"/>
    <n v="1875.5"/>
    <n v="1289.5999999999999"/>
    <n v="2531.5"/>
    <n v="1506.4"/>
    <n v="1412.1"/>
    <n v="1536"/>
    <n v="1762.8"/>
    <n v="2077.5"/>
    <n v="1556.8"/>
    <n v="1820.7"/>
    <n v="1234.7"/>
    <n v="740.4"/>
    <n v="1263.8"/>
    <n v="497.5"/>
  </r>
  <r>
    <s v="NEP"/>
    <x v="0"/>
    <x v="9"/>
    <n v="7.3"/>
    <n v="302.2"/>
    <n v="0.2"/>
    <n v="0.2"/>
    <n v="0.3"/>
    <m/>
    <n v="1.7"/>
    <m/>
    <n v="0.5"/>
    <m/>
    <n v="1.1000000000000001"/>
    <m/>
    <n v="0.8"/>
    <m/>
    <n v="0"/>
    <m/>
    <n v="1.1000000000000001"/>
    <m/>
    <m/>
    <m/>
    <n v="0.1"/>
    <m/>
    <m/>
    <m/>
    <n v="0.1"/>
    <m/>
  </r>
  <r>
    <s v="NEP"/>
    <x v="1"/>
    <x v="10"/>
    <m/>
    <m/>
    <n v="0.5"/>
    <m/>
    <m/>
    <m/>
    <m/>
    <m/>
    <m/>
    <m/>
    <m/>
    <m/>
    <m/>
    <m/>
    <m/>
    <m/>
    <m/>
    <m/>
    <m/>
    <m/>
    <m/>
    <m/>
    <m/>
    <m/>
    <m/>
    <m/>
  </r>
  <r>
    <s v="NEP"/>
    <x v="1"/>
    <x v="0"/>
    <n v="0.2"/>
    <n v="0"/>
    <n v="0.2"/>
    <m/>
    <n v="0.1"/>
    <m/>
    <n v="0"/>
    <m/>
    <n v="0"/>
    <m/>
    <n v="0.1"/>
    <m/>
    <n v="0"/>
    <m/>
    <n v="0"/>
    <m/>
    <m/>
    <m/>
    <n v="0"/>
    <n v="0"/>
    <m/>
    <m/>
    <n v="0.1"/>
    <m/>
    <n v="0.4"/>
    <m/>
  </r>
  <r>
    <s v="NEP"/>
    <x v="1"/>
    <x v="1"/>
    <n v="0"/>
    <n v="0"/>
    <n v="0"/>
    <m/>
    <n v="0"/>
    <m/>
    <n v="0.4"/>
    <m/>
    <n v="0"/>
    <m/>
    <n v="0"/>
    <m/>
    <n v="1.1000000000000001"/>
    <m/>
    <m/>
    <m/>
    <n v="0"/>
    <m/>
    <n v="0"/>
    <m/>
    <n v="0"/>
    <n v="0"/>
    <m/>
    <m/>
    <m/>
    <m/>
  </r>
  <r>
    <s v="NEP"/>
    <x v="1"/>
    <x v="3"/>
    <n v="6.7"/>
    <m/>
    <n v="7.8"/>
    <m/>
    <n v="6.2"/>
    <m/>
    <n v="5"/>
    <m/>
    <n v="1.7"/>
    <m/>
    <n v="7.1"/>
    <m/>
    <n v="10"/>
    <m/>
    <n v="8.6999999999999993"/>
    <m/>
    <n v="10.5"/>
    <m/>
    <n v="12.6"/>
    <m/>
    <n v="15.1"/>
    <m/>
    <n v="23.1"/>
    <m/>
    <n v="16.399999999999999"/>
    <m/>
  </r>
  <r>
    <s v="NEP"/>
    <x v="1"/>
    <x v="4"/>
    <n v="29.7"/>
    <n v="0"/>
    <n v="17.3"/>
    <m/>
    <n v="23.4"/>
    <n v="40.799999999999997"/>
    <n v="18.5"/>
    <m/>
    <n v="9.4"/>
    <n v="3.5"/>
    <n v="13.4"/>
    <n v="4.8"/>
    <n v="12.6"/>
    <n v="1.3"/>
    <n v="24.8"/>
    <n v="1.5"/>
    <n v="12"/>
    <n v="1.9"/>
    <n v="12"/>
    <n v="3"/>
    <n v="6.8"/>
    <n v="0.6"/>
    <n v="6.5"/>
    <n v="2.1"/>
    <n v="5.8"/>
    <n v="0.7"/>
  </r>
  <r>
    <s v="NEP"/>
    <x v="1"/>
    <x v="5"/>
    <n v="1.2"/>
    <n v="1.3"/>
    <n v="2.8"/>
    <n v="0.3"/>
    <n v="3.3"/>
    <n v="2.1"/>
    <m/>
    <m/>
    <n v="0.4"/>
    <n v="0.4"/>
    <n v="0.3"/>
    <n v="0.1"/>
    <n v="0.2"/>
    <m/>
    <m/>
    <m/>
    <n v="0.3"/>
    <m/>
    <m/>
    <m/>
    <m/>
    <m/>
    <m/>
    <m/>
    <n v="0.1"/>
    <m/>
  </r>
  <r>
    <s v="NEP"/>
    <x v="1"/>
    <x v="6"/>
    <n v="139.4"/>
    <m/>
    <n v="175"/>
    <m/>
    <n v="198.2"/>
    <m/>
    <n v="201.9"/>
    <m/>
    <n v="241.3"/>
    <m/>
    <n v="268.60000000000002"/>
    <m/>
    <n v="264.2"/>
    <m/>
    <n v="536.5"/>
    <m/>
    <n v="189"/>
    <m/>
    <n v="324.60000000000002"/>
    <m/>
    <n v="280.60000000000002"/>
    <m/>
    <n v="305.7"/>
    <n v="36.200000000000003"/>
    <n v="326.7"/>
    <n v="17.2"/>
  </r>
  <r>
    <s v="NEP"/>
    <x v="1"/>
    <x v="7"/>
    <n v="37.9"/>
    <n v="70.599999999999994"/>
    <n v="17.899999999999999"/>
    <n v="4.0999999999999996"/>
    <n v="136.80000000000001"/>
    <n v="108.9"/>
    <n v="116.8"/>
    <n v="162.5"/>
    <n v="136.80000000000001"/>
    <n v="325.2"/>
    <n v="56.2"/>
    <n v="108.7"/>
    <n v="109"/>
    <n v="302.3"/>
    <n v="103.6"/>
    <n v="198.5"/>
    <n v="17.8"/>
    <n v="79.400000000000006"/>
    <n v="10.199999999999999"/>
    <n v="9.6999999999999993"/>
    <n v="19.600000000000001"/>
    <n v="34.200000000000003"/>
    <n v="41.6"/>
    <n v="27.2"/>
    <n v="42.5"/>
    <n v="27.2"/>
  </r>
  <r>
    <s v="NEP"/>
    <x v="1"/>
    <x v="8"/>
    <n v="1805.1"/>
    <n v="2007.4"/>
    <n v="1994.3"/>
    <n v="675"/>
    <n v="2092.6999999999998"/>
    <n v="1549.1"/>
    <n v="1944"/>
    <n v="2047.5"/>
    <n v="2220.9"/>
    <n v="2995.3"/>
    <n v="2344.5"/>
    <n v="1831.3"/>
    <n v="2612.3000000000002"/>
    <n v="3205.4"/>
    <n v="2969.1"/>
    <n v="2148.1"/>
    <n v="2195"/>
    <n v="1414.1"/>
    <n v="2078.6999999999998"/>
    <n v="1864.8"/>
    <n v="1761.2"/>
    <n v="1665"/>
    <n v="2391"/>
    <n v="1011.5"/>
    <n v="1656.4"/>
    <n v="472"/>
  </r>
  <r>
    <s v="NEP"/>
    <x v="1"/>
    <x v="9"/>
    <n v="3.9"/>
    <n v="0"/>
    <n v="0.6"/>
    <n v="0"/>
    <n v="0.5"/>
    <n v="0"/>
    <n v="0.1"/>
    <m/>
    <n v="1.6"/>
    <m/>
    <m/>
    <m/>
    <n v="0"/>
    <m/>
    <n v="2.1"/>
    <n v="0"/>
    <m/>
    <m/>
    <m/>
    <m/>
    <m/>
    <m/>
    <m/>
    <m/>
    <n v="0"/>
    <m/>
  </r>
  <r>
    <s v="NEP"/>
    <x v="2"/>
    <x v="11"/>
    <n v="0.3"/>
    <m/>
    <n v="1"/>
    <m/>
    <n v="0.4"/>
    <n v="0"/>
    <n v="1.4"/>
    <m/>
    <n v="0.3"/>
    <m/>
    <n v="1.5"/>
    <m/>
    <n v="0"/>
    <m/>
    <n v="2.1"/>
    <m/>
    <m/>
    <m/>
    <n v="0"/>
    <m/>
    <n v="3.4"/>
    <m/>
    <n v="2"/>
    <m/>
    <n v="1"/>
    <m/>
  </r>
  <r>
    <s v="NEP"/>
    <x v="2"/>
    <x v="12"/>
    <n v="3.4"/>
    <m/>
    <n v="1.6"/>
    <m/>
    <n v="0.1"/>
    <m/>
    <n v="1.5"/>
    <m/>
    <n v="0.2"/>
    <m/>
    <n v="0.1"/>
    <m/>
    <n v="0.6"/>
    <m/>
    <m/>
    <m/>
    <n v="1"/>
    <m/>
    <n v="2"/>
    <m/>
    <n v="0.1"/>
    <m/>
    <n v="0.1"/>
    <m/>
    <m/>
    <m/>
  </r>
  <r>
    <s v="NEP"/>
    <x v="2"/>
    <x v="10"/>
    <n v="287.60000000000002"/>
    <n v="9.1"/>
    <n v="264.60000000000002"/>
    <m/>
    <n v="317.39999999999998"/>
    <n v="25.4"/>
    <n v="249.5"/>
    <m/>
    <n v="351.3"/>
    <m/>
    <n v="86.9"/>
    <m/>
    <n v="85.7"/>
    <m/>
    <n v="82.1"/>
    <m/>
    <n v="95.6"/>
    <m/>
    <n v="84.4"/>
    <n v="154.5"/>
    <n v="41.9"/>
    <n v="3.1"/>
    <n v="32.200000000000003"/>
    <n v="2.2000000000000002"/>
    <n v="67.3"/>
    <n v="67.8"/>
  </r>
  <r>
    <s v="NEP"/>
    <x v="2"/>
    <x v="13"/>
    <m/>
    <m/>
    <m/>
    <m/>
    <n v="0"/>
    <m/>
    <m/>
    <m/>
    <m/>
    <m/>
    <m/>
    <m/>
    <m/>
    <m/>
    <m/>
    <m/>
    <m/>
    <m/>
    <m/>
    <m/>
    <m/>
    <m/>
    <m/>
    <m/>
    <m/>
    <m/>
  </r>
  <r>
    <s v="NEP"/>
    <x v="2"/>
    <x v="14"/>
    <n v="0.4"/>
    <n v="0"/>
    <n v="0.6"/>
    <n v="0"/>
    <n v="0.8"/>
    <n v="0"/>
    <n v="0"/>
    <n v="0"/>
    <n v="0.5"/>
    <m/>
    <n v="0.3"/>
    <n v="0"/>
    <n v="3.7"/>
    <m/>
    <n v="0.1"/>
    <m/>
    <n v="1.7"/>
    <m/>
    <n v="4.4000000000000004"/>
    <m/>
    <n v="2"/>
    <m/>
    <n v="0"/>
    <m/>
    <n v="1.5"/>
    <m/>
  </r>
  <r>
    <s v="NEP"/>
    <x v="2"/>
    <x v="0"/>
    <n v="36.299999999999997"/>
    <n v="2.8"/>
    <n v="9"/>
    <m/>
    <n v="0.1"/>
    <n v="0.1"/>
    <n v="0.3"/>
    <m/>
    <n v="0.2"/>
    <m/>
    <n v="1.8"/>
    <n v="0"/>
    <n v="0.9"/>
    <m/>
    <n v="1.7"/>
    <m/>
    <n v="3.2"/>
    <n v="0"/>
    <n v="2.1"/>
    <n v="0"/>
    <n v="0.5"/>
    <n v="0"/>
    <n v="0.1"/>
    <n v="0"/>
    <n v="1.4"/>
    <n v="0"/>
  </r>
  <r>
    <s v="NEP"/>
    <x v="2"/>
    <x v="1"/>
    <n v="0"/>
    <n v="0"/>
    <m/>
    <m/>
    <n v="0"/>
    <n v="0"/>
    <m/>
    <m/>
    <m/>
    <m/>
    <m/>
    <m/>
    <n v="0.2"/>
    <m/>
    <n v="0"/>
    <m/>
    <n v="0"/>
    <n v="0"/>
    <m/>
    <m/>
    <m/>
    <m/>
    <m/>
    <m/>
    <m/>
    <m/>
  </r>
  <r>
    <s v="NEP"/>
    <x v="2"/>
    <x v="2"/>
    <n v="0"/>
    <m/>
    <n v="1.2"/>
    <n v="0"/>
    <n v="0.3"/>
    <n v="0"/>
    <n v="0.1"/>
    <n v="0"/>
    <n v="0.2"/>
    <m/>
    <n v="0.1"/>
    <n v="0"/>
    <n v="0.4"/>
    <m/>
    <n v="1.6"/>
    <m/>
    <n v="0.8"/>
    <m/>
    <n v="2.4"/>
    <m/>
    <n v="0.7"/>
    <m/>
    <n v="4"/>
    <m/>
    <n v="1.9"/>
    <m/>
  </r>
  <r>
    <s v="NEP"/>
    <x v="2"/>
    <x v="3"/>
    <n v="10.9"/>
    <n v="0.4"/>
    <n v="16.5"/>
    <n v="0"/>
    <n v="14.7"/>
    <n v="0.4"/>
    <n v="23"/>
    <n v="0"/>
    <n v="0.9"/>
    <m/>
    <n v="17"/>
    <m/>
    <n v="3.5"/>
    <m/>
    <n v="1.3"/>
    <m/>
    <n v="1.4"/>
    <m/>
    <n v="5.0999999999999996"/>
    <m/>
    <n v="2.9"/>
    <m/>
    <n v="3.2"/>
    <m/>
    <m/>
    <m/>
  </r>
  <r>
    <s v="NEP"/>
    <x v="2"/>
    <x v="4"/>
    <n v="259.8"/>
    <n v="33.4"/>
    <n v="47.6"/>
    <n v="0"/>
    <n v="19.3"/>
    <n v="4.2"/>
    <n v="27"/>
    <n v="0"/>
    <n v="40.1"/>
    <m/>
    <n v="18.100000000000001"/>
    <n v="0"/>
    <n v="23.3"/>
    <m/>
    <n v="28.3"/>
    <m/>
    <n v="25"/>
    <n v="7.7"/>
    <n v="41.2"/>
    <n v="0.7"/>
    <n v="11.1"/>
    <m/>
    <n v="6.8"/>
    <m/>
    <n v="3.2"/>
    <n v="0"/>
  </r>
  <r>
    <s v="NEP"/>
    <x v="2"/>
    <x v="15"/>
    <m/>
    <m/>
    <m/>
    <m/>
    <n v="0"/>
    <n v="0.2"/>
    <m/>
    <m/>
    <m/>
    <m/>
    <m/>
    <m/>
    <m/>
    <m/>
    <m/>
    <m/>
    <m/>
    <m/>
    <m/>
    <m/>
    <m/>
    <m/>
    <n v="0.1"/>
    <n v="0"/>
    <m/>
    <m/>
  </r>
  <r>
    <s v="NEP"/>
    <x v="2"/>
    <x v="5"/>
    <n v="0.1"/>
    <n v="0"/>
    <n v="0"/>
    <n v="0"/>
    <n v="0"/>
    <n v="0"/>
    <n v="1"/>
    <n v="0"/>
    <n v="1.9"/>
    <m/>
    <n v="2"/>
    <m/>
    <n v="0.2"/>
    <m/>
    <m/>
    <m/>
    <m/>
    <m/>
    <n v="1"/>
    <m/>
    <n v="0.4"/>
    <m/>
    <n v="0.6"/>
    <m/>
    <m/>
    <m/>
  </r>
  <r>
    <s v="NEP"/>
    <x v="2"/>
    <x v="6"/>
    <n v="13.4"/>
    <n v="0"/>
    <n v="32.5"/>
    <n v="0"/>
    <n v="33.5"/>
    <n v="0"/>
    <n v="41.6"/>
    <n v="0"/>
    <n v="35.1"/>
    <m/>
    <n v="65.3"/>
    <n v="0"/>
    <n v="39.6"/>
    <m/>
    <n v="34.5"/>
    <m/>
    <n v="128.4"/>
    <m/>
    <n v="142.9"/>
    <m/>
    <n v="85.8"/>
    <m/>
    <n v="31.3"/>
    <m/>
    <n v="60.6"/>
    <m/>
  </r>
  <r>
    <s v="NEP"/>
    <x v="2"/>
    <x v="7"/>
    <n v="1677.1"/>
    <n v="541.5"/>
    <n v="1278.0999999999999"/>
    <n v="583.70000000000005"/>
    <n v="1976.1"/>
    <n v="385.9"/>
    <n v="1949.4"/>
    <n v="272.5"/>
    <n v="1748.3"/>
    <n v="230.9"/>
    <n v="1577.5"/>
    <n v="448.6"/>
    <n v="1411.3"/>
    <n v="254.7"/>
    <n v="955.3"/>
    <n v="124.6"/>
    <n v="1151.5"/>
    <n v="2.4"/>
    <n v="1164.5"/>
    <n v="75.5"/>
    <n v="1331.5"/>
    <n v="54.2"/>
    <n v="3179.8"/>
    <n v="26.3"/>
    <n v="2019.2"/>
    <n v="28.9"/>
  </r>
  <r>
    <s v="NEP"/>
    <x v="2"/>
    <x v="8"/>
    <n v="13421.4"/>
    <n v="14835.9"/>
    <n v="16871.5"/>
    <n v="8025.3"/>
    <n v="19487.8"/>
    <n v="17866.3"/>
    <n v="22287.3"/>
    <n v="521.6"/>
    <n v="22374"/>
    <n v="594.29999999999995"/>
    <n v="20151.5"/>
    <n v="369.9"/>
    <n v="22859.200000000001"/>
    <n v="1548.9"/>
    <n v="19639"/>
    <n v="1393.4"/>
    <n v="15466.6"/>
    <n v="1357.8"/>
    <n v="12289.1"/>
    <n v="2006.4"/>
    <n v="9273.7999999999993"/>
    <n v="1265.9000000000001"/>
    <n v="10569.1"/>
    <n v="460.7"/>
    <n v="7275.3"/>
    <n v="4629.3999999999996"/>
  </r>
  <r>
    <s v="NEP"/>
    <x v="2"/>
    <x v="9"/>
    <n v="5.9"/>
    <n v="0.7"/>
    <n v="0.1"/>
    <m/>
    <n v="4.8"/>
    <n v="0"/>
    <n v="3.5"/>
    <m/>
    <n v="10"/>
    <m/>
    <n v="0.1"/>
    <m/>
    <n v="7.5"/>
    <m/>
    <m/>
    <m/>
    <m/>
    <m/>
    <n v="6.1"/>
    <m/>
    <n v="2.7"/>
    <m/>
    <n v="3.8"/>
    <m/>
    <n v="0.1"/>
    <n v="0"/>
  </r>
  <r>
    <s v="NEP"/>
    <x v="3"/>
    <x v="10"/>
    <n v="0.2"/>
    <m/>
    <n v="0.1"/>
    <m/>
    <n v="0"/>
    <m/>
    <n v="0"/>
    <m/>
    <n v="0"/>
    <m/>
    <m/>
    <m/>
    <n v="0"/>
    <m/>
    <n v="0"/>
    <m/>
    <m/>
    <m/>
    <n v="0"/>
    <m/>
    <m/>
    <m/>
    <n v="0"/>
    <m/>
    <n v="0"/>
    <m/>
  </r>
  <r>
    <s v="NEP"/>
    <x v="3"/>
    <x v="0"/>
    <m/>
    <m/>
    <m/>
    <m/>
    <m/>
    <m/>
    <m/>
    <m/>
    <m/>
    <m/>
    <m/>
    <m/>
    <m/>
    <m/>
    <n v="0.2"/>
    <m/>
    <n v="0"/>
    <m/>
    <n v="0.2"/>
    <m/>
    <m/>
    <m/>
    <m/>
    <m/>
    <m/>
    <m/>
  </r>
  <r>
    <s v="NEP"/>
    <x v="3"/>
    <x v="1"/>
    <m/>
    <m/>
    <m/>
    <m/>
    <m/>
    <m/>
    <m/>
    <m/>
    <m/>
    <m/>
    <m/>
    <m/>
    <m/>
    <m/>
    <m/>
    <m/>
    <m/>
    <m/>
    <n v="0.1"/>
    <m/>
    <m/>
    <m/>
    <n v="0"/>
    <m/>
    <m/>
    <m/>
  </r>
  <r>
    <s v="NEP"/>
    <x v="3"/>
    <x v="2"/>
    <m/>
    <m/>
    <m/>
    <m/>
    <m/>
    <m/>
    <m/>
    <m/>
    <m/>
    <m/>
    <m/>
    <m/>
    <m/>
    <m/>
    <n v="0.4"/>
    <m/>
    <m/>
    <m/>
    <m/>
    <m/>
    <m/>
    <m/>
    <m/>
    <m/>
    <m/>
    <m/>
  </r>
  <r>
    <s v="NEP"/>
    <x v="3"/>
    <x v="4"/>
    <m/>
    <m/>
    <m/>
    <m/>
    <m/>
    <m/>
    <m/>
    <m/>
    <m/>
    <m/>
    <m/>
    <m/>
    <m/>
    <m/>
    <m/>
    <m/>
    <n v="5.6"/>
    <m/>
    <m/>
    <m/>
    <m/>
    <m/>
    <m/>
    <m/>
    <m/>
    <m/>
  </r>
  <r>
    <s v="NEP"/>
    <x v="3"/>
    <x v="5"/>
    <m/>
    <m/>
    <m/>
    <m/>
    <m/>
    <m/>
    <m/>
    <m/>
    <m/>
    <m/>
    <m/>
    <m/>
    <m/>
    <m/>
    <m/>
    <m/>
    <m/>
    <m/>
    <m/>
    <m/>
    <m/>
    <m/>
    <n v="0"/>
    <m/>
    <m/>
    <m/>
  </r>
  <r>
    <s v="NEP"/>
    <x v="3"/>
    <x v="6"/>
    <m/>
    <m/>
    <m/>
    <m/>
    <m/>
    <m/>
    <m/>
    <m/>
    <m/>
    <m/>
    <m/>
    <m/>
    <m/>
    <m/>
    <m/>
    <m/>
    <n v="0"/>
    <m/>
    <m/>
    <m/>
    <n v="0"/>
    <m/>
    <m/>
    <m/>
    <m/>
    <m/>
  </r>
  <r>
    <s v="NEP"/>
    <x v="3"/>
    <x v="7"/>
    <m/>
    <m/>
    <m/>
    <m/>
    <n v="4.0999999999999996"/>
    <m/>
    <n v="1.5"/>
    <m/>
    <n v="0.2"/>
    <m/>
    <m/>
    <m/>
    <m/>
    <m/>
    <n v="3.8"/>
    <m/>
    <n v="1.7"/>
    <m/>
    <n v="0.5"/>
    <m/>
    <n v="0"/>
    <m/>
    <m/>
    <m/>
    <m/>
    <m/>
  </r>
  <r>
    <s v="NEP"/>
    <x v="3"/>
    <x v="8"/>
    <m/>
    <m/>
    <n v="0"/>
    <m/>
    <m/>
    <m/>
    <n v="0"/>
    <m/>
    <m/>
    <m/>
    <n v="0.1"/>
    <m/>
    <n v="0.1"/>
    <m/>
    <n v="0.3"/>
    <m/>
    <n v="0.3"/>
    <m/>
    <n v="0.1"/>
    <m/>
    <n v="0"/>
    <m/>
    <n v="0.2"/>
    <m/>
    <n v="0.1"/>
    <m/>
  </r>
  <r>
    <s v="NEP"/>
    <x v="4"/>
    <x v="11"/>
    <m/>
    <m/>
    <m/>
    <m/>
    <m/>
    <m/>
    <m/>
    <m/>
    <m/>
    <m/>
    <n v="0.2"/>
    <m/>
    <n v="1.6"/>
    <m/>
    <m/>
    <m/>
    <n v="0.3"/>
    <m/>
    <m/>
    <m/>
    <n v="0.4"/>
    <n v="0"/>
    <m/>
    <m/>
    <m/>
    <m/>
  </r>
  <r>
    <s v="NEP"/>
    <x v="4"/>
    <x v="10"/>
    <n v="6.8"/>
    <m/>
    <n v="0.5"/>
    <m/>
    <n v="0.4"/>
    <m/>
    <n v="2.5"/>
    <m/>
    <n v="0.9"/>
    <m/>
    <m/>
    <m/>
    <n v="0"/>
    <m/>
    <n v="0.1"/>
    <m/>
    <n v="0.2"/>
    <m/>
    <n v="0.3"/>
    <m/>
    <n v="0.3"/>
    <m/>
    <m/>
    <m/>
    <n v="0.3"/>
    <m/>
  </r>
  <r>
    <s v="NEP"/>
    <x v="4"/>
    <x v="14"/>
    <m/>
    <m/>
    <n v="0.6"/>
    <m/>
    <m/>
    <m/>
    <n v="0.1"/>
    <m/>
    <m/>
    <m/>
    <m/>
    <m/>
    <n v="0.4"/>
    <m/>
    <n v="0.5"/>
    <m/>
    <m/>
    <m/>
    <n v="2.2000000000000002"/>
    <m/>
    <m/>
    <m/>
    <n v="6.8"/>
    <n v="0"/>
    <n v="0.3"/>
    <m/>
  </r>
  <r>
    <s v="NEP"/>
    <x v="4"/>
    <x v="0"/>
    <m/>
    <m/>
    <m/>
    <m/>
    <n v="9.1"/>
    <m/>
    <m/>
    <m/>
    <n v="0.1"/>
    <m/>
    <m/>
    <m/>
    <n v="0.1"/>
    <m/>
    <m/>
    <m/>
    <m/>
    <m/>
    <m/>
    <m/>
    <m/>
    <m/>
    <m/>
    <m/>
    <m/>
    <m/>
  </r>
  <r>
    <s v="NEP"/>
    <x v="4"/>
    <x v="3"/>
    <m/>
    <m/>
    <n v="18.2"/>
    <m/>
    <m/>
    <m/>
    <m/>
    <m/>
    <n v="1.3"/>
    <m/>
    <m/>
    <m/>
    <n v="1.3"/>
    <m/>
    <n v="2.2000000000000002"/>
    <m/>
    <n v="16.2"/>
    <m/>
    <n v="195.4"/>
    <m/>
    <n v="80"/>
    <m/>
    <n v="101.2"/>
    <m/>
    <n v="3.1"/>
    <m/>
  </r>
  <r>
    <s v="NEP"/>
    <x v="4"/>
    <x v="4"/>
    <n v="55.5"/>
    <m/>
    <n v="211"/>
    <m/>
    <n v="0"/>
    <m/>
    <n v="4.9000000000000004"/>
    <m/>
    <n v="0.1"/>
    <m/>
    <m/>
    <m/>
    <n v="0"/>
    <n v="0"/>
    <n v="2.4"/>
    <m/>
    <n v="0"/>
    <m/>
    <m/>
    <m/>
    <n v="0"/>
    <m/>
    <n v="5.8"/>
    <n v="0.8"/>
    <n v="0.8"/>
    <n v="0.1"/>
  </r>
  <r>
    <s v="NEP"/>
    <x v="4"/>
    <x v="15"/>
    <m/>
    <m/>
    <n v="26.2"/>
    <m/>
    <m/>
    <m/>
    <m/>
    <m/>
    <m/>
    <m/>
    <n v="3"/>
    <m/>
    <m/>
    <m/>
    <m/>
    <m/>
    <m/>
    <m/>
    <m/>
    <m/>
    <m/>
    <m/>
    <m/>
    <m/>
    <n v="0.6"/>
    <m/>
  </r>
  <r>
    <s v="NEP"/>
    <x v="4"/>
    <x v="5"/>
    <m/>
    <m/>
    <n v="7.1"/>
    <m/>
    <m/>
    <m/>
    <n v="1"/>
    <m/>
    <n v="3.3"/>
    <m/>
    <m/>
    <m/>
    <n v="13.8"/>
    <m/>
    <n v="0.2"/>
    <m/>
    <n v="7.1"/>
    <m/>
    <n v="0.7"/>
    <m/>
    <n v="0.4"/>
    <m/>
    <m/>
    <m/>
    <m/>
    <m/>
  </r>
  <r>
    <s v="NEP"/>
    <x v="4"/>
    <x v="6"/>
    <n v="6.9"/>
    <m/>
    <n v="43.3"/>
    <m/>
    <n v="4.9000000000000004"/>
    <m/>
    <n v="13.4"/>
    <m/>
    <n v="13.9"/>
    <m/>
    <n v="15.1"/>
    <m/>
    <n v="9.6"/>
    <m/>
    <n v="16.3"/>
    <n v="0"/>
    <n v="10.1"/>
    <m/>
    <n v="17"/>
    <m/>
    <n v="12.6"/>
    <m/>
    <n v="7.8"/>
    <n v="0"/>
    <n v="10.199999999999999"/>
    <m/>
  </r>
  <r>
    <s v="NEP"/>
    <x v="4"/>
    <x v="7"/>
    <n v="50.8"/>
    <m/>
    <n v="40.5"/>
    <m/>
    <n v="20.100000000000001"/>
    <m/>
    <n v="25.2"/>
    <m/>
    <n v="22.6"/>
    <m/>
    <n v="23.8"/>
    <n v="0"/>
    <n v="13.4"/>
    <n v="2.5"/>
    <n v="5.4"/>
    <n v="1.4"/>
    <n v="18.399999999999999"/>
    <n v="6.5"/>
    <n v="36"/>
    <n v="9.5"/>
    <n v="85.2"/>
    <n v="21.4"/>
    <n v="26.3"/>
    <n v="3.8"/>
    <n v="56"/>
    <n v="21.9"/>
  </r>
  <r>
    <s v="NEP"/>
    <x v="4"/>
    <x v="8"/>
    <n v="7288.5"/>
    <n v="6.4"/>
    <n v="7460.1"/>
    <n v="98.2"/>
    <n v="7184.3"/>
    <n v="5.8"/>
    <n v="8170.8"/>
    <n v="27.9"/>
    <n v="9666.2000000000007"/>
    <n v="368.3"/>
    <n v="11253.3"/>
    <n v="626"/>
    <n v="10452.9"/>
    <n v="948"/>
    <n v="9818.6"/>
    <n v="1672.7"/>
    <n v="11263.8"/>
    <n v="3023.7"/>
    <n v="11675.4"/>
    <n v="2152.6"/>
    <n v="9549.2999999999993"/>
    <n v="2207.1999999999998"/>
    <n v="9362"/>
    <n v="1844.6"/>
    <n v="8961.9"/>
    <n v="2286.6"/>
  </r>
  <r>
    <s v="NEP"/>
    <x v="4"/>
    <x v="9"/>
    <m/>
    <m/>
    <m/>
    <m/>
    <n v="0.3"/>
    <m/>
    <n v="0.1"/>
    <m/>
    <m/>
    <m/>
    <m/>
    <m/>
    <m/>
    <m/>
    <m/>
    <m/>
    <m/>
    <m/>
    <m/>
    <m/>
    <m/>
    <m/>
    <n v="0.3"/>
    <n v="0"/>
    <n v="2.9"/>
    <n v="0.9"/>
  </r>
  <r>
    <s v="NEP"/>
    <x v="5"/>
    <x v="12"/>
    <n v="1.9"/>
    <m/>
    <m/>
    <m/>
    <m/>
    <m/>
    <m/>
    <m/>
    <m/>
    <m/>
    <m/>
    <m/>
    <m/>
    <m/>
    <m/>
    <m/>
    <m/>
    <m/>
    <m/>
    <m/>
    <m/>
    <m/>
    <m/>
    <m/>
    <m/>
    <m/>
  </r>
  <r>
    <s v="NEP"/>
    <x v="5"/>
    <x v="14"/>
    <n v="1.1000000000000001"/>
    <n v="0"/>
    <n v="5.4"/>
    <n v="0"/>
    <n v="5.0999999999999996"/>
    <n v="0"/>
    <n v="4.0999999999999996"/>
    <n v="0"/>
    <n v="0"/>
    <m/>
    <n v="0.1"/>
    <n v="0"/>
    <n v="0"/>
    <m/>
    <m/>
    <m/>
    <n v="1.6"/>
    <m/>
    <n v="1.8"/>
    <m/>
    <n v="4"/>
    <m/>
    <n v="2.5"/>
    <m/>
    <n v="4.4000000000000004"/>
    <m/>
  </r>
  <r>
    <s v="NEP"/>
    <x v="5"/>
    <x v="0"/>
    <n v="0.2"/>
    <m/>
    <n v="1"/>
    <m/>
    <m/>
    <m/>
    <m/>
    <m/>
    <n v="0.1"/>
    <m/>
    <m/>
    <m/>
    <m/>
    <m/>
    <m/>
    <m/>
    <m/>
    <m/>
    <m/>
    <m/>
    <m/>
    <m/>
    <m/>
    <m/>
    <m/>
    <m/>
  </r>
  <r>
    <s v="NEP"/>
    <x v="5"/>
    <x v="1"/>
    <m/>
    <m/>
    <m/>
    <m/>
    <m/>
    <m/>
    <m/>
    <m/>
    <m/>
    <m/>
    <m/>
    <m/>
    <m/>
    <m/>
    <m/>
    <m/>
    <n v="0"/>
    <m/>
    <m/>
    <m/>
    <m/>
    <m/>
    <m/>
    <m/>
    <m/>
    <m/>
  </r>
  <r>
    <s v="NEP"/>
    <x v="5"/>
    <x v="2"/>
    <m/>
    <m/>
    <n v="0.3"/>
    <m/>
    <m/>
    <m/>
    <m/>
    <m/>
    <m/>
    <m/>
    <n v="0.2"/>
    <n v="0"/>
    <n v="0.1"/>
    <m/>
    <n v="0.1"/>
    <m/>
    <n v="0.4"/>
    <m/>
    <n v="0.1"/>
    <m/>
    <n v="0.2"/>
    <m/>
    <n v="4.5999999999999996"/>
    <m/>
    <n v="0.5"/>
    <m/>
  </r>
  <r>
    <s v="NEP"/>
    <x v="5"/>
    <x v="3"/>
    <n v="6.3"/>
    <n v="0"/>
    <n v="0.1"/>
    <m/>
    <n v="0"/>
    <m/>
    <m/>
    <m/>
    <n v="0.3"/>
    <m/>
    <n v="2.4"/>
    <n v="0"/>
    <n v="0"/>
    <m/>
    <n v="0"/>
    <m/>
    <n v="7.5"/>
    <m/>
    <n v="1.8"/>
    <m/>
    <n v="3"/>
    <m/>
    <n v="0"/>
    <m/>
    <n v="0.6"/>
    <m/>
  </r>
  <r>
    <s v="NEP"/>
    <x v="5"/>
    <x v="4"/>
    <n v="13.8"/>
    <n v="0"/>
    <n v="17.100000000000001"/>
    <n v="0"/>
    <n v="29.6"/>
    <n v="0"/>
    <n v="68"/>
    <n v="0"/>
    <n v="20.6"/>
    <m/>
    <n v="9.4"/>
    <n v="0"/>
    <n v="12.1"/>
    <m/>
    <n v="9.6"/>
    <m/>
    <n v="11.5"/>
    <m/>
    <n v="23.3"/>
    <m/>
    <n v="14.3"/>
    <m/>
    <n v="3.9"/>
    <m/>
    <n v="1.5"/>
    <m/>
  </r>
  <r>
    <s v="NEP"/>
    <x v="5"/>
    <x v="5"/>
    <m/>
    <m/>
    <m/>
    <m/>
    <m/>
    <m/>
    <m/>
    <m/>
    <m/>
    <m/>
    <m/>
    <m/>
    <n v="0.1"/>
    <m/>
    <m/>
    <m/>
    <n v="0.2"/>
    <m/>
    <n v="0"/>
    <m/>
    <n v="0"/>
    <m/>
    <m/>
    <m/>
    <n v="0.1"/>
    <m/>
  </r>
  <r>
    <s v="NEP"/>
    <x v="5"/>
    <x v="6"/>
    <n v="1648.4"/>
    <n v="0"/>
    <n v="1711.9"/>
    <n v="0"/>
    <n v="1756.4"/>
    <n v="0"/>
    <n v="1843.5"/>
    <n v="0"/>
    <n v="1811.8"/>
    <m/>
    <n v="1692.8"/>
    <n v="0"/>
    <n v="1759"/>
    <m/>
    <n v="1880.8"/>
    <m/>
    <n v="1623.2"/>
    <m/>
    <n v="1600.7"/>
    <m/>
    <n v="1573.4"/>
    <m/>
    <n v="1431.3"/>
    <m/>
    <n v="1360.2"/>
    <m/>
  </r>
  <r>
    <s v="NEP"/>
    <x v="5"/>
    <x v="7"/>
    <n v="407.9"/>
    <n v="0"/>
    <n v="197.5"/>
    <n v="0"/>
    <n v="367.9"/>
    <n v="0"/>
    <n v="528.5"/>
    <n v="0"/>
    <n v="536.70000000000005"/>
    <m/>
    <n v="471.6"/>
    <n v="0"/>
    <n v="402"/>
    <m/>
    <n v="365.5"/>
    <m/>
    <n v="398.6"/>
    <m/>
    <n v="423.6"/>
    <m/>
    <n v="1041.5"/>
    <n v="0"/>
    <n v="1057.9000000000001"/>
    <m/>
    <n v="1363.7"/>
    <n v="98.8"/>
  </r>
  <r>
    <s v="NEP"/>
    <x v="5"/>
    <x v="8"/>
    <n v="8688.2999999999993"/>
    <n v="0"/>
    <n v="8431.5"/>
    <n v="33.5"/>
    <n v="8300.1"/>
    <n v="0"/>
    <n v="11355.5"/>
    <n v="0"/>
    <n v="13992.1"/>
    <m/>
    <n v="13085.9"/>
    <n v="0"/>
    <n v="10558.9"/>
    <m/>
    <n v="9988.1"/>
    <m/>
    <n v="10935.1"/>
    <m/>
    <n v="12269.5"/>
    <m/>
    <n v="10231.799999999999"/>
    <n v="0"/>
    <n v="10301.5"/>
    <n v="713.6"/>
    <n v="9129.5"/>
    <n v="472.5"/>
  </r>
  <r>
    <s v="NEP"/>
    <x v="5"/>
    <x v="9"/>
    <n v="0.2"/>
    <n v="0"/>
    <n v="0.7"/>
    <m/>
    <n v="0.4"/>
    <m/>
    <m/>
    <m/>
    <n v="1.2"/>
    <m/>
    <n v="1.1000000000000001"/>
    <m/>
    <m/>
    <m/>
    <m/>
    <m/>
    <m/>
    <m/>
    <m/>
    <m/>
    <m/>
    <m/>
    <m/>
    <m/>
    <m/>
    <m/>
  </r>
  <r>
    <m/>
    <x v="6"/>
    <x v="16"/>
    <m/>
    <m/>
    <m/>
    <m/>
    <m/>
    <m/>
    <m/>
    <m/>
    <m/>
    <m/>
    <m/>
    <m/>
    <m/>
    <m/>
    <m/>
    <m/>
    <m/>
    <m/>
    <m/>
    <m/>
    <m/>
    <m/>
    <m/>
    <m/>
    <m/>
    <m/>
  </r>
  <r>
    <m/>
    <x v="6"/>
    <x v="16"/>
    <m/>
    <m/>
    <m/>
    <m/>
    <m/>
    <m/>
    <m/>
    <m/>
    <m/>
    <m/>
    <m/>
    <m/>
    <m/>
    <m/>
    <m/>
    <m/>
    <m/>
    <m/>
    <m/>
    <m/>
    <m/>
    <m/>
    <m/>
    <m/>
    <m/>
    <m/>
  </r>
  <r>
    <m/>
    <x v="6"/>
    <x v="16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s v="NEP"/>
    <x v="0"/>
    <x v="0"/>
    <n v="2.4"/>
    <m/>
    <n v="49.1"/>
    <m/>
    <n v="6.4"/>
    <m/>
    <m/>
    <m/>
    <m/>
    <m/>
    <m/>
    <m/>
    <m/>
    <m/>
    <n v="0.1"/>
    <m/>
    <m/>
    <m/>
    <n v="0.3"/>
    <m/>
    <m/>
    <m/>
    <m/>
    <m/>
    <n v="0"/>
    <m/>
  </r>
  <r>
    <s v="NEP"/>
    <x v="0"/>
    <x v="1"/>
    <n v="0.2"/>
    <m/>
    <m/>
    <m/>
    <m/>
    <m/>
    <m/>
    <m/>
    <m/>
    <m/>
    <m/>
    <m/>
    <m/>
    <m/>
    <m/>
    <m/>
    <m/>
    <m/>
    <m/>
    <m/>
    <m/>
    <m/>
    <m/>
    <m/>
    <m/>
    <m/>
  </r>
  <r>
    <s v="NEP"/>
    <x v="0"/>
    <x v="2"/>
    <n v="78.3"/>
    <n v="11.5"/>
    <n v="95.4"/>
    <n v="107.3"/>
    <n v="104.5"/>
    <n v="69.099999999999994"/>
    <n v="92.6"/>
    <n v="110.9"/>
    <n v="87.5"/>
    <m/>
    <n v="35.200000000000003"/>
    <m/>
    <n v="33.299999999999997"/>
    <m/>
    <n v="22.6"/>
    <m/>
    <n v="23.9"/>
    <m/>
    <n v="10.199999999999999"/>
    <m/>
    <n v="11.9"/>
    <m/>
    <n v="3.8"/>
    <m/>
    <n v="5.0999999999999996"/>
    <m/>
  </r>
  <r>
    <s v="NEP"/>
    <x v="0"/>
    <x v="3"/>
    <m/>
    <m/>
    <n v="4.0999999999999996"/>
    <m/>
    <m/>
    <m/>
    <m/>
    <m/>
    <m/>
    <m/>
    <m/>
    <m/>
    <m/>
    <m/>
    <m/>
    <m/>
    <m/>
    <m/>
    <m/>
    <m/>
    <n v="0.2"/>
    <m/>
    <n v="0.2"/>
    <m/>
    <n v="0.5"/>
    <m/>
  </r>
  <r>
    <s v="NEP"/>
    <x v="0"/>
    <x v="4"/>
    <n v="0.7"/>
    <m/>
    <n v="16.600000000000001"/>
    <m/>
    <n v="15"/>
    <m/>
    <n v="5.0999999999999996"/>
    <m/>
    <n v="0.5"/>
    <m/>
    <n v="4"/>
    <m/>
    <n v="2.2999999999999998"/>
    <m/>
    <n v="0.5"/>
    <m/>
    <n v="0.4"/>
    <m/>
    <n v="3.2"/>
    <m/>
    <n v="2"/>
    <m/>
    <n v="0.5"/>
    <n v="0.1"/>
    <n v="1"/>
    <m/>
  </r>
  <r>
    <s v="NEP"/>
    <x v="0"/>
    <x v="5"/>
    <n v="0.7"/>
    <m/>
    <m/>
    <m/>
    <n v="0.2"/>
    <m/>
    <n v="0.3"/>
    <m/>
    <n v="0.4"/>
    <m/>
    <n v="0.2"/>
    <m/>
    <n v="0.2"/>
    <m/>
    <n v="2.2999999999999998"/>
    <m/>
    <n v="2.2000000000000002"/>
    <m/>
    <n v="0.5"/>
    <m/>
    <n v="0.3"/>
    <m/>
    <n v="0"/>
    <m/>
    <n v="0"/>
    <m/>
  </r>
  <r>
    <s v="NEP"/>
    <x v="0"/>
    <x v="6"/>
    <n v="0.9"/>
    <m/>
    <m/>
    <m/>
    <m/>
    <m/>
    <m/>
    <m/>
    <m/>
    <m/>
    <m/>
    <m/>
    <m/>
    <m/>
    <n v="0.4"/>
    <m/>
    <n v="3.1"/>
    <m/>
    <n v="0.1"/>
    <m/>
    <n v="0.2"/>
    <m/>
    <n v="0"/>
    <m/>
    <m/>
    <m/>
  </r>
  <r>
    <s v="NEP"/>
    <x v="0"/>
    <x v="7"/>
    <n v="7"/>
    <m/>
    <n v="91.7"/>
    <m/>
    <n v="21.6"/>
    <m/>
    <n v="67.599999999999994"/>
    <m/>
    <n v="18.3"/>
    <m/>
    <n v="44.5"/>
    <m/>
    <n v="22.6"/>
    <m/>
    <n v="31.7"/>
    <m/>
    <n v="3.7"/>
    <m/>
    <n v="433.4"/>
    <m/>
    <n v="210.9"/>
    <m/>
    <n v="161.9"/>
    <m/>
    <n v="57.9"/>
    <m/>
  </r>
  <r>
    <s v="NEP"/>
    <x v="0"/>
    <x v="8"/>
    <n v="57.4"/>
    <m/>
    <n v="259.8"/>
    <m/>
    <n v="13.6"/>
    <m/>
    <n v="12.7"/>
    <m/>
    <n v="1.4"/>
    <m/>
    <n v="0.1"/>
    <m/>
    <n v="0.3"/>
    <n v="0.3"/>
    <n v="6"/>
    <m/>
    <n v="3.3"/>
    <m/>
    <n v="27.3"/>
    <n v="1.5"/>
    <n v="6.9"/>
    <n v="0.5"/>
    <n v="6.7"/>
    <n v="0"/>
    <n v="1.9"/>
    <m/>
  </r>
  <r>
    <s v="NEP"/>
    <x v="0"/>
    <x v="9"/>
    <n v="7.6"/>
    <m/>
    <n v="2.6"/>
    <m/>
    <n v="0.1"/>
    <m/>
    <m/>
    <m/>
    <m/>
    <m/>
    <m/>
    <m/>
    <m/>
    <m/>
    <m/>
    <m/>
    <m/>
    <m/>
    <m/>
    <m/>
    <m/>
    <m/>
    <m/>
    <m/>
    <m/>
    <m/>
  </r>
  <r>
    <s v="NEP"/>
    <x v="0"/>
    <x v="10"/>
    <n v="3.9"/>
    <m/>
    <n v="49.5"/>
    <m/>
    <n v="37.6"/>
    <m/>
    <n v="2.6"/>
    <m/>
    <n v="8.8000000000000007"/>
    <m/>
    <n v="2.1"/>
    <m/>
    <n v="18.899999999999999"/>
    <m/>
    <n v="3"/>
    <m/>
    <n v="43.3"/>
    <m/>
    <n v="36.5"/>
    <m/>
    <n v="13.8"/>
    <m/>
    <n v="20.3"/>
    <n v="0"/>
    <n v="4.9000000000000004"/>
    <m/>
  </r>
  <r>
    <s v="NEP"/>
    <x v="0"/>
    <x v="11"/>
    <n v="3.6"/>
    <m/>
    <n v="10.4"/>
    <m/>
    <n v="3.9"/>
    <m/>
    <n v="0.1"/>
    <m/>
    <n v="3"/>
    <m/>
    <n v="4.5"/>
    <m/>
    <n v="6.9"/>
    <m/>
    <n v="10.199999999999999"/>
    <m/>
    <n v="8.6"/>
    <m/>
    <n v="6.5"/>
    <m/>
    <n v="10.199999999999999"/>
    <m/>
    <n v="5.2"/>
    <m/>
    <n v="2"/>
    <m/>
  </r>
  <r>
    <s v="NEP"/>
    <x v="0"/>
    <x v="12"/>
    <n v="1284.0999999999999"/>
    <n v="0"/>
    <n v="1274.0999999999999"/>
    <n v="0"/>
    <n v="1688.5"/>
    <n v="0"/>
    <n v="1386.6"/>
    <n v="0"/>
    <n v="1441.4"/>
    <n v="0"/>
    <n v="1739.5"/>
    <n v="0"/>
    <n v="2161.3000000000002"/>
    <n v="547.20000000000005"/>
    <n v="2469.6"/>
    <n v="538.20000000000005"/>
    <n v="2218.9"/>
    <n v="232.3"/>
    <n v="1938.4"/>
    <n v="288.7"/>
    <n v="2428.3000000000002"/>
    <n v="573.70000000000005"/>
    <n v="3025.1"/>
    <n v="628.1"/>
    <n v="2945.9"/>
    <n v="201.1"/>
  </r>
  <r>
    <s v="NEP"/>
    <x v="0"/>
    <x v="13"/>
    <n v="3390.9"/>
    <m/>
    <n v="2741.7"/>
    <n v="0"/>
    <n v="4071.6"/>
    <n v="0"/>
    <n v="3439.5"/>
    <n v="0"/>
    <n v="5281.9"/>
    <n v="0"/>
    <n v="5030.8"/>
    <n v="0"/>
    <n v="3992.7"/>
    <n v="1135.7"/>
    <n v="5117.1000000000004"/>
    <n v="833.3"/>
    <n v="3425.6"/>
    <n v="303.3"/>
    <n v="5019.7"/>
    <n v="500.5"/>
    <n v="4805.7"/>
    <n v="769.8"/>
    <n v="4197.7"/>
    <n v="517.9"/>
    <n v="3833"/>
    <n v="205.2"/>
  </r>
  <r>
    <s v="NEP"/>
    <x v="0"/>
    <x v="14"/>
    <n v="9.3000000000000007"/>
    <m/>
    <m/>
    <m/>
    <m/>
    <m/>
    <n v="2.1"/>
    <m/>
    <m/>
    <m/>
    <m/>
    <m/>
    <m/>
    <m/>
    <n v="1.3"/>
    <n v="0.5"/>
    <n v="0.1"/>
    <m/>
    <m/>
    <m/>
    <n v="1.5"/>
    <n v="0.2"/>
    <m/>
    <m/>
    <m/>
    <m/>
  </r>
  <r>
    <m/>
    <x v="1"/>
    <x v="15"/>
    <m/>
    <m/>
    <m/>
    <m/>
    <m/>
    <m/>
    <m/>
    <m/>
    <m/>
    <m/>
    <m/>
    <m/>
    <m/>
    <m/>
    <m/>
    <m/>
    <m/>
    <m/>
    <m/>
    <m/>
    <m/>
    <m/>
    <m/>
    <m/>
    <m/>
    <m/>
  </r>
  <r>
    <m/>
    <x v="1"/>
    <x v="15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5">
  <r>
    <s v="NEP"/>
    <x v="0"/>
    <x v="0"/>
    <s v="NONE"/>
    <s v="O10T15M"/>
    <s v="FRA"/>
    <n v="2.2999999999999998"/>
    <m/>
    <n v="1.8"/>
    <m/>
    <n v="6.8"/>
    <m/>
    <m/>
    <m/>
    <m/>
    <m/>
    <m/>
    <m/>
    <m/>
    <m/>
    <m/>
    <m/>
    <m/>
    <m/>
    <m/>
    <m/>
    <m/>
    <m/>
    <m/>
    <m/>
    <m/>
    <m/>
  </r>
  <r>
    <s v="NEP"/>
    <x v="0"/>
    <x v="0"/>
    <s v="NONE"/>
    <s v="O15M"/>
    <s v="BEL"/>
    <m/>
    <m/>
    <m/>
    <m/>
    <n v="0"/>
    <m/>
    <m/>
    <m/>
    <m/>
    <m/>
    <m/>
    <m/>
    <m/>
    <m/>
    <m/>
    <m/>
    <m/>
    <m/>
    <m/>
    <m/>
    <m/>
    <m/>
    <m/>
    <m/>
    <m/>
    <m/>
  </r>
  <r>
    <s v="NEP"/>
    <x v="0"/>
    <x v="0"/>
    <s v="NONE"/>
    <s v="O15M"/>
    <s v="FRA"/>
    <m/>
    <m/>
    <n v="2.1"/>
    <m/>
    <m/>
    <m/>
    <m/>
    <m/>
    <m/>
    <m/>
    <m/>
    <m/>
    <m/>
    <m/>
    <m/>
    <m/>
    <m/>
    <m/>
    <m/>
    <m/>
    <m/>
    <m/>
    <m/>
    <m/>
    <m/>
    <m/>
  </r>
  <r>
    <s v="NEP"/>
    <x v="0"/>
    <x v="0"/>
    <s v="SBCIIIART5"/>
    <s v="O15M"/>
    <s v="BEL"/>
    <m/>
    <m/>
    <m/>
    <m/>
    <m/>
    <m/>
    <n v="0.9"/>
    <m/>
    <n v="0.8"/>
    <m/>
    <m/>
    <m/>
    <n v="0.4"/>
    <m/>
    <m/>
    <m/>
    <n v="0"/>
    <m/>
    <m/>
    <m/>
    <m/>
    <m/>
    <m/>
    <m/>
    <n v="0.2"/>
    <m/>
  </r>
  <r>
    <s v="NEP"/>
    <x v="0"/>
    <x v="1"/>
    <s v="NONE"/>
    <s v="O15M"/>
    <s v="FRA"/>
    <m/>
    <m/>
    <m/>
    <m/>
    <m/>
    <m/>
    <m/>
    <m/>
    <m/>
    <m/>
    <m/>
    <m/>
    <m/>
    <m/>
    <m/>
    <m/>
    <m/>
    <m/>
    <m/>
    <m/>
    <n v="0"/>
    <m/>
    <m/>
    <m/>
    <m/>
    <m/>
  </r>
  <r>
    <s v="NEP"/>
    <x v="0"/>
    <x v="1"/>
    <s v="SBCIIIART5"/>
    <s v="O15M"/>
    <s v="FRA"/>
    <m/>
    <m/>
    <m/>
    <m/>
    <m/>
    <m/>
    <m/>
    <m/>
    <m/>
    <m/>
    <m/>
    <m/>
    <m/>
    <m/>
    <m/>
    <m/>
    <m/>
    <m/>
    <m/>
    <m/>
    <n v="0"/>
    <m/>
    <m/>
    <m/>
    <m/>
    <m/>
  </r>
  <r>
    <s v="NEP"/>
    <x v="0"/>
    <x v="2"/>
    <s v="NONE"/>
    <s v="O10T15M"/>
    <s v="FRA"/>
    <n v="0.1"/>
    <m/>
    <n v="0.1"/>
    <m/>
    <n v="2.4"/>
    <m/>
    <n v="0.1"/>
    <m/>
    <n v="0.2"/>
    <m/>
    <n v="1"/>
    <m/>
    <n v="1"/>
    <m/>
    <n v="1.5"/>
    <m/>
    <m/>
    <m/>
    <m/>
    <m/>
    <n v="0.2"/>
    <m/>
    <n v="0"/>
    <m/>
    <m/>
    <m/>
  </r>
  <r>
    <s v="NEP"/>
    <x v="0"/>
    <x v="2"/>
    <s v="NONE"/>
    <s v="U10M"/>
    <s v="FRA"/>
    <m/>
    <m/>
    <m/>
    <m/>
    <m/>
    <m/>
    <m/>
    <m/>
    <m/>
    <m/>
    <m/>
    <m/>
    <m/>
    <m/>
    <n v="0"/>
    <m/>
    <m/>
    <m/>
    <m/>
    <m/>
    <m/>
    <m/>
    <m/>
    <m/>
    <m/>
    <m/>
  </r>
  <r>
    <s v="NEP"/>
    <x v="0"/>
    <x v="2"/>
    <s v="SBCIIIART5"/>
    <s v="O10T15M"/>
    <s v="FRA"/>
    <m/>
    <m/>
    <m/>
    <m/>
    <m/>
    <m/>
    <m/>
    <m/>
    <m/>
    <m/>
    <m/>
    <m/>
    <m/>
    <m/>
    <m/>
    <m/>
    <m/>
    <m/>
    <m/>
    <m/>
    <m/>
    <m/>
    <n v="0"/>
    <m/>
    <m/>
    <m/>
  </r>
  <r>
    <s v="NEP"/>
    <x v="0"/>
    <x v="3"/>
    <s v="NONE"/>
    <s v="O10T15M"/>
    <s v="FRA"/>
    <n v="0.4"/>
    <m/>
    <n v="2.2000000000000002"/>
    <m/>
    <n v="0.1"/>
    <m/>
    <n v="0.3"/>
    <m/>
    <n v="0"/>
    <m/>
    <n v="3.3"/>
    <m/>
    <n v="3.3"/>
    <m/>
    <n v="0.4"/>
    <m/>
    <n v="0"/>
    <m/>
    <n v="0"/>
    <m/>
    <n v="0"/>
    <m/>
    <n v="0"/>
    <m/>
    <m/>
    <m/>
  </r>
  <r>
    <s v="NEP"/>
    <x v="0"/>
    <x v="3"/>
    <s v="NONE"/>
    <s v="O15M"/>
    <s v="FRA"/>
    <n v="0.3"/>
    <m/>
    <m/>
    <m/>
    <n v="0.1"/>
    <m/>
    <n v="1.2"/>
    <m/>
    <n v="0.7"/>
    <m/>
    <n v="0.1"/>
    <m/>
    <n v="0.1"/>
    <m/>
    <m/>
    <m/>
    <m/>
    <m/>
    <m/>
    <m/>
    <m/>
    <m/>
    <m/>
    <m/>
    <m/>
    <m/>
  </r>
  <r>
    <s v="NEP"/>
    <x v="0"/>
    <x v="3"/>
    <s v="NONE"/>
    <s v="U10M"/>
    <s v="FRA"/>
    <n v="0.1"/>
    <m/>
    <m/>
    <m/>
    <n v="0.1"/>
    <m/>
    <n v="0.1"/>
    <m/>
    <m/>
    <m/>
    <m/>
    <m/>
    <m/>
    <m/>
    <n v="0.2"/>
    <m/>
    <n v="0.8"/>
    <m/>
    <n v="0"/>
    <m/>
    <n v="0"/>
    <m/>
    <n v="0.5"/>
    <m/>
    <n v="0.5"/>
    <m/>
  </r>
  <r>
    <s v="NEP"/>
    <x v="0"/>
    <x v="3"/>
    <s v="SBCIIIART5"/>
    <s v="O10T15M"/>
    <s v="FRA"/>
    <m/>
    <m/>
    <m/>
    <m/>
    <m/>
    <m/>
    <m/>
    <m/>
    <m/>
    <m/>
    <m/>
    <m/>
    <m/>
    <m/>
    <n v="0"/>
    <m/>
    <n v="0.7"/>
    <m/>
    <n v="0.1"/>
    <m/>
    <n v="0"/>
    <m/>
    <n v="0.1"/>
    <m/>
    <n v="0.1"/>
    <m/>
  </r>
  <r>
    <s v="NEP"/>
    <x v="0"/>
    <x v="3"/>
    <s v="SBCIIIART5"/>
    <s v="O15M"/>
    <s v="FRA"/>
    <m/>
    <m/>
    <m/>
    <m/>
    <m/>
    <m/>
    <m/>
    <m/>
    <m/>
    <m/>
    <m/>
    <m/>
    <m/>
    <m/>
    <m/>
    <m/>
    <n v="0.1"/>
    <m/>
    <n v="0"/>
    <m/>
    <m/>
    <m/>
    <m/>
    <m/>
    <m/>
    <m/>
  </r>
  <r>
    <s v="NEP"/>
    <x v="0"/>
    <x v="3"/>
    <s v="SBCIIIART5"/>
    <s v="U10M"/>
    <s v="FRA"/>
    <m/>
    <m/>
    <m/>
    <m/>
    <m/>
    <m/>
    <m/>
    <m/>
    <m/>
    <m/>
    <m/>
    <m/>
    <m/>
    <m/>
    <n v="0"/>
    <m/>
    <m/>
    <m/>
    <m/>
    <m/>
    <m/>
    <m/>
    <m/>
    <m/>
    <m/>
    <m/>
  </r>
  <r>
    <s v="NEP"/>
    <x v="0"/>
    <x v="4"/>
    <s v="NONE"/>
    <s v="O10T15M"/>
    <s v="FRA"/>
    <m/>
    <m/>
    <m/>
    <m/>
    <m/>
    <m/>
    <m/>
    <m/>
    <m/>
    <m/>
    <m/>
    <m/>
    <m/>
    <m/>
    <n v="1.2"/>
    <m/>
    <m/>
    <m/>
    <m/>
    <m/>
    <n v="0.1"/>
    <m/>
    <m/>
    <m/>
    <m/>
    <m/>
  </r>
  <r>
    <s v="NEP"/>
    <x v="0"/>
    <x v="4"/>
    <s v="NONE"/>
    <s v="O15M"/>
    <s v="FRA"/>
    <m/>
    <m/>
    <m/>
    <m/>
    <m/>
    <m/>
    <m/>
    <m/>
    <m/>
    <m/>
    <m/>
    <m/>
    <m/>
    <m/>
    <m/>
    <m/>
    <m/>
    <m/>
    <n v="0"/>
    <m/>
    <m/>
    <m/>
    <m/>
    <m/>
    <m/>
    <m/>
  </r>
  <r>
    <s v="NEP"/>
    <x v="0"/>
    <x v="4"/>
    <s v="NONE"/>
    <s v="U10M"/>
    <s v="FRA"/>
    <m/>
    <m/>
    <m/>
    <m/>
    <m/>
    <m/>
    <m/>
    <m/>
    <m/>
    <m/>
    <m/>
    <m/>
    <m/>
    <m/>
    <m/>
    <m/>
    <n v="0"/>
    <m/>
    <m/>
    <m/>
    <n v="8"/>
    <m/>
    <m/>
    <m/>
    <m/>
    <m/>
  </r>
  <r>
    <s v="NEP"/>
    <x v="0"/>
    <x v="4"/>
    <s v="SBCIIIART5"/>
    <s v="O10T15M"/>
    <s v="FRA"/>
    <m/>
    <m/>
    <m/>
    <m/>
    <m/>
    <m/>
    <m/>
    <m/>
    <m/>
    <m/>
    <m/>
    <m/>
    <m/>
    <m/>
    <n v="0"/>
    <m/>
    <m/>
    <m/>
    <m/>
    <m/>
    <m/>
    <m/>
    <m/>
    <m/>
    <m/>
    <m/>
  </r>
  <r>
    <s v="NEP"/>
    <x v="0"/>
    <x v="5"/>
    <s v="NONE"/>
    <s v="O10T15M"/>
    <s v="FRA"/>
    <m/>
    <m/>
    <m/>
    <m/>
    <m/>
    <m/>
    <n v="0.1"/>
    <m/>
    <m/>
    <m/>
    <m/>
    <m/>
    <m/>
    <m/>
    <m/>
    <m/>
    <m/>
    <m/>
    <m/>
    <m/>
    <m/>
    <m/>
    <m/>
    <m/>
    <m/>
    <m/>
  </r>
  <r>
    <s v="NEP"/>
    <x v="0"/>
    <x v="5"/>
    <s v="NONE"/>
    <s v="O15M"/>
    <s v="FRA"/>
    <m/>
    <m/>
    <m/>
    <m/>
    <m/>
    <m/>
    <m/>
    <m/>
    <n v="0.4"/>
    <m/>
    <n v="0"/>
    <m/>
    <n v="0"/>
    <m/>
    <m/>
    <m/>
    <m/>
    <m/>
    <m/>
    <m/>
    <m/>
    <m/>
    <m/>
    <m/>
    <m/>
    <m/>
  </r>
  <r>
    <s v="NEP"/>
    <x v="0"/>
    <x v="6"/>
    <s v="NONE"/>
    <s v="O10T15M"/>
    <s v="FRA"/>
    <n v="684.2"/>
    <m/>
    <n v="869.5"/>
    <m/>
    <n v="1137.0999999999999"/>
    <m/>
    <n v="1182"/>
    <m/>
    <n v="1246.2"/>
    <m/>
    <n v="1139.2"/>
    <m/>
    <n v="1133.3"/>
    <m/>
    <n v="729.6"/>
    <n v="287.89999999999998"/>
    <n v="819.6"/>
    <n v="529.29999999999995"/>
    <n v="457.4"/>
    <n v="328.1"/>
    <n v="436.9"/>
    <n v="273"/>
    <n v="692"/>
    <n v="493.7"/>
    <n v="792.1"/>
    <n v="363.6"/>
  </r>
  <r>
    <s v="NEP"/>
    <x v="0"/>
    <x v="6"/>
    <s v="NONE"/>
    <s v="O15M"/>
    <s v="ESP"/>
    <m/>
    <m/>
    <m/>
    <m/>
    <m/>
    <m/>
    <m/>
    <m/>
    <m/>
    <m/>
    <m/>
    <m/>
    <m/>
    <m/>
    <n v="0.1"/>
    <n v="0"/>
    <n v="0.1"/>
    <n v="0"/>
    <m/>
    <m/>
    <n v="0"/>
    <n v="0"/>
    <n v="0.1"/>
    <n v="0"/>
    <n v="0.1"/>
    <n v="0"/>
  </r>
  <r>
    <s v="NEP"/>
    <x v="0"/>
    <x v="6"/>
    <s v="NONE"/>
    <s v="O15M"/>
    <s v="FRA"/>
    <n v="1454.5"/>
    <m/>
    <n v="1476.6"/>
    <m/>
    <n v="1709.2"/>
    <m/>
    <n v="1397.3"/>
    <m/>
    <n v="1332"/>
    <m/>
    <n v="1315.7"/>
    <m/>
    <n v="1312.5"/>
    <m/>
    <n v="490.6"/>
    <n v="164.5"/>
    <n v="600.4"/>
    <n v="367.3"/>
    <n v="206"/>
    <n v="141.5"/>
    <n v="161.1"/>
    <n v="98.5"/>
    <n v="296.60000000000002"/>
    <n v="172.5"/>
    <n v="394.3"/>
    <n v="209.6"/>
  </r>
  <r>
    <s v="NEP"/>
    <x v="0"/>
    <x v="6"/>
    <s v="NONE"/>
    <s v="O15M"/>
    <s v="IRL"/>
    <m/>
    <m/>
    <m/>
    <m/>
    <m/>
    <m/>
    <m/>
    <m/>
    <m/>
    <m/>
    <m/>
    <m/>
    <m/>
    <m/>
    <m/>
    <m/>
    <m/>
    <m/>
    <n v="2.2999999999999998"/>
    <n v="1.1000000000000001"/>
    <m/>
    <m/>
    <n v="2.2000000000000002"/>
    <n v="0.8"/>
    <m/>
    <m/>
  </r>
  <r>
    <s v="NEP"/>
    <x v="0"/>
    <x v="6"/>
    <s v="NONE"/>
    <s v="U10M"/>
    <s v="FRA"/>
    <n v="3.7"/>
    <m/>
    <n v="6.8"/>
    <m/>
    <n v="20.8"/>
    <m/>
    <n v="13.9"/>
    <m/>
    <n v="8.6"/>
    <m/>
    <m/>
    <m/>
    <m/>
    <m/>
    <n v="17.100000000000001"/>
    <n v="6.2"/>
    <n v="19.3"/>
    <n v="11.8"/>
    <n v="12.1"/>
    <n v="9.3000000000000007"/>
    <n v="5.5"/>
    <n v="3.2"/>
    <n v="11.3"/>
    <n v="8.8000000000000007"/>
    <n v="19.399999999999999"/>
    <n v="9.6"/>
  </r>
  <r>
    <s v="NEP"/>
    <x v="0"/>
    <x v="6"/>
    <s v="SBCIIIART5"/>
    <s v="O10T15M"/>
    <s v="FRA"/>
    <m/>
    <m/>
    <m/>
    <m/>
    <m/>
    <m/>
    <m/>
    <m/>
    <m/>
    <m/>
    <m/>
    <m/>
    <m/>
    <m/>
    <n v="414.3"/>
    <n v="183.6"/>
    <n v="539.9"/>
    <n v="358.2"/>
    <n v="384.1"/>
    <n v="276.5"/>
    <n v="376.1"/>
    <n v="216.8"/>
    <n v="603"/>
    <n v="429.2"/>
    <n v="791.7"/>
    <n v="324.39999999999998"/>
  </r>
  <r>
    <s v="NEP"/>
    <x v="0"/>
    <x v="6"/>
    <s v="SBCIIIART5"/>
    <s v="O15M"/>
    <s v="FRA"/>
    <m/>
    <m/>
    <m/>
    <m/>
    <m/>
    <m/>
    <m/>
    <m/>
    <m/>
    <m/>
    <m/>
    <m/>
    <m/>
    <m/>
    <n v="758.3"/>
    <n v="233.8"/>
    <n v="784.6"/>
    <n v="489.2"/>
    <n v="625.5"/>
    <n v="438.4"/>
    <n v="661"/>
    <n v="367.8"/>
    <n v="1130.5999999999999"/>
    <n v="457.6"/>
    <n v="1536.8"/>
    <n v="564.9"/>
  </r>
  <r>
    <s v="NEP"/>
    <x v="0"/>
    <x v="7"/>
    <s v="SBCIIIART5"/>
    <s v="O15M"/>
    <s v="FRA"/>
    <m/>
    <m/>
    <m/>
    <m/>
    <m/>
    <m/>
    <m/>
    <m/>
    <m/>
    <m/>
    <m/>
    <m/>
    <m/>
    <m/>
    <m/>
    <m/>
    <m/>
    <m/>
    <m/>
    <m/>
    <n v="0.1"/>
    <m/>
    <m/>
    <m/>
    <m/>
    <m/>
  </r>
  <r>
    <s v="NEP"/>
    <x v="0"/>
    <x v="8"/>
    <s v="NONE"/>
    <s v="O10T15M"/>
    <s v="FRA"/>
    <m/>
    <m/>
    <m/>
    <m/>
    <m/>
    <m/>
    <n v="0.9"/>
    <m/>
    <n v="2.8"/>
    <m/>
    <n v="34.299999999999997"/>
    <m/>
    <n v="34.299999999999997"/>
    <m/>
    <n v="0.5"/>
    <m/>
    <n v="0.4"/>
    <m/>
    <n v="0.2"/>
    <m/>
    <n v="0.4"/>
    <m/>
    <n v="0.1"/>
    <m/>
    <n v="0"/>
    <m/>
  </r>
  <r>
    <s v="NEP"/>
    <x v="0"/>
    <x v="8"/>
    <s v="NONE"/>
    <s v="O15M"/>
    <s v="FRA"/>
    <n v="4.8"/>
    <m/>
    <m/>
    <m/>
    <n v="0.2"/>
    <m/>
    <n v="0.8"/>
    <m/>
    <n v="0.7"/>
    <m/>
    <n v="0"/>
    <m/>
    <n v="0"/>
    <m/>
    <n v="0.9"/>
    <m/>
    <n v="16.5"/>
    <m/>
    <n v="0"/>
    <m/>
    <m/>
    <m/>
    <n v="0.1"/>
    <m/>
    <n v="0"/>
    <m/>
  </r>
  <r>
    <s v="NEP"/>
    <x v="0"/>
    <x v="8"/>
    <s v="SBCIIIART5"/>
    <s v="O10T15M"/>
    <s v="FRA"/>
    <m/>
    <m/>
    <m/>
    <m/>
    <m/>
    <m/>
    <m/>
    <m/>
    <m/>
    <m/>
    <m/>
    <m/>
    <m/>
    <m/>
    <n v="0.4"/>
    <m/>
    <n v="0.8"/>
    <m/>
    <n v="0"/>
    <m/>
    <n v="0.4"/>
    <m/>
    <n v="0"/>
    <m/>
    <m/>
    <m/>
  </r>
  <r>
    <s v="NEP"/>
    <x v="0"/>
    <x v="8"/>
    <s v="SBCIIIART5"/>
    <s v="O15M"/>
    <s v="FRA"/>
    <m/>
    <m/>
    <m/>
    <m/>
    <m/>
    <m/>
    <m/>
    <m/>
    <m/>
    <m/>
    <m/>
    <m/>
    <m/>
    <m/>
    <n v="0.1"/>
    <m/>
    <n v="0.6"/>
    <m/>
    <n v="5"/>
    <m/>
    <n v="0.3"/>
    <m/>
    <n v="0.3"/>
    <m/>
    <n v="0.6"/>
    <m/>
  </r>
  <r>
    <s v="NEP"/>
    <x v="0"/>
    <x v="9"/>
    <s v="NONE"/>
    <s v="O10T15M"/>
    <s v="FRA"/>
    <n v="0.9"/>
    <m/>
    <n v="2.1"/>
    <m/>
    <m/>
    <m/>
    <m/>
    <m/>
    <m/>
    <m/>
    <m/>
    <m/>
    <m/>
    <m/>
    <n v="3"/>
    <m/>
    <n v="4.2"/>
    <m/>
    <n v="3.3"/>
    <m/>
    <n v="1.5"/>
    <m/>
    <n v="1.4"/>
    <m/>
    <n v="2.8"/>
    <m/>
  </r>
  <r>
    <s v="NEP"/>
    <x v="0"/>
    <x v="9"/>
    <s v="NONE"/>
    <s v="O15M"/>
    <s v="FRA"/>
    <m/>
    <m/>
    <n v="0"/>
    <m/>
    <n v="0"/>
    <m/>
    <m/>
    <m/>
    <m/>
    <m/>
    <m/>
    <m/>
    <m/>
    <m/>
    <n v="0"/>
    <m/>
    <m/>
    <m/>
    <m/>
    <m/>
    <m/>
    <m/>
    <m/>
    <m/>
    <m/>
    <m/>
  </r>
  <r>
    <s v="NEP"/>
    <x v="0"/>
    <x v="9"/>
    <s v="NONE"/>
    <s v="U10M"/>
    <s v="FRA"/>
    <m/>
    <m/>
    <m/>
    <m/>
    <m/>
    <m/>
    <n v="0.7"/>
    <m/>
    <m/>
    <m/>
    <m/>
    <m/>
    <m/>
    <m/>
    <n v="0.1"/>
    <m/>
    <n v="1.8"/>
    <m/>
    <n v="2.1"/>
    <m/>
    <n v="1.5"/>
    <m/>
    <n v="0.9"/>
    <m/>
    <n v="1.1000000000000001"/>
    <m/>
  </r>
  <r>
    <s v="NEP"/>
    <x v="0"/>
    <x v="9"/>
    <s v="SBCIIIART5"/>
    <s v="O10T15M"/>
    <s v="FRA"/>
    <m/>
    <m/>
    <m/>
    <m/>
    <m/>
    <m/>
    <m/>
    <m/>
    <m/>
    <m/>
    <m/>
    <m/>
    <m/>
    <m/>
    <n v="0.1"/>
    <m/>
    <m/>
    <m/>
    <m/>
    <m/>
    <n v="4"/>
    <m/>
    <n v="2.4"/>
    <m/>
    <n v="2.8"/>
    <m/>
  </r>
  <r>
    <s v="NEP"/>
    <x v="0"/>
    <x v="10"/>
    <s v="NONE"/>
    <s v="O10T15M"/>
    <s v="FRA"/>
    <n v="0.1"/>
    <m/>
    <n v="0.5"/>
    <m/>
    <n v="0.7"/>
    <m/>
    <n v="0"/>
    <m/>
    <n v="0"/>
    <m/>
    <n v="0.2"/>
    <m/>
    <n v="0.2"/>
    <m/>
    <n v="2.1"/>
    <m/>
    <n v="1.1000000000000001"/>
    <n v="0"/>
    <n v="0.5"/>
    <m/>
    <m/>
    <m/>
    <n v="0"/>
    <m/>
    <n v="0"/>
    <m/>
  </r>
  <r>
    <s v="NEP"/>
    <x v="0"/>
    <x v="10"/>
    <s v="NONE"/>
    <s v="O15M"/>
    <s v="FRA"/>
    <n v="0"/>
    <m/>
    <n v="0"/>
    <m/>
    <n v="0"/>
    <m/>
    <n v="4.9000000000000004"/>
    <m/>
    <m/>
    <m/>
    <n v="0.2"/>
    <m/>
    <n v="0.2"/>
    <m/>
    <m/>
    <m/>
    <m/>
    <m/>
    <n v="0.1"/>
    <m/>
    <m/>
    <m/>
    <m/>
    <m/>
    <m/>
    <m/>
  </r>
  <r>
    <s v="NEP"/>
    <x v="0"/>
    <x v="10"/>
    <s v="NONE"/>
    <s v="U10M"/>
    <s v="FRA"/>
    <m/>
    <m/>
    <m/>
    <m/>
    <m/>
    <m/>
    <m/>
    <m/>
    <m/>
    <m/>
    <m/>
    <m/>
    <m/>
    <m/>
    <n v="3"/>
    <m/>
    <n v="0.4"/>
    <m/>
    <n v="1.1000000000000001"/>
    <m/>
    <n v="0.1"/>
    <m/>
    <n v="0"/>
    <m/>
    <n v="0"/>
    <m/>
  </r>
  <r>
    <s v="NEP"/>
    <x v="0"/>
    <x v="10"/>
    <s v="SBCIIIART5"/>
    <s v="O10T15M"/>
    <s v="FRA"/>
    <m/>
    <m/>
    <m/>
    <m/>
    <m/>
    <m/>
    <m/>
    <m/>
    <m/>
    <m/>
    <m/>
    <m/>
    <m/>
    <m/>
    <n v="0"/>
    <m/>
    <n v="0.1"/>
    <n v="0"/>
    <n v="0.2"/>
    <m/>
    <n v="0.1"/>
    <m/>
    <n v="0.1"/>
    <m/>
    <n v="0"/>
    <m/>
  </r>
  <r>
    <s v="NEP"/>
    <x v="0"/>
    <x v="10"/>
    <s v="SBCIIIART5"/>
    <s v="O15M"/>
    <s v="FRA"/>
    <m/>
    <m/>
    <m/>
    <m/>
    <m/>
    <m/>
    <m/>
    <m/>
    <m/>
    <m/>
    <m/>
    <m/>
    <m/>
    <m/>
    <n v="0.4"/>
    <m/>
    <m/>
    <m/>
    <n v="0.2"/>
    <m/>
    <m/>
    <m/>
    <m/>
    <m/>
    <m/>
    <m/>
  </r>
  <r>
    <s v="NEP"/>
    <x v="1"/>
    <x v="0"/>
    <s v="NONE"/>
    <s v="O15M"/>
    <s v="BEL"/>
    <n v="1.4"/>
    <m/>
    <m/>
    <m/>
    <n v="1.1000000000000001"/>
    <m/>
    <m/>
    <m/>
    <m/>
    <m/>
    <m/>
    <m/>
    <m/>
    <m/>
    <m/>
    <m/>
    <m/>
    <m/>
    <m/>
    <m/>
    <m/>
    <m/>
    <m/>
    <m/>
    <m/>
    <m/>
  </r>
  <r>
    <s v="NEP"/>
    <x v="1"/>
    <x v="0"/>
    <s v="SBCIIIART5"/>
    <s v="O10T15M"/>
    <s v="BEL"/>
    <m/>
    <m/>
    <m/>
    <m/>
    <m/>
    <m/>
    <m/>
    <m/>
    <m/>
    <m/>
    <m/>
    <m/>
    <n v="0"/>
    <m/>
    <m/>
    <m/>
    <m/>
    <m/>
    <m/>
    <m/>
    <m/>
    <m/>
    <m/>
    <m/>
    <m/>
    <m/>
  </r>
  <r>
    <s v="NEP"/>
    <x v="1"/>
    <x v="0"/>
    <s v="SBCIIIART5"/>
    <s v="O15M"/>
    <s v="BEL"/>
    <m/>
    <m/>
    <m/>
    <m/>
    <m/>
    <m/>
    <n v="5.4"/>
    <m/>
    <n v="2.2000000000000002"/>
    <m/>
    <n v="1.1000000000000001"/>
    <m/>
    <n v="1"/>
    <m/>
    <n v="2.8"/>
    <m/>
    <n v="3.4"/>
    <m/>
    <n v="1.4"/>
    <m/>
    <n v="0.4"/>
    <m/>
    <n v="0.1"/>
    <m/>
    <n v="0"/>
    <m/>
  </r>
  <r>
    <s v="NEP"/>
    <x v="1"/>
    <x v="1"/>
    <s v="NONE"/>
    <s v="O15M"/>
    <s v="FRA"/>
    <m/>
    <m/>
    <m/>
    <m/>
    <m/>
    <m/>
    <m/>
    <m/>
    <m/>
    <m/>
    <m/>
    <m/>
    <m/>
    <m/>
    <m/>
    <m/>
    <m/>
    <m/>
    <m/>
    <m/>
    <n v="0"/>
    <m/>
    <m/>
    <m/>
    <m/>
    <m/>
  </r>
  <r>
    <s v="NEP"/>
    <x v="1"/>
    <x v="2"/>
    <s v="NONE"/>
    <s v="O10T15M"/>
    <s v="FRA"/>
    <m/>
    <m/>
    <m/>
    <m/>
    <n v="0"/>
    <m/>
    <n v="0"/>
    <m/>
    <n v="0"/>
    <m/>
    <m/>
    <m/>
    <m/>
    <m/>
    <m/>
    <m/>
    <m/>
    <m/>
    <n v="0.1"/>
    <m/>
    <n v="0"/>
    <m/>
    <n v="0.1"/>
    <m/>
    <n v="0"/>
    <m/>
  </r>
  <r>
    <s v="NEP"/>
    <x v="1"/>
    <x v="2"/>
    <s v="SBCIIIART5"/>
    <s v="O15M"/>
    <s v="FRA"/>
    <m/>
    <m/>
    <m/>
    <m/>
    <m/>
    <m/>
    <m/>
    <m/>
    <m/>
    <m/>
    <m/>
    <m/>
    <m/>
    <m/>
    <n v="0.4"/>
    <m/>
    <m/>
    <m/>
    <m/>
    <m/>
    <m/>
    <m/>
    <m/>
    <m/>
    <m/>
    <m/>
  </r>
  <r>
    <s v="NEP"/>
    <x v="1"/>
    <x v="3"/>
    <s v="NONE"/>
    <s v="O10T15M"/>
    <s v="FRA"/>
    <m/>
    <m/>
    <n v="0"/>
    <m/>
    <m/>
    <m/>
    <n v="0"/>
    <m/>
    <m/>
    <m/>
    <n v="0"/>
    <m/>
    <n v="0"/>
    <m/>
    <m/>
    <m/>
    <m/>
    <m/>
    <m/>
    <m/>
    <m/>
    <m/>
    <m/>
    <m/>
    <m/>
    <m/>
  </r>
  <r>
    <s v="NEP"/>
    <x v="1"/>
    <x v="3"/>
    <s v="NONE"/>
    <s v="O15M"/>
    <s v="FRA"/>
    <m/>
    <m/>
    <m/>
    <m/>
    <m/>
    <m/>
    <n v="0.3"/>
    <m/>
    <m/>
    <m/>
    <m/>
    <m/>
    <m/>
    <m/>
    <m/>
    <m/>
    <m/>
    <m/>
    <m/>
    <m/>
    <m/>
    <m/>
    <m/>
    <m/>
    <m/>
    <m/>
  </r>
  <r>
    <s v="NEP"/>
    <x v="1"/>
    <x v="3"/>
    <s v="NONE"/>
    <s v="U10M"/>
    <s v="FRA"/>
    <m/>
    <m/>
    <m/>
    <m/>
    <m/>
    <m/>
    <m/>
    <m/>
    <m/>
    <m/>
    <m/>
    <m/>
    <m/>
    <m/>
    <n v="0"/>
    <m/>
    <n v="0"/>
    <m/>
    <m/>
    <m/>
    <m/>
    <m/>
    <m/>
    <m/>
    <m/>
    <m/>
  </r>
  <r>
    <s v="NEP"/>
    <x v="1"/>
    <x v="3"/>
    <s v="SBCIIIART5"/>
    <s v="O10T15M"/>
    <s v="FRA"/>
    <m/>
    <m/>
    <m/>
    <m/>
    <m/>
    <m/>
    <m/>
    <m/>
    <m/>
    <m/>
    <m/>
    <m/>
    <m/>
    <m/>
    <n v="0"/>
    <m/>
    <m/>
    <m/>
    <m/>
    <m/>
    <n v="0"/>
    <m/>
    <n v="0"/>
    <m/>
    <n v="0"/>
    <m/>
  </r>
  <r>
    <s v="NEP"/>
    <x v="1"/>
    <x v="4"/>
    <s v="NONE"/>
    <s v="O10T15M"/>
    <s v="FRA"/>
    <m/>
    <m/>
    <m/>
    <m/>
    <m/>
    <m/>
    <m/>
    <m/>
    <m/>
    <m/>
    <m/>
    <m/>
    <m/>
    <m/>
    <m/>
    <m/>
    <m/>
    <m/>
    <m/>
    <m/>
    <m/>
    <m/>
    <n v="0"/>
    <m/>
    <m/>
    <m/>
  </r>
  <r>
    <s v="NEP"/>
    <x v="1"/>
    <x v="4"/>
    <s v="NONE"/>
    <s v="O15M"/>
    <s v="FRA"/>
    <m/>
    <m/>
    <m/>
    <m/>
    <m/>
    <m/>
    <m/>
    <m/>
    <m/>
    <m/>
    <m/>
    <m/>
    <m/>
    <m/>
    <m/>
    <m/>
    <n v="15.6"/>
    <m/>
    <m/>
    <m/>
    <m/>
    <m/>
    <m/>
    <m/>
    <m/>
    <m/>
  </r>
  <r>
    <s v="NEP"/>
    <x v="1"/>
    <x v="4"/>
    <s v="SBCIIIART5"/>
    <s v="O10T15M"/>
    <s v="FRA"/>
    <m/>
    <m/>
    <m/>
    <m/>
    <m/>
    <m/>
    <m/>
    <m/>
    <m/>
    <m/>
    <m/>
    <m/>
    <m/>
    <m/>
    <m/>
    <m/>
    <m/>
    <m/>
    <n v="0"/>
    <m/>
    <m/>
    <m/>
    <n v="0"/>
    <m/>
    <m/>
    <m/>
  </r>
  <r>
    <s v="NEP"/>
    <x v="1"/>
    <x v="6"/>
    <s v="NONE"/>
    <s v="NONE"/>
    <s v="ESP"/>
    <m/>
    <m/>
    <m/>
    <m/>
    <m/>
    <m/>
    <m/>
    <m/>
    <m/>
    <m/>
    <m/>
    <m/>
    <m/>
    <m/>
    <n v="1.3"/>
    <m/>
    <n v="1.8"/>
    <m/>
    <m/>
    <m/>
    <m/>
    <m/>
    <m/>
    <m/>
    <m/>
    <m/>
  </r>
  <r>
    <s v="NEP"/>
    <x v="1"/>
    <x v="6"/>
    <s v="NONE"/>
    <s v="O10T15M"/>
    <s v="FRA"/>
    <n v="86.6"/>
    <m/>
    <n v="83.7"/>
    <m/>
    <n v="149.6"/>
    <m/>
    <n v="173.7"/>
    <m/>
    <n v="111.4"/>
    <m/>
    <n v="85.8"/>
    <m/>
    <n v="85.7"/>
    <m/>
    <n v="1.6"/>
    <m/>
    <n v="8.4"/>
    <n v="0"/>
    <n v="4.2"/>
    <n v="0"/>
    <n v="7.1"/>
    <n v="0.1"/>
    <n v="0.4"/>
    <n v="0"/>
    <n v="1.5"/>
    <m/>
  </r>
  <r>
    <s v="NEP"/>
    <x v="1"/>
    <x v="6"/>
    <s v="NONE"/>
    <s v="O15M"/>
    <s v="ENG"/>
    <m/>
    <m/>
    <m/>
    <m/>
    <m/>
    <m/>
    <m/>
    <m/>
    <m/>
    <m/>
    <m/>
    <m/>
    <m/>
    <m/>
    <m/>
    <m/>
    <n v="0.1"/>
    <m/>
    <m/>
    <m/>
    <m/>
    <m/>
    <m/>
    <m/>
    <m/>
    <m/>
  </r>
  <r>
    <s v="NEP"/>
    <x v="1"/>
    <x v="6"/>
    <s v="NONE"/>
    <s v="O15M"/>
    <s v="ESP"/>
    <m/>
    <m/>
    <m/>
    <m/>
    <m/>
    <m/>
    <m/>
    <m/>
    <m/>
    <m/>
    <m/>
    <m/>
    <m/>
    <m/>
    <n v="1.2"/>
    <m/>
    <n v="0.3"/>
    <n v="0"/>
    <n v="0.5"/>
    <n v="0"/>
    <n v="0.5"/>
    <n v="0"/>
    <n v="0.2"/>
    <n v="0"/>
    <n v="0.1"/>
    <m/>
  </r>
  <r>
    <s v="NEP"/>
    <x v="1"/>
    <x v="6"/>
    <s v="NONE"/>
    <s v="O15M"/>
    <s v="FRA"/>
    <n v="103.3"/>
    <m/>
    <n v="75.900000000000006"/>
    <m/>
    <n v="126.9"/>
    <m/>
    <n v="154.6"/>
    <m/>
    <n v="111.3"/>
    <m/>
    <n v="118.1"/>
    <m/>
    <n v="118.1"/>
    <m/>
    <n v="1"/>
    <m/>
    <n v="6.4"/>
    <n v="0.9"/>
    <n v="0.2"/>
    <m/>
    <n v="0.1"/>
    <n v="0"/>
    <n v="0.4"/>
    <n v="0"/>
    <n v="0.1"/>
    <m/>
  </r>
  <r>
    <s v="NEP"/>
    <x v="1"/>
    <x v="6"/>
    <s v="NONE"/>
    <s v="O15M"/>
    <s v="IRL"/>
    <m/>
    <m/>
    <m/>
    <m/>
    <m/>
    <m/>
    <m/>
    <m/>
    <m/>
    <m/>
    <m/>
    <m/>
    <m/>
    <m/>
    <m/>
    <m/>
    <n v="4.3"/>
    <m/>
    <n v="3.6"/>
    <n v="0"/>
    <m/>
    <m/>
    <n v="2.5"/>
    <n v="0.1"/>
    <m/>
    <m/>
  </r>
  <r>
    <s v="NEP"/>
    <x v="1"/>
    <x v="6"/>
    <s v="SBCIIIART5"/>
    <s v="O10T15M"/>
    <s v="FRA"/>
    <m/>
    <m/>
    <m/>
    <m/>
    <m/>
    <m/>
    <m/>
    <m/>
    <m/>
    <m/>
    <m/>
    <m/>
    <m/>
    <m/>
    <n v="57.5"/>
    <n v="7.9"/>
    <n v="95.8"/>
    <n v="12.4"/>
    <n v="81.8"/>
    <n v="0"/>
    <n v="63.7"/>
    <n v="1.1000000000000001"/>
    <n v="24"/>
    <n v="0.3"/>
    <n v="30.1"/>
    <n v="2.7"/>
  </r>
  <r>
    <s v="NEP"/>
    <x v="1"/>
    <x v="6"/>
    <s v="SBCIIIART5"/>
    <s v="O15M"/>
    <s v="FRA"/>
    <m/>
    <m/>
    <m/>
    <m/>
    <m/>
    <m/>
    <m/>
    <m/>
    <m/>
    <m/>
    <m/>
    <m/>
    <m/>
    <m/>
    <n v="111.2"/>
    <n v="17.600000000000001"/>
    <n v="106.2"/>
    <n v="14.6"/>
    <n v="59.3"/>
    <n v="0"/>
    <n v="61"/>
    <n v="1.2"/>
    <n v="38.200000000000003"/>
    <n v="0.4"/>
    <n v="44.5"/>
    <n v="4"/>
  </r>
  <r>
    <s v="NEP"/>
    <x v="1"/>
    <x v="8"/>
    <s v="NONE"/>
    <s v="O10T15M"/>
    <s v="FRA"/>
    <m/>
    <m/>
    <m/>
    <m/>
    <m/>
    <m/>
    <m/>
    <m/>
    <n v="0.2"/>
    <m/>
    <m/>
    <m/>
    <m/>
    <m/>
    <m/>
    <m/>
    <n v="0"/>
    <m/>
    <m/>
    <m/>
    <n v="0"/>
    <m/>
    <m/>
    <m/>
    <m/>
    <m/>
  </r>
  <r>
    <s v="NEP"/>
    <x v="1"/>
    <x v="8"/>
    <s v="NONE"/>
    <s v="O15M"/>
    <s v="FRA"/>
    <m/>
    <m/>
    <m/>
    <m/>
    <n v="0"/>
    <m/>
    <m/>
    <m/>
    <m/>
    <m/>
    <m/>
    <m/>
    <m/>
    <m/>
    <m/>
    <m/>
    <m/>
    <m/>
    <m/>
    <m/>
    <m/>
    <m/>
    <n v="0.1"/>
    <m/>
    <m/>
    <m/>
  </r>
  <r>
    <s v="NEP"/>
    <x v="1"/>
    <x v="8"/>
    <s v="SBCIIIART5"/>
    <s v="O10T15M"/>
    <s v="FRA"/>
    <m/>
    <m/>
    <m/>
    <m/>
    <m/>
    <m/>
    <m/>
    <m/>
    <m/>
    <m/>
    <m/>
    <m/>
    <m/>
    <m/>
    <n v="0"/>
    <m/>
    <n v="0.6"/>
    <m/>
    <n v="0.5"/>
    <m/>
    <n v="0.3"/>
    <m/>
    <n v="0.3"/>
    <m/>
    <n v="0.2"/>
    <m/>
  </r>
  <r>
    <s v="NEP"/>
    <x v="1"/>
    <x v="8"/>
    <s v="SBCIIIART5"/>
    <s v="O15M"/>
    <s v="FRA"/>
    <m/>
    <m/>
    <m/>
    <m/>
    <m/>
    <m/>
    <m/>
    <m/>
    <m/>
    <m/>
    <m/>
    <m/>
    <m/>
    <m/>
    <n v="0.1"/>
    <m/>
    <n v="0"/>
    <m/>
    <n v="1.3"/>
    <m/>
    <n v="0"/>
    <m/>
    <m/>
    <m/>
    <m/>
    <m/>
  </r>
  <r>
    <s v="NEP"/>
    <x v="1"/>
    <x v="9"/>
    <s v="NONE"/>
    <s v="O10T15M"/>
    <s v="FRA"/>
    <m/>
    <m/>
    <m/>
    <m/>
    <m/>
    <m/>
    <m/>
    <m/>
    <n v="0"/>
    <m/>
    <m/>
    <m/>
    <m/>
    <m/>
    <n v="0"/>
    <m/>
    <m/>
    <m/>
    <m/>
    <m/>
    <m/>
    <m/>
    <m/>
    <m/>
    <m/>
    <m/>
  </r>
  <r>
    <s v="NEP"/>
    <x v="1"/>
    <x v="9"/>
    <s v="NONE"/>
    <s v="U10M"/>
    <s v="FRA"/>
    <m/>
    <m/>
    <m/>
    <m/>
    <m/>
    <m/>
    <m/>
    <m/>
    <m/>
    <m/>
    <m/>
    <m/>
    <m/>
    <m/>
    <m/>
    <m/>
    <m/>
    <m/>
    <n v="0"/>
    <m/>
    <m/>
    <m/>
    <m/>
    <m/>
    <m/>
    <m/>
  </r>
  <r>
    <s v="NEP"/>
    <x v="1"/>
    <x v="10"/>
    <s v="NONE"/>
    <s v="O10T15M"/>
    <s v="FRA"/>
    <m/>
    <m/>
    <m/>
    <m/>
    <m/>
    <m/>
    <n v="0"/>
    <m/>
    <n v="0.1"/>
    <m/>
    <n v="0"/>
    <m/>
    <n v="0"/>
    <m/>
    <n v="0"/>
    <m/>
    <n v="0"/>
    <m/>
    <m/>
    <m/>
    <m/>
    <m/>
    <m/>
    <m/>
    <m/>
    <m/>
  </r>
  <r>
    <s v="NEP"/>
    <x v="1"/>
    <x v="10"/>
    <s v="NONE"/>
    <s v="O15M"/>
    <s v="FRA"/>
    <m/>
    <m/>
    <m/>
    <m/>
    <n v="0"/>
    <m/>
    <n v="0.1"/>
    <m/>
    <m/>
    <m/>
    <m/>
    <m/>
    <m/>
    <m/>
    <m/>
    <m/>
    <m/>
    <m/>
    <m/>
    <m/>
    <m/>
    <m/>
    <m/>
    <m/>
    <m/>
    <m/>
  </r>
  <r>
    <s v="NEP"/>
    <x v="1"/>
    <x v="10"/>
    <s v="NONE"/>
    <s v="U10M"/>
    <s v="FRA"/>
    <m/>
    <m/>
    <m/>
    <m/>
    <m/>
    <m/>
    <m/>
    <m/>
    <m/>
    <m/>
    <m/>
    <m/>
    <m/>
    <m/>
    <n v="0"/>
    <m/>
    <m/>
    <m/>
    <m/>
    <m/>
    <m/>
    <m/>
    <m/>
    <m/>
    <m/>
    <m/>
  </r>
  <r>
    <s v="NEP"/>
    <x v="1"/>
    <x v="10"/>
    <s v="SBCIIIART5"/>
    <s v="O10T15M"/>
    <s v="FRA"/>
    <m/>
    <m/>
    <m/>
    <m/>
    <m/>
    <m/>
    <m/>
    <m/>
    <m/>
    <m/>
    <m/>
    <m/>
    <m/>
    <m/>
    <n v="0.1"/>
    <n v="0"/>
    <n v="0"/>
    <m/>
    <n v="0.2"/>
    <m/>
    <n v="0.2"/>
    <m/>
    <m/>
    <m/>
    <n v="0.1"/>
    <m/>
  </r>
  <r>
    <s v="NEP"/>
    <x v="1"/>
    <x v="10"/>
    <s v="SBCIIIART5"/>
    <s v="O15M"/>
    <s v="FRA"/>
    <m/>
    <m/>
    <m/>
    <m/>
    <m/>
    <m/>
    <m/>
    <m/>
    <m/>
    <m/>
    <m/>
    <m/>
    <m/>
    <m/>
    <n v="1"/>
    <n v="0"/>
    <n v="0.3"/>
    <m/>
    <n v="0"/>
    <m/>
    <n v="0"/>
    <m/>
    <n v="0.5"/>
    <m/>
    <n v="0"/>
    <m/>
  </r>
  <r>
    <m/>
    <x v="2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s v="NEP"/>
    <x v="0"/>
    <x v="0"/>
    <s v="IIB72AB"/>
    <s v="NONE"/>
    <s v="ESP"/>
    <n v="9.3000000000000007"/>
    <n v="0"/>
    <n v="10.6"/>
    <n v="0.3"/>
    <n v="8.1"/>
    <n v="0.5"/>
    <n v="8.8000000000000007"/>
    <n v="0"/>
    <n v="21.4"/>
    <n v="0"/>
    <n v="20.100000000000001"/>
    <n v="0.4"/>
    <n v="10.9"/>
    <n v="0.8"/>
    <m/>
    <m/>
    <m/>
    <m/>
    <m/>
    <m/>
    <m/>
    <m/>
    <m/>
    <m/>
    <m/>
    <m/>
  </r>
  <r>
    <s v="NEP"/>
    <x v="0"/>
    <x v="0"/>
    <s v="IIB72AB"/>
    <s v="O10T15M"/>
    <s v="PRT"/>
    <m/>
    <m/>
    <m/>
    <m/>
    <m/>
    <m/>
    <m/>
    <m/>
    <m/>
    <m/>
    <m/>
    <m/>
    <n v="1"/>
    <n v="0"/>
    <m/>
    <m/>
    <m/>
    <m/>
    <m/>
    <m/>
    <m/>
    <m/>
    <m/>
    <m/>
    <n v="2"/>
    <n v="0"/>
  </r>
  <r>
    <s v="NEP"/>
    <x v="0"/>
    <x v="0"/>
    <s v="IIB72AB"/>
    <s v="O15M"/>
    <s v="FRA"/>
    <m/>
    <m/>
    <m/>
    <m/>
    <m/>
    <m/>
    <m/>
    <m/>
    <m/>
    <m/>
    <m/>
    <m/>
    <m/>
    <m/>
    <m/>
    <m/>
    <m/>
    <m/>
    <n v="1.1000000000000001"/>
    <n v="0"/>
    <m/>
    <m/>
    <n v="0.3"/>
    <n v="0"/>
    <n v="0.3"/>
    <n v="0"/>
  </r>
  <r>
    <s v="NEP"/>
    <x v="0"/>
    <x v="0"/>
    <s v="IIB72AB"/>
    <s v="O15M"/>
    <s v="PRT"/>
    <n v="118"/>
    <n v="0.2"/>
    <n v="95"/>
    <n v="6.2"/>
    <n v="132"/>
    <n v="24.7"/>
    <n v="8"/>
    <n v="0"/>
    <m/>
    <m/>
    <n v="1"/>
    <n v="0"/>
    <n v="5"/>
    <n v="0"/>
    <n v="1"/>
    <n v="0"/>
    <n v="9"/>
    <n v="0"/>
    <n v="15"/>
    <n v="0"/>
    <n v="17"/>
    <n v="0.4"/>
    <n v="15"/>
    <n v="0"/>
    <n v="12"/>
    <n v="0"/>
  </r>
  <r>
    <s v="NEP"/>
    <x v="0"/>
    <x v="0"/>
    <s v="NONE"/>
    <s v="NONE"/>
    <s v="ESP"/>
    <n v="136"/>
    <n v="0.2"/>
    <n v="103.6"/>
    <n v="3.2"/>
    <n v="81.099999999999994"/>
    <n v="4.9000000000000004"/>
    <n v="88.3"/>
    <n v="0.2"/>
    <n v="92.3"/>
    <n v="0.1"/>
    <n v="61.2"/>
    <n v="1.5"/>
    <n v="44.8"/>
    <n v="2.2999999999999998"/>
    <n v="23.3"/>
    <n v="0"/>
    <n v="13.6"/>
    <n v="0"/>
    <m/>
    <m/>
    <m/>
    <m/>
    <m/>
    <m/>
    <n v="0.1"/>
    <n v="0"/>
  </r>
  <r>
    <s v="NEP"/>
    <x v="0"/>
    <x v="0"/>
    <s v="NONE"/>
    <s v="O10T15M"/>
    <s v="ESP"/>
    <m/>
    <m/>
    <m/>
    <m/>
    <m/>
    <m/>
    <m/>
    <m/>
    <m/>
    <m/>
    <m/>
    <m/>
    <m/>
    <m/>
    <n v="0.5"/>
    <n v="0"/>
    <n v="0.1"/>
    <n v="0"/>
    <n v="0.1"/>
    <n v="0"/>
    <m/>
    <m/>
    <n v="0.1"/>
    <n v="0"/>
    <m/>
    <m/>
  </r>
  <r>
    <s v="NEP"/>
    <x v="0"/>
    <x v="0"/>
    <s v="NONE"/>
    <s v="O10T15M"/>
    <s v="FRA"/>
    <m/>
    <m/>
    <m/>
    <m/>
    <m/>
    <m/>
    <m/>
    <m/>
    <n v="0.2"/>
    <n v="0"/>
    <m/>
    <m/>
    <m/>
    <m/>
    <m/>
    <m/>
    <m/>
    <m/>
    <m/>
    <m/>
    <m/>
    <m/>
    <n v="0"/>
    <n v="0"/>
    <m/>
    <m/>
  </r>
  <r>
    <s v="NEP"/>
    <x v="0"/>
    <x v="0"/>
    <s v="NONE"/>
    <s v="O10T15M"/>
    <s v="IRL"/>
    <m/>
    <m/>
    <m/>
    <m/>
    <m/>
    <m/>
    <m/>
    <m/>
    <m/>
    <m/>
    <m/>
    <m/>
    <m/>
    <m/>
    <n v="0"/>
    <n v="0"/>
    <m/>
    <m/>
    <m/>
    <m/>
    <m/>
    <m/>
    <m/>
    <m/>
    <m/>
    <m/>
  </r>
  <r>
    <s v="NEP"/>
    <x v="0"/>
    <x v="0"/>
    <s v="NONE"/>
    <s v="O15M"/>
    <s v="ENG"/>
    <m/>
    <m/>
    <m/>
    <m/>
    <m/>
    <m/>
    <m/>
    <m/>
    <m/>
    <m/>
    <m/>
    <m/>
    <m/>
    <m/>
    <m/>
    <m/>
    <m/>
    <m/>
    <m/>
    <m/>
    <n v="0"/>
    <n v="0"/>
    <m/>
    <m/>
    <m/>
    <m/>
  </r>
  <r>
    <s v="NEP"/>
    <x v="0"/>
    <x v="0"/>
    <s v="NONE"/>
    <s v="O15M"/>
    <s v="ESP"/>
    <m/>
    <m/>
    <m/>
    <m/>
    <m/>
    <m/>
    <m/>
    <m/>
    <m/>
    <m/>
    <m/>
    <m/>
    <m/>
    <m/>
    <n v="134.4"/>
    <n v="0"/>
    <n v="164"/>
    <n v="0"/>
    <n v="114.7"/>
    <n v="0.9"/>
    <n v="52.1"/>
    <n v="0.4"/>
    <n v="30.5"/>
    <n v="0"/>
    <n v="46.3"/>
    <n v="0"/>
  </r>
  <r>
    <s v="NEP"/>
    <x v="0"/>
    <x v="0"/>
    <s v="NONE"/>
    <s v="O15M"/>
    <s v="FRA"/>
    <n v="13.5"/>
    <n v="0"/>
    <n v="6"/>
    <n v="0.3"/>
    <n v="7.6"/>
    <n v="1"/>
    <n v="17.3"/>
    <n v="0"/>
    <n v="14.1"/>
    <n v="0"/>
    <n v="10.6"/>
    <n v="0"/>
    <n v="10.6"/>
    <n v="0"/>
    <n v="2.5"/>
    <n v="0"/>
    <n v="3.4"/>
    <n v="0"/>
    <n v="6.1"/>
    <n v="0"/>
    <n v="0.1"/>
    <n v="0"/>
    <n v="0.3"/>
    <n v="0"/>
    <n v="0.4"/>
    <n v="0"/>
  </r>
  <r>
    <s v="NEP"/>
    <x v="0"/>
    <x v="0"/>
    <s v="NONE"/>
    <s v="O15M"/>
    <s v="IRL"/>
    <n v="0.9"/>
    <n v="0"/>
    <m/>
    <m/>
    <m/>
    <m/>
    <m/>
    <m/>
    <m/>
    <m/>
    <m/>
    <m/>
    <m/>
    <m/>
    <m/>
    <m/>
    <n v="0.2"/>
    <n v="0"/>
    <n v="0.7"/>
    <n v="0"/>
    <m/>
    <m/>
    <m/>
    <m/>
    <m/>
    <m/>
  </r>
  <r>
    <s v="NEP"/>
    <x v="0"/>
    <x v="0"/>
    <s v="NONE"/>
    <s v="O15M"/>
    <s v="PRT"/>
    <n v="59"/>
    <n v="0.1"/>
    <n v="58"/>
    <n v="3.8"/>
    <n v="66"/>
    <n v="12.4"/>
    <n v="214"/>
    <n v="0"/>
    <n v="279"/>
    <n v="0"/>
    <n v="222"/>
    <n v="0"/>
    <n v="140"/>
    <n v="0"/>
    <n v="137"/>
    <n v="0"/>
    <n v="111"/>
    <n v="0"/>
    <n v="101"/>
    <n v="0"/>
    <n v="107"/>
    <n v="2.2999999999999998"/>
    <n v="120"/>
    <n v="0"/>
    <n v="139"/>
    <n v="0"/>
  </r>
  <r>
    <s v="NEP"/>
    <x v="0"/>
    <x v="0"/>
    <s v="NONE"/>
    <s v="U10M"/>
    <s v="ESP"/>
    <m/>
    <m/>
    <m/>
    <m/>
    <m/>
    <m/>
    <m/>
    <m/>
    <m/>
    <m/>
    <m/>
    <m/>
    <m/>
    <m/>
    <m/>
    <m/>
    <n v="0"/>
    <n v="0"/>
    <m/>
    <m/>
    <m/>
    <m/>
    <m/>
    <m/>
    <m/>
    <m/>
  </r>
  <r>
    <s v="NEP"/>
    <x v="0"/>
    <x v="1"/>
    <s v="IIB72AB"/>
    <s v="NONE"/>
    <s v="ESP"/>
    <n v="0"/>
    <m/>
    <m/>
    <m/>
    <n v="0.3"/>
    <m/>
    <n v="0.4"/>
    <m/>
    <n v="0.5"/>
    <m/>
    <n v="0.2"/>
    <m/>
    <n v="0.1"/>
    <m/>
    <m/>
    <m/>
    <m/>
    <m/>
    <m/>
    <m/>
    <m/>
    <m/>
    <m/>
    <m/>
    <m/>
    <m/>
  </r>
  <r>
    <s v="NEP"/>
    <x v="0"/>
    <x v="1"/>
    <s v="IIB72AB"/>
    <s v="O10T15M"/>
    <s v="FRA"/>
    <m/>
    <m/>
    <m/>
    <m/>
    <m/>
    <m/>
    <m/>
    <m/>
    <m/>
    <m/>
    <m/>
    <m/>
    <m/>
    <m/>
    <m/>
    <m/>
    <m/>
    <m/>
    <m/>
    <m/>
    <m/>
    <m/>
    <n v="0"/>
    <m/>
    <m/>
    <m/>
  </r>
  <r>
    <s v="NEP"/>
    <x v="0"/>
    <x v="1"/>
    <s v="NONE"/>
    <s v="NONE"/>
    <s v="ESP"/>
    <n v="0"/>
    <m/>
    <n v="0.1"/>
    <m/>
    <m/>
    <m/>
    <n v="1.1000000000000001"/>
    <m/>
    <m/>
    <m/>
    <m/>
    <m/>
    <n v="0"/>
    <m/>
    <n v="0.1"/>
    <m/>
    <m/>
    <m/>
    <m/>
    <m/>
    <m/>
    <m/>
    <m/>
    <m/>
    <m/>
    <m/>
  </r>
  <r>
    <s v="NEP"/>
    <x v="0"/>
    <x v="1"/>
    <s v="NONE"/>
    <s v="O10T15M"/>
    <s v="ESP"/>
    <m/>
    <m/>
    <m/>
    <m/>
    <m/>
    <m/>
    <m/>
    <m/>
    <m/>
    <m/>
    <m/>
    <m/>
    <m/>
    <m/>
    <m/>
    <m/>
    <m/>
    <m/>
    <m/>
    <m/>
    <n v="0"/>
    <m/>
    <m/>
    <m/>
    <m/>
    <m/>
  </r>
  <r>
    <s v="NEP"/>
    <x v="0"/>
    <x v="1"/>
    <s v="NONE"/>
    <s v="O10T15M"/>
    <s v="FRA"/>
    <m/>
    <m/>
    <m/>
    <m/>
    <m/>
    <m/>
    <m/>
    <m/>
    <m/>
    <m/>
    <m/>
    <m/>
    <m/>
    <m/>
    <n v="0"/>
    <m/>
    <m/>
    <m/>
    <m/>
    <m/>
    <n v="0"/>
    <m/>
    <m/>
    <m/>
    <m/>
    <m/>
  </r>
  <r>
    <s v="NEP"/>
    <x v="0"/>
    <x v="1"/>
    <s v="NONE"/>
    <s v="O15M"/>
    <s v="ESP"/>
    <m/>
    <m/>
    <m/>
    <m/>
    <m/>
    <m/>
    <m/>
    <m/>
    <m/>
    <m/>
    <m/>
    <m/>
    <m/>
    <m/>
    <n v="0.1"/>
    <m/>
    <n v="0"/>
    <m/>
    <n v="0"/>
    <m/>
    <m/>
    <m/>
    <m/>
    <m/>
    <m/>
    <m/>
  </r>
  <r>
    <s v="NEP"/>
    <x v="0"/>
    <x v="1"/>
    <s v="NONE"/>
    <s v="O15M"/>
    <s v="FRA"/>
    <m/>
    <m/>
    <m/>
    <m/>
    <n v="0"/>
    <m/>
    <n v="0"/>
    <m/>
    <m/>
    <m/>
    <m/>
    <m/>
    <m/>
    <m/>
    <m/>
    <m/>
    <m/>
    <m/>
    <m/>
    <m/>
    <m/>
    <m/>
    <m/>
    <m/>
    <m/>
    <m/>
  </r>
  <r>
    <s v="NEP"/>
    <x v="0"/>
    <x v="1"/>
    <s v="NONE"/>
    <s v="O15M"/>
    <s v="PRT"/>
    <m/>
    <m/>
    <m/>
    <m/>
    <n v="1"/>
    <m/>
    <m/>
    <m/>
    <m/>
    <m/>
    <m/>
    <m/>
    <m/>
    <m/>
    <m/>
    <m/>
    <m/>
    <m/>
    <m/>
    <m/>
    <m/>
    <m/>
    <m/>
    <m/>
    <m/>
    <m/>
  </r>
  <r>
    <s v="NEP"/>
    <x v="0"/>
    <x v="2"/>
    <s v="IIB72AB"/>
    <s v="NONE"/>
    <s v="ESP"/>
    <n v="0"/>
    <m/>
    <m/>
    <m/>
    <m/>
    <m/>
    <m/>
    <m/>
    <m/>
    <m/>
    <n v="0"/>
    <m/>
    <m/>
    <m/>
    <m/>
    <m/>
    <m/>
    <m/>
    <m/>
    <m/>
    <m/>
    <m/>
    <m/>
    <m/>
    <m/>
    <m/>
  </r>
  <r>
    <s v="NEP"/>
    <x v="0"/>
    <x v="2"/>
    <s v="NONE"/>
    <s v="NONE"/>
    <s v="ESP"/>
    <m/>
    <m/>
    <m/>
    <m/>
    <m/>
    <m/>
    <m/>
    <m/>
    <n v="0"/>
    <m/>
    <m/>
    <m/>
    <m/>
    <m/>
    <m/>
    <m/>
    <m/>
    <m/>
    <m/>
    <m/>
    <m/>
    <m/>
    <m/>
    <m/>
    <m/>
    <m/>
  </r>
  <r>
    <s v="NEP"/>
    <x v="0"/>
    <x v="2"/>
    <s v="NONE"/>
    <s v="O15M"/>
    <s v="ESP"/>
    <m/>
    <m/>
    <m/>
    <m/>
    <m/>
    <m/>
    <m/>
    <m/>
    <m/>
    <m/>
    <m/>
    <m/>
    <m/>
    <m/>
    <n v="0.1"/>
    <m/>
    <n v="0.1"/>
    <m/>
    <m/>
    <m/>
    <m/>
    <m/>
    <m/>
    <m/>
    <m/>
    <m/>
  </r>
  <r>
    <s v="NEP"/>
    <x v="0"/>
    <x v="3"/>
    <s v="NONE"/>
    <s v="NONE"/>
    <s v="ESP"/>
    <n v="0.4"/>
    <m/>
    <n v="1"/>
    <m/>
    <n v="0.9"/>
    <m/>
    <n v="0.5"/>
    <m/>
    <n v="0.1"/>
    <m/>
    <m/>
    <m/>
    <n v="0.2"/>
    <m/>
    <m/>
    <m/>
    <m/>
    <m/>
    <m/>
    <m/>
    <m/>
    <m/>
    <m/>
    <m/>
    <m/>
    <m/>
  </r>
  <r>
    <s v="NEP"/>
    <x v="0"/>
    <x v="3"/>
    <s v="NONE"/>
    <s v="O10T15M"/>
    <s v="ESP"/>
    <m/>
    <m/>
    <m/>
    <m/>
    <m/>
    <m/>
    <m/>
    <m/>
    <m/>
    <m/>
    <m/>
    <m/>
    <m/>
    <m/>
    <m/>
    <m/>
    <n v="0.1"/>
    <m/>
    <n v="0"/>
    <m/>
    <m/>
    <m/>
    <m/>
    <m/>
    <m/>
    <m/>
  </r>
  <r>
    <s v="NEP"/>
    <x v="0"/>
    <x v="3"/>
    <s v="NONE"/>
    <s v="O10T15M"/>
    <s v="FRA"/>
    <m/>
    <m/>
    <m/>
    <m/>
    <m/>
    <m/>
    <m/>
    <m/>
    <m/>
    <m/>
    <m/>
    <m/>
    <m/>
    <m/>
    <m/>
    <m/>
    <m/>
    <m/>
    <m/>
    <m/>
    <n v="0"/>
    <m/>
    <m/>
    <m/>
    <m/>
    <m/>
  </r>
  <r>
    <s v="NEP"/>
    <x v="0"/>
    <x v="3"/>
    <s v="NONE"/>
    <s v="O15M"/>
    <s v="ESP"/>
    <m/>
    <m/>
    <m/>
    <m/>
    <m/>
    <m/>
    <m/>
    <m/>
    <m/>
    <m/>
    <m/>
    <m/>
    <m/>
    <m/>
    <n v="0"/>
    <m/>
    <m/>
    <m/>
    <m/>
    <m/>
    <m/>
    <m/>
    <m/>
    <m/>
    <m/>
    <m/>
  </r>
  <r>
    <s v="NEP"/>
    <x v="0"/>
    <x v="3"/>
    <s v="NONE"/>
    <s v="O15M"/>
    <s v="PRT"/>
    <m/>
    <m/>
    <m/>
    <m/>
    <m/>
    <m/>
    <m/>
    <m/>
    <m/>
    <m/>
    <m/>
    <m/>
    <n v="1"/>
    <m/>
    <m/>
    <m/>
    <m/>
    <m/>
    <m/>
    <m/>
    <m/>
    <m/>
    <m/>
    <m/>
    <m/>
    <m/>
  </r>
  <r>
    <s v="NEP"/>
    <x v="0"/>
    <x v="4"/>
    <s v="NONE"/>
    <s v="O15M"/>
    <s v="IRL"/>
    <n v="0.1"/>
    <m/>
    <m/>
    <m/>
    <m/>
    <m/>
    <m/>
    <m/>
    <m/>
    <m/>
    <m/>
    <m/>
    <m/>
    <m/>
    <m/>
    <m/>
    <m/>
    <m/>
    <m/>
    <m/>
    <m/>
    <m/>
    <m/>
    <m/>
    <m/>
    <m/>
  </r>
  <r>
    <s v="NEP"/>
    <x v="0"/>
    <x v="5"/>
    <s v="NONE"/>
    <s v="O15M"/>
    <s v="ESP"/>
    <m/>
    <m/>
    <m/>
    <m/>
    <m/>
    <m/>
    <m/>
    <m/>
    <m/>
    <m/>
    <m/>
    <m/>
    <m/>
    <m/>
    <m/>
    <m/>
    <m/>
    <m/>
    <n v="0"/>
    <m/>
    <m/>
    <m/>
    <m/>
    <m/>
    <m/>
    <m/>
  </r>
  <r>
    <s v="NEP"/>
    <x v="0"/>
    <x v="6"/>
    <s v="NONE"/>
    <s v="NONE"/>
    <s v="ESP"/>
    <n v="0.2"/>
    <m/>
    <m/>
    <m/>
    <n v="0"/>
    <m/>
    <n v="0"/>
    <m/>
    <n v="0.1"/>
    <m/>
    <n v="0.2"/>
    <m/>
    <n v="0"/>
    <m/>
    <m/>
    <m/>
    <m/>
    <m/>
    <m/>
    <m/>
    <m/>
    <m/>
    <m/>
    <m/>
    <m/>
    <m/>
  </r>
  <r>
    <s v="NEP"/>
    <x v="0"/>
    <x v="7"/>
    <s v="NONE"/>
    <s v="NONE"/>
    <s v="ESP"/>
    <n v="2.8"/>
    <m/>
    <n v="0.7"/>
    <m/>
    <n v="0.1"/>
    <m/>
    <n v="0.1"/>
    <m/>
    <n v="0.2"/>
    <m/>
    <n v="0.1"/>
    <m/>
    <n v="0.1"/>
    <m/>
    <n v="0.2"/>
    <m/>
    <m/>
    <m/>
    <m/>
    <m/>
    <m/>
    <m/>
    <m/>
    <m/>
    <m/>
    <m/>
  </r>
  <r>
    <s v="NEP"/>
    <x v="0"/>
    <x v="7"/>
    <s v="NONE"/>
    <s v="O15M"/>
    <s v="ESP"/>
    <m/>
    <m/>
    <m/>
    <m/>
    <m/>
    <m/>
    <m/>
    <m/>
    <m/>
    <m/>
    <m/>
    <m/>
    <m/>
    <m/>
    <n v="0.9"/>
    <m/>
    <n v="0"/>
    <m/>
    <n v="0.5"/>
    <m/>
    <n v="0.1"/>
    <n v="0"/>
    <m/>
    <m/>
    <m/>
    <m/>
  </r>
  <r>
    <s v="NEP"/>
    <x v="0"/>
    <x v="7"/>
    <s v="NONE"/>
    <s v="U10M"/>
    <s v="PRT"/>
    <m/>
    <m/>
    <m/>
    <m/>
    <m/>
    <m/>
    <n v="1"/>
    <m/>
    <n v="2"/>
    <m/>
    <n v="4"/>
    <m/>
    <n v="2"/>
    <m/>
    <n v="1"/>
    <m/>
    <m/>
    <m/>
    <m/>
    <m/>
    <m/>
    <m/>
    <m/>
    <m/>
    <m/>
    <m/>
  </r>
  <r>
    <s v="NEP"/>
    <x v="0"/>
    <x v="8"/>
    <s v="NONE"/>
    <s v="NONE"/>
    <s v="ESP"/>
    <n v="3.2"/>
    <n v="0"/>
    <n v="1.5"/>
    <n v="0"/>
    <n v="1.1000000000000001"/>
    <n v="0.1"/>
    <n v="1"/>
    <n v="0"/>
    <n v="2"/>
    <n v="0"/>
    <n v="0.8"/>
    <n v="0"/>
    <n v="0.2"/>
    <n v="0"/>
    <n v="0.1"/>
    <m/>
    <n v="0.4"/>
    <m/>
    <m/>
    <m/>
    <m/>
    <m/>
    <m/>
    <m/>
    <m/>
    <m/>
  </r>
  <r>
    <s v="NEP"/>
    <x v="0"/>
    <x v="8"/>
    <s v="NONE"/>
    <s v="O15M"/>
    <s v="ESP"/>
    <m/>
    <m/>
    <m/>
    <m/>
    <m/>
    <m/>
    <m/>
    <m/>
    <m/>
    <m/>
    <m/>
    <m/>
    <m/>
    <m/>
    <n v="0.9"/>
    <m/>
    <n v="0.8"/>
    <m/>
    <n v="3.1"/>
    <m/>
    <m/>
    <m/>
    <m/>
    <m/>
    <m/>
    <m/>
  </r>
  <r>
    <s v="NEP"/>
    <x v="0"/>
    <x v="8"/>
    <s v="NONE"/>
    <s v="O15M"/>
    <s v="PRT"/>
    <m/>
    <m/>
    <m/>
    <m/>
    <m/>
    <m/>
    <m/>
    <m/>
    <m/>
    <m/>
    <m/>
    <m/>
    <m/>
    <m/>
    <m/>
    <m/>
    <m/>
    <m/>
    <m/>
    <m/>
    <n v="15"/>
    <n v="0.3"/>
    <n v="4"/>
    <n v="0"/>
    <n v="1"/>
    <n v="0"/>
  </r>
  <r>
    <s v="NEP"/>
    <x v="0"/>
    <x v="9"/>
    <s v="NONE"/>
    <s v="NONE"/>
    <s v="ESP"/>
    <n v="0.1"/>
    <m/>
    <n v="0.1"/>
    <m/>
    <n v="0.1"/>
    <m/>
    <m/>
    <m/>
    <m/>
    <m/>
    <m/>
    <m/>
    <m/>
    <m/>
    <m/>
    <m/>
    <m/>
    <m/>
    <m/>
    <m/>
    <m/>
    <m/>
    <m/>
    <m/>
    <m/>
    <m/>
  </r>
  <r>
    <s v="NEP"/>
    <x v="0"/>
    <x v="9"/>
    <s v="NONE"/>
    <s v="O10T15M"/>
    <s v="ESP"/>
    <m/>
    <m/>
    <m/>
    <m/>
    <m/>
    <m/>
    <m/>
    <m/>
    <m/>
    <m/>
    <m/>
    <m/>
    <m/>
    <m/>
    <m/>
    <m/>
    <m/>
    <m/>
    <m/>
    <m/>
    <n v="0.1"/>
    <m/>
    <n v="0"/>
    <m/>
    <m/>
    <m/>
  </r>
  <r>
    <s v="NEP"/>
    <x v="0"/>
    <x v="9"/>
    <s v="NONE"/>
    <s v="O15M"/>
    <s v="ESP"/>
    <m/>
    <m/>
    <m/>
    <m/>
    <m/>
    <m/>
    <m/>
    <m/>
    <m/>
    <m/>
    <m/>
    <m/>
    <m/>
    <m/>
    <n v="0.1"/>
    <m/>
    <n v="0.2"/>
    <m/>
    <n v="0.8"/>
    <m/>
    <n v="0.1"/>
    <m/>
    <n v="1"/>
    <m/>
    <m/>
    <m/>
  </r>
  <r>
    <s v="NEP"/>
    <x v="0"/>
    <x v="10"/>
    <s v="NONE"/>
    <s v="O15M"/>
    <s v="ESP"/>
    <m/>
    <m/>
    <m/>
    <m/>
    <m/>
    <m/>
    <m/>
    <m/>
    <m/>
    <m/>
    <m/>
    <m/>
    <m/>
    <m/>
    <m/>
    <m/>
    <m/>
    <m/>
    <n v="0"/>
    <m/>
    <m/>
    <m/>
    <m/>
    <m/>
    <m/>
    <m/>
  </r>
  <r>
    <s v="NEP"/>
    <x v="0"/>
    <x v="10"/>
    <s v="NONE"/>
    <s v="O15M"/>
    <s v="FRA"/>
    <m/>
    <m/>
    <m/>
    <m/>
    <m/>
    <m/>
    <m/>
    <m/>
    <m/>
    <m/>
    <m/>
    <m/>
    <m/>
    <m/>
    <m/>
    <m/>
    <m/>
    <m/>
    <n v="0.1"/>
    <m/>
    <m/>
    <m/>
    <m/>
    <m/>
    <m/>
    <m/>
  </r>
  <r>
    <s v="NEP"/>
    <x v="0"/>
    <x v="11"/>
    <s v="NONE"/>
    <s v="NONE"/>
    <s v="ESP"/>
    <n v="0.9"/>
    <m/>
    <n v="2.2999999999999998"/>
    <m/>
    <n v="13.3"/>
    <m/>
    <n v="1.2"/>
    <m/>
    <n v="1"/>
    <m/>
    <n v="0.5"/>
    <m/>
    <n v="0.4"/>
    <m/>
    <m/>
    <m/>
    <n v="0.1"/>
    <m/>
    <m/>
    <m/>
    <m/>
    <m/>
    <m/>
    <m/>
    <m/>
    <m/>
  </r>
  <r>
    <s v="NEP"/>
    <x v="0"/>
    <x v="11"/>
    <s v="NONE"/>
    <s v="O10T15M"/>
    <s v="ESP"/>
    <m/>
    <m/>
    <m/>
    <m/>
    <m/>
    <m/>
    <m/>
    <m/>
    <m/>
    <m/>
    <m/>
    <m/>
    <m/>
    <m/>
    <n v="0"/>
    <m/>
    <m/>
    <m/>
    <m/>
    <m/>
    <m/>
    <m/>
    <m/>
    <m/>
    <m/>
    <m/>
  </r>
  <r>
    <s v="NEP"/>
    <x v="0"/>
    <x v="11"/>
    <s v="NONE"/>
    <s v="O10T15M"/>
    <s v="FRA"/>
    <m/>
    <m/>
    <m/>
    <m/>
    <m/>
    <m/>
    <m/>
    <m/>
    <m/>
    <m/>
    <m/>
    <m/>
    <m/>
    <m/>
    <m/>
    <m/>
    <m/>
    <m/>
    <n v="0.1"/>
    <m/>
    <m/>
    <m/>
    <m/>
    <m/>
    <m/>
    <m/>
  </r>
  <r>
    <s v="NEP"/>
    <x v="0"/>
    <x v="11"/>
    <s v="NONE"/>
    <s v="O10T15M"/>
    <s v="PRT"/>
    <m/>
    <m/>
    <m/>
    <m/>
    <m/>
    <m/>
    <m/>
    <m/>
    <m/>
    <m/>
    <n v="4"/>
    <m/>
    <n v="4"/>
    <m/>
    <n v="4"/>
    <m/>
    <n v="9"/>
    <m/>
    <m/>
    <m/>
    <n v="2"/>
    <m/>
    <m/>
    <m/>
    <m/>
    <m/>
  </r>
  <r>
    <s v="NEP"/>
    <x v="0"/>
    <x v="11"/>
    <s v="NONE"/>
    <s v="O15M"/>
    <s v="ESP"/>
    <m/>
    <m/>
    <m/>
    <m/>
    <m/>
    <m/>
    <m/>
    <m/>
    <m/>
    <m/>
    <m/>
    <m/>
    <m/>
    <m/>
    <n v="0.8"/>
    <m/>
    <n v="0.7"/>
    <m/>
    <n v="0.6"/>
    <m/>
    <n v="0.5"/>
    <m/>
    <n v="0"/>
    <m/>
    <n v="0.4"/>
    <m/>
  </r>
  <r>
    <s v="NEP"/>
    <x v="0"/>
    <x v="11"/>
    <s v="NONE"/>
    <s v="O15M"/>
    <s v="PRT"/>
    <m/>
    <m/>
    <m/>
    <m/>
    <m/>
    <m/>
    <n v="3"/>
    <m/>
    <n v="5"/>
    <m/>
    <n v="8"/>
    <m/>
    <n v="5"/>
    <m/>
    <n v="4"/>
    <m/>
    <n v="7"/>
    <m/>
    <n v="1"/>
    <m/>
    <m/>
    <m/>
    <m/>
    <m/>
    <m/>
    <m/>
  </r>
  <r>
    <m/>
    <x v="1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4">
  <r>
    <s v="NEP"/>
    <x v="0"/>
    <x v="0"/>
    <n v="1"/>
    <m/>
    <n v="0.1"/>
    <m/>
    <m/>
    <m/>
    <m/>
    <m/>
    <m/>
    <m/>
    <m/>
    <m/>
    <m/>
    <m/>
    <m/>
    <m/>
    <m/>
    <m/>
    <m/>
    <m/>
    <n v="0.3"/>
    <m/>
    <m/>
    <m/>
    <n v="0.9"/>
    <m/>
  </r>
  <r>
    <s v="NEP"/>
    <x v="1"/>
    <x v="1"/>
    <n v="1.9"/>
    <m/>
    <m/>
    <m/>
    <m/>
    <m/>
    <m/>
    <m/>
    <m/>
    <m/>
    <m/>
    <m/>
    <m/>
    <m/>
    <m/>
    <m/>
    <m/>
    <m/>
    <m/>
    <m/>
    <m/>
    <m/>
    <m/>
    <m/>
    <m/>
    <m/>
  </r>
  <r>
    <s v="NEP"/>
    <x v="1"/>
    <x v="0"/>
    <n v="9123.6"/>
    <n v="0"/>
    <n v="8656.6"/>
    <n v="34"/>
    <n v="8706.7999999999993"/>
    <n v="0"/>
    <n v="11952.5"/>
    <n v="0"/>
    <n v="14551.5"/>
    <m/>
    <n v="13568.2"/>
    <n v="0"/>
    <n v="10973.1"/>
    <m/>
    <n v="10363.200000000001"/>
    <m/>
    <n v="11345.4"/>
    <m/>
    <n v="12716.5"/>
    <m/>
    <n v="11287.9"/>
    <n v="0"/>
    <n v="11364.1"/>
    <n v="1082.4000000000001"/>
    <n v="10493.9"/>
    <n v="721.8"/>
  </r>
  <r>
    <s v="NEP"/>
    <x v="1"/>
    <x v="2"/>
    <n v="1.1000000000000001"/>
    <n v="0"/>
    <n v="5.4"/>
    <n v="0"/>
    <n v="5.0999999999999996"/>
    <n v="0"/>
    <n v="4.0999999999999996"/>
    <n v="0"/>
    <n v="0"/>
    <m/>
    <n v="0.1"/>
    <n v="0"/>
    <n v="0"/>
    <m/>
    <m/>
    <m/>
    <n v="1.6"/>
    <m/>
    <n v="1.8"/>
    <m/>
    <n v="4"/>
    <m/>
    <n v="2.5"/>
    <m/>
    <n v="4.4000000000000004"/>
    <m/>
  </r>
  <r>
    <s v="NEP"/>
    <x v="1"/>
    <x v="3"/>
    <n v="0.2"/>
    <m/>
    <n v="1"/>
    <m/>
    <m/>
    <m/>
    <m/>
    <m/>
    <n v="0.1"/>
    <m/>
    <m/>
    <m/>
    <m/>
    <m/>
    <m/>
    <m/>
    <m/>
    <m/>
    <m/>
    <m/>
    <m/>
    <m/>
    <m/>
    <m/>
    <m/>
    <m/>
  </r>
  <r>
    <s v="NEP"/>
    <x v="1"/>
    <x v="4"/>
    <m/>
    <m/>
    <n v="0.3"/>
    <m/>
    <m/>
    <m/>
    <m/>
    <m/>
    <m/>
    <m/>
    <n v="0.2"/>
    <n v="0"/>
    <n v="0.1"/>
    <m/>
    <n v="0.1"/>
    <m/>
    <n v="0.4"/>
    <m/>
    <n v="0.1"/>
    <m/>
    <n v="0.2"/>
    <m/>
    <n v="4.5999999999999996"/>
    <m/>
    <n v="0.5"/>
    <m/>
  </r>
  <r>
    <s v="NEP"/>
    <x v="1"/>
    <x v="5"/>
    <n v="6.3"/>
    <n v="0"/>
    <n v="0.1"/>
    <m/>
    <n v="0"/>
    <m/>
    <m/>
    <m/>
    <n v="0.3"/>
    <m/>
    <n v="2.4"/>
    <n v="0"/>
    <n v="0"/>
    <m/>
    <n v="0"/>
    <m/>
    <n v="7.5"/>
    <m/>
    <n v="1.8"/>
    <m/>
    <n v="3"/>
    <m/>
    <n v="0"/>
    <m/>
    <n v="0.6"/>
    <m/>
  </r>
  <r>
    <s v="NEP"/>
    <x v="1"/>
    <x v="6"/>
    <m/>
    <m/>
    <m/>
    <m/>
    <m/>
    <m/>
    <m/>
    <m/>
    <m/>
    <m/>
    <m/>
    <m/>
    <n v="0.1"/>
    <m/>
    <m/>
    <m/>
    <n v="0.2"/>
    <m/>
    <n v="0"/>
    <m/>
    <n v="0"/>
    <m/>
    <m/>
    <m/>
    <n v="0.1"/>
    <m/>
  </r>
  <r>
    <s v="NEP"/>
    <x v="1"/>
    <x v="7"/>
    <n v="1648.4"/>
    <n v="0"/>
    <n v="1711.9"/>
    <n v="0"/>
    <n v="1756.4"/>
    <n v="0"/>
    <n v="1843.5"/>
    <n v="0"/>
    <n v="1811.8"/>
    <m/>
    <n v="1692.8"/>
    <n v="0"/>
    <n v="1759"/>
    <m/>
    <n v="1880.8"/>
    <m/>
    <n v="1623.2"/>
    <m/>
    <n v="1600.7"/>
    <m/>
    <n v="1573.4"/>
    <m/>
    <n v="1431.3"/>
    <m/>
    <n v="1360.2"/>
    <m/>
  </r>
  <r>
    <s v="NEP"/>
    <x v="1"/>
    <x v="8"/>
    <m/>
    <m/>
    <m/>
    <m/>
    <m/>
    <m/>
    <m/>
    <m/>
    <m/>
    <m/>
    <m/>
    <m/>
    <m/>
    <m/>
    <m/>
    <m/>
    <n v="0"/>
    <m/>
    <m/>
    <m/>
    <m/>
    <m/>
    <m/>
    <m/>
    <m/>
    <m/>
  </r>
  <r>
    <s v="NEP"/>
    <x v="2"/>
    <x v="0"/>
    <n v="11.1"/>
    <m/>
    <n v="9.6"/>
    <m/>
    <n v="6.3"/>
    <m/>
    <n v="2.7"/>
    <m/>
    <n v="1.5"/>
    <m/>
    <n v="0.1"/>
    <m/>
    <m/>
    <m/>
    <m/>
    <m/>
    <m/>
    <m/>
    <m/>
    <m/>
    <m/>
    <m/>
    <m/>
    <m/>
    <n v="0"/>
    <m/>
  </r>
  <r>
    <s v="NEP"/>
    <x v="3"/>
    <x v="1"/>
    <n v="87.7"/>
    <n v="13.3"/>
    <n v="145"/>
    <n v="208.7"/>
    <n v="111.3"/>
    <n v="69.400000000000006"/>
    <n v="95.1"/>
    <n v="114.3"/>
    <n v="88.4"/>
    <m/>
    <n v="35.4"/>
    <m/>
    <n v="34.9"/>
    <m/>
    <n v="22.7"/>
    <m/>
    <n v="24.4"/>
    <m/>
    <n v="10.8"/>
    <m/>
    <n v="12.5"/>
    <n v="0"/>
    <n v="3.8"/>
    <m/>
    <n v="5.5"/>
    <m/>
  </r>
  <r>
    <s v="NEP"/>
    <x v="3"/>
    <x v="0"/>
    <n v="12136.4"/>
    <n v="7.6"/>
    <n v="11987.1"/>
    <n v="51.7"/>
    <n v="12978.4"/>
    <n v="0"/>
    <n v="13042"/>
    <n v="8.4"/>
    <n v="16413.5"/>
    <n v="372.7"/>
    <n v="18047.599999999999"/>
    <n v="448.1"/>
    <n v="16620.5"/>
    <n v="4724.3"/>
    <n v="17420.400000000001"/>
    <n v="3043.9"/>
    <n v="16930.099999999999"/>
    <n v="3672.1"/>
    <n v="18695.7"/>
    <n v="2992.9"/>
    <n v="16876.8"/>
    <n v="3614.6"/>
    <n v="16623.900000000001"/>
    <n v="3020.1"/>
    <n v="15802.3"/>
    <n v="2775.6"/>
  </r>
  <r>
    <s v="NEP"/>
    <x v="3"/>
    <x v="2"/>
    <m/>
    <m/>
    <n v="4.7"/>
    <m/>
    <m/>
    <m/>
    <n v="0.1"/>
    <m/>
    <m/>
    <m/>
    <m/>
    <m/>
    <n v="0.4"/>
    <m/>
    <n v="0.5"/>
    <m/>
    <m/>
    <m/>
    <n v="2.2000000000000002"/>
    <m/>
    <n v="0.2"/>
    <m/>
    <n v="7"/>
    <n v="0"/>
    <n v="0.8"/>
    <m/>
  </r>
  <r>
    <s v="NEP"/>
    <x v="3"/>
    <x v="3"/>
    <n v="0.7"/>
    <m/>
    <n v="16.600000000000001"/>
    <m/>
    <n v="24.1"/>
    <m/>
    <n v="5.0999999999999996"/>
    <m/>
    <n v="0.6"/>
    <m/>
    <n v="4"/>
    <m/>
    <n v="2.4"/>
    <m/>
    <n v="0.5"/>
    <m/>
    <n v="0.4"/>
    <m/>
    <n v="3.2"/>
    <m/>
    <n v="2"/>
    <m/>
    <n v="0.5"/>
    <n v="0.1"/>
    <n v="1"/>
    <m/>
  </r>
  <r>
    <s v="NEP"/>
    <x v="3"/>
    <x v="4"/>
    <n v="0.9"/>
    <m/>
    <m/>
    <m/>
    <m/>
    <m/>
    <m/>
    <m/>
    <m/>
    <m/>
    <m/>
    <m/>
    <m/>
    <m/>
    <n v="0.4"/>
    <m/>
    <n v="3.1"/>
    <m/>
    <n v="0.1"/>
    <m/>
    <n v="0.2"/>
    <m/>
    <n v="0"/>
    <m/>
    <m/>
    <m/>
  </r>
  <r>
    <s v="NEP"/>
    <x v="3"/>
    <x v="5"/>
    <n v="7"/>
    <m/>
    <n v="109.8"/>
    <m/>
    <n v="21.6"/>
    <m/>
    <n v="67.599999999999994"/>
    <m/>
    <n v="19.600000000000001"/>
    <m/>
    <n v="44.5"/>
    <m/>
    <n v="24"/>
    <m/>
    <n v="33.9"/>
    <m/>
    <n v="19.8"/>
    <m/>
    <n v="628.79999999999995"/>
    <m/>
    <n v="290.89999999999998"/>
    <m/>
    <n v="263.10000000000002"/>
    <m/>
    <n v="61"/>
    <m/>
  </r>
  <r>
    <s v="NEP"/>
    <x v="3"/>
    <x v="6"/>
    <n v="11.5"/>
    <m/>
    <n v="85.4"/>
    <m/>
    <n v="37.700000000000003"/>
    <m/>
    <n v="3.5"/>
    <m/>
    <n v="12.1"/>
    <m/>
    <n v="5.0999999999999996"/>
    <m/>
    <n v="32.700000000000003"/>
    <m/>
    <n v="3.1"/>
    <m/>
    <n v="50.3"/>
    <m/>
    <n v="37.1"/>
    <m/>
    <n v="14.2"/>
    <m/>
    <n v="20.3"/>
    <n v="0"/>
    <n v="5.4"/>
    <m/>
  </r>
  <r>
    <s v="NEP"/>
    <x v="3"/>
    <x v="7"/>
    <n v="10.5"/>
    <m/>
    <n v="53.6"/>
    <m/>
    <n v="8.8000000000000007"/>
    <m/>
    <n v="13.5"/>
    <m/>
    <n v="16.899999999999999"/>
    <m/>
    <n v="19.5"/>
    <m/>
    <n v="16.600000000000001"/>
    <m/>
    <n v="26.5"/>
    <n v="0"/>
    <n v="18.600000000000001"/>
    <m/>
    <n v="23.5"/>
    <m/>
    <n v="22.8"/>
    <m/>
    <n v="13"/>
    <n v="0"/>
    <n v="12.2"/>
    <m/>
  </r>
  <r>
    <s v="NEP"/>
    <x v="3"/>
    <x v="8"/>
    <n v="0.7"/>
    <m/>
    <m/>
    <m/>
    <n v="0.2"/>
    <m/>
    <n v="0.3"/>
    <m/>
    <n v="0.4"/>
    <m/>
    <n v="0.2"/>
    <m/>
    <n v="0.2"/>
    <m/>
    <n v="2.2999999999999998"/>
    <m/>
    <n v="2.2000000000000002"/>
    <m/>
    <n v="0.5"/>
    <m/>
    <n v="0.3"/>
    <m/>
    <n v="0"/>
    <m/>
    <n v="0"/>
    <m/>
  </r>
  <r>
    <s v="NEP"/>
    <x v="4"/>
    <x v="0"/>
    <m/>
    <m/>
    <m/>
    <m/>
    <m/>
    <m/>
    <m/>
    <m/>
    <m/>
    <m/>
    <m/>
    <m/>
    <m/>
    <m/>
    <m/>
    <m/>
    <m/>
    <m/>
    <n v="1"/>
    <m/>
    <m/>
    <m/>
    <n v="0.1"/>
    <n v="0"/>
    <m/>
    <m/>
  </r>
  <r>
    <s v="NEP"/>
    <x v="5"/>
    <x v="1"/>
    <n v="0.2"/>
    <m/>
    <n v="0.1"/>
    <m/>
    <n v="0"/>
    <m/>
    <n v="0"/>
    <m/>
    <n v="0"/>
    <m/>
    <m/>
    <m/>
    <n v="0"/>
    <m/>
    <n v="0"/>
    <m/>
    <m/>
    <m/>
    <n v="0"/>
    <m/>
    <m/>
    <m/>
    <n v="0"/>
    <m/>
    <n v="0"/>
    <m/>
  </r>
  <r>
    <s v="NEP"/>
    <x v="5"/>
    <x v="0"/>
    <m/>
    <m/>
    <n v="0"/>
    <m/>
    <n v="4.0999999999999996"/>
    <m/>
    <n v="1.5"/>
    <m/>
    <n v="0.2"/>
    <m/>
    <n v="0.1"/>
    <m/>
    <n v="0.1"/>
    <m/>
    <n v="4.0999999999999996"/>
    <m/>
    <n v="7.6"/>
    <m/>
    <n v="0.6"/>
    <m/>
    <n v="0"/>
    <m/>
    <n v="0.2"/>
    <m/>
    <n v="0.1"/>
    <m/>
  </r>
  <r>
    <s v="NEP"/>
    <x v="5"/>
    <x v="3"/>
    <m/>
    <m/>
    <m/>
    <m/>
    <m/>
    <m/>
    <m/>
    <m/>
    <m/>
    <m/>
    <m/>
    <m/>
    <m/>
    <m/>
    <n v="0.2"/>
    <m/>
    <n v="0"/>
    <m/>
    <n v="0.2"/>
    <m/>
    <m/>
    <m/>
    <m/>
    <m/>
    <m/>
    <m/>
  </r>
  <r>
    <s v="NEP"/>
    <x v="5"/>
    <x v="4"/>
    <m/>
    <m/>
    <m/>
    <m/>
    <m/>
    <m/>
    <m/>
    <m/>
    <m/>
    <m/>
    <m/>
    <m/>
    <m/>
    <m/>
    <n v="0.4"/>
    <m/>
    <m/>
    <m/>
    <m/>
    <m/>
    <m/>
    <m/>
    <m/>
    <m/>
    <m/>
    <m/>
  </r>
  <r>
    <s v="NEP"/>
    <x v="5"/>
    <x v="6"/>
    <m/>
    <m/>
    <m/>
    <m/>
    <m/>
    <m/>
    <m/>
    <m/>
    <m/>
    <m/>
    <m/>
    <m/>
    <m/>
    <m/>
    <m/>
    <m/>
    <m/>
    <m/>
    <m/>
    <m/>
    <m/>
    <m/>
    <n v="0"/>
    <m/>
    <m/>
    <m/>
  </r>
  <r>
    <s v="NEP"/>
    <x v="5"/>
    <x v="7"/>
    <m/>
    <m/>
    <m/>
    <m/>
    <m/>
    <m/>
    <m/>
    <m/>
    <m/>
    <m/>
    <m/>
    <m/>
    <m/>
    <m/>
    <m/>
    <m/>
    <n v="0"/>
    <m/>
    <m/>
    <m/>
    <n v="0"/>
    <m/>
    <m/>
    <m/>
    <m/>
    <m/>
  </r>
  <r>
    <s v="NEP"/>
    <x v="5"/>
    <x v="8"/>
    <m/>
    <m/>
    <m/>
    <m/>
    <m/>
    <m/>
    <m/>
    <m/>
    <m/>
    <m/>
    <m/>
    <m/>
    <m/>
    <m/>
    <m/>
    <m/>
    <m/>
    <m/>
    <n v="0.1"/>
    <m/>
    <m/>
    <m/>
    <n v="0"/>
    <m/>
    <m/>
    <m/>
  </r>
  <r>
    <s v="NEP"/>
    <x v="6"/>
    <x v="1"/>
    <n v="3.7"/>
    <m/>
    <n v="3.9"/>
    <m/>
    <n v="7.8"/>
    <m/>
    <n v="6.3"/>
    <m/>
    <n v="3"/>
    <m/>
    <n v="1.1000000000000001"/>
    <m/>
    <n v="1.4"/>
    <m/>
    <n v="3.7"/>
    <m/>
    <n v="3.5"/>
    <m/>
    <n v="1.4"/>
    <m/>
    <n v="0.4"/>
    <m/>
    <n v="0.1"/>
    <m/>
    <n v="0.2"/>
    <m/>
  </r>
  <r>
    <s v="NEP"/>
    <x v="6"/>
    <x v="0"/>
    <n v="2488.6999999999998"/>
    <n v="4.8"/>
    <n v="2597.9"/>
    <n v="27"/>
    <n v="3226.1"/>
    <n v="110.1"/>
    <n v="3015.4"/>
    <n v="5.2"/>
    <n v="2906.1"/>
    <n v="4.0999999999999996"/>
    <n v="2722.4"/>
    <n v="70.8"/>
    <n v="2692.9"/>
    <n v="182.5"/>
    <n v="2634.5"/>
    <n v="940.8"/>
    <n v="3059.1"/>
    <n v="1874.6"/>
    <n v="1863.1"/>
    <n v="1208.3"/>
    <n v="1796.1"/>
    <n v="963.5"/>
    <n v="2817.4"/>
    <n v="1576.4"/>
    <n v="3630"/>
    <n v="1497.5"/>
  </r>
  <r>
    <s v="NEP"/>
    <x v="6"/>
    <x v="2"/>
    <n v="0.1"/>
    <m/>
    <n v="0.1"/>
    <m/>
    <n v="2.4"/>
    <m/>
    <n v="0.1"/>
    <m/>
    <n v="0.2"/>
    <m/>
    <n v="1"/>
    <m/>
    <n v="1"/>
    <m/>
    <n v="2"/>
    <m/>
    <m/>
    <m/>
    <n v="0.1"/>
    <m/>
    <n v="0.2"/>
    <m/>
    <n v="0.2"/>
    <m/>
    <n v="0"/>
    <m/>
  </r>
  <r>
    <s v="NEP"/>
    <x v="6"/>
    <x v="3"/>
    <n v="0.9"/>
    <m/>
    <n v="2.2999999999999998"/>
    <m/>
    <n v="0.6"/>
    <m/>
    <n v="2.7"/>
    <m/>
    <n v="1.3"/>
    <m/>
    <n v="3.9"/>
    <m/>
    <n v="3.7"/>
    <m/>
    <n v="0.8"/>
    <m/>
    <n v="1.9"/>
    <m/>
    <n v="0.2"/>
    <m/>
    <n v="0.1"/>
    <m/>
    <n v="0.6"/>
    <m/>
    <n v="0.5"/>
    <m/>
  </r>
  <r>
    <s v="NEP"/>
    <x v="6"/>
    <x v="4"/>
    <n v="0"/>
    <m/>
    <m/>
    <m/>
    <m/>
    <m/>
    <m/>
    <m/>
    <n v="0"/>
    <m/>
    <n v="0"/>
    <m/>
    <m/>
    <m/>
    <n v="1.3"/>
    <m/>
    <n v="15.6"/>
    <m/>
    <n v="0"/>
    <m/>
    <n v="8"/>
    <m/>
    <n v="0"/>
    <m/>
    <m/>
    <m/>
  </r>
  <r>
    <s v="NEP"/>
    <x v="6"/>
    <x v="5"/>
    <n v="2.8"/>
    <m/>
    <n v="0.6"/>
    <m/>
    <n v="0.1"/>
    <m/>
    <n v="0.3"/>
    <m/>
    <n v="0.6"/>
    <m/>
    <n v="0.1"/>
    <m/>
    <n v="0.2"/>
    <m/>
    <n v="0.2"/>
    <m/>
    <n v="0"/>
    <m/>
    <n v="0.2"/>
    <m/>
    <n v="0"/>
    <n v="0"/>
    <m/>
    <m/>
    <m/>
    <m/>
  </r>
  <r>
    <s v="NEP"/>
    <x v="6"/>
    <x v="6"/>
    <n v="4.8"/>
    <m/>
    <m/>
    <m/>
    <n v="0.3"/>
    <m/>
    <n v="1.7"/>
    <m/>
    <n v="3.6"/>
    <m/>
    <n v="34.4"/>
    <m/>
    <n v="34.4"/>
    <m/>
    <n v="2.1"/>
    <m/>
    <n v="19.100000000000001"/>
    <m/>
    <n v="7.4"/>
    <m/>
    <n v="1.5"/>
    <m/>
    <n v="1.9"/>
    <m/>
    <n v="0.8"/>
    <m/>
  </r>
  <r>
    <s v="NEP"/>
    <x v="6"/>
    <x v="7"/>
    <n v="1.9"/>
    <m/>
    <n v="4.4000000000000004"/>
    <m/>
    <n v="13.3"/>
    <m/>
    <n v="1.9"/>
    <m/>
    <n v="1"/>
    <m/>
    <n v="0.5"/>
    <m/>
    <n v="0.4"/>
    <m/>
    <n v="4"/>
    <m/>
    <n v="6.7"/>
    <m/>
    <n v="6.1"/>
    <m/>
    <n v="7.4"/>
    <m/>
    <n v="4.8"/>
    <m/>
    <n v="7.1"/>
    <m/>
  </r>
  <r>
    <s v="NEP"/>
    <x v="6"/>
    <x v="8"/>
    <n v="0.4"/>
    <m/>
    <n v="1.5"/>
    <m/>
    <n v="1.6"/>
    <m/>
    <n v="5.5"/>
    <m/>
    <n v="0.2"/>
    <m/>
    <n v="0.4"/>
    <m/>
    <n v="0.6"/>
    <m/>
    <n v="6.7"/>
    <n v="0"/>
    <n v="1.9"/>
    <n v="0"/>
    <n v="2.2999999999999998"/>
    <m/>
    <n v="0.3"/>
    <m/>
    <n v="0.6"/>
    <m/>
    <n v="0.2"/>
    <m/>
  </r>
  <r>
    <s v="NEP"/>
    <x v="7"/>
    <x v="0"/>
    <m/>
    <m/>
    <m/>
    <m/>
    <m/>
    <m/>
    <m/>
    <m/>
    <m/>
    <m/>
    <m/>
    <m/>
    <m/>
    <m/>
    <m/>
    <m/>
    <n v="0.2"/>
    <m/>
    <n v="0"/>
    <m/>
    <m/>
    <m/>
    <m/>
    <m/>
    <m/>
    <m/>
  </r>
  <r>
    <s v="NEP"/>
    <x v="8"/>
    <x v="1"/>
    <n v="0.1"/>
    <m/>
    <m/>
    <m/>
    <m/>
    <m/>
    <m/>
    <m/>
    <m/>
    <m/>
    <m/>
    <m/>
    <m/>
    <m/>
    <m/>
    <m/>
    <m/>
    <m/>
    <m/>
    <m/>
    <m/>
    <m/>
    <m/>
    <m/>
    <m/>
    <m/>
  </r>
  <r>
    <s v="NEP"/>
    <x v="8"/>
    <x v="0"/>
    <n v="213.5"/>
    <n v="0.3"/>
    <n v="194"/>
    <n v="11.5"/>
    <n v="219.1"/>
    <n v="38.200000000000003"/>
    <n v="245.2"/>
    <n v="0"/>
    <n v="313"/>
    <n v="0"/>
    <n v="252.6"/>
    <n v="0.5"/>
    <n v="170.4"/>
    <n v="1.2"/>
    <n v="255.4"/>
    <n v="0"/>
    <n v="246.3"/>
    <n v="0"/>
    <n v="218.7"/>
    <n v="0.5"/>
    <n v="171.8"/>
    <n v="3.4"/>
    <n v="160.4"/>
    <n v="0"/>
    <n v="182.7"/>
    <n v="0"/>
  </r>
  <r>
    <s v="NEP"/>
    <x v="8"/>
    <x v="2"/>
    <m/>
    <m/>
    <m/>
    <m/>
    <m/>
    <m/>
    <m/>
    <m/>
    <m/>
    <m/>
    <m/>
    <m/>
    <m/>
    <m/>
    <m/>
    <m/>
    <m/>
    <m/>
    <n v="0"/>
    <m/>
    <m/>
    <m/>
    <m/>
    <m/>
    <m/>
    <m/>
  </r>
  <r>
    <s v="NEP"/>
    <x v="8"/>
    <x v="3"/>
    <m/>
    <m/>
    <m/>
    <m/>
    <n v="1"/>
    <m/>
    <n v="1"/>
    <m/>
    <m/>
    <m/>
    <m/>
    <m/>
    <m/>
    <m/>
    <m/>
    <m/>
    <m/>
    <m/>
    <n v="0"/>
    <m/>
    <m/>
    <m/>
    <m/>
    <m/>
    <m/>
    <m/>
  </r>
  <r>
    <s v="NEP"/>
    <x v="8"/>
    <x v="4"/>
    <m/>
    <m/>
    <m/>
    <m/>
    <m/>
    <m/>
    <m/>
    <m/>
    <n v="0"/>
    <m/>
    <m/>
    <m/>
    <m/>
    <m/>
    <m/>
    <m/>
    <n v="0.1"/>
    <m/>
    <m/>
    <m/>
    <m/>
    <m/>
    <m/>
    <m/>
    <m/>
    <m/>
  </r>
  <r>
    <s v="NEP"/>
    <x v="8"/>
    <x v="5"/>
    <m/>
    <m/>
    <n v="0.1"/>
    <m/>
    <n v="0"/>
    <m/>
    <n v="1"/>
    <m/>
    <n v="2"/>
    <m/>
    <n v="4"/>
    <m/>
    <n v="2"/>
    <m/>
    <n v="2"/>
    <m/>
    <m/>
    <m/>
    <n v="0.5"/>
    <m/>
    <n v="0"/>
    <m/>
    <m/>
    <m/>
    <m/>
    <m/>
  </r>
  <r>
    <s v="NEP"/>
    <x v="8"/>
    <x v="6"/>
    <m/>
    <m/>
    <n v="0.1"/>
    <m/>
    <m/>
    <m/>
    <m/>
    <m/>
    <m/>
    <m/>
    <m/>
    <m/>
    <m/>
    <m/>
    <n v="0.1"/>
    <m/>
    <n v="0"/>
    <m/>
    <n v="0.8"/>
    <m/>
    <n v="0.2"/>
    <m/>
    <n v="0"/>
    <m/>
    <m/>
    <m/>
  </r>
  <r>
    <s v="NEP"/>
    <x v="8"/>
    <x v="7"/>
    <m/>
    <m/>
    <n v="0"/>
    <m/>
    <m/>
    <m/>
    <n v="3"/>
    <m/>
    <n v="5"/>
    <m/>
    <n v="12"/>
    <m/>
    <n v="9"/>
    <m/>
    <n v="8"/>
    <m/>
    <n v="16.100000000000001"/>
    <m/>
    <n v="1"/>
    <m/>
    <n v="2"/>
    <m/>
    <m/>
    <m/>
    <m/>
    <m/>
  </r>
  <r>
    <s v="NEP"/>
    <x v="8"/>
    <x v="8"/>
    <m/>
    <m/>
    <m/>
    <m/>
    <m/>
    <m/>
    <m/>
    <m/>
    <m/>
    <m/>
    <m/>
    <m/>
    <n v="1"/>
    <m/>
    <m/>
    <m/>
    <m/>
    <m/>
    <n v="0"/>
    <m/>
    <m/>
    <m/>
    <m/>
    <m/>
    <m/>
    <m/>
  </r>
  <r>
    <s v="NEP"/>
    <x v="9"/>
    <x v="0"/>
    <n v="6"/>
    <m/>
    <m/>
    <m/>
    <m/>
    <m/>
    <m/>
    <m/>
    <m/>
    <m/>
    <m/>
    <m/>
    <m/>
    <m/>
    <m/>
    <m/>
    <m/>
    <m/>
    <n v="0.9"/>
    <m/>
    <n v="3.3"/>
    <m/>
    <m/>
    <m/>
    <m/>
    <m/>
  </r>
  <r>
    <s v="NEP"/>
    <x v="10"/>
    <x v="0"/>
    <m/>
    <m/>
    <m/>
    <m/>
    <m/>
    <m/>
    <m/>
    <m/>
    <m/>
    <m/>
    <m/>
    <m/>
    <m/>
    <m/>
    <n v="0.8"/>
    <m/>
    <n v="0.3"/>
    <m/>
    <n v="0.3"/>
    <m/>
    <m/>
    <m/>
    <m/>
    <m/>
    <m/>
    <m/>
  </r>
  <r>
    <s v="NEP"/>
    <x v="11"/>
    <x v="0"/>
    <m/>
    <m/>
    <m/>
    <m/>
    <m/>
    <m/>
    <m/>
    <m/>
    <m/>
    <m/>
    <m/>
    <m/>
    <m/>
    <m/>
    <m/>
    <m/>
    <m/>
    <m/>
    <m/>
    <m/>
    <n v="0"/>
    <m/>
    <m/>
    <m/>
    <m/>
    <m/>
  </r>
  <r>
    <s v="NEP"/>
    <x v="12"/>
    <x v="0"/>
    <m/>
    <m/>
    <m/>
    <m/>
    <m/>
    <m/>
    <m/>
    <m/>
    <m/>
    <m/>
    <m/>
    <m/>
    <m/>
    <m/>
    <n v="0"/>
    <m/>
    <n v="0.5"/>
    <m/>
    <m/>
    <m/>
    <m/>
    <m/>
    <m/>
    <m/>
    <m/>
    <m/>
  </r>
  <r>
    <s v="NEP"/>
    <x v="13"/>
    <x v="0"/>
    <m/>
    <m/>
    <m/>
    <m/>
    <m/>
    <m/>
    <m/>
    <m/>
    <m/>
    <m/>
    <m/>
    <m/>
    <m/>
    <m/>
    <m/>
    <m/>
    <m/>
    <m/>
    <m/>
    <m/>
    <n v="0"/>
    <m/>
    <m/>
    <m/>
    <m/>
    <m/>
  </r>
  <r>
    <s v="NEP"/>
    <x v="14"/>
    <x v="1"/>
    <n v="55.9"/>
    <m/>
    <n v="53.4"/>
    <m/>
    <n v="89.8"/>
    <m/>
    <n v="58.2"/>
    <m/>
    <n v="52.3"/>
    <m/>
    <n v="21.2"/>
    <m/>
    <n v="21.1"/>
    <m/>
    <n v="12.5"/>
    <m/>
    <n v="8"/>
    <m/>
    <n v="2.7"/>
    <m/>
    <n v="6.5"/>
    <m/>
    <n v="2.2999999999999998"/>
    <m/>
    <n v="2.2999999999999998"/>
    <m/>
  </r>
  <r>
    <s v="NEP"/>
    <x v="14"/>
    <x v="0"/>
    <n v="4861.2"/>
    <n v="0"/>
    <n v="3665.8"/>
    <n v="0"/>
    <n v="3676.9"/>
    <n v="0"/>
    <n v="3615.5"/>
    <n v="0"/>
    <n v="4110.1000000000004"/>
    <n v="0"/>
    <n v="4798.1000000000004"/>
    <n v="0"/>
    <n v="4966.3"/>
    <m/>
    <n v="3391.7"/>
    <m/>
    <n v="2687.4"/>
    <m/>
    <n v="3138.9"/>
    <m/>
    <n v="3602.3"/>
    <n v="0"/>
    <n v="3154.9"/>
    <n v="254.2"/>
    <n v="3154.3"/>
    <m/>
  </r>
  <r>
    <s v="NEP"/>
    <x v="14"/>
    <x v="2"/>
    <m/>
    <m/>
    <n v="0.4"/>
    <m/>
    <m/>
    <m/>
    <m/>
    <m/>
    <m/>
    <m/>
    <m/>
    <m/>
    <m/>
    <m/>
    <m/>
    <m/>
    <m/>
    <m/>
    <m/>
    <m/>
    <n v="0.2"/>
    <m/>
    <n v="0.1"/>
    <m/>
    <n v="0.5"/>
    <m/>
  </r>
  <r>
    <s v="NEP"/>
    <x v="14"/>
    <x v="3"/>
    <n v="0.7"/>
    <m/>
    <n v="10.3"/>
    <m/>
    <n v="11.9"/>
    <n v="0"/>
    <n v="0.2"/>
    <m/>
    <m/>
    <m/>
    <n v="1.8"/>
    <n v="0"/>
    <n v="3.1"/>
    <m/>
    <n v="0.1"/>
    <m/>
    <n v="0.1"/>
    <m/>
    <n v="1.9"/>
    <m/>
    <n v="0.3"/>
    <m/>
    <n v="0.4"/>
    <n v="0.1"/>
    <n v="1.1000000000000001"/>
    <m/>
  </r>
  <r>
    <s v="NEP"/>
    <x v="14"/>
    <x v="4"/>
    <n v="0.9"/>
    <m/>
    <m/>
    <m/>
    <m/>
    <m/>
    <m/>
    <m/>
    <m/>
    <m/>
    <m/>
    <m/>
    <m/>
    <m/>
    <n v="0.2"/>
    <m/>
    <m/>
    <m/>
    <m/>
    <m/>
    <m/>
    <m/>
    <m/>
    <m/>
    <m/>
    <m/>
  </r>
  <r>
    <s v="NEP"/>
    <x v="14"/>
    <x v="5"/>
    <m/>
    <m/>
    <m/>
    <m/>
    <m/>
    <m/>
    <m/>
    <m/>
    <m/>
    <m/>
    <n v="0"/>
    <m/>
    <m/>
    <m/>
    <m/>
    <m/>
    <m/>
    <m/>
    <n v="233.7"/>
    <m/>
    <n v="63.6"/>
    <m/>
    <n v="26.3"/>
    <m/>
    <n v="27.2"/>
    <m/>
  </r>
  <r>
    <s v="NEP"/>
    <x v="14"/>
    <x v="6"/>
    <n v="6.6"/>
    <m/>
    <n v="2.9"/>
    <m/>
    <n v="24.3"/>
    <m/>
    <n v="2.7"/>
    <n v="0"/>
    <n v="4.0999999999999996"/>
    <m/>
    <n v="2"/>
    <m/>
    <m/>
    <m/>
    <n v="2.2999999999999998"/>
    <m/>
    <n v="4.5999999999999996"/>
    <m/>
    <n v="0.2"/>
    <m/>
    <m/>
    <m/>
    <n v="0.6"/>
    <n v="0"/>
    <m/>
    <m/>
  </r>
  <r>
    <s v="NEP"/>
    <x v="14"/>
    <x v="7"/>
    <n v="3"/>
    <m/>
    <n v="6.8"/>
    <m/>
    <n v="3.8"/>
    <m/>
    <m/>
    <m/>
    <n v="3"/>
    <m/>
    <n v="4.5"/>
    <m/>
    <n v="6.5"/>
    <m/>
    <n v="9.8000000000000007"/>
    <m/>
    <n v="8.4"/>
    <m/>
    <n v="6.1"/>
    <m/>
    <n v="10.199999999999999"/>
    <m/>
    <n v="3.1"/>
    <m/>
    <n v="2"/>
    <m/>
  </r>
  <r>
    <s v="NEP"/>
    <x v="14"/>
    <x v="8"/>
    <n v="0.3"/>
    <m/>
    <m/>
    <m/>
    <m/>
    <m/>
    <m/>
    <m/>
    <m/>
    <m/>
    <m/>
    <m/>
    <m/>
    <m/>
    <m/>
    <m/>
    <n v="1.7"/>
    <m/>
    <n v="0"/>
    <m/>
    <n v="0.2"/>
    <m/>
    <m/>
    <m/>
    <m/>
    <m/>
  </r>
  <r>
    <m/>
    <x v="15"/>
    <x v="9"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x v="9"/>
    <m/>
    <m/>
    <m/>
    <m/>
    <m/>
    <m/>
    <m/>
    <m/>
    <m/>
    <m/>
    <m/>
    <m/>
    <m/>
    <m/>
    <m/>
    <m/>
    <m/>
    <m/>
    <m/>
    <m/>
    <m/>
    <m/>
    <m/>
    <m/>
    <m/>
    <m/>
  </r>
  <r>
    <m/>
    <x v="15"/>
    <x v="9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6" firstHeaderRow="0" firstDataRow="1" firstDataCol="1" rowPageCount="1" colPageCount="1"/>
  <pivotFields count="29"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8">
        <item x="11"/>
        <item x="12"/>
        <item x="10"/>
        <item x="13"/>
        <item x="14"/>
        <item x="0"/>
        <item x="1"/>
        <item x="2"/>
        <item x="3"/>
        <item x="4"/>
        <item x="15"/>
        <item x="5"/>
        <item x="6"/>
        <item x="7"/>
        <item x="8"/>
        <item x="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3">
    <i>
      <x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4" hier="-1"/>
  </pageFields>
  <dataFields count="6">
    <dataField name="Sum of 2013" fld="23" baseField="2" baseItem="0"/>
    <dataField name="Sum of 20132" fld="24" baseField="2" baseItem="0"/>
    <dataField name="Sum of 2014" fld="25" baseField="2" baseItem="0"/>
    <dataField name="Sum of 20142" fld="26" baseField="2" baseItem="0"/>
    <dataField name="Sum of 2015" fld="27" baseField="2" baseItem="0"/>
    <dataField name="Sum of 20152" fld="2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20" firstHeaderRow="0" firstDataRow="1" firstDataCol="1" rowPageCount="1" colPageCount="1"/>
  <pivotFields count="29">
    <pivotField showAll="0"/>
    <pivotField axis="axisPage" showAll="0">
      <items count="3">
        <item x="0"/>
        <item x="1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2013" fld="23" baseField="2" baseItem="0"/>
    <dataField name="Sum of 20132" fld="24" baseField="2" baseItem="0"/>
    <dataField name="Sum of 2014" fld="25" baseField="2" baseItem="0"/>
    <dataField name="Sum of 20142" fld="26" baseField="2" baseItem="0"/>
    <dataField name="Sum of 2015" fld="27" baseField="2" baseItem="0"/>
    <dataField name="Sum of 20152" fld="2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3" firstHeaderRow="0" firstDataRow="1" firstDataCol="1" rowPageCount="1" colPageCount="1"/>
  <pivotFields count="32"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1" hier="-1"/>
  </pageFields>
  <dataFields count="6">
    <dataField name="Sum of 2013" fld="26" baseField="2" baseItem="0"/>
    <dataField name="Sum of 20132" fld="27" baseField="2" baseItem="0"/>
    <dataField name="Sum of 2014" fld="28" baseField="2" baseItem="0"/>
    <dataField name="Sum of 20142" fld="29" baseField="2" baseItem="0"/>
    <dataField name="Sum of 2015" fld="30" baseField="2" baseItem="0"/>
    <dataField name="Sum of 20152" fld="3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6" firstHeaderRow="0" firstDataRow="1" firstDataCol="1" rowPageCount="1" colPageCount="1"/>
  <pivotFields count="32">
    <pivotField showAll="0"/>
    <pivotField axis="axisPage" showAll="0">
      <items count="3">
        <item x="0"/>
        <item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0" hier="-1"/>
  </pageFields>
  <dataFields count="6">
    <dataField name="Sum of 2013" fld="26" baseField="2" baseItem="0"/>
    <dataField name="Sum of 20132" fld="27" baseField="2" baseItem="0"/>
    <dataField name="Sum of 2014" fld="28" baseField="2" baseItem="0"/>
    <dataField name="Sum of 20142" fld="29" baseField="2" baseItem="0"/>
    <dataField name="Sum of 2015" fld="30" baseField="2" baseItem="0"/>
    <dataField name="Sum of 20152" fld="3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3" firstHeaderRow="0" firstDataRow="1" firstDataCol="1" rowPageCount="1" colPageCount="1"/>
  <pivotFields count="29">
    <pivotField showAll="0"/>
    <pivotField axis="axisPage" showAll="0">
      <items count="17">
        <item x="10"/>
        <item x="11"/>
        <item x="12"/>
        <item x="13"/>
        <item x="0"/>
        <item x="1"/>
        <item x="2"/>
        <item x="3"/>
        <item x="4"/>
        <item x="5"/>
        <item x="6"/>
        <item x="7"/>
        <item x="8"/>
        <item x="9"/>
        <item x="14"/>
        <item x="15"/>
        <item t="default"/>
      </items>
    </pivotField>
    <pivotField axis="axisRow" showAll="0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12" hier="-1"/>
  </pageFields>
  <dataFields count="6">
    <dataField name="Sum of 2013" fld="23" baseField="2" baseItem="0"/>
    <dataField name="Sum of 20132" fld="24" baseField="2" baseItem="0"/>
    <dataField name="Sum of 2014" fld="25" baseField="2" baseItem="0"/>
    <dataField name="Sum of 20142" fld="26" baseField="2" baseItem="0"/>
    <dataField name="Sum of 2015" fld="27" baseField="2" baseItem="0"/>
    <dataField name="Sum of 20152" fld="2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topLeftCell="C61" zoomScale="70" zoomScaleNormal="70" workbookViewId="0">
      <selection activeCell="M94" sqref="M94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7.140625" bestFit="1" customWidth="1"/>
    <col min="4" max="4" width="15.42578125" bestFit="1" customWidth="1"/>
    <col min="5" max="5" width="17.140625" bestFit="1" customWidth="1"/>
    <col min="6" max="6" width="15.42578125" bestFit="1" customWidth="1"/>
    <col min="7" max="7" width="17.140625" bestFit="1" customWidth="1"/>
  </cols>
  <sheetData>
    <row r="1" spans="1:29" x14ac:dyDescent="0.25">
      <c r="A1" s="1" t="s">
        <v>1</v>
      </c>
      <c r="B1" t="s">
        <v>24</v>
      </c>
    </row>
    <row r="2" spans="1:29" x14ac:dyDescent="0.25">
      <c r="H2" t="s">
        <v>40</v>
      </c>
      <c r="L2" t="s">
        <v>35</v>
      </c>
      <c r="O2" t="s">
        <v>35</v>
      </c>
      <c r="R2" t="s">
        <v>35</v>
      </c>
      <c r="T2" t="s">
        <v>40</v>
      </c>
    </row>
    <row r="3" spans="1:29" x14ac:dyDescent="0.25">
      <c r="A3" s="1" t="s">
        <v>26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I3" t="s">
        <v>26</v>
      </c>
      <c r="J3" t="s">
        <v>28</v>
      </c>
      <c r="K3" t="s">
        <v>29</v>
      </c>
      <c r="M3" t="s">
        <v>30</v>
      </c>
      <c r="N3" t="s">
        <v>31</v>
      </c>
      <c r="P3" t="s">
        <v>32</v>
      </c>
      <c r="Q3" t="s">
        <v>33</v>
      </c>
      <c r="T3" t="s">
        <v>36</v>
      </c>
      <c r="V3" t="s">
        <v>37</v>
      </c>
      <c r="Y3" t="s">
        <v>37</v>
      </c>
      <c r="AB3" t="s">
        <v>37</v>
      </c>
      <c r="AC3" t="s">
        <v>26</v>
      </c>
    </row>
    <row r="4" spans="1:29" x14ac:dyDescent="0.25">
      <c r="A4" s="2" t="s">
        <v>18</v>
      </c>
      <c r="B4" s="4">
        <v>0.4</v>
      </c>
      <c r="C4" s="4">
        <v>0</v>
      </c>
      <c r="D4" s="4"/>
      <c r="E4" s="4"/>
      <c r="F4" s="4"/>
      <c r="G4" s="4"/>
      <c r="I4" t="s">
        <v>16</v>
      </c>
      <c r="L4" t="e">
        <f t="shared" ref="L4:L14" si="0">K4/(J4+K4)</f>
        <v>#DIV/0!</v>
      </c>
      <c r="O4" t="e">
        <f t="shared" ref="O4:O14" si="1">N4/(M4+N4)</f>
        <v>#DIV/0!</v>
      </c>
      <c r="R4" t="e">
        <f t="shared" ref="R4:R14" si="2">Q4/(P4+Q4)</f>
        <v>#DIV/0!</v>
      </c>
      <c r="T4">
        <f t="shared" ref="T4:T14" si="3">J4/J$14</f>
        <v>0</v>
      </c>
      <c r="U4">
        <f t="shared" ref="U4:U14" si="4">K4/K$14</f>
        <v>0</v>
      </c>
      <c r="V4">
        <f t="shared" ref="V4:V14" si="5">(J4+K4)/(J$14+K$14)</f>
        <v>0</v>
      </c>
      <c r="W4">
        <f t="shared" ref="W4:W14" si="6">M4/M$14</f>
        <v>0</v>
      </c>
      <c r="X4">
        <f t="shared" ref="X4:X14" si="7">N4/N$14</f>
        <v>0</v>
      </c>
      <c r="Y4">
        <f t="shared" ref="Y4:Y14" si="8">(M4+N4)/(M$14+N$14)</f>
        <v>0</v>
      </c>
      <c r="Z4">
        <f t="shared" ref="Z4:Z14" si="9">P4/P$14</f>
        <v>0</v>
      </c>
      <c r="AA4">
        <f t="shared" ref="AA4:AA14" si="10">Q4/Q$14</f>
        <v>0</v>
      </c>
      <c r="AB4">
        <f t="shared" ref="AB4:AB14" si="11">(P4+Q4)/(P$14+Q$14)</f>
        <v>0</v>
      </c>
      <c r="AC4" t="s">
        <v>16</v>
      </c>
    </row>
    <row r="5" spans="1:29" x14ac:dyDescent="0.25">
      <c r="A5" s="2" t="s">
        <v>16</v>
      </c>
      <c r="B5" s="4">
        <v>0.3</v>
      </c>
      <c r="C5" s="4"/>
      <c r="D5" s="4"/>
      <c r="E5" s="4"/>
      <c r="F5" s="4">
        <v>0.3</v>
      </c>
      <c r="G5" s="4"/>
      <c r="I5" t="s">
        <v>5</v>
      </c>
      <c r="L5" t="e">
        <f t="shared" si="0"/>
        <v>#DIV/0!</v>
      </c>
      <c r="M5">
        <v>0.1</v>
      </c>
      <c r="O5">
        <f t="shared" si="1"/>
        <v>0</v>
      </c>
      <c r="P5">
        <v>0.4</v>
      </c>
      <c r="R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3.6127167630057806E-5</v>
      </c>
      <c r="X5">
        <f t="shared" si="7"/>
        <v>0</v>
      </c>
      <c r="Y5">
        <f t="shared" si="8"/>
        <v>2.6007802340702212E-5</v>
      </c>
      <c r="Z5">
        <f t="shared" si="9"/>
        <v>1.9528389396084557E-4</v>
      </c>
      <c r="AA5">
        <f t="shared" si="10"/>
        <v>0</v>
      </c>
      <c r="AB5">
        <f t="shared" si="11"/>
        <v>1.5592110392141577E-4</v>
      </c>
      <c r="AC5" t="s">
        <v>5</v>
      </c>
    </row>
    <row r="6" spans="1:29" x14ac:dyDescent="0.25">
      <c r="A6" s="2" t="s">
        <v>21</v>
      </c>
      <c r="B6" s="4"/>
      <c r="C6" s="4"/>
      <c r="D6" s="4">
        <v>6.8</v>
      </c>
      <c r="E6" s="4">
        <v>0</v>
      </c>
      <c r="F6" s="4">
        <v>0.3</v>
      </c>
      <c r="G6" s="4"/>
      <c r="I6" t="s">
        <v>6</v>
      </c>
      <c r="J6">
        <v>0</v>
      </c>
      <c r="K6">
        <v>0</v>
      </c>
      <c r="L6" t="e">
        <f t="shared" si="0"/>
        <v>#DIV/0!</v>
      </c>
      <c r="O6" t="e">
        <f t="shared" si="1"/>
        <v>#DIV/0!</v>
      </c>
      <c r="R6" t="e">
        <f t="shared" si="2"/>
        <v>#DIV/0!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0</v>
      </c>
      <c r="AB6">
        <f t="shared" si="11"/>
        <v>0</v>
      </c>
      <c r="AC6" t="s">
        <v>6</v>
      </c>
    </row>
    <row r="7" spans="1:29" x14ac:dyDescent="0.25">
      <c r="A7" s="2" t="s">
        <v>5</v>
      </c>
      <c r="B7" s="4"/>
      <c r="C7" s="4"/>
      <c r="D7" s="4"/>
      <c r="E7" s="4"/>
      <c r="F7" s="4"/>
      <c r="G7" s="4"/>
      <c r="I7" t="s">
        <v>8</v>
      </c>
      <c r="J7">
        <v>15.1</v>
      </c>
      <c r="L7">
        <f t="shared" si="0"/>
        <v>0</v>
      </c>
      <c r="M7">
        <v>23.1</v>
      </c>
      <c r="O7">
        <f t="shared" si="1"/>
        <v>0</v>
      </c>
      <c r="P7">
        <v>16.399999999999999</v>
      </c>
      <c r="R7">
        <f t="shared" si="2"/>
        <v>0</v>
      </c>
      <c r="T7">
        <f t="shared" si="3"/>
        <v>7.2481159698555165E-3</v>
      </c>
      <c r="U7">
        <f t="shared" si="4"/>
        <v>0</v>
      </c>
      <c r="V7">
        <f t="shared" si="5"/>
        <v>3.991435595146837E-3</v>
      </c>
      <c r="W7">
        <f t="shared" si="6"/>
        <v>8.3453757225433536E-3</v>
      </c>
      <c r="X7">
        <f t="shared" si="7"/>
        <v>0</v>
      </c>
      <c r="Y7">
        <f t="shared" si="8"/>
        <v>6.0078023407022108E-3</v>
      </c>
      <c r="Z7">
        <f t="shared" si="9"/>
        <v>8.0066396523946672E-3</v>
      </c>
      <c r="AA7">
        <f t="shared" si="10"/>
        <v>0</v>
      </c>
      <c r="AB7">
        <f t="shared" si="11"/>
        <v>6.3927652607780458E-3</v>
      </c>
      <c r="AC7" t="s">
        <v>8</v>
      </c>
    </row>
    <row r="8" spans="1:29" x14ac:dyDescent="0.25">
      <c r="A8" s="2" t="s">
        <v>8</v>
      </c>
      <c r="B8" s="4">
        <v>80</v>
      </c>
      <c r="C8" s="4"/>
      <c r="D8" s="4">
        <v>101.2</v>
      </c>
      <c r="E8" s="4"/>
      <c r="F8" s="4">
        <v>3.1</v>
      </c>
      <c r="G8" s="4"/>
      <c r="I8" t="s">
        <v>9</v>
      </c>
      <c r="J8">
        <v>6.8</v>
      </c>
      <c r="K8">
        <v>0.6</v>
      </c>
      <c r="L8">
        <f t="shared" si="0"/>
        <v>8.1081081081081086E-2</v>
      </c>
      <c r="M8">
        <v>6.5</v>
      </c>
      <c r="N8">
        <v>2.1</v>
      </c>
      <c r="O8">
        <f t="shared" si="1"/>
        <v>0.24418604651162792</v>
      </c>
      <c r="P8">
        <v>5.8</v>
      </c>
      <c r="Q8">
        <v>0.7</v>
      </c>
      <c r="R8">
        <f t="shared" si="2"/>
        <v>0.10769230769230768</v>
      </c>
      <c r="T8">
        <f t="shared" si="3"/>
        <v>3.2640522248355971E-3</v>
      </c>
      <c r="U8">
        <f t="shared" si="4"/>
        <v>3.5298270384751147E-4</v>
      </c>
      <c r="V8">
        <f t="shared" si="5"/>
        <v>1.9560677751050723E-3</v>
      </c>
      <c r="W8">
        <f t="shared" si="6"/>
        <v>2.3482658959537574E-3</v>
      </c>
      <c r="X8">
        <f t="shared" si="7"/>
        <v>1.9498607242339834E-3</v>
      </c>
      <c r="Y8">
        <f t="shared" si="8"/>
        <v>2.2366710013003899E-3</v>
      </c>
      <c r="Z8">
        <f t="shared" si="9"/>
        <v>2.8316164624322604E-3</v>
      </c>
      <c r="AA8">
        <f t="shared" si="10"/>
        <v>1.3537033455811253E-3</v>
      </c>
      <c r="AB8">
        <f t="shared" si="11"/>
        <v>2.533717938723006E-3</v>
      </c>
      <c r="AC8" t="s">
        <v>9</v>
      </c>
    </row>
    <row r="9" spans="1:29" x14ac:dyDescent="0.25">
      <c r="A9" s="2" t="s">
        <v>9</v>
      </c>
      <c r="B9" s="4">
        <v>0</v>
      </c>
      <c r="C9" s="4"/>
      <c r="D9" s="4">
        <v>5.8</v>
      </c>
      <c r="E9" s="4">
        <v>0.8</v>
      </c>
      <c r="F9" s="4">
        <v>0.8</v>
      </c>
      <c r="G9" s="4">
        <v>0.1</v>
      </c>
      <c r="I9" t="s">
        <v>10</v>
      </c>
      <c r="L9" t="e">
        <f t="shared" si="0"/>
        <v>#DIV/0!</v>
      </c>
      <c r="O9" t="e">
        <f t="shared" si="1"/>
        <v>#DIV/0!</v>
      </c>
      <c r="P9">
        <v>0.1</v>
      </c>
      <c r="R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4.8820973490211392E-5</v>
      </c>
      <c r="AA9">
        <f t="shared" si="10"/>
        <v>0</v>
      </c>
      <c r="AB9">
        <f t="shared" si="11"/>
        <v>3.8980275980353943E-5</v>
      </c>
      <c r="AC9" t="s">
        <v>10</v>
      </c>
    </row>
    <row r="10" spans="1:29" x14ac:dyDescent="0.25">
      <c r="A10" s="2" t="s">
        <v>22</v>
      </c>
      <c r="B10" s="4"/>
      <c r="C10" s="4"/>
      <c r="D10" s="4"/>
      <c r="E10" s="4"/>
      <c r="F10" s="4">
        <v>0.6</v>
      </c>
      <c r="G10" s="4"/>
      <c r="I10" t="s">
        <v>11</v>
      </c>
      <c r="J10">
        <v>280.60000000000002</v>
      </c>
      <c r="L10">
        <f t="shared" si="0"/>
        <v>0</v>
      </c>
      <c r="M10">
        <v>305.7</v>
      </c>
      <c r="N10">
        <v>36.200000000000003</v>
      </c>
      <c r="O10">
        <f t="shared" si="1"/>
        <v>0.10587891196256217</v>
      </c>
      <c r="P10">
        <v>326.7</v>
      </c>
      <c r="Q10">
        <v>17.2</v>
      </c>
      <c r="R10">
        <f t="shared" si="2"/>
        <v>5.0014539110206459E-2</v>
      </c>
      <c r="T10">
        <f t="shared" si="3"/>
        <v>0.13469015504248069</v>
      </c>
      <c r="U10">
        <f t="shared" si="4"/>
        <v>0</v>
      </c>
      <c r="V10">
        <f t="shared" si="5"/>
        <v>7.4171975364119375E-2</v>
      </c>
      <c r="W10">
        <f t="shared" si="6"/>
        <v>0.11044075144508671</v>
      </c>
      <c r="X10">
        <f t="shared" si="7"/>
        <v>3.3611884865366759E-2</v>
      </c>
      <c r="Y10">
        <f t="shared" si="8"/>
        <v>8.8920676202860857E-2</v>
      </c>
      <c r="Z10">
        <f t="shared" si="9"/>
        <v>0.15949812039252062</v>
      </c>
      <c r="AA10">
        <f t="shared" si="10"/>
        <v>3.3262425062850508E-2</v>
      </c>
      <c r="AB10">
        <f t="shared" si="11"/>
        <v>0.13405316909643719</v>
      </c>
      <c r="AC10" t="s">
        <v>11</v>
      </c>
    </row>
    <row r="11" spans="1:29" x14ac:dyDescent="0.25">
      <c r="A11" s="2" t="s">
        <v>10</v>
      </c>
      <c r="B11" s="4">
        <v>0.4</v>
      </c>
      <c r="C11" s="4"/>
      <c r="D11" s="4"/>
      <c r="E11" s="4"/>
      <c r="F11" s="4"/>
      <c r="G11" s="4"/>
      <c r="I11" t="s">
        <v>12</v>
      </c>
      <c r="J11">
        <v>19.600000000000001</v>
      </c>
      <c r="K11">
        <v>34.200000000000003</v>
      </c>
      <c r="L11">
        <f t="shared" si="0"/>
        <v>0.63568773234200748</v>
      </c>
      <c r="M11">
        <v>41.6</v>
      </c>
      <c r="N11">
        <v>27.2</v>
      </c>
      <c r="O11">
        <f t="shared" si="1"/>
        <v>0.39534883720930231</v>
      </c>
      <c r="P11">
        <v>42.5</v>
      </c>
      <c r="Q11">
        <v>27.2</v>
      </c>
      <c r="R11">
        <f t="shared" si="2"/>
        <v>0.39024390243902435</v>
      </c>
      <c r="T11">
        <f t="shared" si="3"/>
        <v>9.4081505304084868E-3</v>
      </c>
      <c r="U11">
        <f t="shared" si="4"/>
        <v>2.0120014119308156E-2</v>
      </c>
      <c r="V11">
        <f t="shared" si="5"/>
        <v>1.4221141391980122E-2</v>
      </c>
      <c r="W11">
        <f t="shared" si="6"/>
        <v>1.5028901734104047E-2</v>
      </c>
      <c r="X11">
        <f t="shared" si="7"/>
        <v>2.5255338904363975E-2</v>
      </c>
      <c r="Y11">
        <f t="shared" si="8"/>
        <v>1.7893368010403119E-2</v>
      </c>
      <c r="Z11">
        <f t="shared" si="9"/>
        <v>2.0748913733339841E-2</v>
      </c>
      <c r="AA11">
        <f t="shared" si="10"/>
        <v>5.2601044285438013E-2</v>
      </c>
      <c r="AB11">
        <f t="shared" si="11"/>
        <v>2.7169252358306698E-2</v>
      </c>
      <c r="AC11" t="s">
        <v>12</v>
      </c>
    </row>
    <row r="12" spans="1:29" x14ac:dyDescent="0.25">
      <c r="A12" s="2" t="s">
        <v>11</v>
      </c>
      <c r="B12" s="4">
        <v>12.6</v>
      </c>
      <c r="C12" s="4"/>
      <c r="D12" s="4">
        <v>7.8</v>
      </c>
      <c r="E12" s="4">
        <v>0</v>
      </c>
      <c r="F12" s="4">
        <v>10.199999999999999</v>
      </c>
      <c r="G12" s="4"/>
      <c r="I12" t="s">
        <v>13</v>
      </c>
      <c r="J12">
        <v>1761.2</v>
      </c>
      <c r="K12">
        <v>1665</v>
      </c>
      <c r="L12">
        <f t="shared" si="0"/>
        <v>0.48596112311015122</v>
      </c>
      <c r="M12">
        <v>2391</v>
      </c>
      <c r="N12">
        <v>1011.5</v>
      </c>
      <c r="O12">
        <f t="shared" si="1"/>
        <v>0.29728141072740633</v>
      </c>
      <c r="P12">
        <v>1656.4</v>
      </c>
      <c r="Q12">
        <v>472</v>
      </c>
      <c r="R12">
        <f t="shared" si="2"/>
        <v>0.22176282653636534</v>
      </c>
      <c r="T12">
        <f t="shared" si="3"/>
        <v>0.8453895262324197</v>
      </c>
      <c r="U12">
        <f t="shared" si="4"/>
        <v>0.97952700317684438</v>
      </c>
      <c r="V12">
        <f t="shared" si="5"/>
        <v>0.90565937987364842</v>
      </c>
      <c r="W12">
        <f t="shared" si="6"/>
        <v>0.86380057803468213</v>
      </c>
      <c r="X12">
        <f t="shared" si="7"/>
        <v>0.93918291550603528</v>
      </c>
      <c r="Y12">
        <f t="shared" si="8"/>
        <v>0.88491547464239273</v>
      </c>
      <c r="Z12">
        <f t="shared" si="9"/>
        <v>0.80867060489186149</v>
      </c>
      <c r="AA12">
        <f t="shared" si="10"/>
        <v>0.91278282730613025</v>
      </c>
      <c r="AB12">
        <f t="shared" si="11"/>
        <v>0.82965619396585333</v>
      </c>
      <c r="AC12" t="s">
        <v>13</v>
      </c>
    </row>
    <row r="13" spans="1:29" x14ac:dyDescent="0.25">
      <c r="A13" s="2" t="s">
        <v>12</v>
      </c>
      <c r="B13" s="4">
        <v>85.2</v>
      </c>
      <c r="C13" s="4">
        <v>21.4</v>
      </c>
      <c r="D13" s="4">
        <v>26.3</v>
      </c>
      <c r="E13" s="4">
        <v>3.8</v>
      </c>
      <c r="F13" s="4">
        <v>56</v>
      </c>
      <c r="G13" s="4">
        <v>21.9</v>
      </c>
      <c r="I13" t="s">
        <v>14</v>
      </c>
      <c r="L13" t="e">
        <f t="shared" si="0"/>
        <v>#DIV/0!</v>
      </c>
      <c r="O13" t="e">
        <f t="shared" si="1"/>
        <v>#DIV/0!</v>
      </c>
      <c r="P13">
        <v>0</v>
      </c>
      <c r="R13" t="e">
        <f t="shared" si="2"/>
        <v>#DIV/0!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C13" t="s">
        <v>14</v>
      </c>
    </row>
    <row r="14" spans="1:29" x14ac:dyDescent="0.25">
      <c r="A14" s="2" t="s">
        <v>13</v>
      </c>
      <c r="B14" s="4">
        <v>9549.2999999999993</v>
      </c>
      <c r="C14" s="4">
        <v>2207.1999999999998</v>
      </c>
      <c r="D14" s="4">
        <v>9362</v>
      </c>
      <c r="E14" s="4">
        <v>1844.6</v>
      </c>
      <c r="F14" s="4">
        <v>8961.9</v>
      </c>
      <c r="G14" s="4">
        <v>2286.6</v>
      </c>
      <c r="I14" t="s">
        <v>27</v>
      </c>
      <c r="J14">
        <v>2083.3000000000002</v>
      </c>
      <c r="K14">
        <v>1699.8</v>
      </c>
      <c r="L14">
        <f t="shared" si="0"/>
        <v>0.44931405461129753</v>
      </c>
      <c r="M14">
        <v>2768</v>
      </c>
      <c r="N14">
        <v>1077</v>
      </c>
      <c r="O14">
        <f t="shared" si="1"/>
        <v>0.28010403120936284</v>
      </c>
      <c r="P14">
        <v>2048.3000000000002</v>
      </c>
      <c r="Q14">
        <v>517.1</v>
      </c>
      <c r="R14">
        <f t="shared" si="2"/>
        <v>0.20156700709441022</v>
      </c>
      <c r="T14">
        <f t="shared" si="3"/>
        <v>1</v>
      </c>
      <c r="U14">
        <f t="shared" si="4"/>
        <v>1</v>
      </c>
      <c r="V14">
        <f t="shared" si="5"/>
        <v>1</v>
      </c>
      <c r="W14">
        <f t="shared" si="6"/>
        <v>1</v>
      </c>
      <c r="X14">
        <f t="shared" si="7"/>
        <v>1</v>
      </c>
      <c r="Y14">
        <f t="shared" si="8"/>
        <v>1</v>
      </c>
      <c r="Z14">
        <f t="shared" si="9"/>
        <v>1</v>
      </c>
      <c r="AA14">
        <f t="shared" si="10"/>
        <v>1</v>
      </c>
      <c r="AB14">
        <f t="shared" si="11"/>
        <v>1</v>
      </c>
      <c r="AC14" t="s">
        <v>27</v>
      </c>
    </row>
    <row r="15" spans="1:29" x14ac:dyDescent="0.25">
      <c r="A15" s="2" t="s">
        <v>14</v>
      </c>
      <c r="B15" s="4"/>
      <c r="C15" s="4"/>
      <c r="D15" s="4">
        <v>0.3</v>
      </c>
      <c r="E15" s="4">
        <v>0</v>
      </c>
      <c r="F15" s="4">
        <v>2.9</v>
      </c>
      <c r="G15" s="4">
        <v>0.9</v>
      </c>
    </row>
    <row r="16" spans="1:29" x14ac:dyDescent="0.25">
      <c r="A16" s="2" t="s">
        <v>27</v>
      </c>
      <c r="B16" s="4">
        <v>9728.1999999999989</v>
      </c>
      <c r="C16" s="4">
        <v>2228.6</v>
      </c>
      <c r="D16" s="4">
        <v>9510.1999999999989</v>
      </c>
      <c r="E16" s="4">
        <v>1849.1999999999998</v>
      </c>
      <c r="F16" s="4">
        <v>9036.0999999999985</v>
      </c>
      <c r="G16" s="4">
        <v>2309.5</v>
      </c>
    </row>
    <row r="17" spans="8:29" x14ac:dyDescent="0.25">
      <c r="H17" t="s">
        <v>41</v>
      </c>
      <c r="L17" t="s">
        <v>35</v>
      </c>
      <c r="O17" t="s">
        <v>35</v>
      </c>
      <c r="R17" t="s">
        <v>35</v>
      </c>
      <c r="T17" t="s">
        <v>41</v>
      </c>
    </row>
    <row r="18" spans="8:29" x14ac:dyDescent="0.25">
      <c r="I18" t="s">
        <v>26</v>
      </c>
      <c r="J18" t="s">
        <v>28</v>
      </c>
      <c r="K18" t="s">
        <v>29</v>
      </c>
      <c r="M18" t="s">
        <v>30</v>
      </c>
      <c r="N18" t="s">
        <v>31</v>
      </c>
      <c r="P18" t="s">
        <v>32</v>
      </c>
      <c r="Q18" t="s">
        <v>33</v>
      </c>
      <c r="T18" t="s">
        <v>36</v>
      </c>
      <c r="V18" t="s">
        <v>37</v>
      </c>
      <c r="Y18" t="s">
        <v>37</v>
      </c>
      <c r="AB18" t="s">
        <v>37</v>
      </c>
      <c r="AC18" t="s">
        <v>26</v>
      </c>
    </row>
    <row r="19" spans="8:29" x14ac:dyDescent="0.25">
      <c r="I19" t="s">
        <v>18</v>
      </c>
      <c r="J19">
        <v>3.4</v>
      </c>
      <c r="L19">
        <f t="shared" ref="L19:L37" si="12">K19/(J19+K19)</f>
        <v>0</v>
      </c>
      <c r="M19">
        <v>2</v>
      </c>
      <c r="O19">
        <f t="shared" ref="O19:O35" si="13">N19/(M19+N19)</f>
        <v>0</v>
      </c>
      <c r="P19">
        <v>1</v>
      </c>
      <c r="R19">
        <f t="shared" ref="R19:R35" si="14">Q19/(P19+Q19)</f>
        <v>0</v>
      </c>
      <c r="T19">
        <f t="shared" ref="T19:T35" si="15">J19/J$35</f>
        <v>3.1607913134017553E-4</v>
      </c>
      <c r="U19">
        <f t="shared" ref="U19:U35" si="16">K19/K$35</f>
        <v>0</v>
      </c>
      <c r="V19">
        <f t="shared" ref="V19:V35" si="17">(J19+K19)/(J$35+K$35)</f>
        <v>2.8145695364238411E-4</v>
      </c>
      <c r="W19">
        <f t="shared" ref="W19:W35" si="18">M19/M$35</f>
        <v>1.4458075196449097E-4</v>
      </c>
      <c r="X19">
        <f t="shared" ref="X19:X35" si="19">N19/N$35</f>
        <v>0</v>
      </c>
      <c r="Y19">
        <f t="shared" ref="Y19:Y35" si="20">(M19+N19)/(M$35+N$35)</f>
        <v>1.3964237587538313E-4</v>
      </c>
      <c r="Z19">
        <f t="shared" ref="Z19:Z35" si="21">P19/P$35</f>
        <v>1.0602767322271113E-4</v>
      </c>
      <c r="AA19">
        <f t="shared" ref="AA19:AA35" si="22">Q19/Q$35</f>
        <v>0</v>
      </c>
      <c r="AB19">
        <f t="shared" ref="AB19:AB35" si="23">(P19+Q19)/(P$35+Q$35)</f>
        <v>7.0633440696163196E-5</v>
      </c>
      <c r="AC19" t="s">
        <v>18</v>
      </c>
    </row>
    <row r="20" spans="8:29" x14ac:dyDescent="0.25">
      <c r="I20" t="s">
        <v>19</v>
      </c>
      <c r="J20">
        <v>0.1</v>
      </c>
      <c r="L20">
        <f t="shared" si="12"/>
        <v>0</v>
      </c>
      <c r="M20">
        <v>0.1</v>
      </c>
      <c r="O20">
        <f t="shared" si="13"/>
        <v>0</v>
      </c>
      <c r="R20" t="e">
        <f t="shared" si="14"/>
        <v>#DIV/0!</v>
      </c>
      <c r="T20">
        <f t="shared" si="15"/>
        <v>9.2964450394169283E-6</v>
      </c>
      <c r="U20">
        <f t="shared" si="16"/>
        <v>0</v>
      </c>
      <c r="V20">
        <f t="shared" si="17"/>
        <v>8.2781456953642384E-6</v>
      </c>
      <c r="W20">
        <f t="shared" si="18"/>
        <v>7.2290375982245484E-6</v>
      </c>
      <c r="X20">
        <f t="shared" si="19"/>
        <v>0</v>
      </c>
      <c r="Y20">
        <f t="shared" si="20"/>
        <v>6.9821187937691571E-6</v>
      </c>
      <c r="Z20">
        <f t="shared" si="21"/>
        <v>0</v>
      </c>
      <c r="AA20">
        <f t="shared" si="22"/>
        <v>0</v>
      </c>
      <c r="AB20">
        <f t="shared" si="23"/>
        <v>0</v>
      </c>
      <c r="AC20" t="s">
        <v>19</v>
      </c>
    </row>
    <row r="21" spans="8:29" x14ac:dyDescent="0.25">
      <c r="I21" t="s">
        <v>16</v>
      </c>
      <c r="J21">
        <v>41.9</v>
      </c>
      <c r="K21">
        <v>3.1</v>
      </c>
      <c r="L21">
        <f t="shared" si="12"/>
        <v>6.8888888888888888E-2</v>
      </c>
      <c r="M21">
        <v>32.200000000000003</v>
      </c>
      <c r="N21">
        <v>2.2000000000000002</v>
      </c>
      <c r="O21">
        <f t="shared" si="13"/>
        <v>6.3953488372093012E-2</v>
      </c>
      <c r="P21">
        <v>67.3</v>
      </c>
      <c r="Q21">
        <v>67.8</v>
      </c>
      <c r="R21">
        <f t="shared" si="14"/>
        <v>0.50185048112509256</v>
      </c>
      <c r="T21">
        <f t="shared" si="15"/>
        <v>3.8952104715156925E-3</v>
      </c>
      <c r="U21">
        <f t="shared" si="16"/>
        <v>2.3428053204353084E-3</v>
      </c>
      <c r="V21">
        <f t="shared" si="17"/>
        <v>3.7251655629139072E-3</v>
      </c>
      <c r="W21">
        <f t="shared" si="18"/>
        <v>2.3277501066283047E-3</v>
      </c>
      <c r="X21">
        <f t="shared" si="19"/>
        <v>4.4971381847914967E-3</v>
      </c>
      <c r="Y21">
        <f t="shared" si="20"/>
        <v>2.4018488650565904E-3</v>
      </c>
      <c r="Z21">
        <f t="shared" si="21"/>
        <v>7.1356624078884583E-3</v>
      </c>
      <c r="AA21">
        <f t="shared" si="22"/>
        <v>1.4345866570745436E-2</v>
      </c>
      <c r="AB21">
        <f t="shared" si="23"/>
        <v>9.5425778380516472E-3</v>
      </c>
      <c r="AC21" t="s">
        <v>16</v>
      </c>
    </row>
    <row r="22" spans="8:29" x14ac:dyDescent="0.25">
      <c r="I22" t="s">
        <v>20</v>
      </c>
      <c r="L22" t="e">
        <f t="shared" si="12"/>
        <v>#DIV/0!</v>
      </c>
      <c r="O22" t="e">
        <f t="shared" si="13"/>
        <v>#DIV/0!</v>
      </c>
      <c r="R22" t="e">
        <f t="shared" si="14"/>
        <v>#DIV/0!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X22">
        <f t="shared" si="19"/>
        <v>0</v>
      </c>
      <c r="Y22">
        <f t="shared" si="20"/>
        <v>0</v>
      </c>
      <c r="Z22">
        <f t="shared" si="21"/>
        <v>0</v>
      </c>
      <c r="AA22">
        <f t="shared" si="22"/>
        <v>0</v>
      </c>
      <c r="AB22">
        <f t="shared" si="23"/>
        <v>0</v>
      </c>
      <c r="AC22" t="s">
        <v>20</v>
      </c>
    </row>
    <row r="23" spans="8:29" x14ac:dyDescent="0.25">
      <c r="I23" t="s">
        <v>21</v>
      </c>
      <c r="J23">
        <v>2</v>
      </c>
      <c r="L23">
        <f t="shared" si="12"/>
        <v>0</v>
      </c>
      <c r="M23">
        <v>0</v>
      </c>
      <c r="O23" t="e">
        <f t="shared" si="13"/>
        <v>#DIV/0!</v>
      </c>
      <c r="P23">
        <v>1.5</v>
      </c>
      <c r="R23">
        <f t="shared" si="14"/>
        <v>0</v>
      </c>
      <c r="T23">
        <f t="shared" si="15"/>
        <v>1.8592890078833856E-4</v>
      </c>
      <c r="U23">
        <f t="shared" si="16"/>
        <v>0</v>
      </c>
      <c r="V23">
        <f t="shared" si="17"/>
        <v>1.6556291390728477E-4</v>
      </c>
      <c r="W23">
        <f t="shared" si="18"/>
        <v>0</v>
      </c>
      <c r="X23">
        <f t="shared" si="19"/>
        <v>0</v>
      </c>
      <c r="Y23">
        <f t="shared" si="20"/>
        <v>0</v>
      </c>
      <c r="Z23">
        <f t="shared" si="21"/>
        <v>1.5904150983406669E-4</v>
      </c>
      <c r="AA23">
        <f t="shared" si="22"/>
        <v>0</v>
      </c>
      <c r="AB23">
        <f t="shared" si="23"/>
        <v>1.0595016104424479E-4</v>
      </c>
      <c r="AC23" t="s">
        <v>21</v>
      </c>
    </row>
    <row r="24" spans="8:29" x14ac:dyDescent="0.25">
      <c r="I24" t="s">
        <v>5</v>
      </c>
      <c r="J24">
        <v>0.5</v>
      </c>
      <c r="K24">
        <v>0</v>
      </c>
      <c r="L24">
        <f t="shared" si="12"/>
        <v>0</v>
      </c>
      <c r="M24">
        <v>0.1</v>
      </c>
      <c r="N24">
        <v>0</v>
      </c>
      <c r="O24">
        <f t="shared" si="13"/>
        <v>0</v>
      </c>
      <c r="P24">
        <v>1.4</v>
      </c>
      <c r="Q24">
        <v>0</v>
      </c>
      <c r="R24">
        <f t="shared" si="14"/>
        <v>0</v>
      </c>
      <c r="T24">
        <f t="shared" si="15"/>
        <v>4.648222519708464E-5</v>
      </c>
      <c r="U24">
        <f t="shared" si="16"/>
        <v>0</v>
      </c>
      <c r="V24">
        <f t="shared" si="17"/>
        <v>4.1390728476821192E-5</v>
      </c>
      <c r="W24">
        <f t="shared" si="18"/>
        <v>7.2290375982245484E-6</v>
      </c>
      <c r="X24">
        <f t="shared" si="19"/>
        <v>0</v>
      </c>
      <c r="Y24">
        <f t="shared" si="20"/>
        <v>6.9821187937691571E-6</v>
      </c>
      <c r="Z24">
        <f t="shared" si="21"/>
        <v>1.4843874251179557E-4</v>
      </c>
      <c r="AA24">
        <f t="shared" si="22"/>
        <v>0</v>
      </c>
      <c r="AB24">
        <f t="shared" si="23"/>
        <v>9.8886816974628466E-5</v>
      </c>
      <c r="AC24" t="s">
        <v>5</v>
      </c>
    </row>
    <row r="25" spans="8:29" x14ac:dyDescent="0.25">
      <c r="I25" t="s">
        <v>6</v>
      </c>
      <c r="L25" t="e">
        <f t="shared" si="12"/>
        <v>#DIV/0!</v>
      </c>
      <c r="O25" t="e">
        <f t="shared" si="13"/>
        <v>#DIV/0!</v>
      </c>
      <c r="R25" t="e">
        <f t="shared" si="14"/>
        <v>#DIV/0!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X25">
        <f t="shared" si="19"/>
        <v>0</v>
      </c>
      <c r="Y25">
        <f t="shared" si="20"/>
        <v>0</v>
      </c>
      <c r="Z25">
        <f t="shared" si="21"/>
        <v>0</v>
      </c>
      <c r="AA25">
        <f t="shared" si="22"/>
        <v>0</v>
      </c>
      <c r="AB25">
        <f t="shared" si="23"/>
        <v>0</v>
      </c>
      <c r="AC25" t="s">
        <v>6</v>
      </c>
    </row>
    <row r="26" spans="8:29" x14ac:dyDescent="0.25">
      <c r="I26" t="s">
        <v>7</v>
      </c>
      <c r="J26">
        <v>0.7</v>
      </c>
      <c r="L26">
        <f t="shared" si="12"/>
        <v>0</v>
      </c>
      <c r="M26">
        <v>4</v>
      </c>
      <c r="O26">
        <f t="shared" si="13"/>
        <v>0</v>
      </c>
      <c r="P26">
        <v>1.9</v>
      </c>
      <c r="R26">
        <f t="shared" si="14"/>
        <v>0</v>
      </c>
      <c r="T26">
        <f t="shared" si="15"/>
        <v>6.5075115275918486E-5</v>
      </c>
      <c r="U26">
        <f t="shared" si="16"/>
        <v>0</v>
      </c>
      <c r="V26">
        <f t="shared" si="17"/>
        <v>5.7947019867549662E-5</v>
      </c>
      <c r="W26">
        <f t="shared" si="18"/>
        <v>2.8916150392898195E-4</v>
      </c>
      <c r="X26">
        <f t="shared" si="19"/>
        <v>0</v>
      </c>
      <c r="Y26">
        <f t="shared" si="20"/>
        <v>2.7928475175076627E-4</v>
      </c>
      <c r="Z26">
        <f t="shared" si="21"/>
        <v>2.0145257912315112E-4</v>
      </c>
      <c r="AA26">
        <f t="shared" si="22"/>
        <v>0</v>
      </c>
      <c r="AB26">
        <f t="shared" si="23"/>
        <v>1.3420353732271006E-4</v>
      </c>
      <c r="AC26" t="s">
        <v>7</v>
      </c>
    </row>
    <row r="27" spans="8:29" x14ac:dyDescent="0.25">
      <c r="I27" t="s">
        <v>8</v>
      </c>
      <c r="J27">
        <v>2.9</v>
      </c>
      <c r="L27">
        <f t="shared" si="12"/>
        <v>0</v>
      </c>
      <c r="M27">
        <v>3.2</v>
      </c>
      <c r="O27">
        <f t="shared" si="13"/>
        <v>0</v>
      </c>
      <c r="R27" t="e">
        <f t="shared" si="14"/>
        <v>#DIV/0!</v>
      </c>
      <c r="T27">
        <f t="shared" si="15"/>
        <v>2.6959690614309089E-4</v>
      </c>
      <c r="U27">
        <f t="shared" si="16"/>
        <v>0</v>
      </c>
      <c r="V27">
        <f t="shared" si="17"/>
        <v>2.4006622516556291E-4</v>
      </c>
      <c r="W27">
        <f t="shared" si="18"/>
        <v>2.3132920314318555E-4</v>
      </c>
      <c r="X27">
        <f t="shared" si="19"/>
        <v>0</v>
      </c>
      <c r="Y27">
        <f t="shared" si="20"/>
        <v>2.2342780140061303E-4</v>
      </c>
      <c r="Z27">
        <f t="shared" si="21"/>
        <v>0</v>
      </c>
      <c r="AA27">
        <f t="shared" si="22"/>
        <v>0</v>
      </c>
      <c r="AB27">
        <f t="shared" si="23"/>
        <v>0</v>
      </c>
      <c r="AC27" t="s">
        <v>8</v>
      </c>
    </row>
    <row r="28" spans="8:29" x14ac:dyDescent="0.25">
      <c r="I28" t="s">
        <v>9</v>
      </c>
      <c r="J28">
        <v>11.1</v>
      </c>
      <c r="L28">
        <f t="shared" si="12"/>
        <v>0</v>
      </c>
      <c r="M28">
        <v>6.8</v>
      </c>
      <c r="O28">
        <f t="shared" si="13"/>
        <v>0</v>
      </c>
      <c r="P28">
        <v>3.2</v>
      </c>
      <c r="Q28">
        <v>0</v>
      </c>
      <c r="R28">
        <f t="shared" si="14"/>
        <v>0</v>
      </c>
      <c r="T28">
        <f t="shared" si="15"/>
        <v>1.031905399375279E-3</v>
      </c>
      <c r="U28">
        <f t="shared" si="16"/>
        <v>0</v>
      </c>
      <c r="V28">
        <f t="shared" si="17"/>
        <v>9.1887417218543038E-4</v>
      </c>
      <c r="W28">
        <f t="shared" si="18"/>
        <v>4.9157455667926924E-4</v>
      </c>
      <c r="X28">
        <f t="shared" si="19"/>
        <v>0</v>
      </c>
      <c r="Y28">
        <f t="shared" si="20"/>
        <v>4.7478407797630262E-4</v>
      </c>
      <c r="Z28">
        <f t="shared" si="21"/>
        <v>3.392885543126756E-4</v>
      </c>
      <c r="AA28">
        <f t="shared" si="22"/>
        <v>0</v>
      </c>
      <c r="AB28">
        <f t="shared" si="23"/>
        <v>2.2602701022772224E-4</v>
      </c>
      <c r="AC28" t="s">
        <v>9</v>
      </c>
    </row>
    <row r="29" spans="8:29" x14ac:dyDescent="0.25">
      <c r="I29" t="s">
        <v>22</v>
      </c>
      <c r="L29" t="e">
        <f t="shared" si="12"/>
        <v>#DIV/0!</v>
      </c>
      <c r="M29">
        <v>0.1</v>
      </c>
      <c r="N29">
        <v>0</v>
      </c>
      <c r="O29">
        <f t="shared" si="13"/>
        <v>0</v>
      </c>
      <c r="R29" t="e">
        <f t="shared" si="14"/>
        <v>#DIV/0!</v>
      </c>
      <c r="T29">
        <f t="shared" si="15"/>
        <v>0</v>
      </c>
      <c r="U29">
        <f t="shared" si="16"/>
        <v>0</v>
      </c>
      <c r="V29">
        <f t="shared" si="17"/>
        <v>0</v>
      </c>
      <c r="W29">
        <f t="shared" si="18"/>
        <v>7.2290375982245484E-6</v>
      </c>
      <c r="X29">
        <f t="shared" si="19"/>
        <v>0</v>
      </c>
      <c r="Y29">
        <f t="shared" si="20"/>
        <v>6.9821187937691571E-6</v>
      </c>
      <c r="Z29">
        <f t="shared" si="21"/>
        <v>0</v>
      </c>
      <c r="AA29">
        <f t="shared" si="22"/>
        <v>0</v>
      </c>
      <c r="AB29">
        <f t="shared" si="23"/>
        <v>0</v>
      </c>
      <c r="AC29" t="s">
        <v>22</v>
      </c>
    </row>
    <row r="30" spans="8:29" x14ac:dyDescent="0.25">
      <c r="I30" t="s">
        <v>10</v>
      </c>
      <c r="J30">
        <v>0.4</v>
      </c>
      <c r="L30">
        <f t="shared" si="12"/>
        <v>0</v>
      </c>
      <c r="M30">
        <v>0.6</v>
      </c>
      <c r="O30">
        <f t="shared" si="13"/>
        <v>0</v>
      </c>
      <c r="R30" t="e">
        <f t="shared" si="14"/>
        <v>#DIV/0!</v>
      </c>
      <c r="T30">
        <f t="shared" si="15"/>
        <v>3.7185780157667713E-5</v>
      </c>
      <c r="U30">
        <f t="shared" si="16"/>
        <v>0</v>
      </c>
      <c r="V30">
        <f t="shared" si="17"/>
        <v>3.3112582781456954E-5</v>
      </c>
      <c r="W30">
        <f t="shared" si="18"/>
        <v>4.3374225589347287E-5</v>
      </c>
      <c r="X30">
        <f t="shared" si="19"/>
        <v>0</v>
      </c>
      <c r="Y30">
        <f t="shared" si="20"/>
        <v>4.1892712762614939E-5</v>
      </c>
      <c r="Z30">
        <f t="shared" si="21"/>
        <v>0</v>
      </c>
      <c r="AA30">
        <f t="shared" si="22"/>
        <v>0</v>
      </c>
      <c r="AB30">
        <f t="shared" si="23"/>
        <v>0</v>
      </c>
      <c r="AC30" t="s">
        <v>10</v>
      </c>
    </row>
    <row r="31" spans="8:29" x14ac:dyDescent="0.25">
      <c r="I31" t="s">
        <v>11</v>
      </c>
      <c r="J31">
        <v>85.8</v>
      </c>
      <c r="L31">
        <f t="shared" si="12"/>
        <v>0</v>
      </c>
      <c r="M31">
        <v>31.3</v>
      </c>
      <c r="O31">
        <f t="shared" si="13"/>
        <v>0</v>
      </c>
      <c r="P31">
        <v>60.6</v>
      </c>
      <c r="R31">
        <f t="shared" si="14"/>
        <v>0</v>
      </c>
      <c r="T31">
        <f t="shared" si="15"/>
        <v>7.9763498438197231E-3</v>
      </c>
      <c r="U31">
        <f t="shared" si="16"/>
        <v>0</v>
      </c>
      <c r="V31">
        <f t="shared" si="17"/>
        <v>7.1026490066225167E-3</v>
      </c>
      <c r="W31">
        <f t="shared" si="18"/>
        <v>2.2626887682442838E-3</v>
      </c>
      <c r="X31">
        <f t="shared" si="19"/>
        <v>0</v>
      </c>
      <c r="Y31">
        <f t="shared" si="20"/>
        <v>2.1854031824497461E-3</v>
      </c>
      <c r="Z31">
        <f t="shared" si="21"/>
        <v>6.4252769972962948E-3</v>
      </c>
      <c r="AA31">
        <f t="shared" si="22"/>
        <v>0</v>
      </c>
      <c r="AB31">
        <f t="shared" si="23"/>
        <v>4.2803865061874901E-3</v>
      </c>
      <c r="AC31" t="s">
        <v>11</v>
      </c>
    </row>
    <row r="32" spans="8:29" x14ac:dyDescent="0.25">
      <c r="I32" t="s">
        <v>12</v>
      </c>
      <c r="J32">
        <v>1331.5</v>
      </c>
      <c r="K32">
        <v>54.2</v>
      </c>
      <c r="L32">
        <f t="shared" si="12"/>
        <v>3.9113805296961825E-2</v>
      </c>
      <c r="M32">
        <v>3179.8</v>
      </c>
      <c r="N32">
        <v>26.3</v>
      </c>
      <c r="O32">
        <f t="shared" si="13"/>
        <v>8.2031128161941299E-3</v>
      </c>
      <c r="P32">
        <v>2019.2</v>
      </c>
      <c r="Q32">
        <v>28.9</v>
      </c>
      <c r="R32">
        <f t="shared" si="14"/>
        <v>1.4110639128948782E-2</v>
      </c>
      <c r="T32">
        <f t="shared" si="15"/>
        <v>0.1237821656998364</v>
      </c>
      <c r="U32">
        <f t="shared" si="16"/>
        <v>4.0961305925030229E-2</v>
      </c>
      <c r="V32">
        <f t="shared" si="17"/>
        <v>0.11471026490066226</v>
      </c>
      <c r="W32">
        <f t="shared" si="18"/>
        <v>0.2298689375483442</v>
      </c>
      <c r="X32">
        <f t="shared" si="19"/>
        <v>5.3761242845461979E-2</v>
      </c>
      <c r="Y32">
        <f t="shared" si="20"/>
        <v>0.22385371064703297</v>
      </c>
      <c r="Z32">
        <f t="shared" si="21"/>
        <v>0.21409107777129832</v>
      </c>
      <c r="AA32">
        <f t="shared" si="22"/>
        <v>6.1149785235183347E-3</v>
      </c>
      <c r="AB32">
        <f t="shared" si="23"/>
        <v>0.14466434988981183</v>
      </c>
      <c r="AC32" t="s">
        <v>12</v>
      </c>
    </row>
    <row r="33" spans="8:29" x14ac:dyDescent="0.25">
      <c r="I33" t="s">
        <v>13</v>
      </c>
      <c r="J33">
        <v>9273.7999999999993</v>
      </c>
      <c r="K33">
        <v>1265.9000000000001</v>
      </c>
      <c r="L33">
        <f t="shared" si="12"/>
        <v>0.12010778295397405</v>
      </c>
      <c r="M33">
        <v>10569.1</v>
      </c>
      <c r="N33">
        <v>460.7</v>
      </c>
      <c r="O33">
        <f t="shared" si="13"/>
        <v>4.1768663076393042E-2</v>
      </c>
      <c r="P33">
        <v>7275.3</v>
      </c>
      <c r="Q33">
        <v>4629.3999999999996</v>
      </c>
      <c r="R33">
        <f t="shared" si="14"/>
        <v>0.38887162213243504</v>
      </c>
      <c r="T33">
        <f t="shared" si="15"/>
        <v>0.86213372006544697</v>
      </c>
      <c r="U33">
        <f t="shared" si="16"/>
        <v>0.95669588875453448</v>
      </c>
      <c r="V33">
        <f t="shared" si="17"/>
        <v>0.87249172185430457</v>
      </c>
      <c r="W33">
        <f t="shared" si="18"/>
        <v>0.76404421279395074</v>
      </c>
      <c r="X33">
        <f t="shared" si="19"/>
        <v>0.94174161896974651</v>
      </c>
      <c r="Y33">
        <f t="shared" si="20"/>
        <v>0.77011373871515054</v>
      </c>
      <c r="Z33">
        <f t="shared" si="21"/>
        <v>0.77138313099719025</v>
      </c>
      <c r="AA33">
        <f t="shared" si="22"/>
        <v>0.97953915490573629</v>
      </c>
      <c r="AB33">
        <f t="shared" si="23"/>
        <v>0.84086992145561412</v>
      </c>
      <c r="AC33" t="s">
        <v>13</v>
      </c>
    </row>
    <row r="34" spans="8:29" x14ac:dyDescent="0.25">
      <c r="I34" t="s">
        <v>14</v>
      </c>
      <c r="J34">
        <v>2.7</v>
      </c>
      <c r="L34">
        <f t="shared" si="12"/>
        <v>0</v>
      </c>
      <c r="M34">
        <v>3.8</v>
      </c>
      <c r="O34">
        <f t="shared" si="13"/>
        <v>0</v>
      </c>
      <c r="P34">
        <v>0.1</v>
      </c>
      <c r="Q34">
        <v>0</v>
      </c>
      <c r="R34">
        <f t="shared" si="14"/>
        <v>0</v>
      </c>
      <c r="T34">
        <f t="shared" si="15"/>
        <v>2.5100401606425706E-4</v>
      </c>
      <c r="U34">
        <f t="shared" si="16"/>
        <v>0</v>
      </c>
      <c r="V34">
        <f t="shared" si="17"/>
        <v>2.2350993377483446E-4</v>
      </c>
      <c r="W34">
        <f t="shared" si="18"/>
        <v>2.7470342873253282E-4</v>
      </c>
      <c r="X34">
        <f t="shared" si="19"/>
        <v>0</v>
      </c>
      <c r="Y34">
        <f t="shared" si="20"/>
        <v>2.6532051416322793E-4</v>
      </c>
      <c r="Z34">
        <f t="shared" si="21"/>
        <v>1.0602767322271113E-5</v>
      </c>
      <c r="AA34">
        <f t="shared" si="22"/>
        <v>0</v>
      </c>
      <c r="AB34">
        <f t="shared" si="23"/>
        <v>7.0633440696163201E-6</v>
      </c>
      <c r="AC34" t="s">
        <v>14</v>
      </c>
    </row>
    <row r="35" spans="8:29" x14ac:dyDescent="0.25">
      <c r="I35" t="s">
        <v>27</v>
      </c>
      <c r="J35">
        <v>10756.8</v>
      </c>
      <c r="K35">
        <v>1323.2</v>
      </c>
      <c r="L35">
        <f t="shared" si="12"/>
        <v>0.1095364238410596</v>
      </c>
      <c r="M35">
        <v>13833.1</v>
      </c>
      <c r="N35">
        <v>489.2</v>
      </c>
      <c r="O35">
        <f t="shared" si="13"/>
        <v>3.4156525139118717E-2</v>
      </c>
      <c r="P35">
        <v>9431.5</v>
      </c>
      <c r="Q35">
        <v>4726.0999999999995</v>
      </c>
      <c r="R35">
        <f t="shared" si="14"/>
        <v>0.33382070407413683</v>
      </c>
      <c r="T35">
        <f t="shared" si="15"/>
        <v>1</v>
      </c>
      <c r="U35">
        <f t="shared" si="16"/>
        <v>1</v>
      </c>
      <c r="V35">
        <f t="shared" si="17"/>
        <v>1</v>
      </c>
      <c r="W35">
        <f t="shared" si="18"/>
        <v>1</v>
      </c>
      <c r="X35">
        <f t="shared" si="19"/>
        <v>1</v>
      </c>
      <c r="Y35">
        <f t="shared" si="20"/>
        <v>1</v>
      </c>
      <c r="Z35">
        <f t="shared" si="21"/>
        <v>1</v>
      </c>
      <c r="AA35">
        <f t="shared" si="22"/>
        <v>1</v>
      </c>
      <c r="AB35">
        <f t="shared" si="23"/>
        <v>1</v>
      </c>
      <c r="AC35" t="s">
        <v>27</v>
      </c>
    </row>
    <row r="37" spans="8:29" x14ac:dyDescent="0.25">
      <c r="J37">
        <f>J32+J33</f>
        <v>10605.3</v>
      </c>
      <c r="K37">
        <f>K32+K33</f>
        <v>1320.1000000000001</v>
      </c>
      <c r="L37">
        <f t="shared" si="12"/>
        <v>0.11069649655357473</v>
      </c>
      <c r="M37">
        <f>M32+M33</f>
        <v>13748.900000000001</v>
      </c>
      <c r="N37">
        <f>N32+N33</f>
        <v>487</v>
      </c>
      <c r="O37">
        <f t="shared" ref="O37" si="24">N37/(M37+N37)</f>
        <v>3.4209287786511562E-2</v>
      </c>
      <c r="P37">
        <f>P32+P33</f>
        <v>9294.5</v>
      </c>
      <c r="Q37">
        <f>Q32+Q33</f>
        <v>4658.2999999999993</v>
      </c>
      <c r="R37">
        <f t="shared" ref="R37" si="25">Q37/(P37+Q37)</f>
        <v>0.33386130382432194</v>
      </c>
      <c r="S37" t="s">
        <v>42</v>
      </c>
      <c r="T37">
        <f>J37/J$35</f>
        <v>0.98591588576528333</v>
      </c>
      <c r="U37">
        <f>K37/K$35</f>
        <v>0.99765719467956471</v>
      </c>
      <c r="V37">
        <f>(J37+K37)/(J$35+K$35)</f>
        <v>0.98720198675496684</v>
      </c>
      <c r="W37">
        <f>M37/M$35</f>
        <v>0.99391315034229499</v>
      </c>
      <c r="X37">
        <f>N37/N$35</f>
        <v>0.99550286181520853</v>
      </c>
      <c r="Y37">
        <f>(M37+N37)/(M$35+N$35)</f>
        <v>0.99396744936218351</v>
      </c>
      <c r="Z37">
        <f>P37/P$35</f>
        <v>0.98547420876848857</v>
      </c>
      <c r="AA37">
        <f>Q37/Q$35</f>
        <v>0.98565413342925456</v>
      </c>
      <c r="AB37">
        <f>(P37+Q37)/(P$35+Q$35)</f>
        <v>0.98553427134542582</v>
      </c>
    </row>
    <row r="39" spans="8:29" x14ac:dyDescent="0.25">
      <c r="H39" t="s">
        <v>39</v>
      </c>
      <c r="L39" t="s">
        <v>35</v>
      </c>
      <c r="O39" t="s">
        <v>35</v>
      </c>
      <c r="R39" t="s">
        <v>35</v>
      </c>
      <c r="T39" t="s">
        <v>39</v>
      </c>
    </row>
    <row r="40" spans="8:29" x14ac:dyDescent="0.25">
      <c r="I40" t="s">
        <v>26</v>
      </c>
      <c r="J40" t="s">
        <v>28</v>
      </c>
      <c r="K40" t="s">
        <v>29</v>
      </c>
      <c r="M40" t="s">
        <v>30</v>
      </c>
      <c r="N40" t="s">
        <v>31</v>
      </c>
      <c r="P40" t="s">
        <v>32</v>
      </c>
      <c r="Q40" t="s">
        <v>33</v>
      </c>
      <c r="T40" t="s">
        <v>36</v>
      </c>
      <c r="V40" t="s">
        <v>37</v>
      </c>
      <c r="Y40" t="s">
        <v>37</v>
      </c>
      <c r="AB40" t="s">
        <v>37</v>
      </c>
    </row>
    <row r="41" spans="8:29" x14ac:dyDescent="0.25">
      <c r="I41" t="s">
        <v>16</v>
      </c>
      <c r="M41">
        <v>0</v>
      </c>
      <c r="P41">
        <v>0</v>
      </c>
      <c r="T41" t="e">
        <f t="shared" ref="T41:T50" si="26">J41/J$50</f>
        <v>#DIV/0!</v>
      </c>
      <c r="U41" t="e">
        <f t="shared" ref="U41:U50" si="27">K41/K$50</f>
        <v>#DIV/0!</v>
      </c>
      <c r="W41">
        <f t="shared" ref="W41:W50" si="28">M41/M$50</f>
        <v>0</v>
      </c>
      <c r="X41" t="e">
        <f t="shared" ref="X41:X50" si="29">N41/N$50</f>
        <v>#DIV/0!</v>
      </c>
      <c r="Z41">
        <f t="shared" ref="Z41:Z50" si="30">P41/P$50</f>
        <v>0</v>
      </c>
      <c r="AA41" t="e">
        <f t="shared" ref="AA41:AA50" si="31">Q41/Q$50</f>
        <v>#DIV/0!</v>
      </c>
    </row>
    <row r="42" spans="8:29" x14ac:dyDescent="0.25">
      <c r="I42" t="s">
        <v>5</v>
      </c>
      <c r="T42" t="e">
        <f t="shared" si="26"/>
        <v>#DIV/0!</v>
      </c>
      <c r="U42" t="e">
        <f t="shared" si="27"/>
        <v>#DIV/0!</v>
      </c>
      <c r="W42">
        <f t="shared" si="28"/>
        <v>0</v>
      </c>
      <c r="X42" t="e">
        <f t="shared" si="29"/>
        <v>#DIV/0!</v>
      </c>
      <c r="Z42">
        <f t="shared" si="30"/>
        <v>0</v>
      </c>
      <c r="AA42" t="e">
        <f t="shared" si="31"/>
        <v>#DIV/0!</v>
      </c>
    </row>
    <row r="43" spans="8:29" x14ac:dyDescent="0.25">
      <c r="I43" t="s">
        <v>6</v>
      </c>
      <c r="M43">
        <v>0</v>
      </c>
      <c r="T43" t="e">
        <f t="shared" si="26"/>
        <v>#DIV/0!</v>
      </c>
      <c r="U43" t="e">
        <f t="shared" si="27"/>
        <v>#DIV/0!</v>
      </c>
      <c r="W43">
        <f t="shared" si="28"/>
        <v>0</v>
      </c>
      <c r="X43" t="e">
        <f t="shared" si="29"/>
        <v>#DIV/0!</v>
      </c>
      <c r="Z43">
        <f t="shared" si="30"/>
        <v>0</v>
      </c>
      <c r="AA43" t="e">
        <f t="shared" si="31"/>
        <v>#DIV/0!</v>
      </c>
    </row>
    <row r="44" spans="8:29" x14ac:dyDescent="0.25">
      <c r="I44" t="s">
        <v>7</v>
      </c>
      <c r="T44" t="e">
        <f t="shared" si="26"/>
        <v>#DIV/0!</v>
      </c>
      <c r="U44" t="e">
        <f t="shared" si="27"/>
        <v>#DIV/0!</v>
      </c>
      <c r="W44">
        <f t="shared" si="28"/>
        <v>0</v>
      </c>
      <c r="X44" t="e">
        <f t="shared" si="29"/>
        <v>#DIV/0!</v>
      </c>
      <c r="Z44">
        <f t="shared" si="30"/>
        <v>0</v>
      </c>
      <c r="AA44" t="e">
        <f t="shared" si="31"/>
        <v>#DIV/0!</v>
      </c>
    </row>
    <row r="45" spans="8:29" x14ac:dyDescent="0.25">
      <c r="I45" t="s">
        <v>9</v>
      </c>
      <c r="T45" t="e">
        <f t="shared" si="26"/>
        <v>#DIV/0!</v>
      </c>
      <c r="U45" t="e">
        <f t="shared" si="27"/>
        <v>#DIV/0!</v>
      </c>
      <c r="W45">
        <f t="shared" si="28"/>
        <v>0</v>
      </c>
      <c r="X45" t="e">
        <f t="shared" si="29"/>
        <v>#DIV/0!</v>
      </c>
      <c r="Z45">
        <f t="shared" si="30"/>
        <v>0</v>
      </c>
      <c r="AA45" t="e">
        <f t="shared" si="31"/>
        <v>#DIV/0!</v>
      </c>
    </row>
    <row r="46" spans="8:29" x14ac:dyDescent="0.25">
      <c r="I46" t="s">
        <v>10</v>
      </c>
      <c r="M46">
        <v>0</v>
      </c>
      <c r="T46" t="e">
        <f t="shared" si="26"/>
        <v>#DIV/0!</v>
      </c>
      <c r="U46" t="e">
        <f t="shared" si="27"/>
        <v>#DIV/0!</v>
      </c>
      <c r="W46">
        <f t="shared" si="28"/>
        <v>0</v>
      </c>
      <c r="X46" t="e">
        <f t="shared" si="29"/>
        <v>#DIV/0!</v>
      </c>
      <c r="Z46">
        <f t="shared" si="30"/>
        <v>0</v>
      </c>
      <c r="AA46" t="e">
        <f t="shared" si="31"/>
        <v>#DIV/0!</v>
      </c>
    </row>
    <row r="47" spans="8:29" x14ac:dyDescent="0.25">
      <c r="I47" t="s">
        <v>11</v>
      </c>
      <c r="J47">
        <v>0</v>
      </c>
      <c r="T47" t="e">
        <f t="shared" si="26"/>
        <v>#DIV/0!</v>
      </c>
      <c r="U47" t="e">
        <f t="shared" si="27"/>
        <v>#DIV/0!</v>
      </c>
      <c r="W47">
        <f t="shared" si="28"/>
        <v>0</v>
      </c>
      <c r="X47" t="e">
        <f t="shared" si="29"/>
        <v>#DIV/0!</v>
      </c>
      <c r="Z47">
        <f t="shared" si="30"/>
        <v>0</v>
      </c>
      <c r="AA47" t="e">
        <f t="shared" si="31"/>
        <v>#DIV/0!</v>
      </c>
    </row>
    <row r="48" spans="8:29" x14ac:dyDescent="0.25">
      <c r="I48" t="s">
        <v>12</v>
      </c>
      <c r="J48">
        <v>0</v>
      </c>
      <c r="T48" t="e">
        <f t="shared" si="26"/>
        <v>#DIV/0!</v>
      </c>
      <c r="U48" t="e">
        <f t="shared" si="27"/>
        <v>#DIV/0!</v>
      </c>
      <c r="W48">
        <f t="shared" si="28"/>
        <v>0</v>
      </c>
      <c r="X48" t="e">
        <f t="shared" si="29"/>
        <v>#DIV/0!</v>
      </c>
      <c r="Z48">
        <f t="shared" si="30"/>
        <v>0</v>
      </c>
      <c r="AA48" t="e">
        <f t="shared" si="31"/>
        <v>#DIV/0!</v>
      </c>
    </row>
    <row r="49" spans="8:27" x14ac:dyDescent="0.25">
      <c r="I49" t="s">
        <v>13</v>
      </c>
      <c r="J49">
        <v>0</v>
      </c>
      <c r="M49">
        <v>0.2</v>
      </c>
      <c r="O49">
        <v>0</v>
      </c>
      <c r="P49">
        <v>0.1</v>
      </c>
      <c r="R49">
        <v>0</v>
      </c>
      <c r="T49" t="e">
        <f t="shared" si="26"/>
        <v>#DIV/0!</v>
      </c>
      <c r="U49" t="e">
        <f t="shared" si="27"/>
        <v>#DIV/0!</v>
      </c>
      <c r="W49">
        <f t="shared" si="28"/>
        <v>1</v>
      </c>
      <c r="X49" t="e">
        <f t="shared" si="29"/>
        <v>#DIV/0!</v>
      </c>
      <c r="Z49">
        <f t="shared" si="30"/>
        <v>1</v>
      </c>
      <c r="AA49" t="e">
        <f t="shared" si="31"/>
        <v>#DIV/0!</v>
      </c>
    </row>
    <row r="50" spans="8:27" x14ac:dyDescent="0.25">
      <c r="I50" t="s">
        <v>27</v>
      </c>
      <c r="J50">
        <v>0</v>
      </c>
      <c r="M50">
        <v>0.2</v>
      </c>
      <c r="O50">
        <v>0</v>
      </c>
      <c r="P50">
        <v>0.1</v>
      </c>
      <c r="R50">
        <v>0</v>
      </c>
      <c r="T50" t="e">
        <f t="shared" si="26"/>
        <v>#DIV/0!</v>
      </c>
      <c r="U50" t="e">
        <f t="shared" si="27"/>
        <v>#DIV/0!</v>
      </c>
      <c r="W50">
        <f t="shared" si="28"/>
        <v>1</v>
      </c>
      <c r="X50" t="e">
        <f t="shared" si="29"/>
        <v>#DIV/0!</v>
      </c>
      <c r="Z50">
        <f t="shared" si="30"/>
        <v>1</v>
      </c>
      <c r="AA50" t="e">
        <f t="shared" si="31"/>
        <v>#DIV/0!</v>
      </c>
    </row>
    <row r="54" spans="8:27" x14ac:dyDescent="0.25">
      <c r="H54" t="s">
        <v>43</v>
      </c>
    </row>
    <row r="55" spans="8:27" x14ac:dyDescent="0.25">
      <c r="I55" t="s">
        <v>26</v>
      </c>
      <c r="J55" t="s">
        <v>28</v>
      </c>
      <c r="K55" t="s">
        <v>29</v>
      </c>
      <c r="M55" t="s">
        <v>30</v>
      </c>
      <c r="N55" t="s">
        <v>31</v>
      </c>
      <c r="P55" t="s">
        <v>32</v>
      </c>
      <c r="Q55" t="s">
        <v>33</v>
      </c>
    </row>
    <row r="56" spans="8:27" x14ac:dyDescent="0.25">
      <c r="I56" t="s">
        <v>18</v>
      </c>
      <c r="J56">
        <v>0.4</v>
      </c>
      <c r="K56">
        <v>0</v>
      </c>
      <c r="L56">
        <f t="shared" ref="L56:L68" si="32">K56/(J56+K56)</f>
        <v>0</v>
      </c>
      <c r="O56" t="e">
        <f t="shared" ref="O56:O68" si="33">N56/(M56+N56)</f>
        <v>#DIV/0!</v>
      </c>
      <c r="R56" t="e">
        <f t="shared" ref="R56:R68" si="34">Q56/(P56+Q56)</f>
        <v>#DIV/0!</v>
      </c>
    </row>
    <row r="57" spans="8:27" x14ac:dyDescent="0.25">
      <c r="I57" t="s">
        <v>16</v>
      </c>
      <c r="J57">
        <v>0.3</v>
      </c>
      <c r="L57">
        <f t="shared" si="32"/>
        <v>0</v>
      </c>
      <c r="O57" t="e">
        <f t="shared" si="33"/>
        <v>#DIV/0!</v>
      </c>
      <c r="P57">
        <v>0.3</v>
      </c>
      <c r="R57">
        <f t="shared" si="34"/>
        <v>0</v>
      </c>
    </row>
    <row r="58" spans="8:27" x14ac:dyDescent="0.25">
      <c r="I58" t="s">
        <v>21</v>
      </c>
      <c r="L58" t="e">
        <f t="shared" si="32"/>
        <v>#DIV/0!</v>
      </c>
      <c r="M58">
        <v>6.8</v>
      </c>
      <c r="N58">
        <v>0</v>
      </c>
      <c r="O58">
        <f t="shared" si="33"/>
        <v>0</v>
      </c>
      <c r="P58">
        <v>0.3</v>
      </c>
      <c r="R58">
        <f t="shared" si="34"/>
        <v>0</v>
      </c>
    </row>
    <row r="59" spans="8:27" x14ac:dyDescent="0.25">
      <c r="I59" t="s">
        <v>5</v>
      </c>
      <c r="L59" t="e">
        <f t="shared" si="32"/>
        <v>#DIV/0!</v>
      </c>
      <c r="O59" t="e">
        <f t="shared" si="33"/>
        <v>#DIV/0!</v>
      </c>
      <c r="R59" t="e">
        <f t="shared" si="34"/>
        <v>#DIV/0!</v>
      </c>
    </row>
    <row r="60" spans="8:27" x14ac:dyDescent="0.25">
      <c r="I60" t="s">
        <v>8</v>
      </c>
      <c r="J60">
        <v>80</v>
      </c>
      <c r="L60">
        <f t="shared" si="32"/>
        <v>0</v>
      </c>
      <c r="M60">
        <v>101.2</v>
      </c>
      <c r="O60">
        <f t="shared" si="33"/>
        <v>0</v>
      </c>
      <c r="P60">
        <v>3.1</v>
      </c>
      <c r="R60">
        <f t="shared" si="34"/>
        <v>0</v>
      </c>
    </row>
    <row r="61" spans="8:27" x14ac:dyDescent="0.25">
      <c r="I61" t="s">
        <v>9</v>
      </c>
      <c r="J61">
        <v>0</v>
      </c>
      <c r="L61" t="e">
        <f t="shared" si="32"/>
        <v>#DIV/0!</v>
      </c>
      <c r="M61">
        <v>5.8</v>
      </c>
      <c r="N61">
        <v>0.8</v>
      </c>
      <c r="O61">
        <f t="shared" si="33"/>
        <v>0.12121212121212123</v>
      </c>
      <c r="P61">
        <v>0.8</v>
      </c>
      <c r="Q61">
        <v>0.1</v>
      </c>
      <c r="R61">
        <f t="shared" si="34"/>
        <v>0.11111111111111112</v>
      </c>
    </row>
    <row r="62" spans="8:27" x14ac:dyDescent="0.25">
      <c r="I62" t="s">
        <v>22</v>
      </c>
      <c r="L62" t="e">
        <f t="shared" si="32"/>
        <v>#DIV/0!</v>
      </c>
      <c r="O62" t="e">
        <f t="shared" si="33"/>
        <v>#DIV/0!</v>
      </c>
      <c r="P62">
        <v>0.6</v>
      </c>
      <c r="R62">
        <f t="shared" si="34"/>
        <v>0</v>
      </c>
    </row>
    <row r="63" spans="8:27" x14ac:dyDescent="0.25">
      <c r="I63" t="s">
        <v>10</v>
      </c>
      <c r="J63">
        <v>0.4</v>
      </c>
      <c r="L63">
        <f t="shared" si="32"/>
        <v>0</v>
      </c>
      <c r="O63" t="e">
        <f t="shared" si="33"/>
        <v>#DIV/0!</v>
      </c>
      <c r="R63" t="e">
        <f t="shared" si="34"/>
        <v>#DIV/0!</v>
      </c>
    </row>
    <row r="64" spans="8:27" x14ac:dyDescent="0.25">
      <c r="I64" t="s">
        <v>11</v>
      </c>
      <c r="J64">
        <v>12.6</v>
      </c>
      <c r="L64">
        <f t="shared" si="32"/>
        <v>0</v>
      </c>
      <c r="M64">
        <v>7.8</v>
      </c>
      <c r="N64">
        <v>0</v>
      </c>
      <c r="O64">
        <f t="shared" si="33"/>
        <v>0</v>
      </c>
      <c r="P64">
        <v>10.199999999999999</v>
      </c>
      <c r="R64">
        <f t="shared" si="34"/>
        <v>0</v>
      </c>
    </row>
    <row r="65" spans="8:29" x14ac:dyDescent="0.25">
      <c r="I65" t="s">
        <v>12</v>
      </c>
      <c r="J65">
        <v>85.2</v>
      </c>
      <c r="K65">
        <v>21.4</v>
      </c>
      <c r="L65">
        <f t="shared" si="32"/>
        <v>0.20075046904315197</v>
      </c>
      <c r="M65">
        <v>26.3</v>
      </c>
      <c r="N65">
        <v>3.8</v>
      </c>
      <c r="O65">
        <f t="shared" si="33"/>
        <v>0.12624584717607973</v>
      </c>
      <c r="P65">
        <v>56</v>
      </c>
      <c r="Q65">
        <v>21.9</v>
      </c>
      <c r="R65">
        <f t="shared" si="34"/>
        <v>0.28112965340179713</v>
      </c>
    </row>
    <row r="66" spans="8:29" x14ac:dyDescent="0.25">
      <c r="I66" t="s">
        <v>13</v>
      </c>
      <c r="J66">
        <v>9549.2999999999993</v>
      </c>
      <c r="K66">
        <v>2207.1999999999998</v>
      </c>
      <c r="L66">
        <f t="shared" si="32"/>
        <v>0.18774295070811889</v>
      </c>
      <c r="M66">
        <v>9362</v>
      </c>
      <c r="N66">
        <v>1844.6</v>
      </c>
      <c r="O66">
        <f t="shared" si="33"/>
        <v>0.16459943247729014</v>
      </c>
      <c r="P66">
        <v>8961.9</v>
      </c>
      <c r="Q66">
        <v>2286.6</v>
      </c>
      <c r="R66">
        <f t="shared" si="34"/>
        <v>0.20328043739165222</v>
      </c>
    </row>
    <row r="67" spans="8:29" x14ac:dyDescent="0.25">
      <c r="I67" t="s">
        <v>14</v>
      </c>
      <c r="L67" t="e">
        <f t="shared" si="32"/>
        <v>#DIV/0!</v>
      </c>
      <c r="M67">
        <v>0.3</v>
      </c>
      <c r="N67">
        <v>0</v>
      </c>
      <c r="O67">
        <f t="shared" si="33"/>
        <v>0</v>
      </c>
      <c r="P67">
        <v>2.9</v>
      </c>
      <c r="Q67">
        <v>0.9</v>
      </c>
      <c r="R67">
        <f t="shared" si="34"/>
        <v>0.23684210526315791</v>
      </c>
    </row>
    <row r="68" spans="8:29" x14ac:dyDescent="0.25">
      <c r="I68" t="s">
        <v>27</v>
      </c>
      <c r="J68">
        <v>9728.1999999999989</v>
      </c>
      <c r="K68">
        <v>2228.6</v>
      </c>
      <c r="L68">
        <f t="shared" si="32"/>
        <v>0.18638766225076944</v>
      </c>
      <c r="M68">
        <v>9510.1999999999989</v>
      </c>
      <c r="N68">
        <v>1849.1999999999998</v>
      </c>
      <c r="O68">
        <f t="shared" si="33"/>
        <v>0.16279028821944821</v>
      </c>
      <c r="P68">
        <v>9036.0999999999985</v>
      </c>
      <c r="Q68">
        <v>2309.5</v>
      </c>
      <c r="R68">
        <f t="shared" si="34"/>
        <v>0.20355908898603867</v>
      </c>
    </row>
    <row r="72" spans="8:29" x14ac:dyDescent="0.25">
      <c r="H72" t="s">
        <v>34</v>
      </c>
      <c r="L72" t="s">
        <v>35</v>
      </c>
      <c r="O72" t="s">
        <v>35</v>
      </c>
      <c r="R72" t="s">
        <v>35</v>
      </c>
      <c r="T72" t="s">
        <v>34</v>
      </c>
    </row>
    <row r="73" spans="8:29" x14ac:dyDescent="0.25">
      <c r="I73" s="5" t="s">
        <v>26</v>
      </c>
      <c r="J73" t="s">
        <v>28</v>
      </c>
      <c r="K73" t="s">
        <v>29</v>
      </c>
      <c r="M73" t="s">
        <v>30</v>
      </c>
      <c r="N73" t="s">
        <v>31</v>
      </c>
      <c r="P73" t="s">
        <v>32</v>
      </c>
      <c r="Q73" t="s">
        <v>33</v>
      </c>
      <c r="T73" t="s">
        <v>36</v>
      </c>
      <c r="V73" t="s">
        <v>37</v>
      </c>
      <c r="Y73" t="s">
        <v>37</v>
      </c>
      <c r="AB73" t="s">
        <v>37</v>
      </c>
      <c r="AC73" s="5" t="s">
        <v>26</v>
      </c>
    </row>
    <row r="74" spans="8:29" x14ac:dyDescent="0.25">
      <c r="I74" s="2" t="s">
        <v>19</v>
      </c>
      <c r="L74" t="e">
        <f>K74/(J74+K74)</f>
        <v>#DIV/0!</v>
      </c>
      <c r="O74" t="e">
        <f t="shared" ref="O74:O86" si="35">N74/(M74+N74)</f>
        <v>#DIV/0!</v>
      </c>
      <c r="R74" t="e">
        <f t="shared" ref="R74:R86" si="36">Q74/(P74+Q74)</f>
        <v>#DIV/0!</v>
      </c>
      <c r="T74">
        <f t="shared" ref="T74:T86" si="37">J74/J$86</f>
        <v>0</v>
      </c>
      <c r="U74" t="e">
        <f t="shared" ref="U74:U86" si="38">K74/K$86</f>
        <v>#DIV/0!</v>
      </c>
      <c r="V74">
        <f t="shared" ref="V74:V86" si="39">(J74+K74)/(J$86+K$86)</f>
        <v>0</v>
      </c>
      <c r="W74">
        <f t="shared" ref="W74:W86" si="40">M74/M$86</f>
        <v>0</v>
      </c>
      <c r="X74">
        <f t="shared" ref="X74:X86" si="41">N74/N$86</f>
        <v>0</v>
      </c>
      <c r="Y74">
        <f t="shared" ref="Y74:Y86" si="42">(M74+N74)/(M$86+N$86)</f>
        <v>0</v>
      </c>
      <c r="Z74">
        <f t="shared" ref="Z74:Z86" si="43">P74/P$86</f>
        <v>0</v>
      </c>
      <c r="AA74">
        <f t="shared" ref="AA74:AA86" si="44">Q74/Q$86</f>
        <v>0</v>
      </c>
      <c r="AB74">
        <f t="shared" ref="AB74:AB86" si="45">(P74+Q74)/(P$86+Q$86)</f>
        <v>0</v>
      </c>
      <c r="AC74" s="2" t="s">
        <v>19</v>
      </c>
    </row>
    <row r="75" spans="8:29" x14ac:dyDescent="0.25">
      <c r="I75" s="2" t="s">
        <v>21</v>
      </c>
      <c r="J75">
        <v>4</v>
      </c>
      <c r="L75">
        <f t="shared" ref="L75:L88" si="46">K75/(J75+K75)</f>
        <v>0</v>
      </c>
      <c r="M75">
        <v>2.5</v>
      </c>
      <c r="O75">
        <f t="shared" si="35"/>
        <v>0</v>
      </c>
      <c r="P75">
        <v>4.4000000000000004</v>
      </c>
      <c r="R75">
        <f t="shared" si="36"/>
        <v>0</v>
      </c>
      <c r="T75">
        <f t="shared" si="37"/>
        <v>3.1084378545561932E-4</v>
      </c>
      <c r="U75" t="e">
        <f t="shared" si="38"/>
        <v>#DIV/0!</v>
      </c>
      <c r="V75">
        <f t="shared" si="39"/>
        <v>3.1084378545561932E-4</v>
      </c>
      <c r="W75">
        <f t="shared" si="40"/>
        <v>1.952865635032847E-4</v>
      </c>
      <c r="X75">
        <f t="shared" si="41"/>
        <v>0</v>
      </c>
      <c r="Y75">
        <f t="shared" si="42"/>
        <v>1.8497554623278802E-4</v>
      </c>
      <c r="Z75">
        <f t="shared" si="43"/>
        <v>3.7097930104127146E-4</v>
      </c>
      <c r="AA75">
        <f t="shared" si="44"/>
        <v>0</v>
      </c>
      <c r="AB75">
        <f t="shared" si="45"/>
        <v>3.5393104779677927E-4</v>
      </c>
      <c r="AC75" s="2" t="s">
        <v>21</v>
      </c>
    </row>
    <row r="76" spans="8:29" x14ac:dyDescent="0.25">
      <c r="I76" s="2" t="s">
        <v>5</v>
      </c>
      <c r="L76" t="e">
        <f t="shared" si="46"/>
        <v>#DIV/0!</v>
      </c>
      <c r="O76" t="e">
        <f t="shared" si="35"/>
        <v>#DIV/0!</v>
      </c>
      <c r="R76" t="e">
        <f t="shared" si="36"/>
        <v>#DIV/0!</v>
      </c>
      <c r="T76">
        <f t="shared" si="37"/>
        <v>0</v>
      </c>
      <c r="U76" t="e">
        <f t="shared" si="38"/>
        <v>#DIV/0!</v>
      </c>
      <c r="V76">
        <f t="shared" si="39"/>
        <v>0</v>
      </c>
      <c r="W76">
        <f t="shared" si="40"/>
        <v>0</v>
      </c>
      <c r="X76">
        <f t="shared" si="41"/>
        <v>0</v>
      </c>
      <c r="Y76">
        <f t="shared" si="42"/>
        <v>0</v>
      </c>
      <c r="Z76">
        <f t="shared" si="43"/>
        <v>0</v>
      </c>
      <c r="AA76">
        <f t="shared" si="44"/>
        <v>0</v>
      </c>
      <c r="AB76">
        <f t="shared" si="45"/>
        <v>0</v>
      </c>
      <c r="AC76" s="2" t="s">
        <v>5</v>
      </c>
    </row>
    <row r="77" spans="8:29" x14ac:dyDescent="0.25">
      <c r="I77" s="2" t="s">
        <v>6</v>
      </c>
      <c r="L77" t="e">
        <f t="shared" si="46"/>
        <v>#DIV/0!</v>
      </c>
      <c r="O77" t="e">
        <f t="shared" si="35"/>
        <v>#DIV/0!</v>
      </c>
      <c r="R77" t="e">
        <f t="shared" si="36"/>
        <v>#DIV/0!</v>
      </c>
      <c r="T77">
        <f t="shared" si="37"/>
        <v>0</v>
      </c>
      <c r="U77" t="e">
        <f t="shared" si="38"/>
        <v>#DIV/0!</v>
      </c>
      <c r="V77">
        <f t="shared" si="39"/>
        <v>0</v>
      </c>
      <c r="W77">
        <f t="shared" si="40"/>
        <v>0</v>
      </c>
      <c r="X77">
        <f t="shared" si="41"/>
        <v>0</v>
      </c>
      <c r="Y77">
        <f t="shared" si="42"/>
        <v>0</v>
      </c>
      <c r="Z77">
        <f t="shared" si="43"/>
        <v>0</v>
      </c>
      <c r="AA77">
        <f t="shared" si="44"/>
        <v>0</v>
      </c>
      <c r="AB77">
        <f t="shared" si="45"/>
        <v>0</v>
      </c>
      <c r="AC77" s="2" t="s">
        <v>6</v>
      </c>
    </row>
    <row r="78" spans="8:29" x14ac:dyDescent="0.25">
      <c r="I78" s="2" t="s">
        <v>7</v>
      </c>
      <c r="J78">
        <v>0.2</v>
      </c>
      <c r="L78">
        <f t="shared" si="46"/>
        <v>0</v>
      </c>
      <c r="M78">
        <v>4.5999999999999996</v>
      </c>
      <c r="O78">
        <f t="shared" si="35"/>
        <v>0</v>
      </c>
      <c r="P78">
        <v>0.5</v>
      </c>
      <c r="R78">
        <f t="shared" si="36"/>
        <v>0</v>
      </c>
      <c r="T78">
        <f t="shared" si="37"/>
        <v>1.5542189272780965E-5</v>
      </c>
      <c r="U78" t="e">
        <f t="shared" si="38"/>
        <v>#DIV/0!</v>
      </c>
      <c r="V78">
        <f t="shared" si="39"/>
        <v>1.5542189272780965E-5</v>
      </c>
      <c r="W78">
        <f t="shared" si="40"/>
        <v>3.5932727684604386E-4</v>
      </c>
      <c r="X78">
        <f t="shared" si="41"/>
        <v>0</v>
      </c>
      <c r="Y78">
        <f t="shared" si="42"/>
        <v>3.403550050683299E-4</v>
      </c>
      <c r="Z78">
        <f t="shared" si="43"/>
        <v>4.2156738754689937E-5</v>
      </c>
      <c r="AA78">
        <f t="shared" si="44"/>
        <v>0</v>
      </c>
      <c r="AB78">
        <f t="shared" si="45"/>
        <v>4.0219437249634004E-5</v>
      </c>
      <c r="AC78" s="2" t="s">
        <v>7</v>
      </c>
    </row>
    <row r="79" spans="8:29" x14ac:dyDescent="0.25">
      <c r="I79" s="2" t="s">
        <v>8</v>
      </c>
      <c r="J79">
        <v>3</v>
      </c>
      <c r="L79">
        <f t="shared" si="46"/>
        <v>0</v>
      </c>
      <c r="M79">
        <v>0</v>
      </c>
      <c r="O79" t="e">
        <f t="shared" si="35"/>
        <v>#DIV/0!</v>
      </c>
      <c r="P79">
        <v>0.6</v>
      </c>
      <c r="R79">
        <f t="shared" si="36"/>
        <v>0</v>
      </c>
      <c r="T79">
        <f t="shared" si="37"/>
        <v>2.3313283909171448E-4</v>
      </c>
      <c r="U79" t="e">
        <f t="shared" si="38"/>
        <v>#DIV/0!</v>
      </c>
      <c r="V79">
        <f t="shared" si="39"/>
        <v>2.3313283909171448E-4</v>
      </c>
      <c r="W79">
        <f t="shared" si="40"/>
        <v>0</v>
      </c>
      <c r="X79">
        <f t="shared" si="41"/>
        <v>0</v>
      </c>
      <c r="Y79">
        <f t="shared" si="42"/>
        <v>0</v>
      </c>
      <c r="Z79">
        <f t="shared" si="43"/>
        <v>5.0588086505627921E-5</v>
      </c>
      <c r="AA79">
        <f t="shared" si="44"/>
        <v>0</v>
      </c>
      <c r="AB79">
        <f t="shared" si="45"/>
        <v>4.8263324699560806E-5</v>
      </c>
      <c r="AC79" s="2" t="s">
        <v>8</v>
      </c>
    </row>
    <row r="80" spans="8:29" x14ac:dyDescent="0.25">
      <c r="I80" s="2" t="s">
        <v>9</v>
      </c>
      <c r="J80">
        <v>14.3</v>
      </c>
      <c r="L80">
        <f t="shared" si="46"/>
        <v>0</v>
      </c>
      <c r="M80">
        <v>3.9</v>
      </c>
      <c r="O80">
        <f t="shared" si="35"/>
        <v>0</v>
      </c>
      <c r="P80">
        <v>1.5</v>
      </c>
      <c r="R80">
        <f t="shared" si="36"/>
        <v>0</v>
      </c>
      <c r="T80">
        <f t="shared" si="37"/>
        <v>1.1112665330038391E-3</v>
      </c>
      <c r="U80" t="e">
        <f t="shared" si="38"/>
        <v>#DIV/0!</v>
      </c>
      <c r="V80">
        <f t="shared" si="39"/>
        <v>1.1112665330038391E-3</v>
      </c>
      <c r="W80">
        <f t="shared" si="40"/>
        <v>3.0464703906512414E-4</v>
      </c>
      <c r="X80">
        <f t="shared" si="41"/>
        <v>0</v>
      </c>
      <c r="Y80">
        <f t="shared" si="42"/>
        <v>2.8856185212314928E-4</v>
      </c>
      <c r="Z80">
        <f t="shared" si="43"/>
        <v>1.264702162640698E-4</v>
      </c>
      <c r="AA80">
        <f t="shared" si="44"/>
        <v>0</v>
      </c>
      <c r="AB80">
        <f t="shared" si="45"/>
        <v>1.2065831174890201E-4</v>
      </c>
      <c r="AC80" s="2" t="s">
        <v>9</v>
      </c>
    </row>
    <row r="81" spans="8:29" x14ac:dyDescent="0.25">
      <c r="I81" s="2" t="s">
        <v>10</v>
      </c>
      <c r="J81">
        <v>0</v>
      </c>
      <c r="L81" t="e">
        <f t="shared" si="46"/>
        <v>#DIV/0!</v>
      </c>
      <c r="O81" t="e">
        <f t="shared" si="35"/>
        <v>#DIV/0!</v>
      </c>
      <c r="P81">
        <v>0.1</v>
      </c>
      <c r="R81">
        <f t="shared" si="36"/>
        <v>0</v>
      </c>
      <c r="T81">
        <f t="shared" si="37"/>
        <v>0</v>
      </c>
      <c r="U81" t="e">
        <f t="shared" si="38"/>
        <v>#DIV/0!</v>
      </c>
      <c r="V81">
        <f t="shared" si="39"/>
        <v>0</v>
      </c>
      <c r="W81">
        <f t="shared" si="40"/>
        <v>0</v>
      </c>
      <c r="X81">
        <f t="shared" si="41"/>
        <v>0</v>
      </c>
      <c r="Y81">
        <f t="shared" si="42"/>
        <v>0</v>
      </c>
      <c r="Z81">
        <f t="shared" si="43"/>
        <v>8.431347750937988E-6</v>
      </c>
      <c r="AA81">
        <f t="shared" si="44"/>
        <v>0</v>
      </c>
      <c r="AB81">
        <f t="shared" si="45"/>
        <v>8.0438874499268021E-6</v>
      </c>
      <c r="AC81" s="2" t="s">
        <v>10</v>
      </c>
    </row>
    <row r="82" spans="8:29" x14ac:dyDescent="0.25">
      <c r="I82" s="2" t="s">
        <v>11</v>
      </c>
      <c r="J82">
        <v>1573.4</v>
      </c>
      <c r="L82">
        <f t="shared" si="46"/>
        <v>0</v>
      </c>
      <c r="M82">
        <v>1431.3</v>
      </c>
      <c r="O82">
        <f t="shared" si="35"/>
        <v>0</v>
      </c>
      <c r="P82">
        <v>1360.2</v>
      </c>
      <c r="R82">
        <f t="shared" si="36"/>
        <v>0</v>
      </c>
      <c r="T82">
        <f t="shared" si="37"/>
        <v>0.12227040300896785</v>
      </c>
      <c r="U82" t="e">
        <f t="shared" si="38"/>
        <v>#DIV/0!</v>
      </c>
      <c r="V82">
        <f t="shared" si="39"/>
        <v>0.12227040300896785</v>
      </c>
      <c r="W82">
        <f t="shared" si="40"/>
        <v>0.11180546333690056</v>
      </c>
      <c r="X82">
        <f t="shared" si="41"/>
        <v>0</v>
      </c>
      <c r="Y82">
        <f t="shared" si="42"/>
        <v>0.10590219972919579</v>
      </c>
      <c r="Z82">
        <f t="shared" si="43"/>
        <v>0.1146831921082585</v>
      </c>
      <c r="AA82">
        <f t="shared" si="44"/>
        <v>0</v>
      </c>
      <c r="AB82">
        <f t="shared" si="45"/>
        <v>0.10941295709390435</v>
      </c>
      <c r="AC82" s="2" t="s">
        <v>11</v>
      </c>
    </row>
    <row r="83" spans="8:29" x14ac:dyDescent="0.25">
      <c r="I83" s="2" t="s">
        <v>12</v>
      </c>
      <c r="J83">
        <v>1041.5</v>
      </c>
      <c r="K83">
        <v>0</v>
      </c>
      <c r="L83">
        <f t="shared" si="46"/>
        <v>0</v>
      </c>
      <c r="M83">
        <v>1057.9000000000001</v>
      </c>
      <c r="O83">
        <f t="shared" si="35"/>
        <v>0</v>
      </c>
      <c r="P83">
        <v>1363.7</v>
      </c>
      <c r="Q83">
        <v>98.8</v>
      </c>
      <c r="R83">
        <f t="shared" si="36"/>
        <v>6.7555555555555549E-2</v>
      </c>
      <c r="T83">
        <f t="shared" si="37"/>
        <v>8.0935950638006876E-2</v>
      </c>
      <c r="U83" t="e">
        <f t="shared" si="38"/>
        <v>#DIV/0!</v>
      </c>
      <c r="V83">
        <f t="shared" si="39"/>
        <v>8.0935950638006876E-2</v>
      </c>
      <c r="W83">
        <f t="shared" si="40"/>
        <v>8.263746221204997E-2</v>
      </c>
      <c r="X83">
        <f t="shared" si="41"/>
        <v>0</v>
      </c>
      <c r="Y83">
        <f t="shared" si="42"/>
        <v>7.8274252143866588E-2</v>
      </c>
      <c r="Z83">
        <f t="shared" si="43"/>
        <v>0.11497828927954133</v>
      </c>
      <c r="AA83">
        <f t="shared" si="44"/>
        <v>0.17293891125503238</v>
      </c>
      <c r="AB83">
        <f t="shared" si="45"/>
        <v>0.11764185395517947</v>
      </c>
      <c r="AC83" s="2" t="s">
        <v>12</v>
      </c>
    </row>
    <row r="84" spans="8:29" x14ac:dyDescent="0.25">
      <c r="I84" s="2" t="s">
        <v>13</v>
      </c>
      <c r="J84">
        <v>10231.799999999999</v>
      </c>
      <c r="K84">
        <v>0</v>
      </c>
      <c r="L84">
        <f t="shared" si="46"/>
        <v>0</v>
      </c>
      <c r="M84">
        <v>10301.5</v>
      </c>
      <c r="N84">
        <v>713.6</v>
      </c>
      <c r="O84">
        <f t="shared" si="35"/>
        <v>6.4783796788045495E-2</v>
      </c>
      <c r="P84">
        <v>9129.5</v>
      </c>
      <c r="Q84">
        <v>472.5</v>
      </c>
      <c r="R84">
        <f t="shared" si="36"/>
        <v>4.9208498229535512E-2</v>
      </c>
      <c r="T84">
        <f t="shared" si="37"/>
        <v>0.79512286100620133</v>
      </c>
      <c r="U84" t="e">
        <f t="shared" si="38"/>
        <v>#DIV/0!</v>
      </c>
      <c r="V84">
        <f t="shared" si="39"/>
        <v>0.79512286100620133</v>
      </c>
      <c r="W84">
        <f t="shared" si="40"/>
        <v>0.80469781357163495</v>
      </c>
      <c r="X84">
        <f t="shared" si="41"/>
        <v>1</v>
      </c>
      <c r="Y84">
        <f t="shared" si="42"/>
        <v>0.81500965572351336</v>
      </c>
      <c r="Z84">
        <f t="shared" si="43"/>
        <v>0.76973989292188361</v>
      </c>
      <c r="AA84">
        <f t="shared" si="44"/>
        <v>0.82706108874496764</v>
      </c>
      <c r="AB84">
        <f t="shared" si="45"/>
        <v>0.77237407294197147</v>
      </c>
      <c r="AC84" s="2" t="s">
        <v>13</v>
      </c>
    </row>
    <row r="85" spans="8:29" x14ac:dyDescent="0.25">
      <c r="I85" s="2" t="s">
        <v>14</v>
      </c>
      <c r="L85" t="e">
        <f t="shared" si="46"/>
        <v>#DIV/0!</v>
      </c>
      <c r="O85" t="e">
        <f t="shared" si="35"/>
        <v>#DIV/0!</v>
      </c>
      <c r="R85" t="e">
        <f t="shared" si="36"/>
        <v>#DIV/0!</v>
      </c>
      <c r="T85">
        <f t="shared" si="37"/>
        <v>0</v>
      </c>
      <c r="U85" t="e">
        <f t="shared" si="38"/>
        <v>#DIV/0!</v>
      </c>
      <c r="V85">
        <f t="shared" si="39"/>
        <v>0</v>
      </c>
      <c r="W85">
        <f t="shared" si="40"/>
        <v>0</v>
      </c>
      <c r="X85">
        <f t="shared" si="41"/>
        <v>0</v>
      </c>
      <c r="Y85">
        <f t="shared" si="42"/>
        <v>0</v>
      </c>
      <c r="Z85">
        <f t="shared" si="43"/>
        <v>0</v>
      </c>
      <c r="AA85">
        <f t="shared" si="44"/>
        <v>0</v>
      </c>
      <c r="AB85">
        <f t="shared" si="45"/>
        <v>0</v>
      </c>
      <c r="AC85" s="2" t="s">
        <v>14</v>
      </c>
    </row>
    <row r="86" spans="8:29" x14ac:dyDescent="0.25">
      <c r="I86" s="3" t="s">
        <v>27</v>
      </c>
      <c r="J86">
        <v>12868.199999999999</v>
      </c>
      <c r="K86">
        <v>0</v>
      </c>
      <c r="L86">
        <f t="shared" si="46"/>
        <v>0</v>
      </c>
      <c r="M86">
        <v>12801.7</v>
      </c>
      <c r="N86">
        <v>713.6</v>
      </c>
      <c r="O86">
        <f t="shared" si="35"/>
        <v>5.2799419916687011E-2</v>
      </c>
      <c r="P86">
        <v>11860.5</v>
      </c>
      <c r="Q86">
        <v>571.29999999999995</v>
      </c>
      <c r="R86">
        <f t="shared" si="36"/>
        <v>4.5954729001431813E-2</v>
      </c>
      <c r="T86">
        <f t="shared" si="37"/>
        <v>1</v>
      </c>
      <c r="U86" t="e">
        <f t="shared" si="38"/>
        <v>#DIV/0!</v>
      </c>
      <c r="V86">
        <f t="shared" si="39"/>
        <v>1</v>
      </c>
      <c r="W86">
        <f t="shared" si="40"/>
        <v>1</v>
      </c>
      <c r="X86">
        <f t="shared" si="41"/>
        <v>1</v>
      </c>
      <c r="Y86">
        <f t="shared" si="42"/>
        <v>1</v>
      </c>
      <c r="Z86">
        <f t="shared" si="43"/>
        <v>1</v>
      </c>
      <c r="AA86">
        <f t="shared" si="44"/>
        <v>1</v>
      </c>
      <c r="AB86">
        <f t="shared" si="45"/>
        <v>1</v>
      </c>
      <c r="AC86" s="3" t="s">
        <v>27</v>
      </c>
    </row>
    <row r="88" spans="8:29" x14ac:dyDescent="0.25">
      <c r="H88" t="s">
        <v>38</v>
      </c>
      <c r="J88">
        <f>SUM(J82:J84)</f>
        <v>12846.699999999999</v>
      </c>
      <c r="K88">
        <f>SUM(K82:K84)</f>
        <v>0</v>
      </c>
      <c r="L88">
        <f t="shared" si="46"/>
        <v>0</v>
      </c>
      <c r="M88">
        <f>SUM(M82:M84)</f>
        <v>12790.7</v>
      </c>
      <c r="N88">
        <f>SUM(N82:N84)</f>
        <v>713.6</v>
      </c>
      <c r="O88">
        <f t="shared" ref="O88" si="47">N88/(M88+N88)</f>
        <v>5.284242796738816E-2</v>
      </c>
      <c r="P88">
        <f>SUM(P82:P84)</f>
        <v>11853.4</v>
      </c>
      <c r="Q88">
        <f>SUM(Q82:Q84)</f>
        <v>571.29999999999995</v>
      </c>
      <c r="R88">
        <f t="shared" ref="R88" si="48">Q88/(P88+Q88)</f>
        <v>4.5980989480631326E-2</v>
      </c>
      <c r="T88">
        <f>J88/J$86</f>
        <v>0.99832921465317603</v>
      </c>
      <c r="U88" t="e">
        <f>K88/K$86</f>
        <v>#DIV/0!</v>
      </c>
      <c r="V88">
        <f>(J88+K88)/(J$86+K$86)</f>
        <v>0.99832921465317603</v>
      </c>
      <c r="W88">
        <f>M88/M$86</f>
        <v>0.99914073912058554</v>
      </c>
      <c r="X88">
        <f>N88/N$86</f>
        <v>1</v>
      </c>
      <c r="Y88">
        <f>(M88+N88)/(M$86+N$86)</f>
        <v>0.99918610759657578</v>
      </c>
      <c r="Z88">
        <f>P88/P$86</f>
        <v>0.99940137430968334</v>
      </c>
      <c r="AA88">
        <f>Q88/Q$86</f>
        <v>1</v>
      </c>
      <c r="AB88">
        <f>(P88+Q88)/(P$86+Q$86)</f>
        <v>0.99942888399105512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workbookViewId="0">
      <selection sqref="A1:XFD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>
        <v>2003</v>
      </c>
      <c r="E1">
        <v>2003</v>
      </c>
      <c r="F1">
        <v>2004</v>
      </c>
      <c r="G1">
        <v>2004</v>
      </c>
      <c r="H1">
        <v>2005</v>
      </c>
      <c r="I1">
        <v>2005</v>
      </c>
      <c r="J1">
        <v>2006</v>
      </c>
      <c r="K1">
        <v>2006</v>
      </c>
      <c r="L1">
        <v>2007</v>
      </c>
      <c r="M1">
        <v>2007</v>
      </c>
      <c r="N1">
        <v>2008</v>
      </c>
      <c r="O1">
        <v>2008</v>
      </c>
      <c r="P1">
        <v>2009</v>
      </c>
      <c r="Q1">
        <v>2009</v>
      </c>
      <c r="R1">
        <v>2010</v>
      </c>
      <c r="S1">
        <v>2010</v>
      </c>
      <c r="T1">
        <v>2011</v>
      </c>
      <c r="U1">
        <v>2011</v>
      </c>
      <c r="V1">
        <v>2012</v>
      </c>
      <c r="W1">
        <v>2012</v>
      </c>
      <c r="X1">
        <v>2013</v>
      </c>
      <c r="Y1">
        <v>2013</v>
      </c>
      <c r="Z1">
        <v>2014</v>
      </c>
      <c r="AA1">
        <v>2014</v>
      </c>
      <c r="AB1">
        <v>2015</v>
      </c>
      <c r="AC1">
        <v>2015</v>
      </c>
    </row>
    <row r="2" spans="1:29" x14ac:dyDescent="0.25">
      <c r="A2" t="s">
        <v>3</v>
      </c>
      <c r="B2" t="s">
        <v>74</v>
      </c>
      <c r="C2" t="s">
        <v>75</v>
      </c>
      <c r="D2">
        <v>1</v>
      </c>
      <c r="F2">
        <v>0.1</v>
      </c>
      <c r="X2">
        <v>0.3</v>
      </c>
      <c r="AB2">
        <v>0.9</v>
      </c>
    </row>
    <row r="3" spans="1:29" x14ac:dyDescent="0.25">
      <c r="A3" t="s">
        <v>3</v>
      </c>
      <c r="B3" t="s">
        <v>76</v>
      </c>
      <c r="C3" t="s">
        <v>18</v>
      </c>
      <c r="D3">
        <v>1.9</v>
      </c>
    </row>
    <row r="4" spans="1:29" x14ac:dyDescent="0.25">
      <c r="A4" t="s">
        <v>3</v>
      </c>
      <c r="B4" t="s">
        <v>76</v>
      </c>
      <c r="C4" t="s">
        <v>75</v>
      </c>
      <c r="D4">
        <v>9123.6</v>
      </c>
      <c r="E4">
        <v>0</v>
      </c>
      <c r="F4">
        <v>8656.6</v>
      </c>
      <c r="G4">
        <v>34</v>
      </c>
      <c r="H4">
        <v>8706.7999999999993</v>
      </c>
      <c r="I4">
        <v>0</v>
      </c>
      <c r="J4">
        <v>11952.5</v>
      </c>
      <c r="K4">
        <v>0</v>
      </c>
      <c r="L4">
        <v>14551.5</v>
      </c>
      <c r="N4">
        <v>13568.2</v>
      </c>
      <c r="O4">
        <v>0</v>
      </c>
      <c r="P4">
        <v>10973.1</v>
      </c>
      <c r="R4">
        <v>10363.200000000001</v>
      </c>
      <c r="T4">
        <v>11345.4</v>
      </c>
      <c r="V4">
        <v>12716.5</v>
      </c>
      <c r="X4">
        <v>11287.9</v>
      </c>
      <c r="Y4">
        <v>0</v>
      </c>
      <c r="Z4">
        <v>11364.1</v>
      </c>
      <c r="AA4">
        <v>1082.4000000000001</v>
      </c>
      <c r="AB4">
        <v>10493.9</v>
      </c>
      <c r="AC4">
        <v>721.8</v>
      </c>
    </row>
    <row r="5" spans="1:29" x14ac:dyDescent="0.25">
      <c r="A5" t="s">
        <v>3</v>
      </c>
      <c r="B5" t="s">
        <v>76</v>
      </c>
      <c r="C5" t="s">
        <v>21</v>
      </c>
      <c r="D5">
        <v>1.1000000000000001</v>
      </c>
      <c r="E5">
        <v>0</v>
      </c>
      <c r="F5">
        <v>5.4</v>
      </c>
      <c r="G5">
        <v>0</v>
      </c>
      <c r="H5">
        <v>5.0999999999999996</v>
      </c>
      <c r="I5">
        <v>0</v>
      </c>
      <c r="J5">
        <v>4.0999999999999996</v>
      </c>
      <c r="K5">
        <v>0</v>
      </c>
      <c r="L5">
        <v>0</v>
      </c>
      <c r="N5">
        <v>0.1</v>
      </c>
      <c r="O5">
        <v>0</v>
      </c>
      <c r="P5">
        <v>0</v>
      </c>
      <c r="T5">
        <v>1.6</v>
      </c>
      <c r="V5">
        <v>1.8</v>
      </c>
      <c r="X5">
        <v>4</v>
      </c>
      <c r="Z5">
        <v>2.5</v>
      </c>
      <c r="AB5">
        <v>4.4000000000000004</v>
      </c>
    </row>
    <row r="6" spans="1:29" x14ac:dyDescent="0.25">
      <c r="A6" t="s">
        <v>3</v>
      </c>
      <c r="B6" t="s">
        <v>76</v>
      </c>
      <c r="C6" t="s">
        <v>58</v>
      </c>
      <c r="D6">
        <v>0.2</v>
      </c>
      <c r="F6">
        <v>1</v>
      </c>
      <c r="L6">
        <v>0.1</v>
      </c>
    </row>
    <row r="7" spans="1:29" x14ac:dyDescent="0.25">
      <c r="A7" t="s">
        <v>3</v>
      </c>
      <c r="B7" t="s">
        <v>76</v>
      </c>
      <c r="C7" t="s">
        <v>59</v>
      </c>
      <c r="F7">
        <v>0.3</v>
      </c>
      <c r="N7">
        <v>0.2</v>
      </c>
      <c r="O7">
        <v>0</v>
      </c>
      <c r="P7">
        <v>0.1</v>
      </c>
      <c r="R7">
        <v>0.1</v>
      </c>
      <c r="T7">
        <v>0.4</v>
      </c>
      <c r="V7">
        <v>0.1</v>
      </c>
      <c r="X7">
        <v>0.2</v>
      </c>
      <c r="Z7">
        <v>4.5999999999999996</v>
      </c>
      <c r="AB7">
        <v>0.5</v>
      </c>
    </row>
    <row r="8" spans="1:29" x14ac:dyDescent="0.25">
      <c r="A8" t="s">
        <v>3</v>
      </c>
      <c r="B8" t="s">
        <v>76</v>
      </c>
      <c r="C8" t="s">
        <v>8</v>
      </c>
      <c r="D8">
        <v>6.3</v>
      </c>
      <c r="E8">
        <v>0</v>
      </c>
      <c r="F8">
        <v>0.1</v>
      </c>
      <c r="H8">
        <v>0</v>
      </c>
      <c r="L8">
        <v>0.3</v>
      </c>
      <c r="N8">
        <v>2.4</v>
      </c>
      <c r="O8">
        <v>0</v>
      </c>
      <c r="P8">
        <v>0</v>
      </c>
      <c r="R8">
        <v>0</v>
      </c>
      <c r="T8">
        <v>7.5</v>
      </c>
      <c r="V8">
        <v>1.8</v>
      </c>
      <c r="X8">
        <v>3</v>
      </c>
      <c r="Z8">
        <v>0</v>
      </c>
      <c r="AB8">
        <v>0.6</v>
      </c>
    </row>
    <row r="9" spans="1:29" x14ac:dyDescent="0.25">
      <c r="A9" t="s">
        <v>3</v>
      </c>
      <c r="B9" t="s">
        <v>76</v>
      </c>
      <c r="C9" t="s">
        <v>77</v>
      </c>
      <c r="P9">
        <v>0.1</v>
      </c>
      <c r="T9">
        <v>0.2</v>
      </c>
      <c r="V9">
        <v>0</v>
      </c>
      <c r="X9">
        <v>0</v>
      </c>
      <c r="AB9">
        <v>0.1</v>
      </c>
    </row>
    <row r="10" spans="1:29" x14ac:dyDescent="0.25">
      <c r="A10" t="s">
        <v>3</v>
      </c>
      <c r="B10" t="s">
        <v>76</v>
      </c>
      <c r="C10" t="s">
        <v>11</v>
      </c>
      <c r="D10">
        <v>1648.4</v>
      </c>
      <c r="E10">
        <v>0</v>
      </c>
      <c r="F10">
        <v>1711.9</v>
      </c>
      <c r="G10">
        <v>0</v>
      </c>
      <c r="H10">
        <v>1756.4</v>
      </c>
      <c r="I10">
        <v>0</v>
      </c>
      <c r="J10">
        <v>1843.5</v>
      </c>
      <c r="K10">
        <v>0</v>
      </c>
      <c r="L10">
        <v>1811.8</v>
      </c>
      <c r="N10">
        <v>1692.8</v>
      </c>
      <c r="O10">
        <v>0</v>
      </c>
      <c r="P10">
        <v>1759</v>
      </c>
      <c r="R10">
        <v>1880.8</v>
      </c>
      <c r="T10">
        <v>1623.2</v>
      </c>
      <c r="V10">
        <v>1600.7</v>
      </c>
      <c r="X10">
        <v>1573.4</v>
      </c>
      <c r="Z10">
        <v>1431.3</v>
      </c>
      <c r="AB10">
        <v>1360.2</v>
      </c>
    </row>
    <row r="11" spans="1:29" x14ac:dyDescent="0.25">
      <c r="A11" t="s">
        <v>3</v>
      </c>
      <c r="B11" t="s">
        <v>76</v>
      </c>
      <c r="C11" t="s">
        <v>62</v>
      </c>
      <c r="T11">
        <v>0</v>
      </c>
    </row>
    <row r="12" spans="1:29" x14ac:dyDescent="0.25">
      <c r="A12" t="s">
        <v>3</v>
      </c>
      <c r="B12" t="s">
        <v>78</v>
      </c>
      <c r="C12" t="s">
        <v>75</v>
      </c>
      <c r="D12">
        <v>11.1</v>
      </c>
      <c r="F12">
        <v>9.6</v>
      </c>
      <c r="H12">
        <v>6.3</v>
      </c>
      <c r="J12">
        <v>2.7</v>
      </c>
      <c r="L12">
        <v>1.5</v>
      </c>
      <c r="N12">
        <v>0.1</v>
      </c>
      <c r="AB12">
        <v>0</v>
      </c>
    </row>
    <row r="13" spans="1:29" x14ac:dyDescent="0.25">
      <c r="A13" t="s">
        <v>3</v>
      </c>
      <c r="B13" t="s">
        <v>79</v>
      </c>
      <c r="C13" t="s">
        <v>18</v>
      </c>
      <c r="D13">
        <v>87.7</v>
      </c>
      <c r="E13">
        <v>13.3</v>
      </c>
      <c r="F13">
        <v>145</v>
      </c>
      <c r="G13">
        <v>208.7</v>
      </c>
      <c r="H13">
        <v>111.3</v>
      </c>
      <c r="I13">
        <v>69.400000000000006</v>
      </c>
      <c r="J13">
        <v>95.1</v>
      </c>
      <c r="K13">
        <v>114.3</v>
      </c>
      <c r="L13">
        <v>88.4</v>
      </c>
      <c r="N13">
        <v>35.4</v>
      </c>
      <c r="P13">
        <v>34.9</v>
      </c>
      <c r="R13">
        <v>22.7</v>
      </c>
      <c r="T13">
        <v>24.4</v>
      </c>
      <c r="V13">
        <v>10.8</v>
      </c>
      <c r="X13">
        <v>12.5</v>
      </c>
      <c r="Y13">
        <v>0</v>
      </c>
      <c r="Z13">
        <v>3.8</v>
      </c>
      <c r="AB13">
        <v>5.5</v>
      </c>
    </row>
    <row r="14" spans="1:29" x14ac:dyDescent="0.25">
      <c r="A14" t="s">
        <v>3</v>
      </c>
      <c r="B14" t="s">
        <v>79</v>
      </c>
      <c r="C14" t="s">
        <v>75</v>
      </c>
      <c r="D14">
        <v>12136.4</v>
      </c>
      <c r="E14">
        <v>7.6</v>
      </c>
      <c r="F14">
        <v>11987.1</v>
      </c>
      <c r="G14">
        <v>51.7</v>
      </c>
      <c r="H14">
        <v>12978.4</v>
      </c>
      <c r="I14">
        <v>0</v>
      </c>
      <c r="J14">
        <v>13042</v>
      </c>
      <c r="K14">
        <v>8.4</v>
      </c>
      <c r="L14">
        <v>16413.5</v>
      </c>
      <c r="M14">
        <v>372.7</v>
      </c>
      <c r="N14">
        <v>18047.599999999999</v>
      </c>
      <c r="O14">
        <v>448.1</v>
      </c>
      <c r="P14">
        <v>16620.5</v>
      </c>
      <c r="Q14">
        <v>4724.3</v>
      </c>
      <c r="R14">
        <v>17420.400000000001</v>
      </c>
      <c r="S14">
        <v>3043.9</v>
      </c>
      <c r="T14">
        <v>16930.099999999999</v>
      </c>
      <c r="U14">
        <v>3672.1</v>
      </c>
      <c r="V14">
        <v>18695.7</v>
      </c>
      <c r="W14">
        <v>2992.9</v>
      </c>
      <c r="X14">
        <v>16876.8</v>
      </c>
      <c r="Y14">
        <v>3614.6</v>
      </c>
      <c r="Z14">
        <v>16623.900000000001</v>
      </c>
      <c r="AA14">
        <v>3020.1</v>
      </c>
      <c r="AB14">
        <v>15802.3</v>
      </c>
      <c r="AC14">
        <v>2775.6</v>
      </c>
    </row>
    <row r="15" spans="1:29" x14ac:dyDescent="0.25">
      <c r="A15" t="s">
        <v>3</v>
      </c>
      <c r="B15" t="s">
        <v>79</v>
      </c>
      <c r="C15" t="s">
        <v>21</v>
      </c>
      <c r="F15">
        <v>4.7</v>
      </c>
      <c r="J15">
        <v>0.1</v>
      </c>
      <c r="P15">
        <v>0.4</v>
      </c>
      <c r="R15">
        <v>0.5</v>
      </c>
      <c r="V15">
        <v>2.2000000000000002</v>
      </c>
      <c r="X15">
        <v>0.2</v>
      </c>
      <c r="Z15">
        <v>7</v>
      </c>
      <c r="AA15">
        <v>0</v>
      </c>
      <c r="AB15">
        <v>0.8</v>
      </c>
    </row>
    <row r="16" spans="1:29" x14ac:dyDescent="0.25">
      <c r="A16" t="s">
        <v>3</v>
      </c>
      <c r="B16" t="s">
        <v>79</v>
      </c>
      <c r="C16" t="s">
        <v>58</v>
      </c>
      <c r="D16">
        <v>0.7</v>
      </c>
      <c r="F16">
        <v>16.600000000000001</v>
      </c>
      <c r="H16">
        <v>24.1</v>
      </c>
      <c r="J16">
        <v>5.0999999999999996</v>
      </c>
      <c r="L16">
        <v>0.6</v>
      </c>
      <c r="N16">
        <v>4</v>
      </c>
      <c r="P16">
        <v>2.4</v>
      </c>
      <c r="R16">
        <v>0.5</v>
      </c>
      <c r="T16">
        <v>0.4</v>
      </c>
      <c r="V16">
        <v>3.2</v>
      </c>
      <c r="X16">
        <v>2</v>
      </c>
      <c r="Z16">
        <v>0.5</v>
      </c>
      <c r="AA16">
        <v>0.1</v>
      </c>
      <c r="AB16">
        <v>1</v>
      </c>
    </row>
    <row r="17" spans="1:29" x14ac:dyDescent="0.25">
      <c r="A17" t="s">
        <v>3</v>
      </c>
      <c r="B17" t="s">
        <v>79</v>
      </c>
      <c r="C17" t="s">
        <v>59</v>
      </c>
      <c r="D17">
        <v>0.9</v>
      </c>
      <c r="R17">
        <v>0.4</v>
      </c>
      <c r="T17">
        <v>3.1</v>
      </c>
      <c r="V17">
        <v>0.1</v>
      </c>
      <c r="X17">
        <v>0.2</v>
      </c>
      <c r="Z17">
        <v>0</v>
      </c>
    </row>
    <row r="18" spans="1:29" x14ac:dyDescent="0.25">
      <c r="A18" t="s">
        <v>3</v>
      </c>
      <c r="B18" t="s">
        <v>79</v>
      </c>
      <c r="C18" t="s">
        <v>8</v>
      </c>
      <c r="D18">
        <v>7</v>
      </c>
      <c r="F18">
        <v>109.8</v>
      </c>
      <c r="H18">
        <v>21.6</v>
      </c>
      <c r="J18">
        <v>67.599999999999994</v>
      </c>
      <c r="L18">
        <v>19.600000000000001</v>
      </c>
      <c r="N18">
        <v>44.5</v>
      </c>
      <c r="P18">
        <v>24</v>
      </c>
      <c r="R18">
        <v>33.9</v>
      </c>
      <c r="T18">
        <v>19.8</v>
      </c>
      <c r="V18">
        <v>628.79999999999995</v>
      </c>
      <c r="X18">
        <v>290.89999999999998</v>
      </c>
      <c r="Z18">
        <v>263.10000000000002</v>
      </c>
      <c r="AB18">
        <v>61</v>
      </c>
    </row>
    <row r="19" spans="1:29" x14ac:dyDescent="0.25">
      <c r="A19" t="s">
        <v>3</v>
      </c>
      <c r="B19" t="s">
        <v>79</v>
      </c>
      <c r="C19" t="s">
        <v>77</v>
      </c>
      <c r="D19">
        <v>11.5</v>
      </c>
      <c r="F19">
        <v>85.4</v>
      </c>
      <c r="H19">
        <v>37.700000000000003</v>
      </c>
      <c r="J19">
        <v>3.5</v>
      </c>
      <c r="L19">
        <v>12.1</v>
      </c>
      <c r="N19">
        <v>5.0999999999999996</v>
      </c>
      <c r="P19">
        <v>32.700000000000003</v>
      </c>
      <c r="R19">
        <v>3.1</v>
      </c>
      <c r="T19">
        <v>50.3</v>
      </c>
      <c r="V19">
        <v>37.1</v>
      </c>
      <c r="X19">
        <v>14.2</v>
      </c>
      <c r="Z19">
        <v>20.3</v>
      </c>
      <c r="AA19">
        <v>0</v>
      </c>
      <c r="AB19">
        <v>5.4</v>
      </c>
    </row>
    <row r="20" spans="1:29" x14ac:dyDescent="0.25">
      <c r="A20" t="s">
        <v>3</v>
      </c>
      <c r="B20" t="s">
        <v>79</v>
      </c>
      <c r="C20" t="s">
        <v>11</v>
      </c>
      <c r="D20">
        <v>10.5</v>
      </c>
      <c r="F20">
        <v>53.6</v>
      </c>
      <c r="H20">
        <v>8.8000000000000007</v>
      </c>
      <c r="J20">
        <v>13.5</v>
      </c>
      <c r="L20">
        <v>16.899999999999999</v>
      </c>
      <c r="N20">
        <v>19.5</v>
      </c>
      <c r="P20">
        <v>16.600000000000001</v>
      </c>
      <c r="R20">
        <v>26.5</v>
      </c>
      <c r="S20">
        <v>0</v>
      </c>
      <c r="T20">
        <v>18.600000000000001</v>
      </c>
      <c r="V20">
        <v>23.5</v>
      </c>
      <c r="X20">
        <v>22.8</v>
      </c>
      <c r="Z20">
        <v>13</v>
      </c>
      <c r="AA20">
        <v>0</v>
      </c>
      <c r="AB20">
        <v>12.2</v>
      </c>
    </row>
    <row r="21" spans="1:29" x14ac:dyDescent="0.25">
      <c r="A21" t="s">
        <v>3</v>
      </c>
      <c r="B21" t="s">
        <v>79</v>
      </c>
      <c r="C21" t="s">
        <v>62</v>
      </c>
      <c r="D21">
        <v>0.7</v>
      </c>
      <c r="H21">
        <v>0.2</v>
      </c>
      <c r="J21">
        <v>0.3</v>
      </c>
      <c r="L21">
        <v>0.4</v>
      </c>
      <c r="N21">
        <v>0.2</v>
      </c>
      <c r="P21">
        <v>0.2</v>
      </c>
      <c r="R21">
        <v>2.2999999999999998</v>
      </c>
      <c r="T21">
        <v>2.2000000000000002</v>
      </c>
      <c r="V21">
        <v>0.5</v>
      </c>
      <c r="X21">
        <v>0.3</v>
      </c>
      <c r="Z21">
        <v>0</v>
      </c>
      <c r="AB21">
        <v>0</v>
      </c>
    </row>
    <row r="22" spans="1:29" x14ac:dyDescent="0.25">
      <c r="A22" t="s">
        <v>3</v>
      </c>
      <c r="B22" t="s">
        <v>80</v>
      </c>
      <c r="C22" t="s">
        <v>75</v>
      </c>
      <c r="V22">
        <v>1</v>
      </c>
      <c r="Z22">
        <v>0.1</v>
      </c>
      <c r="AA22">
        <v>0</v>
      </c>
    </row>
    <row r="23" spans="1:29" x14ac:dyDescent="0.25">
      <c r="A23" t="s">
        <v>3</v>
      </c>
      <c r="B23" t="s">
        <v>81</v>
      </c>
      <c r="C23" t="s">
        <v>18</v>
      </c>
      <c r="D23">
        <v>0.2</v>
      </c>
      <c r="F23">
        <v>0.1</v>
      </c>
      <c r="H23">
        <v>0</v>
      </c>
      <c r="J23">
        <v>0</v>
      </c>
      <c r="L23">
        <v>0</v>
      </c>
      <c r="P23">
        <v>0</v>
      </c>
      <c r="R23">
        <v>0</v>
      </c>
      <c r="V23">
        <v>0</v>
      </c>
      <c r="Z23">
        <v>0</v>
      </c>
      <c r="AB23">
        <v>0</v>
      </c>
    </row>
    <row r="24" spans="1:29" x14ac:dyDescent="0.25">
      <c r="A24" t="s">
        <v>3</v>
      </c>
      <c r="B24" t="s">
        <v>81</v>
      </c>
      <c r="C24" t="s">
        <v>75</v>
      </c>
      <c r="F24">
        <v>0</v>
      </c>
      <c r="H24">
        <v>4.0999999999999996</v>
      </c>
      <c r="J24">
        <v>1.5</v>
      </c>
      <c r="L24">
        <v>0.2</v>
      </c>
      <c r="N24">
        <v>0.1</v>
      </c>
      <c r="P24">
        <v>0.1</v>
      </c>
      <c r="R24">
        <v>4.0999999999999996</v>
      </c>
      <c r="T24">
        <v>7.6</v>
      </c>
      <c r="V24">
        <v>0.6</v>
      </c>
      <c r="X24">
        <v>0</v>
      </c>
      <c r="Z24">
        <v>0.2</v>
      </c>
      <c r="AB24">
        <v>0.1</v>
      </c>
    </row>
    <row r="25" spans="1:29" x14ac:dyDescent="0.25">
      <c r="A25" t="s">
        <v>3</v>
      </c>
      <c r="B25" t="s">
        <v>81</v>
      </c>
      <c r="C25" t="s">
        <v>58</v>
      </c>
      <c r="R25">
        <v>0.2</v>
      </c>
      <c r="T25">
        <v>0</v>
      </c>
      <c r="V25">
        <v>0.2</v>
      </c>
    </row>
    <row r="26" spans="1:29" x14ac:dyDescent="0.25">
      <c r="A26" t="s">
        <v>3</v>
      </c>
      <c r="B26" t="s">
        <v>81</v>
      </c>
      <c r="C26" t="s">
        <v>59</v>
      </c>
      <c r="R26">
        <v>0.4</v>
      </c>
    </row>
    <row r="27" spans="1:29" x14ac:dyDescent="0.25">
      <c r="A27" t="s">
        <v>3</v>
      </c>
      <c r="B27" t="s">
        <v>81</v>
      </c>
      <c r="C27" t="s">
        <v>77</v>
      </c>
      <c r="Z27">
        <v>0</v>
      </c>
    </row>
    <row r="28" spans="1:29" x14ac:dyDescent="0.25">
      <c r="A28" t="s">
        <v>3</v>
      </c>
      <c r="B28" t="s">
        <v>81</v>
      </c>
      <c r="C28" t="s">
        <v>11</v>
      </c>
      <c r="T28">
        <v>0</v>
      </c>
      <c r="X28">
        <v>0</v>
      </c>
    </row>
    <row r="29" spans="1:29" x14ac:dyDescent="0.25">
      <c r="A29" t="s">
        <v>3</v>
      </c>
      <c r="B29" t="s">
        <v>81</v>
      </c>
      <c r="C29" t="s">
        <v>62</v>
      </c>
      <c r="V29">
        <v>0.1</v>
      </c>
      <c r="Z29">
        <v>0</v>
      </c>
    </row>
    <row r="30" spans="1:29" x14ac:dyDescent="0.25">
      <c r="A30" t="s">
        <v>3</v>
      </c>
      <c r="B30" t="s">
        <v>82</v>
      </c>
      <c r="C30" t="s">
        <v>18</v>
      </c>
      <c r="D30">
        <v>3.7</v>
      </c>
      <c r="F30">
        <v>3.9</v>
      </c>
      <c r="H30">
        <v>7.8</v>
      </c>
      <c r="J30">
        <v>6.3</v>
      </c>
      <c r="L30">
        <v>3</v>
      </c>
      <c r="N30">
        <v>1.1000000000000001</v>
      </c>
      <c r="P30">
        <v>1.4</v>
      </c>
      <c r="R30">
        <v>3.7</v>
      </c>
      <c r="T30">
        <v>3.5</v>
      </c>
      <c r="V30">
        <v>1.4</v>
      </c>
      <c r="X30">
        <v>0.4</v>
      </c>
      <c r="Z30">
        <v>0.1</v>
      </c>
      <c r="AB30">
        <v>0.2</v>
      </c>
    </row>
    <row r="31" spans="1:29" x14ac:dyDescent="0.25">
      <c r="A31" t="s">
        <v>3</v>
      </c>
      <c r="B31" t="s">
        <v>82</v>
      </c>
      <c r="C31" t="s">
        <v>75</v>
      </c>
      <c r="D31">
        <v>2488.6999999999998</v>
      </c>
      <c r="E31">
        <v>4.8</v>
      </c>
      <c r="F31">
        <v>2597.9</v>
      </c>
      <c r="G31">
        <v>27</v>
      </c>
      <c r="H31">
        <v>3226.1</v>
      </c>
      <c r="I31">
        <v>110.1</v>
      </c>
      <c r="J31">
        <v>3015.4</v>
      </c>
      <c r="K31">
        <v>5.2</v>
      </c>
      <c r="L31">
        <v>2906.1</v>
      </c>
      <c r="M31">
        <v>4.0999999999999996</v>
      </c>
      <c r="N31">
        <v>2722.4</v>
      </c>
      <c r="O31">
        <v>70.8</v>
      </c>
      <c r="P31">
        <v>2692.9</v>
      </c>
      <c r="Q31">
        <v>182.5</v>
      </c>
      <c r="R31">
        <v>2634.5</v>
      </c>
      <c r="S31">
        <v>940.8</v>
      </c>
      <c r="T31">
        <v>3059.1</v>
      </c>
      <c r="U31">
        <v>1874.6</v>
      </c>
      <c r="V31">
        <v>1863.1</v>
      </c>
      <c r="W31">
        <v>1208.3</v>
      </c>
      <c r="X31">
        <v>1796.1</v>
      </c>
      <c r="Y31">
        <v>963.5</v>
      </c>
      <c r="Z31">
        <v>2817.4</v>
      </c>
      <c r="AA31">
        <v>1576.4</v>
      </c>
      <c r="AB31">
        <v>3630</v>
      </c>
      <c r="AC31">
        <v>1497.5</v>
      </c>
    </row>
    <row r="32" spans="1:29" x14ac:dyDescent="0.25">
      <c r="A32" t="s">
        <v>3</v>
      </c>
      <c r="B32" t="s">
        <v>82</v>
      </c>
      <c r="C32" t="s">
        <v>21</v>
      </c>
      <c r="D32">
        <v>0.1</v>
      </c>
      <c r="F32">
        <v>0.1</v>
      </c>
      <c r="H32">
        <v>2.4</v>
      </c>
      <c r="J32">
        <v>0.1</v>
      </c>
      <c r="L32">
        <v>0.2</v>
      </c>
      <c r="N32">
        <v>1</v>
      </c>
      <c r="P32">
        <v>1</v>
      </c>
      <c r="R32">
        <v>2</v>
      </c>
      <c r="V32">
        <v>0.1</v>
      </c>
      <c r="X32">
        <v>0.2</v>
      </c>
      <c r="Z32">
        <v>0.2</v>
      </c>
      <c r="AB32">
        <v>0</v>
      </c>
    </row>
    <row r="33" spans="1:29" x14ac:dyDescent="0.25">
      <c r="A33" t="s">
        <v>3</v>
      </c>
      <c r="B33" t="s">
        <v>82</v>
      </c>
      <c r="C33" t="s">
        <v>58</v>
      </c>
      <c r="D33">
        <v>0.9</v>
      </c>
      <c r="F33">
        <v>2.2999999999999998</v>
      </c>
      <c r="H33">
        <v>0.6</v>
      </c>
      <c r="J33">
        <v>2.7</v>
      </c>
      <c r="L33">
        <v>1.3</v>
      </c>
      <c r="N33">
        <v>3.9</v>
      </c>
      <c r="P33">
        <v>3.7</v>
      </c>
      <c r="R33">
        <v>0.8</v>
      </c>
      <c r="T33">
        <v>1.9</v>
      </c>
      <c r="V33">
        <v>0.2</v>
      </c>
      <c r="X33">
        <v>0.1</v>
      </c>
      <c r="Z33">
        <v>0.6</v>
      </c>
      <c r="AB33">
        <v>0.5</v>
      </c>
    </row>
    <row r="34" spans="1:29" x14ac:dyDescent="0.25">
      <c r="A34" t="s">
        <v>3</v>
      </c>
      <c r="B34" t="s">
        <v>82</v>
      </c>
      <c r="C34" t="s">
        <v>59</v>
      </c>
      <c r="D34">
        <v>0</v>
      </c>
      <c r="L34">
        <v>0</v>
      </c>
      <c r="N34">
        <v>0</v>
      </c>
      <c r="R34">
        <v>1.3</v>
      </c>
      <c r="T34">
        <v>15.6</v>
      </c>
      <c r="V34">
        <v>0</v>
      </c>
      <c r="X34">
        <v>8</v>
      </c>
      <c r="Z34">
        <v>0</v>
      </c>
    </row>
    <row r="35" spans="1:29" x14ac:dyDescent="0.25">
      <c r="A35" t="s">
        <v>3</v>
      </c>
      <c r="B35" t="s">
        <v>82</v>
      </c>
      <c r="C35" t="s">
        <v>8</v>
      </c>
      <c r="D35">
        <v>2.8</v>
      </c>
      <c r="F35">
        <v>0.6</v>
      </c>
      <c r="H35">
        <v>0.1</v>
      </c>
      <c r="J35">
        <v>0.3</v>
      </c>
      <c r="L35">
        <v>0.6</v>
      </c>
      <c r="N35">
        <v>0.1</v>
      </c>
      <c r="P35">
        <v>0.2</v>
      </c>
      <c r="R35">
        <v>0.2</v>
      </c>
      <c r="T35">
        <v>0</v>
      </c>
      <c r="V35">
        <v>0.2</v>
      </c>
      <c r="X35">
        <v>0</v>
      </c>
      <c r="Y35">
        <v>0</v>
      </c>
    </row>
    <row r="36" spans="1:29" x14ac:dyDescent="0.25">
      <c r="A36" t="s">
        <v>3</v>
      </c>
      <c r="B36" t="s">
        <v>82</v>
      </c>
      <c r="C36" t="s">
        <v>77</v>
      </c>
      <c r="D36">
        <v>4.8</v>
      </c>
      <c r="H36">
        <v>0.3</v>
      </c>
      <c r="J36">
        <v>1.7</v>
      </c>
      <c r="L36">
        <v>3.6</v>
      </c>
      <c r="N36">
        <v>34.4</v>
      </c>
      <c r="P36">
        <v>34.4</v>
      </c>
      <c r="R36">
        <v>2.1</v>
      </c>
      <c r="T36">
        <v>19.100000000000001</v>
      </c>
      <c r="V36">
        <v>7.4</v>
      </c>
      <c r="X36">
        <v>1.5</v>
      </c>
      <c r="Z36">
        <v>1.9</v>
      </c>
      <c r="AB36">
        <v>0.8</v>
      </c>
    </row>
    <row r="37" spans="1:29" x14ac:dyDescent="0.25">
      <c r="A37" t="s">
        <v>3</v>
      </c>
      <c r="B37" t="s">
        <v>82</v>
      </c>
      <c r="C37" t="s">
        <v>11</v>
      </c>
      <c r="D37">
        <v>1.9</v>
      </c>
      <c r="F37">
        <v>4.4000000000000004</v>
      </c>
      <c r="H37">
        <v>13.3</v>
      </c>
      <c r="J37">
        <v>1.9</v>
      </c>
      <c r="L37">
        <v>1</v>
      </c>
      <c r="N37">
        <v>0.5</v>
      </c>
      <c r="P37">
        <v>0.4</v>
      </c>
      <c r="R37">
        <v>4</v>
      </c>
      <c r="T37">
        <v>6.7</v>
      </c>
      <c r="V37">
        <v>6.1</v>
      </c>
      <c r="X37">
        <v>7.4</v>
      </c>
      <c r="Z37">
        <v>4.8</v>
      </c>
      <c r="AB37">
        <v>7.1</v>
      </c>
    </row>
    <row r="38" spans="1:29" x14ac:dyDescent="0.25">
      <c r="A38" t="s">
        <v>3</v>
      </c>
      <c r="B38" t="s">
        <v>82</v>
      </c>
      <c r="C38" t="s">
        <v>62</v>
      </c>
      <c r="D38">
        <v>0.4</v>
      </c>
      <c r="F38">
        <v>1.5</v>
      </c>
      <c r="H38">
        <v>1.6</v>
      </c>
      <c r="J38">
        <v>5.5</v>
      </c>
      <c r="L38">
        <v>0.2</v>
      </c>
      <c r="N38">
        <v>0.4</v>
      </c>
      <c r="P38">
        <v>0.6</v>
      </c>
      <c r="R38">
        <v>6.7</v>
      </c>
      <c r="S38">
        <v>0</v>
      </c>
      <c r="T38">
        <v>1.9</v>
      </c>
      <c r="U38">
        <v>0</v>
      </c>
      <c r="V38">
        <v>2.2999999999999998</v>
      </c>
      <c r="X38">
        <v>0.3</v>
      </c>
      <c r="Z38">
        <v>0.6</v>
      </c>
      <c r="AB38">
        <v>0.2</v>
      </c>
    </row>
    <row r="39" spans="1:29" x14ac:dyDescent="0.25">
      <c r="A39" t="s">
        <v>3</v>
      </c>
      <c r="B39" t="s">
        <v>83</v>
      </c>
      <c r="C39" t="s">
        <v>75</v>
      </c>
      <c r="T39">
        <v>0.2</v>
      </c>
      <c r="V39">
        <v>0</v>
      </c>
    </row>
    <row r="40" spans="1:29" x14ac:dyDescent="0.25">
      <c r="A40" t="s">
        <v>3</v>
      </c>
      <c r="B40" t="s">
        <v>84</v>
      </c>
      <c r="C40" t="s">
        <v>18</v>
      </c>
      <c r="D40">
        <v>0.1</v>
      </c>
    </row>
    <row r="41" spans="1:29" x14ac:dyDescent="0.25">
      <c r="A41" t="s">
        <v>3</v>
      </c>
      <c r="B41" t="s">
        <v>84</v>
      </c>
      <c r="C41" t="s">
        <v>75</v>
      </c>
      <c r="D41">
        <v>213.5</v>
      </c>
      <c r="E41">
        <v>0.3</v>
      </c>
      <c r="F41">
        <v>194</v>
      </c>
      <c r="G41">
        <v>11.5</v>
      </c>
      <c r="H41">
        <v>219.1</v>
      </c>
      <c r="I41">
        <v>38.200000000000003</v>
      </c>
      <c r="J41">
        <v>245.2</v>
      </c>
      <c r="K41">
        <v>0</v>
      </c>
      <c r="L41">
        <v>313</v>
      </c>
      <c r="M41">
        <v>0</v>
      </c>
      <c r="N41">
        <v>252.6</v>
      </c>
      <c r="O41">
        <v>0.5</v>
      </c>
      <c r="P41">
        <v>170.4</v>
      </c>
      <c r="Q41">
        <v>1.2</v>
      </c>
      <c r="R41">
        <v>255.4</v>
      </c>
      <c r="S41">
        <v>0</v>
      </c>
      <c r="T41">
        <v>246.3</v>
      </c>
      <c r="U41">
        <v>0</v>
      </c>
      <c r="V41">
        <v>218.7</v>
      </c>
      <c r="W41">
        <v>0.5</v>
      </c>
      <c r="X41">
        <v>171.8</v>
      </c>
      <c r="Y41">
        <v>3.4</v>
      </c>
      <c r="Z41">
        <v>160.4</v>
      </c>
      <c r="AA41">
        <v>0</v>
      </c>
      <c r="AB41">
        <v>182.7</v>
      </c>
      <c r="AC41">
        <v>0</v>
      </c>
    </row>
    <row r="42" spans="1:29" x14ac:dyDescent="0.25">
      <c r="A42" t="s">
        <v>3</v>
      </c>
      <c r="B42" t="s">
        <v>84</v>
      </c>
      <c r="C42" t="s">
        <v>21</v>
      </c>
      <c r="V42">
        <v>0</v>
      </c>
    </row>
    <row r="43" spans="1:29" x14ac:dyDescent="0.25">
      <c r="A43" t="s">
        <v>3</v>
      </c>
      <c r="B43" t="s">
        <v>84</v>
      </c>
      <c r="C43" t="s">
        <v>58</v>
      </c>
      <c r="H43">
        <v>1</v>
      </c>
      <c r="J43">
        <v>1</v>
      </c>
      <c r="V43">
        <v>0</v>
      </c>
    </row>
    <row r="44" spans="1:29" x14ac:dyDescent="0.25">
      <c r="A44" t="s">
        <v>3</v>
      </c>
      <c r="B44" t="s">
        <v>84</v>
      </c>
      <c r="C44" t="s">
        <v>59</v>
      </c>
      <c r="L44">
        <v>0</v>
      </c>
      <c r="T44">
        <v>0.1</v>
      </c>
    </row>
    <row r="45" spans="1:29" x14ac:dyDescent="0.25">
      <c r="A45" t="s">
        <v>3</v>
      </c>
      <c r="B45" t="s">
        <v>84</v>
      </c>
      <c r="C45" t="s">
        <v>8</v>
      </c>
      <c r="F45">
        <v>0.1</v>
      </c>
      <c r="H45">
        <v>0</v>
      </c>
      <c r="J45">
        <v>1</v>
      </c>
      <c r="L45">
        <v>2</v>
      </c>
      <c r="N45">
        <v>4</v>
      </c>
      <c r="P45">
        <v>2</v>
      </c>
      <c r="R45">
        <v>2</v>
      </c>
      <c r="V45">
        <v>0.5</v>
      </c>
      <c r="X45">
        <v>0</v>
      </c>
    </row>
    <row r="46" spans="1:29" x14ac:dyDescent="0.25">
      <c r="A46" t="s">
        <v>3</v>
      </c>
      <c r="B46" t="s">
        <v>84</v>
      </c>
      <c r="C46" t="s">
        <v>77</v>
      </c>
      <c r="F46">
        <v>0.1</v>
      </c>
      <c r="R46">
        <v>0.1</v>
      </c>
      <c r="T46">
        <v>0</v>
      </c>
      <c r="V46">
        <v>0.8</v>
      </c>
      <c r="X46">
        <v>0.2</v>
      </c>
      <c r="Z46">
        <v>0</v>
      </c>
    </row>
    <row r="47" spans="1:29" x14ac:dyDescent="0.25">
      <c r="A47" t="s">
        <v>3</v>
      </c>
      <c r="B47" t="s">
        <v>84</v>
      </c>
      <c r="C47" t="s">
        <v>11</v>
      </c>
      <c r="F47">
        <v>0</v>
      </c>
      <c r="J47">
        <v>3</v>
      </c>
      <c r="L47">
        <v>5</v>
      </c>
      <c r="N47">
        <v>12</v>
      </c>
      <c r="P47">
        <v>9</v>
      </c>
      <c r="R47">
        <v>8</v>
      </c>
      <c r="T47">
        <v>16.100000000000001</v>
      </c>
      <c r="V47">
        <v>1</v>
      </c>
      <c r="X47">
        <v>2</v>
      </c>
    </row>
    <row r="48" spans="1:29" x14ac:dyDescent="0.25">
      <c r="A48" t="s">
        <v>3</v>
      </c>
      <c r="B48" t="s">
        <v>84</v>
      </c>
      <c r="C48" t="s">
        <v>62</v>
      </c>
      <c r="P48">
        <v>1</v>
      </c>
      <c r="V48">
        <v>0</v>
      </c>
    </row>
    <row r="49" spans="1:28" x14ac:dyDescent="0.25">
      <c r="A49" t="s">
        <v>3</v>
      </c>
      <c r="B49" t="s">
        <v>85</v>
      </c>
      <c r="C49" t="s">
        <v>75</v>
      </c>
      <c r="D49">
        <v>6</v>
      </c>
      <c r="V49">
        <v>0.9</v>
      </c>
      <c r="X49">
        <v>3.3</v>
      </c>
    </row>
    <row r="50" spans="1:28" x14ac:dyDescent="0.25">
      <c r="A50" t="s">
        <v>3</v>
      </c>
      <c r="B50" t="s">
        <v>86</v>
      </c>
      <c r="C50" t="s">
        <v>75</v>
      </c>
      <c r="R50">
        <v>0.8</v>
      </c>
      <c r="T50">
        <v>0.3</v>
      </c>
      <c r="V50">
        <v>0.3</v>
      </c>
    </row>
    <row r="51" spans="1:28" x14ac:dyDescent="0.25">
      <c r="A51" t="s">
        <v>3</v>
      </c>
      <c r="B51" t="s">
        <v>87</v>
      </c>
      <c r="C51" t="s">
        <v>75</v>
      </c>
      <c r="X51">
        <v>0</v>
      </c>
    </row>
    <row r="52" spans="1:28" x14ac:dyDescent="0.25">
      <c r="A52" t="s">
        <v>3</v>
      </c>
      <c r="B52" t="s">
        <v>88</v>
      </c>
      <c r="C52" t="s">
        <v>75</v>
      </c>
      <c r="R52">
        <v>0</v>
      </c>
      <c r="T52">
        <v>0.5</v>
      </c>
    </row>
    <row r="53" spans="1:28" x14ac:dyDescent="0.25">
      <c r="A53" t="s">
        <v>3</v>
      </c>
      <c r="B53" t="s">
        <v>89</v>
      </c>
      <c r="C53" t="s">
        <v>75</v>
      </c>
      <c r="X53">
        <v>0</v>
      </c>
    </row>
    <row r="54" spans="1:28" x14ac:dyDescent="0.25">
      <c r="A54" t="s">
        <v>3</v>
      </c>
      <c r="B54" t="s">
        <v>90</v>
      </c>
      <c r="C54" t="s">
        <v>18</v>
      </c>
      <c r="D54">
        <v>55.9</v>
      </c>
      <c r="F54">
        <v>53.4</v>
      </c>
      <c r="H54">
        <v>89.8</v>
      </c>
      <c r="J54">
        <v>58.2</v>
      </c>
      <c r="L54">
        <v>52.3</v>
      </c>
      <c r="N54">
        <v>21.2</v>
      </c>
      <c r="P54">
        <v>21.1</v>
      </c>
      <c r="R54">
        <v>12.5</v>
      </c>
      <c r="T54">
        <v>8</v>
      </c>
      <c r="V54">
        <v>2.7</v>
      </c>
      <c r="X54">
        <v>6.5</v>
      </c>
      <c r="Z54">
        <v>2.2999999999999998</v>
      </c>
      <c r="AB54">
        <v>2.2999999999999998</v>
      </c>
    </row>
    <row r="55" spans="1:28" x14ac:dyDescent="0.25">
      <c r="A55" t="s">
        <v>3</v>
      </c>
      <c r="B55" t="s">
        <v>90</v>
      </c>
      <c r="C55" t="s">
        <v>75</v>
      </c>
      <c r="D55">
        <v>4861.2</v>
      </c>
      <c r="E55">
        <v>0</v>
      </c>
      <c r="F55">
        <v>3665.8</v>
      </c>
      <c r="G55">
        <v>0</v>
      </c>
      <c r="H55">
        <v>3676.9</v>
      </c>
      <c r="I55">
        <v>0</v>
      </c>
      <c r="J55">
        <v>3615.5</v>
      </c>
      <c r="K55">
        <v>0</v>
      </c>
      <c r="L55">
        <v>4110.1000000000004</v>
      </c>
      <c r="M55">
        <v>0</v>
      </c>
      <c r="N55">
        <v>4798.1000000000004</v>
      </c>
      <c r="O55">
        <v>0</v>
      </c>
      <c r="P55">
        <v>4966.3</v>
      </c>
      <c r="R55">
        <v>3391.7</v>
      </c>
      <c r="T55">
        <v>2687.4</v>
      </c>
      <c r="V55">
        <v>3138.9</v>
      </c>
      <c r="X55">
        <v>3602.3</v>
      </c>
      <c r="Y55">
        <v>0</v>
      </c>
      <c r="Z55">
        <v>3154.9</v>
      </c>
      <c r="AA55">
        <v>254.2</v>
      </c>
      <c r="AB55">
        <v>3154.3</v>
      </c>
    </row>
    <row r="56" spans="1:28" x14ac:dyDescent="0.25">
      <c r="A56" t="s">
        <v>3</v>
      </c>
      <c r="B56" t="s">
        <v>90</v>
      </c>
      <c r="C56" t="s">
        <v>21</v>
      </c>
      <c r="F56">
        <v>0.4</v>
      </c>
      <c r="X56">
        <v>0.2</v>
      </c>
      <c r="Z56">
        <v>0.1</v>
      </c>
      <c r="AB56">
        <v>0.5</v>
      </c>
    </row>
    <row r="57" spans="1:28" x14ac:dyDescent="0.25">
      <c r="A57" t="s">
        <v>3</v>
      </c>
      <c r="B57" t="s">
        <v>90</v>
      </c>
      <c r="C57" t="s">
        <v>58</v>
      </c>
      <c r="D57">
        <v>0.7</v>
      </c>
      <c r="F57">
        <v>10.3</v>
      </c>
      <c r="H57">
        <v>11.9</v>
      </c>
      <c r="I57">
        <v>0</v>
      </c>
      <c r="J57">
        <v>0.2</v>
      </c>
      <c r="N57">
        <v>1.8</v>
      </c>
      <c r="O57">
        <v>0</v>
      </c>
      <c r="P57">
        <v>3.1</v>
      </c>
      <c r="R57">
        <v>0.1</v>
      </c>
      <c r="T57">
        <v>0.1</v>
      </c>
      <c r="V57">
        <v>1.9</v>
      </c>
      <c r="X57">
        <v>0.3</v>
      </c>
      <c r="Z57">
        <v>0.4</v>
      </c>
      <c r="AA57">
        <v>0.1</v>
      </c>
      <c r="AB57">
        <v>1.1000000000000001</v>
      </c>
    </row>
    <row r="58" spans="1:28" x14ac:dyDescent="0.25">
      <c r="A58" t="s">
        <v>3</v>
      </c>
      <c r="B58" t="s">
        <v>90</v>
      </c>
      <c r="C58" t="s">
        <v>59</v>
      </c>
      <c r="D58">
        <v>0.9</v>
      </c>
      <c r="R58">
        <v>0.2</v>
      </c>
    </row>
    <row r="59" spans="1:28" x14ac:dyDescent="0.25">
      <c r="A59" t="s">
        <v>3</v>
      </c>
      <c r="B59" t="s">
        <v>90</v>
      </c>
      <c r="C59" t="s">
        <v>8</v>
      </c>
      <c r="N59">
        <v>0</v>
      </c>
      <c r="V59">
        <v>233.7</v>
      </c>
      <c r="X59">
        <v>63.6</v>
      </c>
      <c r="Z59">
        <v>26.3</v>
      </c>
      <c r="AB59">
        <v>27.2</v>
      </c>
    </row>
    <row r="60" spans="1:28" x14ac:dyDescent="0.25">
      <c r="A60" t="s">
        <v>3</v>
      </c>
      <c r="B60" t="s">
        <v>90</v>
      </c>
      <c r="C60" t="s">
        <v>77</v>
      </c>
      <c r="D60">
        <v>6.6</v>
      </c>
      <c r="F60">
        <v>2.9</v>
      </c>
      <c r="H60">
        <v>24.3</v>
      </c>
      <c r="J60">
        <v>2.7</v>
      </c>
      <c r="K60">
        <v>0</v>
      </c>
      <c r="L60">
        <v>4.0999999999999996</v>
      </c>
      <c r="N60">
        <v>2</v>
      </c>
      <c r="R60">
        <v>2.2999999999999998</v>
      </c>
      <c r="T60">
        <v>4.5999999999999996</v>
      </c>
      <c r="V60">
        <v>0.2</v>
      </c>
      <c r="Z60">
        <v>0.6</v>
      </c>
      <c r="AA60">
        <v>0</v>
      </c>
    </row>
    <row r="61" spans="1:28" x14ac:dyDescent="0.25">
      <c r="A61" t="s">
        <v>3</v>
      </c>
      <c r="B61" t="s">
        <v>90</v>
      </c>
      <c r="C61" t="s">
        <v>11</v>
      </c>
      <c r="D61">
        <v>3</v>
      </c>
      <c r="F61">
        <v>6.8</v>
      </c>
      <c r="H61">
        <v>3.8</v>
      </c>
      <c r="L61">
        <v>3</v>
      </c>
      <c r="N61">
        <v>4.5</v>
      </c>
      <c r="P61">
        <v>6.5</v>
      </c>
      <c r="R61">
        <v>9.8000000000000007</v>
      </c>
      <c r="T61">
        <v>8.4</v>
      </c>
      <c r="V61">
        <v>6.1</v>
      </c>
      <c r="X61">
        <v>10.199999999999999</v>
      </c>
      <c r="Z61">
        <v>3.1</v>
      </c>
      <c r="AB61">
        <v>2</v>
      </c>
    </row>
    <row r="62" spans="1:28" x14ac:dyDescent="0.25">
      <c r="A62" t="s">
        <v>3</v>
      </c>
      <c r="B62" t="s">
        <v>90</v>
      </c>
      <c r="C62" t="s">
        <v>62</v>
      </c>
      <c r="D62">
        <v>0.3</v>
      </c>
      <c r="T62">
        <v>1.7</v>
      </c>
      <c r="V62">
        <v>0</v>
      </c>
      <c r="X6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opLeftCell="J40" workbookViewId="0">
      <selection activeCell="Q59" sqref="Q59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>
        <v>2003</v>
      </c>
      <c r="E1">
        <v>2003</v>
      </c>
      <c r="F1">
        <v>2004</v>
      </c>
      <c r="G1">
        <v>2004</v>
      </c>
      <c r="H1">
        <v>2005</v>
      </c>
      <c r="I1">
        <v>2005</v>
      </c>
      <c r="J1">
        <v>2006</v>
      </c>
      <c r="K1">
        <v>2006</v>
      </c>
      <c r="L1">
        <v>2007</v>
      </c>
      <c r="M1">
        <v>2007</v>
      </c>
      <c r="N1">
        <v>2008</v>
      </c>
      <c r="O1">
        <v>2008</v>
      </c>
      <c r="P1">
        <v>2009</v>
      </c>
      <c r="Q1">
        <v>2009</v>
      </c>
      <c r="R1">
        <v>2010</v>
      </c>
      <c r="S1">
        <v>2010</v>
      </c>
      <c r="T1">
        <v>2011</v>
      </c>
      <c r="U1">
        <v>2011</v>
      </c>
      <c r="V1">
        <v>2012</v>
      </c>
      <c r="W1">
        <v>2012</v>
      </c>
      <c r="X1">
        <v>2013</v>
      </c>
      <c r="Y1">
        <v>2013</v>
      </c>
      <c r="Z1">
        <v>2014</v>
      </c>
      <c r="AA1">
        <v>2014</v>
      </c>
      <c r="AB1">
        <v>2015</v>
      </c>
      <c r="AC1">
        <v>2015</v>
      </c>
    </row>
    <row r="2" spans="1:29" x14ac:dyDescent="0.25">
      <c r="A2" t="s">
        <v>3</v>
      </c>
      <c r="B2" t="s">
        <v>4</v>
      </c>
      <c r="C2" t="s">
        <v>5</v>
      </c>
      <c r="D2">
        <v>0</v>
      </c>
      <c r="E2">
        <v>1.1000000000000001</v>
      </c>
      <c r="F2">
        <v>0.4</v>
      </c>
      <c r="G2">
        <v>0.5</v>
      </c>
      <c r="H2">
        <v>0.1</v>
      </c>
      <c r="J2">
        <v>0.2</v>
      </c>
      <c r="L2">
        <v>0.3</v>
      </c>
      <c r="N2">
        <v>0.2</v>
      </c>
      <c r="P2">
        <v>0</v>
      </c>
      <c r="Q2">
        <v>0.1</v>
      </c>
      <c r="R2">
        <v>0</v>
      </c>
      <c r="S2">
        <v>0</v>
      </c>
      <c r="T2">
        <v>0.1</v>
      </c>
      <c r="U2">
        <v>0</v>
      </c>
      <c r="V2">
        <v>0</v>
      </c>
      <c r="W2">
        <v>0</v>
      </c>
      <c r="X2">
        <v>0.1</v>
      </c>
      <c r="Y2">
        <v>0</v>
      </c>
    </row>
    <row r="3" spans="1:29" x14ac:dyDescent="0.25">
      <c r="A3" t="s">
        <v>3</v>
      </c>
      <c r="B3" t="s">
        <v>4</v>
      </c>
      <c r="C3" t="s">
        <v>6</v>
      </c>
      <c r="D3">
        <v>1.2</v>
      </c>
      <c r="E3">
        <v>1.9</v>
      </c>
      <c r="F3">
        <v>0</v>
      </c>
      <c r="G3">
        <v>0</v>
      </c>
      <c r="H3">
        <v>0.8</v>
      </c>
      <c r="J3">
        <v>0</v>
      </c>
      <c r="L3">
        <v>0.3</v>
      </c>
      <c r="N3">
        <v>0.1</v>
      </c>
      <c r="P3">
        <v>1.2</v>
      </c>
      <c r="Q3">
        <v>0</v>
      </c>
      <c r="R3">
        <v>0</v>
      </c>
      <c r="S3">
        <v>0</v>
      </c>
      <c r="T3">
        <v>1</v>
      </c>
      <c r="V3">
        <v>0</v>
      </c>
      <c r="W3">
        <v>0</v>
      </c>
      <c r="X3">
        <v>0</v>
      </c>
      <c r="Z3">
        <v>0</v>
      </c>
      <c r="AB3">
        <v>0</v>
      </c>
    </row>
    <row r="4" spans="1:29" x14ac:dyDescent="0.25">
      <c r="A4" t="s">
        <v>3</v>
      </c>
      <c r="B4" t="s">
        <v>4</v>
      </c>
      <c r="C4" t="s">
        <v>7</v>
      </c>
      <c r="V4">
        <v>0.1</v>
      </c>
      <c r="AB4">
        <v>0.1</v>
      </c>
    </row>
    <row r="5" spans="1:29" x14ac:dyDescent="0.25">
      <c r="A5" t="s">
        <v>3</v>
      </c>
      <c r="B5" t="s">
        <v>4</v>
      </c>
      <c r="C5" t="s">
        <v>8</v>
      </c>
      <c r="D5">
        <v>11.9</v>
      </c>
      <c r="E5">
        <v>4.9000000000000004</v>
      </c>
      <c r="F5">
        <v>13.2</v>
      </c>
      <c r="G5">
        <v>3.9</v>
      </c>
      <c r="H5">
        <v>9.6999999999999993</v>
      </c>
      <c r="J5">
        <v>9.8000000000000007</v>
      </c>
      <c r="L5">
        <v>9.9</v>
      </c>
      <c r="N5">
        <v>7.8</v>
      </c>
      <c r="P5">
        <v>10.8</v>
      </c>
      <c r="R5">
        <v>9.1999999999999993</v>
      </c>
      <c r="T5">
        <v>26.6</v>
      </c>
      <c r="V5">
        <v>40</v>
      </c>
      <c r="X5">
        <v>68.099999999999994</v>
      </c>
      <c r="Z5">
        <v>53.7</v>
      </c>
      <c r="AB5">
        <v>44.1</v>
      </c>
    </row>
    <row r="6" spans="1:29" x14ac:dyDescent="0.25">
      <c r="A6" t="s">
        <v>3</v>
      </c>
      <c r="B6" t="s">
        <v>4</v>
      </c>
      <c r="C6" t="s">
        <v>9</v>
      </c>
      <c r="D6">
        <v>2.2999999999999998</v>
      </c>
      <c r="E6">
        <v>17.2</v>
      </c>
      <c r="F6">
        <v>0.7</v>
      </c>
      <c r="G6">
        <v>7.5</v>
      </c>
      <c r="H6">
        <v>1.3</v>
      </c>
      <c r="J6">
        <v>2</v>
      </c>
      <c r="L6">
        <v>0.5</v>
      </c>
      <c r="N6">
        <v>1.1000000000000001</v>
      </c>
      <c r="P6">
        <v>3</v>
      </c>
      <c r="R6">
        <v>2.5</v>
      </c>
      <c r="T6">
        <v>0.7</v>
      </c>
      <c r="U6">
        <v>0</v>
      </c>
      <c r="V6">
        <v>0.1</v>
      </c>
      <c r="X6">
        <v>0.5</v>
      </c>
      <c r="Z6">
        <v>0.2</v>
      </c>
      <c r="AB6">
        <v>5.0999999999999996</v>
      </c>
      <c r="AC6">
        <v>0</v>
      </c>
    </row>
    <row r="7" spans="1:29" x14ac:dyDescent="0.25">
      <c r="A7" t="s">
        <v>3</v>
      </c>
      <c r="B7" t="s">
        <v>4</v>
      </c>
      <c r="C7" t="s">
        <v>10</v>
      </c>
      <c r="D7">
        <v>6.9</v>
      </c>
      <c r="E7">
        <v>14.1</v>
      </c>
      <c r="F7">
        <v>0.5</v>
      </c>
      <c r="G7">
        <v>0.2</v>
      </c>
      <c r="H7">
        <v>0.1</v>
      </c>
      <c r="I7">
        <v>0.1</v>
      </c>
      <c r="J7">
        <v>1.5</v>
      </c>
      <c r="K7">
        <v>0.8</v>
      </c>
      <c r="N7">
        <v>0.8</v>
      </c>
      <c r="O7">
        <v>0.2</v>
      </c>
      <c r="P7">
        <v>0.1</v>
      </c>
      <c r="R7">
        <v>0.9</v>
      </c>
      <c r="V7">
        <v>0</v>
      </c>
      <c r="AB7">
        <v>0.5</v>
      </c>
    </row>
    <row r="8" spans="1:29" x14ac:dyDescent="0.25">
      <c r="A8" t="s">
        <v>3</v>
      </c>
      <c r="B8" t="s">
        <v>4</v>
      </c>
      <c r="C8" t="s">
        <v>11</v>
      </c>
      <c r="D8">
        <v>4.9000000000000004</v>
      </c>
      <c r="E8">
        <v>0.9</v>
      </c>
      <c r="F8">
        <v>11.2</v>
      </c>
      <c r="H8">
        <v>8.3000000000000007</v>
      </c>
      <c r="J8">
        <v>10.9</v>
      </c>
      <c r="L8">
        <v>14.4</v>
      </c>
      <c r="N8">
        <v>15.5</v>
      </c>
      <c r="P8">
        <v>16.399999999999999</v>
      </c>
      <c r="R8">
        <v>33.700000000000003</v>
      </c>
      <c r="T8">
        <v>16.2</v>
      </c>
      <c r="V8">
        <v>33.4</v>
      </c>
      <c r="X8">
        <v>27.4</v>
      </c>
      <c r="Z8">
        <v>34.299999999999997</v>
      </c>
      <c r="AB8">
        <v>31.5</v>
      </c>
      <c r="AC8">
        <v>1.5</v>
      </c>
    </row>
    <row r="9" spans="1:29" x14ac:dyDescent="0.25">
      <c r="A9" t="s">
        <v>3</v>
      </c>
      <c r="B9" t="s">
        <v>4</v>
      </c>
      <c r="C9" t="s">
        <v>12</v>
      </c>
      <c r="D9">
        <v>10.4</v>
      </c>
      <c r="E9">
        <v>30.9</v>
      </c>
      <c r="F9">
        <v>6</v>
      </c>
      <c r="G9">
        <v>2.4</v>
      </c>
      <c r="H9">
        <v>6.4</v>
      </c>
      <c r="I9">
        <v>3.9</v>
      </c>
      <c r="J9">
        <v>5.6</v>
      </c>
      <c r="K9">
        <v>10.8</v>
      </c>
      <c r="L9">
        <v>29.3</v>
      </c>
      <c r="M9">
        <v>34.6</v>
      </c>
      <c r="N9">
        <v>63.4</v>
      </c>
      <c r="O9">
        <v>41.9</v>
      </c>
      <c r="P9">
        <v>17.5</v>
      </c>
      <c r="Q9">
        <v>10.1</v>
      </c>
      <c r="R9">
        <v>38.1</v>
      </c>
      <c r="S9">
        <v>20.2</v>
      </c>
      <c r="T9">
        <v>20.7</v>
      </c>
      <c r="U9">
        <v>18.100000000000001</v>
      </c>
      <c r="V9">
        <v>67</v>
      </c>
      <c r="W9">
        <v>86.6</v>
      </c>
      <c r="X9">
        <v>43.9</v>
      </c>
      <c r="Y9">
        <v>55.5</v>
      </c>
      <c r="Z9">
        <v>26.4</v>
      </c>
      <c r="AA9">
        <v>17.8</v>
      </c>
      <c r="AB9">
        <v>9.5</v>
      </c>
      <c r="AC9">
        <v>4.8</v>
      </c>
    </row>
    <row r="10" spans="1:29" x14ac:dyDescent="0.25">
      <c r="A10" t="s">
        <v>3</v>
      </c>
      <c r="B10" t="s">
        <v>4</v>
      </c>
      <c r="C10" t="s">
        <v>13</v>
      </c>
      <c r="D10">
        <v>1595.1</v>
      </c>
      <c r="E10">
        <v>3658.7</v>
      </c>
      <c r="F10">
        <v>1614.7</v>
      </c>
      <c r="G10">
        <v>838.1</v>
      </c>
      <c r="H10">
        <v>1474.4</v>
      </c>
      <c r="I10">
        <v>759.8</v>
      </c>
      <c r="J10">
        <v>1249.8</v>
      </c>
      <c r="K10">
        <v>694</v>
      </c>
      <c r="L10">
        <v>1687.5</v>
      </c>
      <c r="M10">
        <v>1066.5</v>
      </c>
      <c r="N10">
        <v>1919.1</v>
      </c>
      <c r="O10">
        <v>1026.9000000000001</v>
      </c>
      <c r="P10">
        <v>1875.5</v>
      </c>
      <c r="Q10">
        <v>1289.5999999999999</v>
      </c>
      <c r="R10">
        <v>2531.5</v>
      </c>
      <c r="S10">
        <v>1506.4</v>
      </c>
      <c r="T10">
        <v>1412.1</v>
      </c>
      <c r="U10">
        <v>1536</v>
      </c>
      <c r="V10">
        <v>1762.8</v>
      </c>
      <c r="W10">
        <v>2077.5</v>
      </c>
      <c r="X10">
        <v>1556.8</v>
      </c>
      <c r="Y10">
        <v>1820.7</v>
      </c>
      <c r="Z10">
        <v>1234.7</v>
      </c>
      <c r="AA10">
        <v>740.4</v>
      </c>
      <c r="AB10">
        <v>1263.8</v>
      </c>
      <c r="AC10">
        <v>497.5</v>
      </c>
    </row>
    <row r="11" spans="1:29" x14ac:dyDescent="0.25">
      <c r="A11" t="s">
        <v>3</v>
      </c>
      <c r="B11" t="s">
        <v>4</v>
      </c>
      <c r="C11" t="s">
        <v>14</v>
      </c>
      <c r="D11">
        <v>7.3</v>
      </c>
      <c r="E11">
        <v>302.2</v>
      </c>
      <c r="F11">
        <v>0.2</v>
      </c>
      <c r="G11">
        <v>0.2</v>
      </c>
      <c r="H11">
        <v>0.3</v>
      </c>
      <c r="J11">
        <v>1.7</v>
      </c>
      <c r="L11">
        <v>0.5</v>
      </c>
      <c r="N11">
        <v>1.1000000000000001</v>
      </c>
      <c r="P11">
        <v>0.8</v>
      </c>
      <c r="R11">
        <v>0</v>
      </c>
      <c r="T11">
        <v>1.1000000000000001</v>
      </c>
      <c r="X11">
        <v>0.1</v>
      </c>
      <c r="AB11">
        <v>0.1</v>
      </c>
    </row>
    <row r="12" spans="1:29" x14ac:dyDescent="0.25">
      <c r="A12" t="s">
        <v>3</v>
      </c>
      <c r="B12" t="s">
        <v>15</v>
      </c>
      <c r="C12" t="s">
        <v>16</v>
      </c>
      <c r="F12">
        <v>0.5</v>
      </c>
    </row>
    <row r="13" spans="1:29" x14ac:dyDescent="0.25">
      <c r="A13" t="s">
        <v>3</v>
      </c>
      <c r="B13" t="s">
        <v>15</v>
      </c>
      <c r="C13" t="s">
        <v>5</v>
      </c>
      <c r="D13">
        <v>0.2</v>
      </c>
      <c r="E13">
        <v>0</v>
      </c>
      <c r="F13">
        <v>0.2</v>
      </c>
      <c r="H13">
        <v>0.1</v>
      </c>
      <c r="J13">
        <v>0</v>
      </c>
      <c r="L13">
        <v>0</v>
      </c>
      <c r="N13">
        <v>0.1</v>
      </c>
      <c r="P13">
        <v>0</v>
      </c>
      <c r="R13">
        <v>0</v>
      </c>
      <c r="V13">
        <v>0</v>
      </c>
      <c r="W13">
        <v>0</v>
      </c>
      <c r="Z13">
        <v>0.1</v>
      </c>
      <c r="AB13">
        <v>0.4</v>
      </c>
    </row>
    <row r="14" spans="1:29" x14ac:dyDescent="0.25">
      <c r="A14" t="s">
        <v>3</v>
      </c>
      <c r="B14" t="s">
        <v>15</v>
      </c>
      <c r="C14" t="s">
        <v>6</v>
      </c>
      <c r="D14">
        <v>0</v>
      </c>
      <c r="E14">
        <v>0</v>
      </c>
      <c r="F14">
        <v>0</v>
      </c>
      <c r="H14">
        <v>0</v>
      </c>
      <c r="J14">
        <v>0.4</v>
      </c>
      <c r="L14">
        <v>0</v>
      </c>
      <c r="N14">
        <v>0</v>
      </c>
      <c r="P14">
        <v>1.1000000000000001</v>
      </c>
      <c r="T14">
        <v>0</v>
      </c>
      <c r="V14">
        <v>0</v>
      </c>
      <c r="X14">
        <v>0</v>
      </c>
      <c r="Y14">
        <v>0</v>
      </c>
    </row>
    <row r="15" spans="1:29" x14ac:dyDescent="0.25">
      <c r="A15" t="s">
        <v>3</v>
      </c>
      <c r="B15" t="s">
        <v>15</v>
      </c>
      <c r="C15" t="s">
        <v>8</v>
      </c>
      <c r="D15">
        <v>6.7</v>
      </c>
      <c r="F15">
        <v>7.8</v>
      </c>
      <c r="H15">
        <v>6.2</v>
      </c>
      <c r="J15">
        <v>5</v>
      </c>
      <c r="L15">
        <v>1.7</v>
      </c>
      <c r="N15">
        <v>7.1</v>
      </c>
      <c r="P15">
        <v>10</v>
      </c>
      <c r="R15">
        <v>8.6999999999999993</v>
      </c>
      <c r="T15">
        <v>10.5</v>
      </c>
      <c r="V15">
        <v>12.6</v>
      </c>
      <c r="X15">
        <v>15.1</v>
      </c>
      <c r="Z15">
        <v>23.1</v>
      </c>
      <c r="AB15">
        <v>16.399999999999999</v>
      </c>
    </row>
    <row r="16" spans="1:29" x14ac:dyDescent="0.25">
      <c r="A16" t="s">
        <v>3</v>
      </c>
      <c r="B16" t="s">
        <v>15</v>
      </c>
      <c r="C16" t="s">
        <v>9</v>
      </c>
      <c r="D16">
        <v>29.7</v>
      </c>
      <c r="E16">
        <v>0</v>
      </c>
      <c r="F16">
        <v>17.3</v>
      </c>
      <c r="H16">
        <v>23.4</v>
      </c>
      <c r="I16">
        <v>40.799999999999997</v>
      </c>
      <c r="J16">
        <v>18.5</v>
      </c>
      <c r="L16">
        <v>9.4</v>
      </c>
      <c r="M16">
        <v>3.5</v>
      </c>
      <c r="N16">
        <v>13.4</v>
      </c>
      <c r="O16">
        <v>4.8</v>
      </c>
      <c r="P16">
        <v>12.6</v>
      </c>
      <c r="Q16">
        <v>1.3</v>
      </c>
      <c r="R16">
        <v>24.8</v>
      </c>
      <c r="S16">
        <v>1.5</v>
      </c>
      <c r="T16">
        <v>12</v>
      </c>
      <c r="U16">
        <v>1.9</v>
      </c>
      <c r="V16">
        <v>12</v>
      </c>
      <c r="W16">
        <v>3</v>
      </c>
      <c r="X16">
        <v>6.8</v>
      </c>
      <c r="Y16">
        <v>0.6</v>
      </c>
      <c r="Z16">
        <v>6.5</v>
      </c>
      <c r="AA16">
        <v>2.1</v>
      </c>
      <c r="AB16">
        <v>5.8</v>
      </c>
      <c r="AC16">
        <v>0.7</v>
      </c>
    </row>
    <row r="17" spans="1:29" x14ac:dyDescent="0.25">
      <c r="A17" t="s">
        <v>3</v>
      </c>
      <c r="B17" t="s">
        <v>15</v>
      </c>
      <c r="C17" t="s">
        <v>10</v>
      </c>
      <c r="D17">
        <v>1.2</v>
      </c>
      <c r="E17">
        <v>1.3</v>
      </c>
      <c r="F17">
        <v>2.8</v>
      </c>
      <c r="G17">
        <v>0.3</v>
      </c>
      <c r="H17">
        <v>3.3</v>
      </c>
      <c r="I17">
        <v>2.1</v>
      </c>
      <c r="L17">
        <v>0.4</v>
      </c>
      <c r="M17">
        <v>0.4</v>
      </c>
      <c r="N17">
        <v>0.3</v>
      </c>
      <c r="O17">
        <v>0.1</v>
      </c>
      <c r="P17">
        <v>0.2</v>
      </c>
      <c r="T17">
        <v>0.3</v>
      </c>
      <c r="AB17">
        <v>0.1</v>
      </c>
    </row>
    <row r="18" spans="1:29" x14ac:dyDescent="0.25">
      <c r="A18" t="s">
        <v>3</v>
      </c>
      <c r="B18" t="s">
        <v>15</v>
      </c>
      <c r="C18" t="s">
        <v>11</v>
      </c>
      <c r="D18">
        <v>139.4</v>
      </c>
      <c r="F18">
        <v>175</v>
      </c>
      <c r="H18">
        <v>198.2</v>
      </c>
      <c r="J18">
        <v>201.9</v>
      </c>
      <c r="L18">
        <v>241.3</v>
      </c>
      <c r="N18">
        <v>268.60000000000002</v>
      </c>
      <c r="P18">
        <v>264.2</v>
      </c>
      <c r="R18">
        <v>536.5</v>
      </c>
      <c r="T18">
        <v>189</v>
      </c>
      <c r="V18">
        <v>324.60000000000002</v>
      </c>
      <c r="X18">
        <v>280.60000000000002</v>
      </c>
      <c r="Z18">
        <v>305.7</v>
      </c>
      <c r="AA18">
        <v>36.200000000000003</v>
      </c>
      <c r="AB18">
        <v>326.7</v>
      </c>
      <c r="AC18">
        <v>17.2</v>
      </c>
    </row>
    <row r="19" spans="1:29" x14ac:dyDescent="0.25">
      <c r="A19" t="s">
        <v>3</v>
      </c>
      <c r="B19" t="s">
        <v>15</v>
      </c>
      <c r="C19" t="s">
        <v>12</v>
      </c>
      <c r="D19">
        <v>37.9</v>
      </c>
      <c r="E19">
        <v>70.599999999999994</v>
      </c>
      <c r="F19">
        <v>17.899999999999999</v>
      </c>
      <c r="G19">
        <v>4.0999999999999996</v>
      </c>
      <c r="H19">
        <v>136.80000000000001</v>
      </c>
      <c r="I19">
        <v>108.9</v>
      </c>
      <c r="J19">
        <v>116.8</v>
      </c>
      <c r="K19">
        <v>162.5</v>
      </c>
      <c r="L19">
        <v>136.80000000000001</v>
      </c>
      <c r="M19">
        <v>325.2</v>
      </c>
      <c r="N19">
        <v>56.2</v>
      </c>
      <c r="O19">
        <v>108.7</v>
      </c>
      <c r="P19">
        <v>109</v>
      </c>
      <c r="Q19">
        <v>302.3</v>
      </c>
      <c r="R19">
        <v>103.6</v>
      </c>
      <c r="S19">
        <v>198.5</v>
      </c>
      <c r="T19">
        <v>17.8</v>
      </c>
      <c r="U19">
        <v>79.400000000000006</v>
      </c>
      <c r="V19">
        <v>10.199999999999999</v>
      </c>
      <c r="W19">
        <v>9.6999999999999993</v>
      </c>
      <c r="X19">
        <v>19.600000000000001</v>
      </c>
      <c r="Y19">
        <v>34.200000000000003</v>
      </c>
      <c r="Z19">
        <v>41.6</v>
      </c>
      <c r="AA19">
        <v>27.2</v>
      </c>
      <c r="AB19">
        <v>42.5</v>
      </c>
      <c r="AC19">
        <v>27.2</v>
      </c>
    </row>
    <row r="20" spans="1:29" x14ac:dyDescent="0.25">
      <c r="A20" t="s">
        <v>3</v>
      </c>
      <c r="B20" t="s">
        <v>15</v>
      </c>
      <c r="C20" t="s">
        <v>13</v>
      </c>
      <c r="D20">
        <v>1805.1</v>
      </c>
      <c r="E20">
        <v>2007.4</v>
      </c>
      <c r="F20">
        <v>1994.3</v>
      </c>
      <c r="G20">
        <v>675</v>
      </c>
      <c r="H20">
        <v>2092.6999999999998</v>
      </c>
      <c r="I20">
        <v>1549.1</v>
      </c>
      <c r="J20">
        <v>1944</v>
      </c>
      <c r="K20">
        <v>2047.5</v>
      </c>
      <c r="L20">
        <v>2220.9</v>
      </c>
      <c r="M20">
        <v>2995.3</v>
      </c>
      <c r="N20">
        <v>2344.5</v>
      </c>
      <c r="O20">
        <v>1831.3</v>
      </c>
      <c r="P20">
        <v>2612.3000000000002</v>
      </c>
      <c r="Q20">
        <v>3205.4</v>
      </c>
      <c r="R20">
        <v>2969.1</v>
      </c>
      <c r="S20">
        <v>2148.1</v>
      </c>
      <c r="T20">
        <v>2195</v>
      </c>
      <c r="U20">
        <v>1414.1</v>
      </c>
      <c r="V20">
        <v>2078.6999999999998</v>
      </c>
      <c r="W20">
        <v>1864.8</v>
      </c>
      <c r="X20">
        <v>1761.2</v>
      </c>
      <c r="Y20">
        <v>1665</v>
      </c>
      <c r="Z20">
        <v>2391</v>
      </c>
      <c r="AA20">
        <v>1011.5</v>
      </c>
      <c r="AB20">
        <v>1656.4</v>
      </c>
      <c r="AC20">
        <v>472</v>
      </c>
    </row>
    <row r="21" spans="1:29" x14ac:dyDescent="0.25">
      <c r="A21" t="s">
        <v>3</v>
      </c>
      <c r="B21" t="s">
        <v>15</v>
      </c>
      <c r="C21" t="s">
        <v>14</v>
      </c>
      <c r="D21">
        <v>3.9</v>
      </c>
      <c r="E21">
        <v>0</v>
      </c>
      <c r="F21">
        <v>0.6</v>
      </c>
      <c r="G21">
        <v>0</v>
      </c>
      <c r="H21">
        <v>0.5</v>
      </c>
      <c r="I21">
        <v>0</v>
      </c>
      <c r="J21">
        <v>0.1</v>
      </c>
      <c r="L21">
        <v>1.6</v>
      </c>
      <c r="P21">
        <v>0</v>
      </c>
      <c r="R21">
        <v>2.1</v>
      </c>
      <c r="S21">
        <v>0</v>
      </c>
      <c r="AB21">
        <v>0</v>
      </c>
    </row>
    <row r="22" spans="1:29" x14ac:dyDescent="0.25">
      <c r="A22" t="s">
        <v>3</v>
      </c>
      <c r="B22" t="s">
        <v>17</v>
      </c>
      <c r="C22" t="s">
        <v>18</v>
      </c>
      <c r="D22">
        <v>0.3</v>
      </c>
      <c r="F22">
        <v>1</v>
      </c>
      <c r="H22">
        <v>0.4</v>
      </c>
      <c r="I22">
        <v>0</v>
      </c>
      <c r="J22">
        <v>1.4</v>
      </c>
      <c r="L22">
        <v>0.3</v>
      </c>
      <c r="N22">
        <v>1.5</v>
      </c>
      <c r="P22">
        <v>0</v>
      </c>
      <c r="R22">
        <v>2.1</v>
      </c>
      <c r="V22">
        <v>0</v>
      </c>
      <c r="X22">
        <v>3.4</v>
      </c>
      <c r="Z22">
        <v>2</v>
      </c>
      <c r="AB22">
        <v>1</v>
      </c>
    </row>
    <row r="23" spans="1:29" x14ac:dyDescent="0.25">
      <c r="A23" t="s">
        <v>3</v>
      </c>
      <c r="B23" t="s">
        <v>17</v>
      </c>
      <c r="C23" t="s">
        <v>19</v>
      </c>
      <c r="D23">
        <v>3.4</v>
      </c>
      <c r="F23">
        <v>1.6</v>
      </c>
      <c r="H23">
        <v>0.1</v>
      </c>
      <c r="J23">
        <v>1.5</v>
      </c>
      <c r="L23">
        <v>0.2</v>
      </c>
      <c r="N23">
        <v>0.1</v>
      </c>
      <c r="P23">
        <v>0.6</v>
      </c>
      <c r="T23">
        <v>1</v>
      </c>
      <c r="V23">
        <v>2</v>
      </c>
      <c r="X23">
        <v>0.1</v>
      </c>
      <c r="Z23">
        <v>0.1</v>
      </c>
    </row>
    <row r="24" spans="1:29" x14ac:dyDescent="0.25">
      <c r="A24" t="s">
        <v>3</v>
      </c>
      <c r="B24" t="s">
        <v>17</v>
      </c>
      <c r="C24" t="s">
        <v>16</v>
      </c>
      <c r="D24">
        <v>287.60000000000002</v>
      </c>
      <c r="E24">
        <v>9.1</v>
      </c>
      <c r="F24">
        <v>264.60000000000002</v>
      </c>
      <c r="H24">
        <v>317.39999999999998</v>
      </c>
      <c r="I24">
        <v>25.4</v>
      </c>
      <c r="J24">
        <v>249.5</v>
      </c>
      <c r="L24">
        <v>351.3</v>
      </c>
      <c r="N24">
        <v>86.9</v>
      </c>
      <c r="P24">
        <v>85.7</v>
      </c>
      <c r="R24">
        <v>82.1</v>
      </c>
      <c r="T24">
        <v>95.6</v>
      </c>
      <c r="V24">
        <v>84.4</v>
      </c>
      <c r="W24">
        <v>154.5</v>
      </c>
      <c r="X24">
        <v>41.9</v>
      </c>
      <c r="Y24">
        <v>3.1</v>
      </c>
      <c r="Z24">
        <v>32.200000000000003</v>
      </c>
      <c r="AA24">
        <v>2.2000000000000002</v>
      </c>
      <c r="AB24">
        <v>67.3</v>
      </c>
      <c r="AC24">
        <v>67.8</v>
      </c>
    </row>
    <row r="25" spans="1:29" x14ac:dyDescent="0.25">
      <c r="A25" t="s">
        <v>3</v>
      </c>
      <c r="B25" t="s">
        <v>17</v>
      </c>
      <c r="C25" t="s">
        <v>20</v>
      </c>
      <c r="H25">
        <v>0</v>
      </c>
    </row>
    <row r="26" spans="1:29" x14ac:dyDescent="0.25">
      <c r="A26" t="s">
        <v>3</v>
      </c>
      <c r="B26" t="s">
        <v>17</v>
      </c>
      <c r="C26" t="s">
        <v>21</v>
      </c>
      <c r="D26">
        <v>0.4</v>
      </c>
      <c r="E26">
        <v>0</v>
      </c>
      <c r="F26">
        <v>0.6</v>
      </c>
      <c r="G26">
        <v>0</v>
      </c>
      <c r="H26">
        <v>0.8</v>
      </c>
      <c r="I26">
        <v>0</v>
      </c>
      <c r="J26">
        <v>0</v>
      </c>
      <c r="K26">
        <v>0</v>
      </c>
      <c r="L26">
        <v>0.5</v>
      </c>
      <c r="N26">
        <v>0.3</v>
      </c>
      <c r="O26">
        <v>0</v>
      </c>
      <c r="P26">
        <v>3.7</v>
      </c>
      <c r="R26">
        <v>0.1</v>
      </c>
      <c r="T26">
        <v>1.7</v>
      </c>
      <c r="V26">
        <v>4.4000000000000004</v>
      </c>
      <c r="X26">
        <v>2</v>
      </c>
      <c r="Z26">
        <v>0</v>
      </c>
      <c r="AB26">
        <v>1.5</v>
      </c>
    </row>
    <row r="27" spans="1:29" x14ac:dyDescent="0.25">
      <c r="A27" t="s">
        <v>3</v>
      </c>
      <c r="B27" t="s">
        <v>17</v>
      </c>
      <c r="C27" t="s">
        <v>5</v>
      </c>
      <c r="D27">
        <v>36.299999999999997</v>
      </c>
      <c r="E27">
        <v>2.8</v>
      </c>
      <c r="F27">
        <v>9</v>
      </c>
      <c r="H27">
        <v>0.1</v>
      </c>
      <c r="I27">
        <v>0.1</v>
      </c>
      <c r="J27">
        <v>0.3</v>
      </c>
      <c r="L27">
        <v>0.2</v>
      </c>
      <c r="N27">
        <v>1.8</v>
      </c>
      <c r="O27">
        <v>0</v>
      </c>
      <c r="P27">
        <v>0.9</v>
      </c>
      <c r="R27">
        <v>1.7</v>
      </c>
      <c r="T27">
        <v>3.2</v>
      </c>
      <c r="U27">
        <v>0</v>
      </c>
      <c r="V27">
        <v>2.1</v>
      </c>
      <c r="W27">
        <v>0</v>
      </c>
      <c r="X27">
        <v>0.5</v>
      </c>
      <c r="Y27">
        <v>0</v>
      </c>
      <c r="Z27">
        <v>0.1</v>
      </c>
      <c r="AA27">
        <v>0</v>
      </c>
      <c r="AB27">
        <v>1.4</v>
      </c>
      <c r="AC27">
        <v>0</v>
      </c>
    </row>
    <row r="28" spans="1:29" x14ac:dyDescent="0.25">
      <c r="A28" t="s">
        <v>3</v>
      </c>
      <c r="B28" t="s">
        <v>17</v>
      </c>
      <c r="C28" t="s">
        <v>6</v>
      </c>
      <c r="D28">
        <v>0</v>
      </c>
      <c r="E28">
        <v>0</v>
      </c>
      <c r="H28">
        <v>0</v>
      </c>
      <c r="I28">
        <v>0</v>
      </c>
      <c r="P28">
        <v>0.2</v>
      </c>
      <c r="R28">
        <v>0</v>
      </c>
      <c r="T28">
        <v>0</v>
      </c>
      <c r="U28">
        <v>0</v>
      </c>
    </row>
    <row r="29" spans="1:29" x14ac:dyDescent="0.25">
      <c r="A29" t="s">
        <v>3</v>
      </c>
      <c r="B29" t="s">
        <v>17</v>
      </c>
      <c r="C29" t="s">
        <v>7</v>
      </c>
      <c r="D29">
        <v>0</v>
      </c>
      <c r="F29">
        <v>1.2</v>
      </c>
      <c r="G29">
        <v>0</v>
      </c>
      <c r="H29">
        <v>0.3</v>
      </c>
      <c r="I29">
        <v>0</v>
      </c>
      <c r="J29">
        <v>0.1</v>
      </c>
      <c r="K29">
        <v>0</v>
      </c>
      <c r="L29">
        <v>0.2</v>
      </c>
      <c r="N29">
        <v>0.1</v>
      </c>
      <c r="O29">
        <v>0</v>
      </c>
      <c r="P29">
        <v>0.4</v>
      </c>
      <c r="R29">
        <v>1.6</v>
      </c>
      <c r="T29">
        <v>0.8</v>
      </c>
      <c r="V29">
        <v>2.4</v>
      </c>
      <c r="X29">
        <v>0.7</v>
      </c>
      <c r="Z29">
        <v>4</v>
      </c>
      <c r="AB29">
        <v>1.9</v>
      </c>
    </row>
    <row r="30" spans="1:29" x14ac:dyDescent="0.25">
      <c r="A30" t="s">
        <v>3</v>
      </c>
      <c r="B30" t="s">
        <v>17</v>
      </c>
      <c r="C30" t="s">
        <v>8</v>
      </c>
      <c r="D30">
        <v>10.9</v>
      </c>
      <c r="E30">
        <v>0.4</v>
      </c>
      <c r="F30">
        <v>16.5</v>
      </c>
      <c r="G30">
        <v>0</v>
      </c>
      <c r="H30">
        <v>14.7</v>
      </c>
      <c r="I30">
        <v>0.4</v>
      </c>
      <c r="J30">
        <v>23</v>
      </c>
      <c r="K30">
        <v>0</v>
      </c>
      <c r="L30">
        <v>0.9</v>
      </c>
      <c r="N30">
        <v>17</v>
      </c>
      <c r="P30">
        <v>3.5</v>
      </c>
      <c r="R30">
        <v>1.3</v>
      </c>
      <c r="T30">
        <v>1.4</v>
      </c>
      <c r="V30">
        <v>5.0999999999999996</v>
      </c>
      <c r="X30">
        <v>2.9</v>
      </c>
      <c r="Z30">
        <v>3.2</v>
      </c>
    </row>
    <row r="31" spans="1:29" x14ac:dyDescent="0.25">
      <c r="A31" t="s">
        <v>3</v>
      </c>
      <c r="B31" t="s">
        <v>17</v>
      </c>
      <c r="C31" t="s">
        <v>9</v>
      </c>
      <c r="D31">
        <v>259.8</v>
      </c>
      <c r="E31">
        <v>33.4</v>
      </c>
      <c r="F31">
        <v>47.6</v>
      </c>
      <c r="G31">
        <v>0</v>
      </c>
      <c r="H31">
        <v>19.3</v>
      </c>
      <c r="I31">
        <v>4.2</v>
      </c>
      <c r="J31">
        <v>27</v>
      </c>
      <c r="K31">
        <v>0</v>
      </c>
      <c r="L31">
        <v>40.1</v>
      </c>
      <c r="N31">
        <v>18.100000000000001</v>
      </c>
      <c r="O31">
        <v>0</v>
      </c>
      <c r="P31">
        <v>23.3</v>
      </c>
      <c r="R31">
        <v>28.3</v>
      </c>
      <c r="T31">
        <v>25</v>
      </c>
      <c r="U31">
        <v>7.7</v>
      </c>
      <c r="V31">
        <v>41.2</v>
      </c>
      <c r="W31">
        <v>0.7</v>
      </c>
      <c r="X31">
        <v>11.1</v>
      </c>
      <c r="Z31">
        <v>6.8</v>
      </c>
      <c r="AB31">
        <v>3.2</v>
      </c>
      <c r="AC31">
        <v>0</v>
      </c>
    </row>
    <row r="32" spans="1:29" x14ac:dyDescent="0.25">
      <c r="A32" t="s">
        <v>3</v>
      </c>
      <c r="B32" t="s">
        <v>17</v>
      </c>
      <c r="C32" t="s">
        <v>22</v>
      </c>
      <c r="H32">
        <v>0</v>
      </c>
      <c r="I32">
        <v>0.2</v>
      </c>
      <c r="Z32">
        <v>0.1</v>
      </c>
      <c r="AA32">
        <v>0</v>
      </c>
    </row>
    <row r="33" spans="1:29" x14ac:dyDescent="0.25">
      <c r="A33" t="s">
        <v>3</v>
      </c>
      <c r="B33" t="s">
        <v>17</v>
      </c>
      <c r="C33" t="s">
        <v>10</v>
      </c>
      <c r="D33">
        <v>0.1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1.9</v>
      </c>
      <c r="N33">
        <v>2</v>
      </c>
      <c r="P33">
        <v>0.2</v>
      </c>
      <c r="V33">
        <v>1</v>
      </c>
      <c r="X33">
        <v>0.4</v>
      </c>
      <c r="Z33">
        <v>0.6</v>
      </c>
    </row>
    <row r="34" spans="1:29" x14ac:dyDescent="0.25">
      <c r="A34" t="s">
        <v>3</v>
      </c>
      <c r="B34" t="s">
        <v>17</v>
      </c>
      <c r="C34" t="s">
        <v>11</v>
      </c>
      <c r="D34">
        <v>13.4</v>
      </c>
      <c r="E34">
        <v>0</v>
      </c>
      <c r="F34">
        <v>32.5</v>
      </c>
      <c r="G34">
        <v>0</v>
      </c>
      <c r="H34">
        <v>33.5</v>
      </c>
      <c r="I34">
        <v>0</v>
      </c>
      <c r="J34">
        <v>41.6</v>
      </c>
      <c r="K34">
        <v>0</v>
      </c>
      <c r="L34">
        <v>35.1</v>
      </c>
      <c r="N34">
        <v>65.3</v>
      </c>
      <c r="O34">
        <v>0</v>
      </c>
      <c r="P34">
        <v>39.6</v>
      </c>
      <c r="R34">
        <v>34.5</v>
      </c>
      <c r="T34">
        <v>128.4</v>
      </c>
      <c r="V34">
        <v>142.9</v>
      </c>
      <c r="X34">
        <v>85.8</v>
      </c>
      <c r="Z34">
        <v>31.3</v>
      </c>
      <c r="AB34">
        <v>60.6</v>
      </c>
    </row>
    <row r="35" spans="1:29" x14ac:dyDescent="0.25">
      <c r="A35" t="s">
        <v>3</v>
      </c>
      <c r="B35" t="s">
        <v>17</v>
      </c>
      <c r="C35" t="s">
        <v>12</v>
      </c>
      <c r="D35">
        <v>1677.1</v>
      </c>
      <c r="E35">
        <v>541.5</v>
      </c>
      <c r="F35">
        <v>1278.0999999999999</v>
      </c>
      <c r="G35">
        <v>583.70000000000005</v>
      </c>
      <c r="H35">
        <v>1976.1</v>
      </c>
      <c r="I35">
        <v>385.9</v>
      </c>
      <c r="J35">
        <v>1949.4</v>
      </c>
      <c r="K35">
        <v>272.5</v>
      </c>
      <c r="L35">
        <v>1748.3</v>
      </c>
      <c r="M35">
        <v>230.9</v>
      </c>
      <c r="N35">
        <v>1577.5</v>
      </c>
      <c r="O35">
        <v>448.6</v>
      </c>
      <c r="P35">
        <v>1411.3</v>
      </c>
      <c r="Q35">
        <v>254.7</v>
      </c>
      <c r="R35">
        <v>955.3</v>
      </c>
      <c r="S35">
        <v>124.6</v>
      </c>
      <c r="T35">
        <v>1151.5</v>
      </c>
      <c r="U35">
        <v>2.4</v>
      </c>
      <c r="V35">
        <v>1164.5</v>
      </c>
      <c r="W35">
        <v>75.5</v>
      </c>
      <c r="X35">
        <v>1331.5</v>
      </c>
      <c r="Y35">
        <v>54.2</v>
      </c>
      <c r="Z35">
        <v>3179.8</v>
      </c>
      <c r="AA35">
        <v>26.3</v>
      </c>
      <c r="AB35">
        <v>2019.2</v>
      </c>
      <c r="AC35">
        <v>28.9</v>
      </c>
    </row>
    <row r="36" spans="1:29" x14ac:dyDescent="0.25">
      <c r="A36" t="s">
        <v>3</v>
      </c>
      <c r="B36" t="s">
        <v>17</v>
      </c>
      <c r="C36" t="s">
        <v>13</v>
      </c>
      <c r="D36">
        <v>13421.4</v>
      </c>
      <c r="E36">
        <v>14835.9</v>
      </c>
      <c r="F36">
        <v>16871.5</v>
      </c>
      <c r="G36">
        <v>8025.3</v>
      </c>
      <c r="H36">
        <v>19487.8</v>
      </c>
      <c r="I36">
        <v>17866.3</v>
      </c>
      <c r="J36">
        <v>22287.3</v>
      </c>
      <c r="K36">
        <v>521.6</v>
      </c>
      <c r="L36">
        <v>22374</v>
      </c>
      <c r="M36">
        <v>594.29999999999995</v>
      </c>
      <c r="N36">
        <v>20151.5</v>
      </c>
      <c r="O36">
        <v>369.9</v>
      </c>
      <c r="P36">
        <v>22859.200000000001</v>
      </c>
      <c r="Q36">
        <v>1548.9</v>
      </c>
      <c r="R36">
        <v>19639</v>
      </c>
      <c r="S36">
        <v>1393.4</v>
      </c>
      <c r="T36">
        <v>15466.6</v>
      </c>
      <c r="U36">
        <v>1357.8</v>
      </c>
      <c r="V36">
        <v>12289.1</v>
      </c>
      <c r="W36">
        <v>2006.4</v>
      </c>
      <c r="X36">
        <v>9273.7999999999993</v>
      </c>
      <c r="Y36">
        <v>1265.9000000000001</v>
      </c>
      <c r="Z36">
        <v>10569.1</v>
      </c>
      <c r="AA36">
        <v>460.7</v>
      </c>
      <c r="AB36">
        <v>7275.3</v>
      </c>
      <c r="AC36">
        <v>4629.3999999999996</v>
      </c>
    </row>
    <row r="37" spans="1:29" x14ac:dyDescent="0.25">
      <c r="A37" t="s">
        <v>3</v>
      </c>
      <c r="B37" t="s">
        <v>17</v>
      </c>
      <c r="C37" t="s">
        <v>14</v>
      </c>
      <c r="D37">
        <v>5.9</v>
      </c>
      <c r="E37">
        <v>0.7</v>
      </c>
      <c r="F37">
        <v>0.1</v>
      </c>
      <c r="H37">
        <v>4.8</v>
      </c>
      <c r="I37">
        <v>0</v>
      </c>
      <c r="J37">
        <v>3.5</v>
      </c>
      <c r="L37">
        <v>10</v>
      </c>
      <c r="N37">
        <v>0.1</v>
      </c>
      <c r="P37">
        <v>7.5</v>
      </c>
      <c r="V37">
        <v>6.1</v>
      </c>
      <c r="X37">
        <v>2.7</v>
      </c>
      <c r="Z37">
        <v>3.8</v>
      </c>
      <c r="AB37">
        <v>0.1</v>
      </c>
      <c r="AC37">
        <v>0</v>
      </c>
    </row>
    <row r="38" spans="1:29" x14ac:dyDescent="0.25">
      <c r="A38" t="s">
        <v>3</v>
      </c>
      <c r="B38" t="s">
        <v>23</v>
      </c>
      <c r="C38" t="s">
        <v>16</v>
      </c>
      <c r="D38">
        <v>0.2</v>
      </c>
      <c r="F38">
        <v>0.1</v>
      </c>
      <c r="H38">
        <v>0</v>
      </c>
      <c r="J38">
        <v>0</v>
      </c>
      <c r="L38">
        <v>0</v>
      </c>
      <c r="P38">
        <v>0</v>
      </c>
      <c r="R38">
        <v>0</v>
      </c>
      <c r="V38">
        <v>0</v>
      </c>
      <c r="Z38">
        <v>0</v>
      </c>
      <c r="AB38">
        <v>0</v>
      </c>
    </row>
    <row r="39" spans="1:29" x14ac:dyDescent="0.25">
      <c r="A39" t="s">
        <v>3</v>
      </c>
      <c r="B39" t="s">
        <v>23</v>
      </c>
      <c r="C39" t="s">
        <v>5</v>
      </c>
      <c r="R39">
        <v>0.2</v>
      </c>
      <c r="T39">
        <v>0</v>
      </c>
      <c r="V39">
        <v>0.2</v>
      </c>
    </row>
    <row r="40" spans="1:29" x14ac:dyDescent="0.25">
      <c r="A40" t="s">
        <v>3</v>
      </c>
      <c r="B40" t="s">
        <v>23</v>
      </c>
      <c r="C40" t="s">
        <v>6</v>
      </c>
      <c r="V40">
        <v>0.1</v>
      </c>
      <c r="Z40">
        <v>0</v>
      </c>
    </row>
    <row r="41" spans="1:29" x14ac:dyDescent="0.25">
      <c r="A41" t="s">
        <v>3</v>
      </c>
      <c r="B41" t="s">
        <v>23</v>
      </c>
      <c r="C41" t="s">
        <v>7</v>
      </c>
      <c r="R41">
        <v>0.4</v>
      </c>
    </row>
    <row r="42" spans="1:29" x14ac:dyDescent="0.25">
      <c r="A42" t="s">
        <v>3</v>
      </c>
      <c r="B42" t="s">
        <v>23</v>
      </c>
      <c r="C42" t="s">
        <v>9</v>
      </c>
      <c r="T42">
        <v>5.6</v>
      </c>
    </row>
    <row r="43" spans="1:29" x14ac:dyDescent="0.25">
      <c r="A43" t="s">
        <v>3</v>
      </c>
      <c r="B43" t="s">
        <v>23</v>
      </c>
      <c r="C43" t="s">
        <v>10</v>
      </c>
      <c r="Z43">
        <v>0</v>
      </c>
    </row>
    <row r="44" spans="1:29" x14ac:dyDescent="0.25">
      <c r="A44" t="s">
        <v>3</v>
      </c>
      <c r="B44" t="s">
        <v>23</v>
      </c>
      <c r="C44" t="s">
        <v>11</v>
      </c>
      <c r="T44">
        <v>0</v>
      </c>
      <c r="X44">
        <v>0</v>
      </c>
    </row>
    <row r="45" spans="1:29" x14ac:dyDescent="0.25">
      <c r="A45" t="s">
        <v>3</v>
      </c>
      <c r="B45" t="s">
        <v>23</v>
      </c>
      <c r="C45" t="s">
        <v>12</v>
      </c>
      <c r="H45">
        <v>4.0999999999999996</v>
      </c>
      <c r="J45">
        <v>1.5</v>
      </c>
      <c r="L45">
        <v>0.2</v>
      </c>
      <c r="R45">
        <v>3.8</v>
      </c>
      <c r="T45">
        <v>1.7</v>
      </c>
      <c r="V45">
        <v>0.5</v>
      </c>
      <c r="X45">
        <v>0</v>
      </c>
    </row>
    <row r="46" spans="1:29" x14ac:dyDescent="0.25">
      <c r="A46" t="s">
        <v>3</v>
      </c>
      <c r="B46" t="s">
        <v>23</v>
      </c>
      <c r="C46" t="s">
        <v>13</v>
      </c>
      <c r="F46">
        <v>0</v>
      </c>
      <c r="J46">
        <v>0</v>
      </c>
      <c r="N46">
        <v>0.1</v>
      </c>
      <c r="P46">
        <v>0.1</v>
      </c>
      <c r="R46">
        <v>0.3</v>
      </c>
      <c r="T46">
        <v>0.3</v>
      </c>
      <c r="V46">
        <v>0.1</v>
      </c>
      <c r="X46">
        <v>0</v>
      </c>
      <c r="Z46">
        <v>0.2</v>
      </c>
      <c r="AB46">
        <v>0.1</v>
      </c>
    </row>
    <row r="47" spans="1:29" x14ac:dyDescent="0.25">
      <c r="A47" t="s">
        <v>3</v>
      </c>
      <c r="B47" t="s">
        <v>24</v>
      </c>
      <c r="C47" t="s">
        <v>18</v>
      </c>
      <c r="N47">
        <v>0.2</v>
      </c>
      <c r="P47">
        <v>1.6</v>
      </c>
      <c r="T47">
        <v>0.3</v>
      </c>
      <c r="X47">
        <v>0.4</v>
      </c>
      <c r="Y47">
        <v>0</v>
      </c>
    </row>
    <row r="48" spans="1:29" x14ac:dyDescent="0.25">
      <c r="A48" t="s">
        <v>3</v>
      </c>
      <c r="B48" t="s">
        <v>24</v>
      </c>
      <c r="C48" t="s">
        <v>16</v>
      </c>
      <c r="D48">
        <v>6.8</v>
      </c>
      <c r="F48">
        <v>0.5</v>
      </c>
      <c r="H48">
        <v>0.4</v>
      </c>
      <c r="J48">
        <v>2.5</v>
      </c>
      <c r="L48">
        <v>0.9</v>
      </c>
      <c r="P48">
        <v>0</v>
      </c>
      <c r="R48">
        <v>0.1</v>
      </c>
      <c r="T48">
        <v>0.2</v>
      </c>
      <c r="V48">
        <v>0.3</v>
      </c>
      <c r="X48">
        <v>0.3</v>
      </c>
      <c r="AB48">
        <v>0.3</v>
      </c>
    </row>
    <row r="49" spans="1:29" x14ac:dyDescent="0.25">
      <c r="A49" t="s">
        <v>3</v>
      </c>
      <c r="B49" t="s">
        <v>24</v>
      </c>
      <c r="C49" t="s">
        <v>21</v>
      </c>
      <c r="F49">
        <v>0.6</v>
      </c>
      <c r="J49">
        <v>0.1</v>
      </c>
      <c r="P49">
        <v>0.4</v>
      </c>
      <c r="R49">
        <v>0.5</v>
      </c>
      <c r="V49">
        <v>2.2000000000000002</v>
      </c>
      <c r="Z49">
        <v>6.8</v>
      </c>
      <c r="AA49">
        <v>0</v>
      </c>
      <c r="AB49">
        <v>0.3</v>
      </c>
    </row>
    <row r="50" spans="1:29" x14ac:dyDescent="0.25">
      <c r="A50" t="s">
        <v>3</v>
      </c>
      <c r="B50" t="s">
        <v>24</v>
      </c>
      <c r="C50" t="s">
        <v>5</v>
      </c>
      <c r="H50">
        <v>9.1</v>
      </c>
      <c r="L50">
        <v>0.1</v>
      </c>
      <c r="P50">
        <v>0.1</v>
      </c>
    </row>
    <row r="51" spans="1:29" x14ac:dyDescent="0.25">
      <c r="A51" t="s">
        <v>3</v>
      </c>
      <c r="B51" t="s">
        <v>24</v>
      </c>
      <c r="C51" t="s">
        <v>8</v>
      </c>
      <c r="F51">
        <v>18.2</v>
      </c>
      <c r="L51">
        <v>1.3</v>
      </c>
      <c r="P51">
        <v>1.3</v>
      </c>
      <c r="R51">
        <v>2.2000000000000002</v>
      </c>
      <c r="T51">
        <v>16.2</v>
      </c>
      <c r="V51">
        <v>195.4</v>
      </c>
      <c r="X51">
        <v>80</v>
      </c>
      <c r="Z51">
        <v>101.2</v>
      </c>
      <c r="AB51">
        <v>3.1</v>
      </c>
    </row>
    <row r="52" spans="1:29" x14ac:dyDescent="0.25">
      <c r="A52" t="s">
        <v>3</v>
      </c>
      <c r="B52" t="s">
        <v>24</v>
      </c>
      <c r="C52" t="s">
        <v>9</v>
      </c>
      <c r="D52">
        <v>55.5</v>
      </c>
      <c r="F52">
        <v>211</v>
      </c>
      <c r="H52">
        <v>0</v>
      </c>
      <c r="J52">
        <v>4.9000000000000004</v>
      </c>
      <c r="L52">
        <v>0.1</v>
      </c>
      <c r="P52">
        <v>0</v>
      </c>
      <c r="Q52">
        <v>0</v>
      </c>
      <c r="R52">
        <v>2.4</v>
      </c>
      <c r="T52">
        <v>0</v>
      </c>
      <c r="X52">
        <v>0</v>
      </c>
      <c r="Z52">
        <v>5.8</v>
      </c>
      <c r="AA52">
        <v>0.8</v>
      </c>
      <c r="AB52">
        <v>0.8</v>
      </c>
      <c r="AC52">
        <v>0.1</v>
      </c>
    </row>
    <row r="53" spans="1:29" x14ac:dyDescent="0.25">
      <c r="A53" t="s">
        <v>3</v>
      </c>
      <c r="B53" t="s">
        <v>24</v>
      </c>
      <c r="C53" t="s">
        <v>22</v>
      </c>
      <c r="F53">
        <v>26.2</v>
      </c>
      <c r="N53">
        <v>3</v>
      </c>
      <c r="AB53">
        <v>0.6</v>
      </c>
    </row>
    <row r="54" spans="1:29" x14ac:dyDescent="0.25">
      <c r="A54" t="s">
        <v>3</v>
      </c>
      <c r="B54" t="s">
        <v>24</v>
      </c>
      <c r="C54" t="s">
        <v>10</v>
      </c>
      <c r="F54">
        <v>7.1</v>
      </c>
      <c r="J54">
        <v>1</v>
      </c>
      <c r="L54">
        <v>3.3</v>
      </c>
      <c r="P54">
        <v>13.8</v>
      </c>
      <c r="R54">
        <v>0.2</v>
      </c>
      <c r="T54">
        <v>7.1</v>
      </c>
      <c r="V54">
        <v>0.7</v>
      </c>
      <c r="X54">
        <v>0.4</v>
      </c>
    </row>
    <row r="55" spans="1:29" x14ac:dyDescent="0.25">
      <c r="A55" t="s">
        <v>3</v>
      </c>
      <c r="B55" t="s">
        <v>24</v>
      </c>
      <c r="C55" t="s">
        <v>11</v>
      </c>
      <c r="D55">
        <v>6.9</v>
      </c>
      <c r="F55">
        <v>43.3</v>
      </c>
      <c r="H55">
        <v>4.9000000000000004</v>
      </c>
      <c r="J55">
        <v>13.4</v>
      </c>
      <c r="L55">
        <v>13.9</v>
      </c>
      <c r="N55">
        <v>15.1</v>
      </c>
      <c r="P55">
        <v>9.6</v>
      </c>
      <c r="R55">
        <v>16.3</v>
      </c>
      <c r="S55">
        <v>0</v>
      </c>
      <c r="T55">
        <v>10.1</v>
      </c>
      <c r="V55">
        <v>17</v>
      </c>
      <c r="X55">
        <v>12.6</v>
      </c>
      <c r="Z55">
        <v>7.8</v>
      </c>
      <c r="AA55">
        <v>0</v>
      </c>
      <c r="AB55">
        <v>10.199999999999999</v>
      </c>
    </row>
    <row r="56" spans="1:29" x14ac:dyDescent="0.25">
      <c r="A56" t="s">
        <v>3</v>
      </c>
      <c r="B56" t="s">
        <v>24</v>
      </c>
      <c r="C56" t="s">
        <v>12</v>
      </c>
      <c r="D56">
        <v>50.8</v>
      </c>
      <c r="F56">
        <v>40.5</v>
      </c>
      <c r="H56">
        <v>20.100000000000001</v>
      </c>
      <c r="J56">
        <v>25.2</v>
      </c>
      <c r="L56">
        <v>22.6</v>
      </c>
      <c r="N56">
        <v>23.8</v>
      </c>
      <c r="O56">
        <v>0</v>
      </c>
      <c r="P56">
        <v>13.4</v>
      </c>
      <c r="Q56">
        <v>2.5</v>
      </c>
      <c r="R56">
        <v>5.4</v>
      </c>
      <c r="S56">
        <v>1.4</v>
      </c>
      <c r="T56">
        <v>18.399999999999999</v>
      </c>
      <c r="U56">
        <v>6.5</v>
      </c>
      <c r="V56">
        <v>36</v>
      </c>
      <c r="W56">
        <v>9.5</v>
      </c>
      <c r="X56">
        <v>85.2</v>
      </c>
      <c r="Y56">
        <v>21.4</v>
      </c>
      <c r="Z56">
        <v>26.3</v>
      </c>
      <c r="AA56">
        <v>3.8</v>
      </c>
      <c r="AB56">
        <v>56</v>
      </c>
      <c r="AC56">
        <v>21.9</v>
      </c>
    </row>
    <row r="57" spans="1:29" x14ac:dyDescent="0.25">
      <c r="A57" t="s">
        <v>3</v>
      </c>
      <c r="B57" t="s">
        <v>24</v>
      </c>
      <c r="C57" t="s">
        <v>13</v>
      </c>
      <c r="D57">
        <v>7288.5</v>
      </c>
      <c r="E57">
        <v>6.4</v>
      </c>
      <c r="F57">
        <v>7460.1</v>
      </c>
      <c r="G57">
        <v>98.2</v>
      </c>
      <c r="H57">
        <v>7184.3</v>
      </c>
      <c r="I57">
        <v>5.8</v>
      </c>
      <c r="J57">
        <v>8170.8</v>
      </c>
      <c r="K57">
        <v>27.9</v>
      </c>
      <c r="L57">
        <v>9666.2000000000007</v>
      </c>
      <c r="M57">
        <v>368.3</v>
      </c>
      <c r="N57">
        <v>11253.3</v>
      </c>
      <c r="O57">
        <v>626</v>
      </c>
      <c r="P57">
        <v>10452.9</v>
      </c>
      <c r="Q57">
        <v>948</v>
      </c>
      <c r="R57">
        <v>9818.6</v>
      </c>
      <c r="S57">
        <v>1672.7</v>
      </c>
      <c r="T57">
        <v>11263.8</v>
      </c>
      <c r="U57">
        <v>3023.7</v>
      </c>
      <c r="V57">
        <v>11675.4</v>
      </c>
      <c r="W57">
        <v>2152.6</v>
      </c>
      <c r="X57">
        <v>9549.2999999999993</v>
      </c>
      <c r="Y57">
        <v>2207.1999999999998</v>
      </c>
      <c r="Z57">
        <v>9362</v>
      </c>
      <c r="AA57">
        <v>1844.6</v>
      </c>
      <c r="AB57">
        <v>8961.9</v>
      </c>
      <c r="AC57">
        <v>2286.6</v>
      </c>
    </row>
    <row r="58" spans="1:29" x14ac:dyDescent="0.25">
      <c r="A58" t="s">
        <v>3</v>
      </c>
      <c r="B58" t="s">
        <v>24</v>
      </c>
      <c r="C58" t="s">
        <v>14</v>
      </c>
      <c r="H58">
        <v>0.3</v>
      </c>
      <c r="J58">
        <v>0.1</v>
      </c>
      <c r="Z58">
        <v>0.3</v>
      </c>
      <c r="AA58">
        <v>0</v>
      </c>
      <c r="AB58">
        <v>2.9</v>
      </c>
      <c r="AC58">
        <v>0.9</v>
      </c>
    </row>
    <row r="59" spans="1:29" x14ac:dyDescent="0.25">
      <c r="A59" t="s">
        <v>3</v>
      </c>
      <c r="B59" t="s">
        <v>25</v>
      </c>
      <c r="C59" t="s">
        <v>19</v>
      </c>
      <c r="D59">
        <v>1.9</v>
      </c>
    </row>
    <row r="60" spans="1:29" x14ac:dyDescent="0.25">
      <c r="A60" t="s">
        <v>3</v>
      </c>
      <c r="B60" t="s">
        <v>25</v>
      </c>
      <c r="C60" t="s">
        <v>21</v>
      </c>
      <c r="D60">
        <v>1.1000000000000001</v>
      </c>
      <c r="E60">
        <v>0</v>
      </c>
      <c r="F60">
        <v>5.4</v>
      </c>
      <c r="G60">
        <v>0</v>
      </c>
      <c r="H60">
        <v>5.0999999999999996</v>
      </c>
      <c r="I60">
        <v>0</v>
      </c>
      <c r="J60">
        <v>4.0999999999999996</v>
      </c>
      <c r="K60">
        <v>0</v>
      </c>
      <c r="L60">
        <v>0</v>
      </c>
      <c r="N60">
        <v>0.1</v>
      </c>
      <c r="O60">
        <v>0</v>
      </c>
      <c r="P60">
        <v>0</v>
      </c>
      <c r="T60">
        <v>1.6</v>
      </c>
      <c r="V60">
        <v>1.8</v>
      </c>
      <c r="X60">
        <v>4</v>
      </c>
      <c r="Z60">
        <v>2.5</v>
      </c>
      <c r="AB60">
        <v>4.4000000000000004</v>
      </c>
    </row>
    <row r="61" spans="1:29" x14ac:dyDescent="0.25">
      <c r="A61" t="s">
        <v>3</v>
      </c>
      <c r="B61" t="s">
        <v>25</v>
      </c>
      <c r="C61" t="s">
        <v>5</v>
      </c>
      <c r="D61">
        <v>0.2</v>
      </c>
      <c r="F61">
        <v>1</v>
      </c>
      <c r="L61">
        <v>0.1</v>
      </c>
    </row>
    <row r="62" spans="1:29" x14ac:dyDescent="0.25">
      <c r="A62" t="s">
        <v>3</v>
      </c>
      <c r="B62" t="s">
        <v>25</v>
      </c>
      <c r="C62" t="s">
        <v>6</v>
      </c>
      <c r="T62">
        <v>0</v>
      </c>
    </row>
    <row r="63" spans="1:29" x14ac:dyDescent="0.25">
      <c r="A63" t="s">
        <v>3</v>
      </c>
      <c r="B63" t="s">
        <v>25</v>
      </c>
      <c r="C63" t="s">
        <v>7</v>
      </c>
      <c r="F63">
        <v>0.3</v>
      </c>
      <c r="N63">
        <v>0.2</v>
      </c>
      <c r="O63">
        <v>0</v>
      </c>
      <c r="P63">
        <v>0.1</v>
      </c>
      <c r="R63">
        <v>0.1</v>
      </c>
      <c r="T63">
        <v>0.4</v>
      </c>
      <c r="V63">
        <v>0.1</v>
      </c>
      <c r="X63">
        <v>0.2</v>
      </c>
      <c r="Z63">
        <v>4.5999999999999996</v>
      </c>
      <c r="AB63">
        <v>0.5</v>
      </c>
    </row>
    <row r="64" spans="1:29" x14ac:dyDescent="0.25">
      <c r="A64" t="s">
        <v>3</v>
      </c>
      <c r="B64" t="s">
        <v>25</v>
      </c>
      <c r="C64" t="s">
        <v>8</v>
      </c>
      <c r="D64">
        <v>6.3</v>
      </c>
      <c r="E64">
        <v>0</v>
      </c>
      <c r="F64">
        <v>0.1</v>
      </c>
      <c r="H64">
        <v>0</v>
      </c>
      <c r="L64">
        <v>0.3</v>
      </c>
      <c r="N64">
        <v>2.4</v>
      </c>
      <c r="O64">
        <v>0</v>
      </c>
      <c r="P64">
        <v>0</v>
      </c>
      <c r="R64">
        <v>0</v>
      </c>
      <c r="T64">
        <v>7.5</v>
      </c>
      <c r="V64">
        <v>1.8</v>
      </c>
      <c r="X64">
        <v>3</v>
      </c>
      <c r="Z64">
        <v>0</v>
      </c>
      <c r="AB64">
        <v>0.6</v>
      </c>
    </row>
    <row r="65" spans="1:29" x14ac:dyDescent="0.25">
      <c r="A65" t="s">
        <v>3</v>
      </c>
      <c r="B65" t="s">
        <v>25</v>
      </c>
      <c r="C65" t="s">
        <v>9</v>
      </c>
      <c r="D65">
        <v>13.8</v>
      </c>
      <c r="E65">
        <v>0</v>
      </c>
      <c r="F65">
        <v>17.100000000000001</v>
      </c>
      <c r="G65">
        <v>0</v>
      </c>
      <c r="H65">
        <v>29.6</v>
      </c>
      <c r="I65">
        <v>0</v>
      </c>
      <c r="J65">
        <v>68</v>
      </c>
      <c r="K65">
        <v>0</v>
      </c>
      <c r="L65">
        <v>20.6</v>
      </c>
      <c r="N65">
        <v>9.4</v>
      </c>
      <c r="O65">
        <v>0</v>
      </c>
      <c r="P65">
        <v>12.1</v>
      </c>
      <c r="R65">
        <v>9.6</v>
      </c>
      <c r="T65">
        <v>11.5</v>
      </c>
      <c r="V65">
        <v>23.3</v>
      </c>
      <c r="X65">
        <v>14.3</v>
      </c>
      <c r="Z65">
        <v>3.9</v>
      </c>
      <c r="AB65">
        <v>1.5</v>
      </c>
    </row>
    <row r="66" spans="1:29" x14ac:dyDescent="0.25">
      <c r="A66" t="s">
        <v>3</v>
      </c>
      <c r="B66" t="s">
        <v>25</v>
      </c>
      <c r="C66" t="s">
        <v>10</v>
      </c>
      <c r="P66">
        <v>0.1</v>
      </c>
      <c r="T66">
        <v>0.2</v>
      </c>
      <c r="V66">
        <v>0</v>
      </c>
      <c r="X66">
        <v>0</v>
      </c>
      <c r="AB66">
        <v>0.1</v>
      </c>
    </row>
    <row r="67" spans="1:29" x14ac:dyDescent="0.25">
      <c r="A67" t="s">
        <v>3</v>
      </c>
      <c r="B67" t="s">
        <v>25</v>
      </c>
      <c r="C67" t="s">
        <v>11</v>
      </c>
      <c r="D67">
        <v>1648.4</v>
      </c>
      <c r="E67">
        <v>0</v>
      </c>
      <c r="F67">
        <v>1711.9</v>
      </c>
      <c r="G67">
        <v>0</v>
      </c>
      <c r="H67">
        <v>1756.4</v>
      </c>
      <c r="I67">
        <v>0</v>
      </c>
      <c r="J67">
        <v>1843.5</v>
      </c>
      <c r="K67">
        <v>0</v>
      </c>
      <c r="L67">
        <v>1811.8</v>
      </c>
      <c r="N67">
        <v>1692.8</v>
      </c>
      <c r="O67">
        <v>0</v>
      </c>
      <c r="P67">
        <v>1759</v>
      </c>
      <c r="R67">
        <v>1880.8</v>
      </c>
      <c r="T67">
        <v>1623.2</v>
      </c>
      <c r="V67">
        <v>1600.7</v>
      </c>
      <c r="X67">
        <v>1573.4</v>
      </c>
      <c r="Z67">
        <v>1431.3</v>
      </c>
      <c r="AB67">
        <v>1360.2</v>
      </c>
    </row>
    <row r="68" spans="1:29" x14ac:dyDescent="0.25">
      <c r="A68" t="s">
        <v>3</v>
      </c>
      <c r="B68" t="s">
        <v>25</v>
      </c>
      <c r="C68" t="s">
        <v>12</v>
      </c>
      <c r="D68">
        <v>407.9</v>
      </c>
      <c r="E68">
        <v>0</v>
      </c>
      <c r="F68">
        <v>197.5</v>
      </c>
      <c r="G68">
        <v>0</v>
      </c>
      <c r="H68">
        <v>367.9</v>
      </c>
      <c r="I68">
        <v>0</v>
      </c>
      <c r="J68">
        <v>528.5</v>
      </c>
      <c r="K68">
        <v>0</v>
      </c>
      <c r="L68">
        <v>536.70000000000005</v>
      </c>
      <c r="N68">
        <v>471.6</v>
      </c>
      <c r="O68">
        <v>0</v>
      </c>
      <c r="P68">
        <v>402</v>
      </c>
      <c r="R68">
        <v>365.5</v>
      </c>
      <c r="T68">
        <v>398.6</v>
      </c>
      <c r="V68">
        <v>423.6</v>
      </c>
      <c r="X68">
        <v>1041.5</v>
      </c>
      <c r="Y68">
        <v>0</v>
      </c>
      <c r="Z68">
        <v>1057.9000000000001</v>
      </c>
      <c r="AB68">
        <v>1363.7</v>
      </c>
      <c r="AC68">
        <v>98.8</v>
      </c>
    </row>
    <row r="69" spans="1:29" x14ac:dyDescent="0.25">
      <c r="A69" t="s">
        <v>3</v>
      </c>
      <c r="B69" t="s">
        <v>25</v>
      </c>
      <c r="C69" t="s">
        <v>13</v>
      </c>
      <c r="D69">
        <v>8688.2999999999993</v>
      </c>
      <c r="E69">
        <v>0</v>
      </c>
      <c r="F69">
        <v>8431.5</v>
      </c>
      <c r="G69">
        <v>33.5</v>
      </c>
      <c r="H69">
        <v>8300.1</v>
      </c>
      <c r="I69">
        <v>0</v>
      </c>
      <c r="J69">
        <v>11355.5</v>
      </c>
      <c r="K69">
        <v>0</v>
      </c>
      <c r="L69">
        <v>13992.1</v>
      </c>
      <c r="N69">
        <v>13085.9</v>
      </c>
      <c r="O69">
        <v>0</v>
      </c>
      <c r="P69">
        <v>10558.9</v>
      </c>
      <c r="R69">
        <v>9988.1</v>
      </c>
      <c r="T69">
        <v>10935.1</v>
      </c>
      <c r="V69">
        <v>12269.5</v>
      </c>
      <c r="X69">
        <v>10231.799999999999</v>
      </c>
      <c r="Y69">
        <v>0</v>
      </c>
      <c r="Z69">
        <v>10301.5</v>
      </c>
      <c r="AA69">
        <v>713.6</v>
      </c>
      <c r="AB69">
        <v>9129.5</v>
      </c>
      <c r="AC69">
        <v>472.5</v>
      </c>
    </row>
    <row r="70" spans="1:29" x14ac:dyDescent="0.25">
      <c r="A70" t="s">
        <v>3</v>
      </c>
      <c r="B70" t="s">
        <v>25</v>
      </c>
      <c r="C70" t="s">
        <v>14</v>
      </c>
      <c r="D70">
        <v>0.2</v>
      </c>
      <c r="E70">
        <v>0</v>
      </c>
      <c r="F70">
        <v>0.7</v>
      </c>
      <c r="H70">
        <v>0.4</v>
      </c>
      <c r="L70">
        <v>1.2</v>
      </c>
      <c r="N70">
        <v>1.1000000000000001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B1" workbookViewId="0">
      <selection activeCell="M6" sqref="M6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12.5703125" bestFit="1" customWidth="1"/>
    <col min="4" max="4" width="11.5703125" bestFit="1" customWidth="1"/>
    <col min="5" max="5" width="12.5703125" bestFit="1" customWidth="1"/>
    <col min="6" max="6" width="11.5703125" bestFit="1" customWidth="1"/>
    <col min="7" max="7" width="12.5703125" bestFit="1" customWidth="1"/>
  </cols>
  <sheetData>
    <row r="1" spans="1:19" x14ac:dyDescent="0.25">
      <c r="A1" s="1" t="s">
        <v>1</v>
      </c>
      <c r="B1" t="s">
        <v>45</v>
      </c>
    </row>
    <row r="2" spans="1:19" x14ac:dyDescent="0.25">
      <c r="I2" t="s">
        <v>47</v>
      </c>
    </row>
    <row r="3" spans="1:19" x14ac:dyDescent="0.25">
      <c r="A3" s="1" t="s">
        <v>26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J3" t="s">
        <v>26</v>
      </c>
      <c r="K3" t="s">
        <v>28</v>
      </c>
      <c r="L3" t="s">
        <v>29</v>
      </c>
      <c r="N3" t="s">
        <v>30</v>
      </c>
      <c r="O3" t="s">
        <v>31</v>
      </c>
      <c r="Q3" t="s">
        <v>32</v>
      </c>
      <c r="R3" t="s">
        <v>33</v>
      </c>
    </row>
    <row r="4" spans="1:19" x14ac:dyDescent="0.25">
      <c r="A4" s="2" t="s">
        <v>18</v>
      </c>
      <c r="B4" s="4"/>
      <c r="C4" s="4"/>
      <c r="D4" s="4"/>
      <c r="E4" s="4"/>
      <c r="F4" s="4">
        <v>0</v>
      </c>
      <c r="G4" s="4"/>
      <c r="J4" t="s">
        <v>18</v>
      </c>
      <c r="M4" t="e">
        <f t="shared" ref="M4:M20" si="0">L4/(K4+L4)</f>
        <v>#DIV/0!</v>
      </c>
      <c r="P4" t="e">
        <f t="shared" ref="P4:P20" si="1">O4/(N4+O4)</f>
        <v>#DIV/0!</v>
      </c>
      <c r="Q4">
        <v>0</v>
      </c>
      <c r="S4" t="e">
        <f t="shared" ref="S4:S20" si="2">R4/(Q4+R4)</f>
        <v>#DIV/0!</v>
      </c>
    </row>
    <row r="5" spans="1:19" x14ac:dyDescent="0.25">
      <c r="A5" s="2" t="s">
        <v>19</v>
      </c>
      <c r="B5" s="4"/>
      <c r="C5" s="4"/>
      <c r="D5" s="4"/>
      <c r="E5" s="4"/>
      <c r="F5" s="4"/>
      <c r="G5" s="4"/>
      <c r="J5" t="s">
        <v>19</v>
      </c>
      <c r="M5" t="e">
        <f t="shared" si="0"/>
        <v>#DIV/0!</v>
      </c>
      <c r="P5" t="e">
        <f t="shared" si="1"/>
        <v>#DIV/0!</v>
      </c>
      <c r="S5" t="e">
        <f t="shared" si="2"/>
        <v>#DIV/0!</v>
      </c>
    </row>
    <row r="6" spans="1:19" x14ac:dyDescent="0.25">
      <c r="A6" s="2" t="s">
        <v>16</v>
      </c>
      <c r="B6" s="4">
        <v>11.9</v>
      </c>
      <c r="C6" s="4"/>
      <c r="D6" s="4">
        <v>3.8</v>
      </c>
      <c r="E6" s="4"/>
      <c r="F6" s="4">
        <v>5.0999999999999996</v>
      </c>
      <c r="G6" s="4"/>
      <c r="J6" t="s">
        <v>16</v>
      </c>
      <c r="K6">
        <v>11.9</v>
      </c>
      <c r="M6">
        <f t="shared" si="0"/>
        <v>0</v>
      </c>
      <c r="N6">
        <v>3.8</v>
      </c>
      <c r="P6">
        <f t="shared" si="1"/>
        <v>0</v>
      </c>
      <c r="Q6">
        <v>5.0999999999999996</v>
      </c>
      <c r="S6">
        <f t="shared" si="2"/>
        <v>0</v>
      </c>
    </row>
    <row r="7" spans="1:19" x14ac:dyDescent="0.25">
      <c r="A7" s="2" t="s">
        <v>21</v>
      </c>
      <c r="B7" s="4">
        <v>0.2</v>
      </c>
      <c r="C7" s="4"/>
      <c r="D7" s="4">
        <v>0.2</v>
      </c>
      <c r="E7" s="4"/>
      <c r="F7" s="4">
        <v>0.5</v>
      </c>
      <c r="G7" s="4"/>
      <c r="J7" t="s">
        <v>21</v>
      </c>
      <c r="K7">
        <v>0.2</v>
      </c>
      <c r="M7">
        <f t="shared" si="0"/>
        <v>0</v>
      </c>
      <c r="N7">
        <v>0.2</v>
      </c>
      <c r="P7">
        <f t="shared" si="1"/>
        <v>0</v>
      </c>
      <c r="Q7">
        <v>0.5</v>
      </c>
      <c r="S7">
        <f t="shared" si="2"/>
        <v>0</v>
      </c>
    </row>
    <row r="8" spans="1:19" x14ac:dyDescent="0.25">
      <c r="A8" s="2" t="s">
        <v>5</v>
      </c>
      <c r="B8" s="4">
        <v>2</v>
      </c>
      <c r="C8" s="4"/>
      <c r="D8" s="4">
        <v>0.5</v>
      </c>
      <c r="E8" s="4">
        <v>0.1</v>
      </c>
      <c r="F8" s="4">
        <v>1</v>
      </c>
      <c r="G8" s="4"/>
      <c r="J8" t="s">
        <v>5</v>
      </c>
      <c r="K8">
        <v>2</v>
      </c>
      <c r="M8">
        <f t="shared" si="0"/>
        <v>0</v>
      </c>
      <c r="N8">
        <v>0.5</v>
      </c>
      <c r="O8">
        <v>0.1</v>
      </c>
      <c r="P8">
        <f t="shared" si="1"/>
        <v>0.16666666666666669</v>
      </c>
      <c r="Q8">
        <v>1</v>
      </c>
      <c r="S8">
        <f t="shared" si="2"/>
        <v>0</v>
      </c>
    </row>
    <row r="9" spans="1:19" x14ac:dyDescent="0.25">
      <c r="A9" s="2" t="s">
        <v>6</v>
      </c>
      <c r="B9" s="4">
        <v>0.3</v>
      </c>
      <c r="C9" s="4"/>
      <c r="D9" s="4">
        <v>0</v>
      </c>
      <c r="E9" s="4"/>
      <c r="F9" s="4">
        <v>0</v>
      </c>
      <c r="G9" s="4"/>
      <c r="J9" t="s">
        <v>6</v>
      </c>
      <c r="K9">
        <v>0.3</v>
      </c>
      <c r="M9">
        <f t="shared" si="0"/>
        <v>0</v>
      </c>
      <c r="N9">
        <v>0</v>
      </c>
      <c r="P9" t="e">
        <f t="shared" si="1"/>
        <v>#DIV/0!</v>
      </c>
      <c r="Q9">
        <v>0</v>
      </c>
      <c r="S9" t="e">
        <f t="shared" si="2"/>
        <v>#DIV/0!</v>
      </c>
    </row>
    <row r="10" spans="1:19" x14ac:dyDescent="0.25">
      <c r="A10" s="2" t="s">
        <v>7</v>
      </c>
      <c r="B10" s="4">
        <v>0.2</v>
      </c>
      <c r="C10" s="4"/>
      <c r="D10" s="4">
        <v>0</v>
      </c>
      <c r="E10" s="4"/>
      <c r="F10" s="4"/>
      <c r="G10" s="4"/>
      <c r="J10" t="s">
        <v>7</v>
      </c>
      <c r="K10">
        <v>0.2</v>
      </c>
      <c r="M10">
        <f t="shared" si="0"/>
        <v>0</v>
      </c>
      <c r="N10">
        <v>0</v>
      </c>
      <c r="P10" t="e">
        <f t="shared" si="1"/>
        <v>#DIV/0!</v>
      </c>
      <c r="S10" t="e">
        <f t="shared" si="2"/>
        <v>#DIV/0!</v>
      </c>
    </row>
    <row r="11" spans="1:19" x14ac:dyDescent="0.25">
      <c r="A11" s="2" t="s">
        <v>8</v>
      </c>
      <c r="B11" s="4">
        <v>210.9</v>
      </c>
      <c r="C11" s="4"/>
      <c r="D11" s="4">
        <v>161.9</v>
      </c>
      <c r="E11" s="4"/>
      <c r="F11" s="4">
        <v>57.9</v>
      </c>
      <c r="G11" s="4"/>
      <c r="J11" t="s">
        <v>8</v>
      </c>
      <c r="K11">
        <v>210.9</v>
      </c>
      <c r="M11">
        <f t="shared" si="0"/>
        <v>0</v>
      </c>
      <c r="N11">
        <v>161.9</v>
      </c>
      <c r="P11">
        <f t="shared" si="1"/>
        <v>0</v>
      </c>
      <c r="Q11">
        <v>57.9</v>
      </c>
      <c r="S11">
        <f t="shared" si="2"/>
        <v>0</v>
      </c>
    </row>
    <row r="12" spans="1:19" x14ac:dyDescent="0.25">
      <c r="A12" s="2" t="s">
        <v>9</v>
      </c>
      <c r="B12" s="4">
        <v>6.9</v>
      </c>
      <c r="C12" s="4">
        <v>0.5</v>
      </c>
      <c r="D12" s="4">
        <v>6.7</v>
      </c>
      <c r="E12" s="4">
        <v>0</v>
      </c>
      <c r="F12" s="4">
        <v>1.9</v>
      </c>
      <c r="G12" s="4"/>
      <c r="J12" t="s">
        <v>9</v>
      </c>
      <c r="K12">
        <v>6.9</v>
      </c>
      <c r="L12">
        <v>0.5</v>
      </c>
      <c r="M12">
        <f t="shared" si="0"/>
        <v>6.7567567567567557E-2</v>
      </c>
      <c r="N12">
        <v>6.7</v>
      </c>
      <c r="O12">
        <v>0</v>
      </c>
      <c r="P12">
        <f t="shared" si="1"/>
        <v>0</v>
      </c>
      <c r="Q12">
        <v>1.9</v>
      </c>
      <c r="S12">
        <f t="shared" si="2"/>
        <v>0</v>
      </c>
    </row>
    <row r="13" spans="1:19" x14ac:dyDescent="0.25">
      <c r="A13" s="2" t="s">
        <v>22</v>
      </c>
      <c r="B13" s="4"/>
      <c r="C13" s="4"/>
      <c r="D13" s="4"/>
      <c r="E13" s="4"/>
      <c r="F13" s="4"/>
      <c r="G13" s="4"/>
      <c r="J13" t="s">
        <v>22</v>
      </c>
      <c r="M13" t="e">
        <f t="shared" si="0"/>
        <v>#DIV/0!</v>
      </c>
      <c r="P13" t="e">
        <f t="shared" si="1"/>
        <v>#DIV/0!</v>
      </c>
      <c r="S13" t="e">
        <f t="shared" si="2"/>
        <v>#DIV/0!</v>
      </c>
    </row>
    <row r="14" spans="1:19" x14ac:dyDescent="0.25">
      <c r="A14" s="2" t="s">
        <v>10</v>
      </c>
      <c r="B14" s="4">
        <v>13.8</v>
      </c>
      <c r="C14" s="4"/>
      <c r="D14" s="4">
        <v>20.3</v>
      </c>
      <c r="E14" s="4">
        <v>0</v>
      </c>
      <c r="F14" s="4">
        <v>4.9000000000000004</v>
      </c>
      <c r="G14" s="4"/>
      <c r="J14" t="s">
        <v>10</v>
      </c>
      <c r="K14">
        <v>13.8</v>
      </c>
      <c r="M14">
        <f t="shared" si="0"/>
        <v>0</v>
      </c>
      <c r="N14">
        <v>20.3</v>
      </c>
      <c r="O14">
        <v>0</v>
      </c>
      <c r="P14">
        <f t="shared" si="1"/>
        <v>0</v>
      </c>
      <c r="Q14">
        <v>4.9000000000000004</v>
      </c>
      <c r="S14">
        <f t="shared" si="2"/>
        <v>0</v>
      </c>
    </row>
    <row r="15" spans="1:19" x14ac:dyDescent="0.25">
      <c r="A15" s="2" t="s">
        <v>11</v>
      </c>
      <c r="B15" s="4">
        <v>10.199999999999999</v>
      </c>
      <c r="C15" s="4"/>
      <c r="D15" s="4">
        <v>5.2</v>
      </c>
      <c r="E15" s="4"/>
      <c r="F15" s="4">
        <v>2</v>
      </c>
      <c r="G15" s="4"/>
      <c r="J15" t="s">
        <v>11</v>
      </c>
      <c r="K15">
        <v>10.199999999999999</v>
      </c>
      <c r="M15">
        <f t="shared" si="0"/>
        <v>0</v>
      </c>
      <c r="N15">
        <v>5.2</v>
      </c>
      <c r="P15">
        <f t="shared" si="1"/>
        <v>0</v>
      </c>
      <c r="Q15">
        <v>2</v>
      </c>
      <c r="S15">
        <f t="shared" si="2"/>
        <v>0</v>
      </c>
    </row>
    <row r="16" spans="1:19" x14ac:dyDescent="0.25">
      <c r="A16" s="2" t="s">
        <v>12</v>
      </c>
      <c r="B16" s="4">
        <v>2428.3000000000002</v>
      </c>
      <c r="C16" s="4">
        <v>573.70000000000005</v>
      </c>
      <c r="D16" s="4">
        <v>3025.1</v>
      </c>
      <c r="E16" s="4">
        <v>628.1</v>
      </c>
      <c r="F16" s="4">
        <v>2945.9</v>
      </c>
      <c r="G16" s="4">
        <v>201.1</v>
      </c>
      <c r="J16" t="s">
        <v>12</v>
      </c>
      <c r="K16">
        <v>2428.3000000000002</v>
      </c>
      <c r="L16">
        <v>573.70000000000005</v>
      </c>
      <c r="M16">
        <f t="shared" si="0"/>
        <v>0.19110592938041307</v>
      </c>
      <c r="N16">
        <v>3025.1</v>
      </c>
      <c r="O16">
        <v>628.1</v>
      </c>
      <c r="P16">
        <f t="shared" si="1"/>
        <v>0.17193145735245813</v>
      </c>
      <c r="Q16">
        <v>2945.9</v>
      </c>
      <c r="R16">
        <v>201.1</v>
      </c>
      <c r="S16">
        <f t="shared" si="2"/>
        <v>6.3902129011757222E-2</v>
      </c>
    </row>
    <row r="17" spans="1:19" x14ac:dyDescent="0.25">
      <c r="A17" s="2" t="s">
        <v>13</v>
      </c>
      <c r="B17" s="4">
        <v>4805.7</v>
      </c>
      <c r="C17" s="4">
        <v>769.8</v>
      </c>
      <c r="D17" s="4">
        <v>4197.7</v>
      </c>
      <c r="E17" s="4">
        <v>517.9</v>
      </c>
      <c r="F17" s="4">
        <v>3833</v>
      </c>
      <c r="G17" s="4">
        <v>205.2</v>
      </c>
      <c r="J17" t="s">
        <v>13</v>
      </c>
      <c r="K17">
        <v>4805.7</v>
      </c>
      <c r="L17">
        <v>769.8</v>
      </c>
      <c r="M17">
        <f t="shared" si="0"/>
        <v>0.13806833467850416</v>
      </c>
      <c r="N17">
        <v>4197.7</v>
      </c>
      <c r="O17">
        <v>517.9</v>
      </c>
      <c r="P17">
        <f t="shared" si="1"/>
        <v>0.10982695733310714</v>
      </c>
      <c r="Q17">
        <v>3833</v>
      </c>
      <c r="R17">
        <v>205.2</v>
      </c>
      <c r="S17">
        <f t="shared" si="2"/>
        <v>5.0814719429448763E-2</v>
      </c>
    </row>
    <row r="18" spans="1:19" x14ac:dyDescent="0.25">
      <c r="A18" s="2" t="s">
        <v>14</v>
      </c>
      <c r="B18" s="4">
        <v>1.5</v>
      </c>
      <c r="C18" s="4">
        <v>0.2</v>
      </c>
      <c r="D18" s="4"/>
      <c r="E18" s="4"/>
      <c r="F18" s="4"/>
      <c r="G18" s="4"/>
      <c r="J18" t="s">
        <v>14</v>
      </c>
      <c r="K18">
        <v>1.5</v>
      </c>
      <c r="L18">
        <v>0.2</v>
      </c>
      <c r="M18">
        <f t="shared" si="0"/>
        <v>0.11764705882352942</v>
      </c>
      <c r="P18" t="e">
        <f t="shared" si="1"/>
        <v>#DIV/0!</v>
      </c>
      <c r="S18" t="e">
        <f t="shared" si="2"/>
        <v>#DIV/0!</v>
      </c>
    </row>
    <row r="19" spans="1:19" x14ac:dyDescent="0.25">
      <c r="A19" s="2" t="s">
        <v>46</v>
      </c>
      <c r="B19" s="4"/>
      <c r="C19" s="4"/>
      <c r="D19" s="4"/>
      <c r="E19" s="4"/>
      <c r="F19" s="4"/>
      <c r="G19" s="4"/>
      <c r="J19" t="s">
        <v>46</v>
      </c>
      <c r="M19" t="e">
        <f t="shared" si="0"/>
        <v>#DIV/0!</v>
      </c>
      <c r="P19" t="e">
        <f t="shared" si="1"/>
        <v>#DIV/0!</v>
      </c>
      <c r="S19" t="e">
        <f t="shared" si="2"/>
        <v>#DIV/0!</v>
      </c>
    </row>
    <row r="20" spans="1:19" x14ac:dyDescent="0.25">
      <c r="A20" s="2" t="s">
        <v>27</v>
      </c>
      <c r="B20" s="4">
        <v>7491.9</v>
      </c>
      <c r="C20" s="4">
        <v>1344.2</v>
      </c>
      <c r="D20" s="4">
        <v>7421.4</v>
      </c>
      <c r="E20" s="4">
        <v>1146.0999999999999</v>
      </c>
      <c r="F20" s="4">
        <v>6852.2000000000007</v>
      </c>
      <c r="G20" s="4">
        <v>406.29999999999995</v>
      </c>
      <c r="J20" t="s">
        <v>27</v>
      </c>
      <c r="K20">
        <v>7491.9</v>
      </c>
      <c r="L20">
        <v>1344.2</v>
      </c>
      <c r="M20">
        <f t="shared" si="0"/>
        <v>0.15212593791378548</v>
      </c>
      <c r="N20">
        <v>7421.4</v>
      </c>
      <c r="O20">
        <v>1146.0999999999999</v>
      </c>
      <c r="P20">
        <f t="shared" si="1"/>
        <v>0.133772979282171</v>
      </c>
      <c r="Q20">
        <v>6852.2000000000007</v>
      </c>
      <c r="R20">
        <v>406.29999999999995</v>
      </c>
      <c r="S20">
        <f t="shared" si="2"/>
        <v>5.5975752565957139E-2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F21" sqref="F21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>
        <v>2003</v>
      </c>
      <c r="E1">
        <v>2003</v>
      </c>
      <c r="F1">
        <v>2004</v>
      </c>
      <c r="G1">
        <v>2004</v>
      </c>
      <c r="H1">
        <v>2005</v>
      </c>
      <c r="I1">
        <v>2005</v>
      </c>
      <c r="J1">
        <v>2006</v>
      </c>
      <c r="K1">
        <v>2006</v>
      </c>
      <c r="L1">
        <v>2007</v>
      </c>
      <c r="M1">
        <v>2007</v>
      </c>
      <c r="N1">
        <v>2008</v>
      </c>
      <c r="O1">
        <v>2008</v>
      </c>
      <c r="P1">
        <v>2009</v>
      </c>
      <c r="Q1">
        <v>2009</v>
      </c>
      <c r="R1">
        <v>2010</v>
      </c>
      <c r="S1">
        <v>2010</v>
      </c>
      <c r="T1">
        <v>2011</v>
      </c>
      <c r="U1">
        <v>2011</v>
      </c>
      <c r="V1">
        <v>2012</v>
      </c>
      <c r="W1">
        <v>2012</v>
      </c>
      <c r="X1">
        <v>2013</v>
      </c>
      <c r="Y1">
        <v>2013</v>
      </c>
      <c r="Z1">
        <v>2014</v>
      </c>
      <c r="AA1">
        <v>2014</v>
      </c>
      <c r="AB1">
        <v>2015</v>
      </c>
      <c r="AC1">
        <v>2015</v>
      </c>
    </row>
    <row r="2" spans="1:29" x14ac:dyDescent="0.25">
      <c r="A2" t="s">
        <v>3</v>
      </c>
      <c r="B2" t="s">
        <v>44</v>
      </c>
      <c r="C2" t="s">
        <v>18</v>
      </c>
      <c r="D2">
        <v>2.4</v>
      </c>
      <c r="F2">
        <v>49.1</v>
      </c>
      <c r="H2">
        <v>6.4</v>
      </c>
      <c r="R2">
        <v>0.1</v>
      </c>
      <c r="V2">
        <v>0.3</v>
      </c>
      <c r="AB2">
        <v>0</v>
      </c>
    </row>
    <row r="3" spans="1:29" x14ac:dyDescent="0.25">
      <c r="A3" t="s">
        <v>3</v>
      </c>
      <c r="B3" t="s">
        <v>44</v>
      </c>
      <c r="C3" t="s">
        <v>19</v>
      </c>
      <c r="D3">
        <v>0.2</v>
      </c>
    </row>
    <row r="4" spans="1:29" x14ac:dyDescent="0.25">
      <c r="A4" t="s">
        <v>3</v>
      </c>
      <c r="B4" t="s">
        <v>44</v>
      </c>
      <c r="C4" t="s">
        <v>16</v>
      </c>
      <c r="D4">
        <v>78.3</v>
      </c>
      <c r="E4">
        <v>11.5</v>
      </c>
      <c r="F4">
        <v>95.4</v>
      </c>
      <c r="G4">
        <v>107.3</v>
      </c>
      <c r="H4">
        <v>104.5</v>
      </c>
      <c r="I4">
        <v>69.099999999999994</v>
      </c>
      <c r="J4">
        <v>92.6</v>
      </c>
      <c r="K4">
        <v>110.9</v>
      </c>
      <c r="L4">
        <v>87.5</v>
      </c>
      <c r="N4">
        <v>35.200000000000003</v>
      </c>
      <c r="P4">
        <v>33.299999999999997</v>
      </c>
      <c r="R4">
        <v>22.6</v>
      </c>
      <c r="T4">
        <v>23.9</v>
      </c>
      <c r="V4">
        <v>10.199999999999999</v>
      </c>
      <c r="X4">
        <v>11.9</v>
      </c>
      <c r="Z4">
        <v>3.8</v>
      </c>
      <c r="AB4">
        <v>5.0999999999999996</v>
      </c>
    </row>
    <row r="5" spans="1:29" x14ac:dyDescent="0.25">
      <c r="A5" t="s">
        <v>3</v>
      </c>
      <c r="B5" t="s">
        <v>44</v>
      </c>
      <c r="C5" t="s">
        <v>21</v>
      </c>
      <c r="F5">
        <v>4.0999999999999996</v>
      </c>
      <c r="X5">
        <v>0.2</v>
      </c>
      <c r="Z5">
        <v>0.2</v>
      </c>
      <c r="AB5">
        <v>0.5</v>
      </c>
    </row>
    <row r="6" spans="1:29" x14ac:dyDescent="0.25">
      <c r="A6" t="s">
        <v>3</v>
      </c>
      <c r="B6" t="s">
        <v>44</v>
      </c>
      <c r="C6" t="s">
        <v>5</v>
      </c>
      <c r="D6">
        <v>0.7</v>
      </c>
      <c r="F6">
        <v>16.600000000000001</v>
      </c>
      <c r="H6">
        <v>15</v>
      </c>
      <c r="J6">
        <v>5.0999999999999996</v>
      </c>
      <c r="L6">
        <v>0.5</v>
      </c>
      <c r="N6">
        <v>4</v>
      </c>
      <c r="P6">
        <v>2.2999999999999998</v>
      </c>
      <c r="R6">
        <v>0.5</v>
      </c>
      <c r="T6">
        <v>0.4</v>
      </c>
      <c r="V6">
        <v>3.2</v>
      </c>
      <c r="X6">
        <v>2</v>
      </c>
      <c r="Z6">
        <v>0.5</v>
      </c>
      <c r="AA6">
        <v>0.1</v>
      </c>
      <c r="AB6">
        <v>1</v>
      </c>
    </row>
    <row r="7" spans="1:29" x14ac:dyDescent="0.25">
      <c r="A7" t="s">
        <v>3</v>
      </c>
      <c r="B7" t="s">
        <v>44</v>
      </c>
      <c r="C7" t="s">
        <v>6</v>
      </c>
      <c r="D7">
        <v>0.7</v>
      </c>
      <c r="H7">
        <v>0.2</v>
      </c>
      <c r="J7">
        <v>0.3</v>
      </c>
      <c r="L7">
        <v>0.4</v>
      </c>
      <c r="N7">
        <v>0.2</v>
      </c>
      <c r="P7">
        <v>0.2</v>
      </c>
      <c r="R7">
        <v>2.2999999999999998</v>
      </c>
      <c r="T7">
        <v>2.2000000000000002</v>
      </c>
      <c r="V7">
        <v>0.5</v>
      </c>
      <c r="X7">
        <v>0.3</v>
      </c>
      <c r="Z7">
        <v>0</v>
      </c>
      <c r="AB7">
        <v>0</v>
      </c>
    </row>
    <row r="8" spans="1:29" x14ac:dyDescent="0.25">
      <c r="A8" t="s">
        <v>3</v>
      </c>
      <c r="B8" t="s">
        <v>44</v>
      </c>
      <c r="C8" t="s">
        <v>7</v>
      </c>
      <c r="D8">
        <v>0.9</v>
      </c>
      <c r="R8">
        <v>0.4</v>
      </c>
      <c r="T8">
        <v>3.1</v>
      </c>
      <c r="V8">
        <v>0.1</v>
      </c>
      <c r="X8">
        <v>0.2</v>
      </c>
      <c r="Z8">
        <v>0</v>
      </c>
    </row>
    <row r="9" spans="1:29" x14ac:dyDescent="0.25">
      <c r="A9" t="s">
        <v>3</v>
      </c>
      <c r="B9" t="s">
        <v>44</v>
      </c>
      <c r="C9" t="s">
        <v>8</v>
      </c>
      <c r="D9">
        <v>7</v>
      </c>
      <c r="F9">
        <v>91.7</v>
      </c>
      <c r="H9">
        <v>21.6</v>
      </c>
      <c r="J9">
        <v>67.599999999999994</v>
      </c>
      <c r="L9">
        <v>18.3</v>
      </c>
      <c r="N9">
        <v>44.5</v>
      </c>
      <c r="P9">
        <v>22.6</v>
      </c>
      <c r="R9">
        <v>31.7</v>
      </c>
      <c r="T9">
        <v>3.7</v>
      </c>
      <c r="V9">
        <v>433.4</v>
      </c>
      <c r="X9">
        <v>210.9</v>
      </c>
      <c r="Z9">
        <v>161.9</v>
      </c>
      <c r="AB9">
        <v>57.9</v>
      </c>
    </row>
    <row r="10" spans="1:29" x14ac:dyDescent="0.25">
      <c r="A10" t="s">
        <v>3</v>
      </c>
      <c r="B10" t="s">
        <v>44</v>
      </c>
      <c r="C10" t="s">
        <v>9</v>
      </c>
      <c r="D10">
        <v>57.4</v>
      </c>
      <c r="F10">
        <v>259.8</v>
      </c>
      <c r="H10">
        <v>13.6</v>
      </c>
      <c r="J10">
        <v>12.7</v>
      </c>
      <c r="L10">
        <v>1.4</v>
      </c>
      <c r="N10">
        <v>0.1</v>
      </c>
      <c r="P10">
        <v>0.3</v>
      </c>
      <c r="Q10">
        <v>0.3</v>
      </c>
      <c r="R10">
        <v>6</v>
      </c>
      <c r="T10">
        <v>3.3</v>
      </c>
      <c r="V10">
        <v>27.3</v>
      </c>
      <c r="W10">
        <v>1.5</v>
      </c>
      <c r="X10">
        <v>6.9</v>
      </c>
      <c r="Y10">
        <v>0.5</v>
      </c>
      <c r="Z10">
        <v>6.7</v>
      </c>
      <c r="AA10">
        <v>0</v>
      </c>
      <c r="AB10">
        <v>1.9</v>
      </c>
    </row>
    <row r="11" spans="1:29" x14ac:dyDescent="0.25">
      <c r="A11" t="s">
        <v>3</v>
      </c>
      <c r="B11" t="s">
        <v>44</v>
      </c>
      <c r="C11" t="s">
        <v>22</v>
      </c>
      <c r="D11">
        <v>7.6</v>
      </c>
      <c r="F11">
        <v>2.6</v>
      </c>
      <c r="H11">
        <v>0.1</v>
      </c>
    </row>
    <row r="12" spans="1:29" x14ac:dyDescent="0.25">
      <c r="A12" t="s">
        <v>3</v>
      </c>
      <c r="B12" t="s">
        <v>44</v>
      </c>
      <c r="C12" t="s">
        <v>10</v>
      </c>
      <c r="D12">
        <v>3.9</v>
      </c>
      <c r="F12">
        <v>49.5</v>
      </c>
      <c r="H12">
        <v>37.6</v>
      </c>
      <c r="J12">
        <v>2.6</v>
      </c>
      <c r="L12">
        <v>8.8000000000000007</v>
      </c>
      <c r="N12">
        <v>2.1</v>
      </c>
      <c r="P12">
        <v>18.899999999999999</v>
      </c>
      <c r="R12">
        <v>3</v>
      </c>
      <c r="T12">
        <v>43.3</v>
      </c>
      <c r="V12">
        <v>36.5</v>
      </c>
      <c r="X12">
        <v>13.8</v>
      </c>
      <c r="Z12">
        <v>20.3</v>
      </c>
      <c r="AA12">
        <v>0</v>
      </c>
      <c r="AB12">
        <v>4.9000000000000004</v>
      </c>
    </row>
    <row r="13" spans="1:29" x14ac:dyDescent="0.25">
      <c r="A13" t="s">
        <v>3</v>
      </c>
      <c r="B13" t="s">
        <v>44</v>
      </c>
      <c r="C13" t="s">
        <v>11</v>
      </c>
      <c r="D13">
        <v>3.6</v>
      </c>
      <c r="F13">
        <v>10.4</v>
      </c>
      <c r="H13">
        <v>3.9</v>
      </c>
      <c r="J13">
        <v>0.1</v>
      </c>
      <c r="L13">
        <v>3</v>
      </c>
      <c r="N13">
        <v>4.5</v>
      </c>
      <c r="P13">
        <v>6.9</v>
      </c>
      <c r="R13">
        <v>10.199999999999999</v>
      </c>
      <c r="T13">
        <v>8.6</v>
      </c>
      <c r="V13">
        <v>6.5</v>
      </c>
      <c r="X13">
        <v>10.199999999999999</v>
      </c>
      <c r="Z13">
        <v>5.2</v>
      </c>
      <c r="AB13">
        <v>2</v>
      </c>
    </row>
    <row r="14" spans="1:29" x14ac:dyDescent="0.25">
      <c r="A14" t="s">
        <v>3</v>
      </c>
      <c r="B14" t="s">
        <v>44</v>
      </c>
      <c r="C14" t="s">
        <v>12</v>
      </c>
      <c r="D14">
        <v>1284.0999999999999</v>
      </c>
      <c r="E14">
        <v>0</v>
      </c>
      <c r="F14">
        <v>1274.0999999999999</v>
      </c>
      <c r="G14">
        <v>0</v>
      </c>
      <c r="H14">
        <v>1688.5</v>
      </c>
      <c r="I14">
        <v>0</v>
      </c>
      <c r="J14">
        <v>1386.6</v>
      </c>
      <c r="K14">
        <v>0</v>
      </c>
      <c r="L14">
        <v>1441.4</v>
      </c>
      <c r="M14">
        <v>0</v>
      </c>
      <c r="N14">
        <v>1739.5</v>
      </c>
      <c r="O14">
        <v>0</v>
      </c>
      <c r="P14">
        <v>2161.3000000000002</v>
      </c>
      <c r="Q14">
        <v>547.20000000000005</v>
      </c>
      <c r="R14">
        <v>2469.6</v>
      </c>
      <c r="S14">
        <v>538.20000000000005</v>
      </c>
      <c r="T14">
        <v>2218.9</v>
      </c>
      <c r="U14">
        <v>232.3</v>
      </c>
      <c r="V14">
        <v>1938.4</v>
      </c>
      <c r="W14">
        <v>288.7</v>
      </c>
      <c r="X14">
        <v>2428.3000000000002</v>
      </c>
      <c r="Y14">
        <v>573.70000000000005</v>
      </c>
      <c r="Z14">
        <v>3025.1</v>
      </c>
      <c r="AA14">
        <v>628.1</v>
      </c>
      <c r="AB14">
        <v>2945.9</v>
      </c>
      <c r="AC14">
        <v>201.1</v>
      </c>
    </row>
    <row r="15" spans="1:29" x14ac:dyDescent="0.25">
      <c r="A15" t="s">
        <v>3</v>
      </c>
      <c r="B15" t="s">
        <v>44</v>
      </c>
      <c r="C15" t="s">
        <v>13</v>
      </c>
      <c r="D15">
        <v>3390.9</v>
      </c>
      <c r="F15">
        <v>2741.7</v>
      </c>
      <c r="G15">
        <v>0</v>
      </c>
      <c r="H15">
        <v>4071.6</v>
      </c>
      <c r="I15">
        <v>0</v>
      </c>
      <c r="J15">
        <v>3439.5</v>
      </c>
      <c r="K15">
        <v>0</v>
      </c>
      <c r="L15">
        <v>5281.9</v>
      </c>
      <c r="M15">
        <v>0</v>
      </c>
      <c r="N15">
        <v>5030.8</v>
      </c>
      <c r="O15">
        <v>0</v>
      </c>
      <c r="P15">
        <v>3992.7</v>
      </c>
      <c r="Q15">
        <v>1135.7</v>
      </c>
      <c r="R15">
        <v>5117.1000000000004</v>
      </c>
      <c r="S15">
        <v>833.3</v>
      </c>
      <c r="T15">
        <v>3425.6</v>
      </c>
      <c r="U15">
        <v>303.3</v>
      </c>
      <c r="V15">
        <v>5019.7</v>
      </c>
      <c r="W15">
        <v>500.5</v>
      </c>
      <c r="X15">
        <v>4805.7</v>
      </c>
      <c r="Y15">
        <v>769.8</v>
      </c>
      <c r="Z15">
        <v>4197.7</v>
      </c>
      <c r="AA15">
        <v>517.9</v>
      </c>
      <c r="AB15">
        <v>3833</v>
      </c>
      <c r="AC15">
        <v>205.2</v>
      </c>
    </row>
    <row r="16" spans="1:29" x14ac:dyDescent="0.25">
      <c r="A16" t="s">
        <v>3</v>
      </c>
      <c r="B16" t="s">
        <v>44</v>
      </c>
      <c r="C16" t="s">
        <v>14</v>
      </c>
      <c r="D16">
        <v>9.3000000000000007</v>
      </c>
      <c r="J16">
        <v>2.1</v>
      </c>
      <c r="R16">
        <v>1.3</v>
      </c>
      <c r="S16">
        <v>0.5</v>
      </c>
      <c r="T16">
        <v>0.1</v>
      </c>
      <c r="X16">
        <v>1.5</v>
      </c>
      <c r="Y16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C1" workbookViewId="0">
      <selection activeCell="M6" sqref="M6"/>
    </sheetView>
  </sheetViews>
  <sheetFormatPr defaultRowHeight="15" x14ac:dyDescent="0.25"/>
  <cols>
    <col min="1" max="1" width="13.140625" bestFit="1" customWidth="1"/>
    <col min="2" max="2" width="11.5703125" customWidth="1"/>
    <col min="3" max="3" width="12.5703125" customWidth="1"/>
    <col min="4" max="4" width="11.5703125" customWidth="1"/>
    <col min="5" max="5" width="12.5703125" customWidth="1"/>
    <col min="6" max="6" width="11.5703125" customWidth="1"/>
    <col min="7" max="7" width="12.5703125" customWidth="1"/>
  </cols>
  <sheetData>
    <row r="1" spans="1:19" x14ac:dyDescent="0.25">
      <c r="A1" s="1" t="s">
        <v>1</v>
      </c>
      <c r="B1" t="s">
        <v>63</v>
      </c>
    </row>
    <row r="2" spans="1:19" x14ac:dyDescent="0.25">
      <c r="J2" t="s">
        <v>65</v>
      </c>
    </row>
    <row r="3" spans="1:19" x14ac:dyDescent="0.25">
      <c r="A3" s="1" t="s">
        <v>26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J3" t="s">
        <v>26</v>
      </c>
      <c r="K3" t="s">
        <v>28</v>
      </c>
      <c r="L3" t="s">
        <v>29</v>
      </c>
      <c r="N3" t="s">
        <v>30</v>
      </c>
      <c r="O3" t="s">
        <v>31</v>
      </c>
      <c r="Q3" t="s">
        <v>32</v>
      </c>
      <c r="R3" t="s">
        <v>33</v>
      </c>
    </row>
    <row r="4" spans="1:19" x14ac:dyDescent="0.25">
      <c r="A4" s="2" t="s">
        <v>18</v>
      </c>
      <c r="B4" s="4">
        <v>0.4</v>
      </c>
      <c r="C4" s="4"/>
      <c r="D4" s="4">
        <v>0.1</v>
      </c>
      <c r="E4" s="4"/>
      <c r="F4" s="4">
        <v>0</v>
      </c>
      <c r="G4" s="4"/>
      <c r="J4" t="s">
        <v>18</v>
      </c>
      <c r="K4">
        <v>0.4</v>
      </c>
      <c r="M4">
        <f t="shared" ref="M4:M16" si="0">L4/(K4+L4)</f>
        <v>0</v>
      </c>
      <c r="N4">
        <v>0.1</v>
      </c>
      <c r="P4">
        <f t="shared" ref="P4:P16" si="1">O4/(N4+O4)</f>
        <v>0</v>
      </c>
      <c r="Q4">
        <v>0.2</v>
      </c>
      <c r="S4">
        <f t="shared" ref="S4:S16" si="2">R4/(Q4+R4)</f>
        <v>0</v>
      </c>
    </row>
    <row r="5" spans="1:19" x14ac:dyDescent="0.25">
      <c r="A5" s="2" t="s">
        <v>20</v>
      </c>
      <c r="B5" s="4">
        <v>0</v>
      </c>
      <c r="C5" s="4"/>
      <c r="D5" s="4"/>
      <c r="E5" s="4"/>
      <c r="F5" s="4"/>
      <c r="G5" s="4"/>
      <c r="J5" t="s">
        <v>20</v>
      </c>
      <c r="K5">
        <v>0</v>
      </c>
      <c r="M5" t="e">
        <f t="shared" si="0"/>
        <v>#DIV/0!</v>
      </c>
      <c r="P5" t="e">
        <f t="shared" si="1"/>
        <v>#DIV/0!</v>
      </c>
      <c r="S5" t="e">
        <f t="shared" si="2"/>
        <v>#DIV/0!</v>
      </c>
    </row>
    <row r="6" spans="1:19" x14ac:dyDescent="0.25">
      <c r="A6" s="2" t="s">
        <v>21</v>
      </c>
      <c r="B6" s="4">
        <v>0</v>
      </c>
      <c r="C6" s="4"/>
      <c r="D6" s="4">
        <v>0.1</v>
      </c>
      <c r="E6" s="4"/>
      <c r="F6" s="4">
        <v>0</v>
      </c>
      <c r="G6" s="4"/>
      <c r="J6" t="s">
        <v>21</v>
      </c>
      <c r="K6">
        <v>0.2</v>
      </c>
      <c r="M6">
        <f t="shared" si="0"/>
        <v>0</v>
      </c>
      <c r="N6">
        <v>0.1</v>
      </c>
      <c r="P6">
        <f t="shared" si="1"/>
        <v>0</v>
      </c>
      <c r="Q6">
        <v>0</v>
      </c>
      <c r="S6" t="e">
        <f t="shared" si="2"/>
        <v>#DIV/0!</v>
      </c>
    </row>
    <row r="7" spans="1:19" x14ac:dyDescent="0.25">
      <c r="A7" s="2" t="s">
        <v>58</v>
      </c>
      <c r="B7" s="4">
        <v>0</v>
      </c>
      <c r="C7" s="4"/>
      <c r="D7" s="4">
        <v>0</v>
      </c>
      <c r="E7" s="4"/>
      <c r="F7" s="4">
        <v>0</v>
      </c>
      <c r="G7" s="4"/>
      <c r="J7" t="s">
        <v>58</v>
      </c>
      <c r="K7">
        <v>0</v>
      </c>
      <c r="M7" t="e">
        <f t="shared" si="0"/>
        <v>#DIV/0!</v>
      </c>
      <c r="N7">
        <v>0.6</v>
      </c>
      <c r="P7">
        <f t="shared" si="1"/>
        <v>0</v>
      </c>
      <c r="Q7">
        <v>0.6</v>
      </c>
      <c r="S7">
        <f t="shared" si="2"/>
        <v>0</v>
      </c>
    </row>
    <row r="8" spans="1:19" x14ac:dyDescent="0.25">
      <c r="A8" s="2" t="s">
        <v>59</v>
      </c>
      <c r="B8" s="4"/>
      <c r="C8" s="4"/>
      <c r="D8" s="4">
        <v>0</v>
      </c>
      <c r="E8" s="4"/>
      <c r="F8" s="4"/>
      <c r="G8" s="4"/>
      <c r="J8" t="s">
        <v>59</v>
      </c>
      <c r="K8">
        <v>8.1</v>
      </c>
      <c r="M8">
        <f t="shared" si="0"/>
        <v>0</v>
      </c>
      <c r="N8">
        <v>0</v>
      </c>
      <c r="P8" t="e">
        <f t="shared" si="1"/>
        <v>#DIV/0!</v>
      </c>
      <c r="S8" t="e">
        <f t="shared" si="2"/>
        <v>#DIV/0!</v>
      </c>
    </row>
    <row r="9" spans="1:19" x14ac:dyDescent="0.25">
      <c r="A9" s="2" t="s">
        <v>9</v>
      </c>
      <c r="B9" s="4">
        <v>132.4</v>
      </c>
      <c r="C9" s="4">
        <v>2.4</v>
      </c>
      <c r="D9" s="4">
        <v>65.700000000000017</v>
      </c>
      <c r="E9" s="4">
        <v>0.79999999999999993</v>
      </c>
      <c r="F9" s="4">
        <v>76.299999999999983</v>
      </c>
      <c r="G9" s="4">
        <v>6.7</v>
      </c>
      <c r="J9" t="s">
        <v>8</v>
      </c>
      <c r="M9" t="e">
        <f t="shared" si="0"/>
        <v>#DIV/0!</v>
      </c>
      <c r="P9" t="e">
        <f t="shared" si="1"/>
        <v>#DIV/0!</v>
      </c>
      <c r="S9" t="e">
        <f t="shared" si="2"/>
        <v>#DIV/0!</v>
      </c>
    </row>
    <row r="10" spans="1:19" x14ac:dyDescent="0.25">
      <c r="A10" s="2" t="s">
        <v>10</v>
      </c>
      <c r="B10" s="4">
        <v>0.3</v>
      </c>
      <c r="C10" s="4"/>
      <c r="D10" s="4">
        <v>0.4</v>
      </c>
      <c r="E10" s="4"/>
      <c r="F10" s="4">
        <v>0.2</v>
      </c>
      <c r="G10" s="4"/>
      <c r="J10" t="s">
        <v>9</v>
      </c>
      <c r="K10">
        <v>1772.9999999999998</v>
      </c>
      <c r="L10">
        <v>961.7</v>
      </c>
      <c r="M10">
        <f t="shared" si="0"/>
        <v>0.35166563059933453</v>
      </c>
      <c r="N10">
        <v>2801.5</v>
      </c>
      <c r="O10">
        <v>1563.3999999999999</v>
      </c>
      <c r="P10">
        <f t="shared" si="1"/>
        <v>0.35817544502737747</v>
      </c>
      <c r="Q10">
        <v>3610.7</v>
      </c>
      <c r="R10">
        <v>1478.8</v>
      </c>
      <c r="S10">
        <f t="shared" si="2"/>
        <v>0.29055899400726987</v>
      </c>
    </row>
    <row r="11" spans="1:19" x14ac:dyDescent="0.25">
      <c r="A11" s="2" t="s">
        <v>11</v>
      </c>
      <c r="B11" s="4"/>
      <c r="C11" s="4"/>
      <c r="D11" s="4"/>
      <c r="E11" s="4"/>
      <c r="F11" s="4"/>
      <c r="G11" s="4"/>
      <c r="J11" t="s">
        <v>22</v>
      </c>
      <c r="K11">
        <v>0.1</v>
      </c>
      <c r="M11">
        <f t="shared" si="0"/>
        <v>0</v>
      </c>
      <c r="P11" t="e">
        <f t="shared" si="1"/>
        <v>#DIV/0!</v>
      </c>
      <c r="S11" t="e">
        <f t="shared" si="2"/>
        <v>#DIV/0!</v>
      </c>
    </row>
    <row r="12" spans="1:19" x14ac:dyDescent="0.25">
      <c r="A12" s="2" t="s">
        <v>62</v>
      </c>
      <c r="B12" s="4">
        <v>0.2</v>
      </c>
      <c r="C12" s="4"/>
      <c r="D12" s="4">
        <v>0.5</v>
      </c>
      <c r="E12" s="4"/>
      <c r="F12" s="4">
        <v>0.1</v>
      </c>
      <c r="G12" s="4"/>
      <c r="J12" t="s">
        <v>10</v>
      </c>
      <c r="K12">
        <v>1.4000000000000001</v>
      </c>
      <c r="M12">
        <f t="shared" si="0"/>
        <v>0</v>
      </c>
      <c r="N12">
        <v>0.89999999999999991</v>
      </c>
      <c r="P12">
        <f t="shared" si="1"/>
        <v>0</v>
      </c>
      <c r="Q12">
        <v>0.8</v>
      </c>
      <c r="S12">
        <f t="shared" si="2"/>
        <v>0</v>
      </c>
    </row>
    <row r="13" spans="1:19" x14ac:dyDescent="0.25">
      <c r="A13" s="2" t="s">
        <v>27</v>
      </c>
      <c r="B13" s="4">
        <v>133.30000000000001</v>
      </c>
      <c r="C13" s="4">
        <v>2.4</v>
      </c>
      <c r="D13" s="4">
        <v>66.800000000000026</v>
      </c>
      <c r="E13" s="4">
        <v>0.79999999999999993</v>
      </c>
      <c r="F13" s="4">
        <v>76.59999999999998</v>
      </c>
      <c r="G13" s="4">
        <v>6.7</v>
      </c>
      <c r="J13" t="s">
        <v>11</v>
      </c>
      <c r="K13">
        <v>7</v>
      </c>
      <c r="M13">
        <f t="shared" si="0"/>
        <v>0</v>
      </c>
      <c r="N13">
        <v>4.6999999999999993</v>
      </c>
      <c r="P13">
        <f t="shared" si="1"/>
        <v>0</v>
      </c>
      <c r="Q13">
        <v>6.6999999999999993</v>
      </c>
      <c r="S13">
        <f t="shared" si="2"/>
        <v>0</v>
      </c>
    </row>
    <row r="14" spans="1:19" x14ac:dyDescent="0.25">
      <c r="J14" t="s">
        <v>62</v>
      </c>
      <c r="K14">
        <v>0.4</v>
      </c>
      <c r="M14">
        <f t="shared" si="0"/>
        <v>0</v>
      </c>
      <c r="N14">
        <v>0.6</v>
      </c>
      <c r="P14">
        <f t="shared" si="1"/>
        <v>0</v>
      </c>
      <c r="Q14">
        <v>0.1</v>
      </c>
      <c r="S14">
        <f t="shared" si="2"/>
        <v>0</v>
      </c>
    </row>
    <row r="15" spans="1:19" x14ac:dyDescent="0.25">
      <c r="J15" t="s">
        <v>46</v>
      </c>
      <c r="M15" t="e">
        <f t="shared" si="0"/>
        <v>#DIV/0!</v>
      </c>
      <c r="P15" t="e">
        <f t="shared" si="1"/>
        <v>#DIV/0!</v>
      </c>
      <c r="S15" t="e">
        <f t="shared" si="2"/>
        <v>#DIV/0!</v>
      </c>
    </row>
    <row r="16" spans="1:19" x14ac:dyDescent="0.25">
      <c r="J16" t="s">
        <v>27</v>
      </c>
      <c r="K16">
        <v>1790.6</v>
      </c>
      <c r="L16">
        <v>961.7</v>
      </c>
      <c r="M16">
        <f t="shared" si="0"/>
        <v>0.34941685136068013</v>
      </c>
      <c r="N16">
        <v>2808.5</v>
      </c>
      <c r="O16">
        <v>1563.3999999999999</v>
      </c>
      <c r="P16">
        <f t="shared" si="1"/>
        <v>0.35760195795878225</v>
      </c>
      <c r="Q16">
        <v>3619.1</v>
      </c>
      <c r="R16">
        <v>1478.8</v>
      </c>
      <c r="S16">
        <f t="shared" si="2"/>
        <v>0.29008022911394887</v>
      </c>
    </row>
    <row r="20" spans="10:16" x14ac:dyDescent="0.25">
      <c r="J20" t="s">
        <v>66</v>
      </c>
    </row>
    <row r="21" spans="10:16" x14ac:dyDescent="0.25">
      <c r="J21" t="s">
        <v>26</v>
      </c>
      <c r="K21" t="s">
        <v>28</v>
      </c>
      <c r="L21" t="s">
        <v>29</v>
      </c>
      <c r="M21" t="s">
        <v>30</v>
      </c>
      <c r="N21" t="s">
        <v>31</v>
      </c>
      <c r="O21" t="s">
        <v>32</v>
      </c>
      <c r="P21" t="s">
        <v>33</v>
      </c>
    </row>
    <row r="22" spans="10:16" x14ac:dyDescent="0.25">
      <c r="J22" t="s">
        <v>18</v>
      </c>
      <c r="O22">
        <v>0.2</v>
      </c>
    </row>
    <row r="23" spans="10:16" x14ac:dyDescent="0.25">
      <c r="J23" t="s">
        <v>20</v>
      </c>
      <c r="K23">
        <v>0</v>
      </c>
    </row>
    <row r="24" spans="10:16" x14ac:dyDescent="0.25">
      <c r="J24" t="s">
        <v>21</v>
      </c>
      <c r="K24">
        <v>0.2</v>
      </c>
      <c r="M24">
        <v>0</v>
      </c>
    </row>
    <row r="25" spans="10:16" x14ac:dyDescent="0.25">
      <c r="J25" t="s">
        <v>58</v>
      </c>
      <c r="K25">
        <v>0</v>
      </c>
      <c r="M25">
        <v>0.6</v>
      </c>
      <c r="O25">
        <v>0.6</v>
      </c>
    </row>
    <row r="26" spans="10:16" x14ac:dyDescent="0.25">
      <c r="J26" t="s">
        <v>59</v>
      </c>
      <c r="K26">
        <v>8.1</v>
      </c>
    </row>
    <row r="27" spans="10:16" x14ac:dyDescent="0.25">
      <c r="J27" t="s">
        <v>8</v>
      </c>
    </row>
    <row r="28" spans="10:16" x14ac:dyDescent="0.25">
      <c r="J28" t="s">
        <v>9</v>
      </c>
      <c r="K28">
        <v>1640.6</v>
      </c>
      <c r="L28">
        <v>959.3</v>
      </c>
      <c r="M28">
        <v>2735.8</v>
      </c>
      <c r="N28">
        <v>1562.6</v>
      </c>
      <c r="O28">
        <v>3534.4</v>
      </c>
      <c r="P28">
        <v>1472.1</v>
      </c>
    </row>
    <row r="29" spans="10:16" x14ac:dyDescent="0.25">
      <c r="J29" t="s">
        <v>22</v>
      </c>
      <c r="K29">
        <v>0.1</v>
      </c>
    </row>
    <row r="30" spans="10:16" x14ac:dyDescent="0.25">
      <c r="J30" t="s">
        <v>10</v>
      </c>
      <c r="K30">
        <v>1.1000000000000001</v>
      </c>
      <c r="M30">
        <v>0.5</v>
      </c>
      <c r="O30">
        <v>0.6</v>
      </c>
    </row>
    <row r="31" spans="10:16" x14ac:dyDescent="0.25">
      <c r="J31" t="s">
        <v>11</v>
      </c>
      <c r="K31">
        <v>7</v>
      </c>
      <c r="M31">
        <v>4.6999999999999993</v>
      </c>
      <c r="O31">
        <v>6.6999999999999993</v>
      </c>
    </row>
    <row r="32" spans="10:16" x14ac:dyDescent="0.25">
      <c r="J32" t="s">
        <v>62</v>
      </c>
      <c r="K32">
        <v>0.2</v>
      </c>
      <c r="M32">
        <v>0.1</v>
      </c>
      <c r="O32">
        <v>0</v>
      </c>
    </row>
    <row r="33" spans="10:16" x14ac:dyDescent="0.25">
      <c r="J33" t="s">
        <v>27</v>
      </c>
      <c r="K33">
        <v>1657.2999999999997</v>
      </c>
      <c r="L33">
        <v>959.3</v>
      </c>
      <c r="M33">
        <v>2741.7</v>
      </c>
      <c r="N33">
        <v>1562.6</v>
      </c>
      <c r="O33">
        <v>3542.5</v>
      </c>
      <c r="P33">
        <v>1472.1</v>
      </c>
    </row>
    <row r="37" spans="10:16" x14ac:dyDescent="0.25">
      <c r="J37" t="s">
        <v>67</v>
      </c>
    </row>
    <row r="38" spans="10:16" x14ac:dyDescent="0.25">
      <c r="J38" t="s">
        <v>26</v>
      </c>
      <c r="K38" t="s">
        <v>28</v>
      </c>
      <c r="L38" t="s">
        <v>29</v>
      </c>
      <c r="M38" t="s">
        <v>30</v>
      </c>
      <c r="N38" t="s">
        <v>31</v>
      </c>
      <c r="O38" t="s">
        <v>32</v>
      </c>
      <c r="P38" t="s">
        <v>33</v>
      </c>
    </row>
    <row r="39" spans="10:16" x14ac:dyDescent="0.25">
      <c r="J39" t="s">
        <v>18</v>
      </c>
      <c r="K39">
        <v>0.4</v>
      </c>
      <c r="M39">
        <v>0.1</v>
      </c>
      <c r="O39">
        <v>0</v>
      </c>
    </row>
    <row r="40" spans="10:16" x14ac:dyDescent="0.25">
      <c r="J40" t="s">
        <v>20</v>
      </c>
      <c r="K40">
        <v>0</v>
      </c>
    </row>
    <row r="41" spans="10:16" x14ac:dyDescent="0.25">
      <c r="J41" t="s">
        <v>21</v>
      </c>
      <c r="K41">
        <v>0</v>
      </c>
      <c r="M41">
        <v>0.1</v>
      </c>
      <c r="O41">
        <v>0</v>
      </c>
    </row>
    <row r="42" spans="10:16" x14ac:dyDescent="0.25">
      <c r="J42" t="s">
        <v>58</v>
      </c>
      <c r="K42">
        <v>0</v>
      </c>
      <c r="M42">
        <v>0</v>
      </c>
      <c r="O42">
        <v>0</v>
      </c>
    </row>
    <row r="43" spans="10:16" x14ac:dyDescent="0.25">
      <c r="J43" t="s">
        <v>59</v>
      </c>
      <c r="M43">
        <v>0</v>
      </c>
    </row>
    <row r="44" spans="10:16" x14ac:dyDescent="0.25">
      <c r="J44" t="s">
        <v>9</v>
      </c>
      <c r="K44">
        <v>132.4</v>
      </c>
      <c r="L44">
        <v>2.4</v>
      </c>
      <c r="M44">
        <v>65.700000000000017</v>
      </c>
      <c r="N44">
        <v>0.79999999999999993</v>
      </c>
      <c r="O44">
        <v>76.299999999999983</v>
      </c>
      <c r="P44">
        <v>6.7</v>
      </c>
    </row>
    <row r="45" spans="10:16" x14ac:dyDescent="0.25">
      <c r="J45" t="s">
        <v>10</v>
      </c>
      <c r="K45">
        <v>0.3</v>
      </c>
      <c r="M45">
        <v>0.4</v>
      </c>
      <c r="O45">
        <v>0.2</v>
      </c>
    </row>
    <row r="46" spans="10:16" x14ac:dyDescent="0.25">
      <c r="J46" t="s">
        <v>11</v>
      </c>
    </row>
    <row r="47" spans="10:16" x14ac:dyDescent="0.25">
      <c r="J47" t="s">
        <v>62</v>
      </c>
      <c r="K47">
        <v>0.2</v>
      </c>
      <c r="M47">
        <v>0.5</v>
      </c>
      <c r="O47">
        <v>0.1</v>
      </c>
    </row>
    <row r="48" spans="10:16" x14ac:dyDescent="0.25">
      <c r="J48" t="s">
        <v>27</v>
      </c>
      <c r="K48">
        <v>133.30000000000001</v>
      </c>
      <c r="L48">
        <v>2.4</v>
      </c>
      <c r="M48">
        <v>66.800000000000026</v>
      </c>
      <c r="N48">
        <v>0.79999999999999993</v>
      </c>
      <c r="O48">
        <v>76.59999999999998</v>
      </c>
      <c r="P48">
        <v>6.7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sqref="A1:XFD104857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48</v>
      </c>
      <c r="E1" t="s">
        <v>49</v>
      </c>
      <c r="F1" t="s">
        <v>50</v>
      </c>
      <c r="G1">
        <v>2003</v>
      </c>
      <c r="H1">
        <v>2003</v>
      </c>
      <c r="I1">
        <v>2004</v>
      </c>
      <c r="J1">
        <v>2004</v>
      </c>
      <c r="K1">
        <v>2005</v>
      </c>
      <c r="L1">
        <v>2005</v>
      </c>
      <c r="M1">
        <v>2006</v>
      </c>
      <c r="N1">
        <v>2006</v>
      </c>
      <c r="O1">
        <v>2007</v>
      </c>
      <c r="P1">
        <v>2007</v>
      </c>
      <c r="Q1">
        <v>2008</v>
      </c>
      <c r="R1">
        <v>2008</v>
      </c>
      <c r="S1">
        <v>2009</v>
      </c>
      <c r="T1">
        <v>2009</v>
      </c>
      <c r="U1">
        <v>2010</v>
      </c>
      <c r="V1">
        <v>2010</v>
      </c>
      <c r="W1">
        <v>2011</v>
      </c>
      <c r="X1">
        <v>2011</v>
      </c>
      <c r="Y1">
        <v>2012</v>
      </c>
      <c r="Z1">
        <v>2012</v>
      </c>
      <c r="AA1">
        <v>2013</v>
      </c>
      <c r="AB1">
        <v>2013</v>
      </c>
      <c r="AC1">
        <v>2014</v>
      </c>
      <c r="AD1">
        <v>2014</v>
      </c>
      <c r="AE1">
        <v>2015</v>
      </c>
      <c r="AF1">
        <v>2015</v>
      </c>
    </row>
    <row r="2" spans="1:32" x14ac:dyDescent="0.25">
      <c r="A2" t="s">
        <v>3</v>
      </c>
      <c r="B2" t="s">
        <v>51</v>
      </c>
      <c r="C2" t="s">
        <v>18</v>
      </c>
      <c r="D2" t="s">
        <v>8</v>
      </c>
      <c r="E2" t="s">
        <v>52</v>
      </c>
      <c r="F2" t="s">
        <v>53</v>
      </c>
      <c r="G2">
        <v>2.2999999999999998</v>
      </c>
      <c r="I2">
        <v>1.8</v>
      </c>
      <c r="K2">
        <v>6.8</v>
      </c>
    </row>
    <row r="3" spans="1:32" x14ac:dyDescent="0.25">
      <c r="A3" t="s">
        <v>3</v>
      </c>
      <c r="B3" t="s">
        <v>51</v>
      </c>
      <c r="C3" t="s">
        <v>18</v>
      </c>
      <c r="D3" t="s">
        <v>8</v>
      </c>
      <c r="E3" t="s">
        <v>54</v>
      </c>
      <c r="F3" t="s">
        <v>55</v>
      </c>
      <c r="K3">
        <v>0</v>
      </c>
    </row>
    <row r="4" spans="1:32" x14ac:dyDescent="0.25">
      <c r="A4" t="s">
        <v>3</v>
      </c>
      <c r="B4" t="s">
        <v>51</v>
      </c>
      <c r="C4" t="s">
        <v>18</v>
      </c>
      <c r="D4" t="s">
        <v>8</v>
      </c>
      <c r="E4" t="s">
        <v>54</v>
      </c>
      <c r="F4" t="s">
        <v>53</v>
      </c>
      <c r="I4">
        <v>2.1</v>
      </c>
    </row>
    <row r="5" spans="1:32" x14ac:dyDescent="0.25">
      <c r="A5" t="s">
        <v>3</v>
      </c>
      <c r="B5" t="s">
        <v>51</v>
      </c>
      <c r="C5" t="s">
        <v>18</v>
      </c>
      <c r="D5" t="s">
        <v>56</v>
      </c>
      <c r="E5" t="s">
        <v>54</v>
      </c>
      <c r="F5" t="s">
        <v>55</v>
      </c>
      <c r="M5">
        <v>0.9</v>
      </c>
      <c r="O5">
        <v>0.8</v>
      </c>
      <c r="S5">
        <v>0.4</v>
      </c>
      <c r="W5">
        <v>0</v>
      </c>
      <c r="AE5">
        <v>0.2</v>
      </c>
    </row>
    <row r="6" spans="1:32" x14ac:dyDescent="0.25">
      <c r="A6" t="s">
        <v>3</v>
      </c>
      <c r="B6" t="s">
        <v>51</v>
      </c>
      <c r="C6" t="s">
        <v>20</v>
      </c>
      <c r="D6" t="s">
        <v>8</v>
      </c>
      <c r="E6" t="s">
        <v>54</v>
      </c>
      <c r="F6" t="s">
        <v>53</v>
      </c>
      <c r="AA6">
        <v>0</v>
      </c>
    </row>
    <row r="7" spans="1:32" x14ac:dyDescent="0.25">
      <c r="A7" t="s">
        <v>3</v>
      </c>
      <c r="B7" t="s">
        <v>51</v>
      </c>
      <c r="C7" t="s">
        <v>20</v>
      </c>
      <c r="D7" t="s">
        <v>56</v>
      </c>
      <c r="E7" t="s">
        <v>54</v>
      </c>
      <c r="F7" t="s">
        <v>53</v>
      </c>
      <c r="AA7">
        <v>0</v>
      </c>
    </row>
    <row r="8" spans="1:32" x14ac:dyDescent="0.25">
      <c r="A8" t="s">
        <v>3</v>
      </c>
      <c r="B8" t="s">
        <v>51</v>
      </c>
      <c r="C8" t="s">
        <v>21</v>
      </c>
      <c r="D8" t="s">
        <v>8</v>
      </c>
      <c r="E8" t="s">
        <v>52</v>
      </c>
      <c r="F8" t="s">
        <v>53</v>
      </c>
      <c r="G8">
        <v>0.1</v>
      </c>
      <c r="I8">
        <v>0.1</v>
      </c>
      <c r="K8">
        <v>2.4</v>
      </c>
      <c r="M8">
        <v>0.1</v>
      </c>
      <c r="O8">
        <v>0.2</v>
      </c>
      <c r="Q8">
        <v>1</v>
      </c>
      <c r="S8">
        <v>1</v>
      </c>
      <c r="U8">
        <v>1.5</v>
      </c>
      <c r="AA8">
        <v>0.2</v>
      </c>
      <c r="AC8">
        <v>0</v>
      </c>
    </row>
    <row r="9" spans="1:32" x14ac:dyDescent="0.25">
      <c r="A9" t="s">
        <v>3</v>
      </c>
      <c r="B9" t="s">
        <v>51</v>
      </c>
      <c r="C9" t="s">
        <v>21</v>
      </c>
      <c r="D9" t="s">
        <v>8</v>
      </c>
      <c r="E9" t="s">
        <v>57</v>
      </c>
      <c r="F9" t="s">
        <v>53</v>
      </c>
      <c r="U9">
        <v>0</v>
      </c>
    </row>
    <row r="10" spans="1:32" x14ac:dyDescent="0.25">
      <c r="A10" t="s">
        <v>3</v>
      </c>
      <c r="B10" t="s">
        <v>51</v>
      </c>
      <c r="C10" t="s">
        <v>21</v>
      </c>
      <c r="D10" t="s">
        <v>56</v>
      </c>
      <c r="E10" t="s">
        <v>52</v>
      </c>
      <c r="F10" t="s">
        <v>53</v>
      </c>
      <c r="AC10">
        <v>0</v>
      </c>
    </row>
    <row r="11" spans="1:32" x14ac:dyDescent="0.25">
      <c r="A11" t="s">
        <v>3</v>
      </c>
      <c r="B11" t="s">
        <v>51</v>
      </c>
      <c r="C11" t="s">
        <v>58</v>
      </c>
      <c r="D11" t="s">
        <v>8</v>
      </c>
      <c r="E11" t="s">
        <v>52</v>
      </c>
      <c r="F11" t="s">
        <v>53</v>
      </c>
      <c r="G11">
        <v>0.4</v>
      </c>
      <c r="I11">
        <v>2.2000000000000002</v>
      </c>
      <c r="K11">
        <v>0.1</v>
      </c>
      <c r="M11">
        <v>0.3</v>
      </c>
      <c r="O11">
        <v>0</v>
      </c>
      <c r="Q11">
        <v>3.3</v>
      </c>
      <c r="S11">
        <v>3.3</v>
      </c>
      <c r="U11">
        <v>0.4</v>
      </c>
      <c r="W11">
        <v>0</v>
      </c>
      <c r="Y11">
        <v>0</v>
      </c>
      <c r="AA11">
        <v>0</v>
      </c>
      <c r="AC11">
        <v>0</v>
      </c>
    </row>
    <row r="12" spans="1:32" x14ac:dyDescent="0.25">
      <c r="A12" t="s">
        <v>3</v>
      </c>
      <c r="B12" t="s">
        <v>51</v>
      </c>
      <c r="C12" t="s">
        <v>58</v>
      </c>
      <c r="D12" t="s">
        <v>8</v>
      </c>
      <c r="E12" t="s">
        <v>54</v>
      </c>
      <c r="F12" t="s">
        <v>53</v>
      </c>
      <c r="G12">
        <v>0.3</v>
      </c>
      <c r="K12">
        <v>0.1</v>
      </c>
      <c r="M12">
        <v>1.2</v>
      </c>
      <c r="O12">
        <v>0.7</v>
      </c>
      <c r="Q12">
        <v>0.1</v>
      </c>
      <c r="S12">
        <v>0.1</v>
      </c>
    </row>
    <row r="13" spans="1:32" x14ac:dyDescent="0.25">
      <c r="A13" t="s">
        <v>3</v>
      </c>
      <c r="B13" t="s">
        <v>51</v>
      </c>
      <c r="C13" t="s">
        <v>58</v>
      </c>
      <c r="D13" t="s">
        <v>8</v>
      </c>
      <c r="E13" t="s">
        <v>57</v>
      </c>
      <c r="F13" t="s">
        <v>53</v>
      </c>
      <c r="G13">
        <v>0.1</v>
      </c>
      <c r="K13">
        <v>0.1</v>
      </c>
      <c r="M13">
        <v>0.1</v>
      </c>
      <c r="U13">
        <v>0.2</v>
      </c>
      <c r="W13">
        <v>0.8</v>
      </c>
      <c r="Y13">
        <v>0</v>
      </c>
      <c r="AA13">
        <v>0</v>
      </c>
      <c r="AC13">
        <v>0.5</v>
      </c>
      <c r="AE13">
        <v>0.5</v>
      </c>
    </row>
    <row r="14" spans="1:32" x14ac:dyDescent="0.25">
      <c r="A14" t="s">
        <v>3</v>
      </c>
      <c r="B14" t="s">
        <v>51</v>
      </c>
      <c r="C14" t="s">
        <v>58</v>
      </c>
      <c r="D14" t="s">
        <v>56</v>
      </c>
      <c r="E14" t="s">
        <v>52</v>
      </c>
      <c r="F14" t="s">
        <v>53</v>
      </c>
      <c r="U14">
        <v>0</v>
      </c>
      <c r="W14">
        <v>0.7</v>
      </c>
      <c r="Y14">
        <v>0.1</v>
      </c>
      <c r="AA14">
        <v>0</v>
      </c>
      <c r="AC14">
        <v>0.1</v>
      </c>
      <c r="AE14">
        <v>0.1</v>
      </c>
    </row>
    <row r="15" spans="1:32" x14ac:dyDescent="0.25">
      <c r="A15" t="s">
        <v>3</v>
      </c>
      <c r="B15" t="s">
        <v>51</v>
      </c>
      <c r="C15" t="s">
        <v>58</v>
      </c>
      <c r="D15" t="s">
        <v>56</v>
      </c>
      <c r="E15" t="s">
        <v>54</v>
      </c>
      <c r="F15" t="s">
        <v>53</v>
      </c>
      <c r="W15">
        <v>0.1</v>
      </c>
      <c r="Y15">
        <v>0</v>
      </c>
    </row>
    <row r="16" spans="1:32" x14ac:dyDescent="0.25">
      <c r="A16" t="s">
        <v>3</v>
      </c>
      <c r="B16" t="s">
        <v>51</v>
      </c>
      <c r="C16" t="s">
        <v>58</v>
      </c>
      <c r="D16" t="s">
        <v>56</v>
      </c>
      <c r="E16" t="s">
        <v>57</v>
      </c>
      <c r="F16" t="s">
        <v>53</v>
      </c>
      <c r="U16">
        <v>0</v>
      </c>
    </row>
    <row r="17" spans="1:32" x14ac:dyDescent="0.25">
      <c r="A17" t="s">
        <v>3</v>
      </c>
      <c r="B17" t="s">
        <v>51</v>
      </c>
      <c r="C17" t="s">
        <v>59</v>
      </c>
      <c r="D17" t="s">
        <v>8</v>
      </c>
      <c r="E17" t="s">
        <v>52</v>
      </c>
      <c r="F17" t="s">
        <v>53</v>
      </c>
      <c r="U17">
        <v>1.2</v>
      </c>
      <c r="AA17">
        <v>0.1</v>
      </c>
    </row>
    <row r="18" spans="1:32" x14ac:dyDescent="0.25">
      <c r="A18" t="s">
        <v>3</v>
      </c>
      <c r="B18" t="s">
        <v>51</v>
      </c>
      <c r="C18" t="s">
        <v>59</v>
      </c>
      <c r="D18" t="s">
        <v>8</v>
      </c>
      <c r="E18" t="s">
        <v>54</v>
      </c>
      <c r="F18" t="s">
        <v>53</v>
      </c>
      <c r="Y18">
        <v>0</v>
      </c>
    </row>
    <row r="19" spans="1:32" x14ac:dyDescent="0.25">
      <c r="A19" t="s">
        <v>3</v>
      </c>
      <c r="B19" t="s">
        <v>51</v>
      </c>
      <c r="C19" t="s">
        <v>59</v>
      </c>
      <c r="D19" t="s">
        <v>8</v>
      </c>
      <c r="E19" t="s">
        <v>57</v>
      </c>
      <c r="F19" t="s">
        <v>53</v>
      </c>
      <c r="W19">
        <v>0</v>
      </c>
      <c r="AA19">
        <v>8</v>
      </c>
    </row>
    <row r="20" spans="1:32" x14ac:dyDescent="0.25">
      <c r="A20" t="s">
        <v>3</v>
      </c>
      <c r="B20" t="s">
        <v>51</v>
      </c>
      <c r="C20" t="s">
        <v>59</v>
      </c>
      <c r="D20" t="s">
        <v>56</v>
      </c>
      <c r="E20" t="s">
        <v>52</v>
      </c>
      <c r="F20" t="s">
        <v>53</v>
      </c>
      <c r="U20">
        <v>0</v>
      </c>
    </row>
    <row r="21" spans="1:32" x14ac:dyDescent="0.25">
      <c r="A21" t="s">
        <v>3</v>
      </c>
      <c r="B21" t="s">
        <v>51</v>
      </c>
      <c r="C21" t="s">
        <v>8</v>
      </c>
      <c r="D21" t="s">
        <v>8</v>
      </c>
      <c r="E21" t="s">
        <v>52</v>
      </c>
      <c r="F21" t="s">
        <v>53</v>
      </c>
      <c r="M21">
        <v>0.1</v>
      </c>
    </row>
    <row r="22" spans="1:32" x14ac:dyDescent="0.25">
      <c r="A22" t="s">
        <v>3</v>
      </c>
      <c r="B22" t="s">
        <v>51</v>
      </c>
      <c r="C22" t="s">
        <v>8</v>
      </c>
      <c r="D22" t="s">
        <v>8</v>
      </c>
      <c r="E22" t="s">
        <v>54</v>
      </c>
      <c r="F22" t="s">
        <v>53</v>
      </c>
      <c r="O22">
        <v>0.4</v>
      </c>
      <c r="Q22">
        <v>0</v>
      </c>
      <c r="S22">
        <v>0</v>
      </c>
    </row>
    <row r="23" spans="1:32" x14ac:dyDescent="0.25">
      <c r="A23" t="s">
        <v>3</v>
      </c>
      <c r="B23" t="s">
        <v>51</v>
      </c>
      <c r="C23" t="s">
        <v>9</v>
      </c>
      <c r="D23" t="s">
        <v>8</v>
      </c>
      <c r="E23" t="s">
        <v>52</v>
      </c>
      <c r="F23" t="s">
        <v>53</v>
      </c>
      <c r="G23">
        <v>684.2</v>
      </c>
      <c r="I23">
        <v>869.5</v>
      </c>
      <c r="K23">
        <v>1137.0999999999999</v>
      </c>
      <c r="M23">
        <v>1182</v>
      </c>
      <c r="O23">
        <v>1246.2</v>
      </c>
      <c r="Q23">
        <v>1139.2</v>
      </c>
      <c r="S23">
        <v>1133.3</v>
      </c>
      <c r="U23">
        <v>729.6</v>
      </c>
      <c r="V23">
        <v>287.89999999999998</v>
      </c>
      <c r="W23">
        <v>819.6</v>
      </c>
      <c r="X23">
        <v>529.29999999999995</v>
      </c>
      <c r="Y23">
        <v>457.4</v>
      </c>
      <c r="Z23">
        <v>328.1</v>
      </c>
      <c r="AA23">
        <v>436.9</v>
      </c>
      <c r="AB23">
        <v>273</v>
      </c>
      <c r="AC23">
        <v>692</v>
      </c>
      <c r="AD23">
        <v>493.7</v>
      </c>
      <c r="AE23">
        <v>792.1</v>
      </c>
      <c r="AF23">
        <v>363.6</v>
      </c>
    </row>
    <row r="24" spans="1:32" x14ac:dyDescent="0.25">
      <c r="A24" t="s">
        <v>3</v>
      </c>
      <c r="B24" t="s">
        <v>51</v>
      </c>
      <c r="C24" t="s">
        <v>9</v>
      </c>
      <c r="D24" t="s">
        <v>8</v>
      </c>
      <c r="E24" t="s">
        <v>54</v>
      </c>
      <c r="F24" t="s">
        <v>60</v>
      </c>
      <c r="U24">
        <v>0.1</v>
      </c>
      <c r="V24">
        <v>0</v>
      </c>
      <c r="W24">
        <v>0.1</v>
      </c>
      <c r="X24">
        <v>0</v>
      </c>
      <c r="AA24">
        <v>0</v>
      </c>
      <c r="AB24">
        <v>0</v>
      </c>
      <c r="AC24">
        <v>0.1</v>
      </c>
      <c r="AD24">
        <v>0</v>
      </c>
      <c r="AE24">
        <v>0.1</v>
      </c>
      <c r="AF24">
        <v>0</v>
      </c>
    </row>
    <row r="25" spans="1:32" x14ac:dyDescent="0.25">
      <c r="A25" t="s">
        <v>3</v>
      </c>
      <c r="B25" t="s">
        <v>51</v>
      </c>
      <c r="C25" t="s">
        <v>9</v>
      </c>
      <c r="D25" t="s">
        <v>8</v>
      </c>
      <c r="E25" t="s">
        <v>54</v>
      </c>
      <c r="F25" t="s">
        <v>53</v>
      </c>
      <c r="G25">
        <v>1454.5</v>
      </c>
      <c r="I25">
        <v>1476.6</v>
      </c>
      <c r="K25">
        <v>1709.2</v>
      </c>
      <c r="M25">
        <v>1397.3</v>
      </c>
      <c r="O25">
        <v>1332</v>
      </c>
      <c r="Q25">
        <v>1315.7</v>
      </c>
      <c r="S25">
        <v>1312.5</v>
      </c>
      <c r="U25">
        <v>490.6</v>
      </c>
      <c r="V25">
        <v>164.5</v>
      </c>
      <c r="W25">
        <v>600.4</v>
      </c>
      <c r="X25">
        <v>367.3</v>
      </c>
      <c r="Y25">
        <v>206</v>
      </c>
      <c r="Z25">
        <v>141.5</v>
      </c>
      <c r="AA25">
        <v>161.1</v>
      </c>
      <c r="AB25">
        <v>98.5</v>
      </c>
      <c r="AC25">
        <v>296.60000000000002</v>
      </c>
      <c r="AD25">
        <v>172.5</v>
      </c>
      <c r="AE25">
        <v>394.3</v>
      </c>
      <c r="AF25">
        <v>209.6</v>
      </c>
    </row>
    <row r="26" spans="1:32" x14ac:dyDescent="0.25">
      <c r="A26" t="s">
        <v>3</v>
      </c>
      <c r="B26" t="s">
        <v>51</v>
      </c>
      <c r="C26" t="s">
        <v>9</v>
      </c>
      <c r="D26" t="s">
        <v>8</v>
      </c>
      <c r="E26" t="s">
        <v>54</v>
      </c>
      <c r="F26" t="s">
        <v>61</v>
      </c>
      <c r="Y26">
        <v>2.2999999999999998</v>
      </c>
      <c r="Z26">
        <v>1.1000000000000001</v>
      </c>
      <c r="AC26">
        <v>2.2000000000000002</v>
      </c>
      <c r="AD26">
        <v>0.8</v>
      </c>
    </row>
    <row r="27" spans="1:32" x14ac:dyDescent="0.25">
      <c r="A27" t="s">
        <v>3</v>
      </c>
      <c r="B27" t="s">
        <v>51</v>
      </c>
      <c r="C27" t="s">
        <v>9</v>
      </c>
      <c r="D27" t="s">
        <v>8</v>
      </c>
      <c r="E27" t="s">
        <v>57</v>
      </c>
      <c r="F27" t="s">
        <v>53</v>
      </c>
      <c r="G27">
        <v>3.7</v>
      </c>
      <c r="I27">
        <v>6.8</v>
      </c>
      <c r="K27">
        <v>20.8</v>
      </c>
      <c r="M27">
        <v>13.9</v>
      </c>
      <c r="O27">
        <v>8.6</v>
      </c>
      <c r="U27">
        <v>17.100000000000001</v>
      </c>
      <c r="V27">
        <v>6.2</v>
      </c>
      <c r="W27">
        <v>19.3</v>
      </c>
      <c r="X27">
        <v>11.8</v>
      </c>
      <c r="Y27">
        <v>12.1</v>
      </c>
      <c r="Z27">
        <v>9.3000000000000007</v>
      </c>
      <c r="AA27">
        <v>5.5</v>
      </c>
      <c r="AB27">
        <v>3.2</v>
      </c>
      <c r="AC27">
        <v>11.3</v>
      </c>
      <c r="AD27">
        <v>8.8000000000000007</v>
      </c>
      <c r="AE27">
        <v>19.399999999999999</v>
      </c>
      <c r="AF27">
        <v>9.6</v>
      </c>
    </row>
    <row r="28" spans="1:32" x14ac:dyDescent="0.25">
      <c r="A28" t="s">
        <v>3</v>
      </c>
      <c r="B28" t="s">
        <v>51</v>
      </c>
      <c r="C28" t="s">
        <v>9</v>
      </c>
      <c r="D28" t="s">
        <v>56</v>
      </c>
      <c r="E28" t="s">
        <v>52</v>
      </c>
      <c r="F28" t="s">
        <v>53</v>
      </c>
      <c r="U28">
        <v>414.3</v>
      </c>
      <c r="V28">
        <v>183.6</v>
      </c>
      <c r="W28">
        <v>539.9</v>
      </c>
      <c r="X28">
        <v>358.2</v>
      </c>
      <c r="Y28">
        <v>384.1</v>
      </c>
      <c r="Z28">
        <v>276.5</v>
      </c>
      <c r="AA28">
        <v>376.1</v>
      </c>
      <c r="AB28">
        <v>216.8</v>
      </c>
      <c r="AC28">
        <v>603</v>
      </c>
      <c r="AD28">
        <v>429.2</v>
      </c>
      <c r="AE28">
        <v>791.7</v>
      </c>
      <c r="AF28">
        <v>324.39999999999998</v>
      </c>
    </row>
    <row r="29" spans="1:32" x14ac:dyDescent="0.25">
      <c r="A29" t="s">
        <v>3</v>
      </c>
      <c r="B29" t="s">
        <v>51</v>
      </c>
      <c r="C29" t="s">
        <v>9</v>
      </c>
      <c r="D29" t="s">
        <v>56</v>
      </c>
      <c r="E29" t="s">
        <v>54</v>
      </c>
      <c r="F29" t="s">
        <v>53</v>
      </c>
      <c r="U29">
        <v>758.3</v>
      </c>
      <c r="V29">
        <v>233.8</v>
      </c>
      <c r="W29">
        <v>784.6</v>
      </c>
      <c r="X29">
        <v>489.2</v>
      </c>
      <c r="Y29">
        <v>625.5</v>
      </c>
      <c r="Z29">
        <v>438.4</v>
      </c>
      <c r="AA29">
        <v>661</v>
      </c>
      <c r="AB29">
        <v>367.8</v>
      </c>
      <c r="AC29">
        <v>1130.5999999999999</v>
      </c>
      <c r="AD29">
        <v>457.6</v>
      </c>
      <c r="AE29">
        <v>1536.8</v>
      </c>
      <c r="AF29">
        <v>564.9</v>
      </c>
    </row>
    <row r="30" spans="1:32" x14ac:dyDescent="0.25">
      <c r="A30" t="s">
        <v>3</v>
      </c>
      <c r="B30" t="s">
        <v>51</v>
      </c>
      <c r="C30" t="s">
        <v>22</v>
      </c>
      <c r="D30" t="s">
        <v>56</v>
      </c>
      <c r="E30" t="s">
        <v>54</v>
      </c>
      <c r="F30" t="s">
        <v>53</v>
      </c>
      <c r="AA30">
        <v>0.1</v>
      </c>
    </row>
    <row r="31" spans="1:32" x14ac:dyDescent="0.25">
      <c r="A31" t="s">
        <v>3</v>
      </c>
      <c r="B31" t="s">
        <v>51</v>
      </c>
      <c r="C31" t="s">
        <v>10</v>
      </c>
      <c r="D31" t="s">
        <v>8</v>
      </c>
      <c r="E31" t="s">
        <v>52</v>
      </c>
      <c r="F31" t="s">
        <v>53</v>
      </c>
      <c r="M31">
        <v>0.9</v>
      </c>
      <c r="O31">
        <v>2.8</v>
      </c>
      <c r="Q31">
        <v>34.299999999999997</v>
      </c>
      <c r="S31">
        <v>34.299999999999997</v>
      </c>
      <c r="U31">
        <v>0.5</v>
      </c>
      <c r="W31">
        <v>0.4</v>
      </c>
      <c r="Y31">
        <v>0.2</v>
      </c>
      <c r="AA31">
        <v>0.4</v>
      </c>
      <c r="AC31">
        <v>0.1</v>
      </c>
      <c r="AE31">
        <v>0</v>
      </c>
    </row>
    <row r="32" spans="1:32" x14ac:dyDescent="0.25">
      <c r="A32" t="s">
        <v>3</v>
      </c>
      <c r="B32" t="s">
        <v>51</v>
      </c>
      <c r="C32" t="s">
        <v>10</v>
      </c>
      <c r="D32" t="s">
        <v>8</v>
      </c>
      <c r="E32" t="s">
        <v>54</v>
      </c>
      <c r="F32" t="s">
        <v>53</v>
      </c>
      <c r="G32">
        <v>4.8</v>
      </c>
      <c r="K32">
        <v>0.2</v>
      </c>
      <c r="M32">
        <v>0.8</v>
      </c>
      <c r="O32">
        <v>0.7</v>
      </c>
      <c r="Q32">
        <v>0</v>
      </c>
      <c r="S32">
        <v>0</v>
      </c>
      <c r="U32">
        <v>0.9</v>
      </c>
      <c r="W32">
        <v>16.5</v>
      </c>
      <c r="Y32">
        <v>0</v>
      </c>
      <c r="AC32">
        <v>0.1</v>
      </c>
      <c r="AE32">
        <v>0</v>
      </c>
    </row>
    <row r="33" spans="1:31" x14ac:dyDescent="0.25">
      <c r="A33" t="s">
        <v>3</v>
      </c>
      <c r="B33" t="s">
        <v>51</v>
      </c>
      <c r="C33" t="s">
        <v>10</v>
      </c>
      <c r="D33" t="s">
        <v>56</v>
      </c>
      <c r="E33" t="s">
        <v>52</v>
      </c>
      <c r="F33" t="s">
        <v>53</v>
      </c>
      <c r="U33">
        <v>0.4</v>
      </c>
      <c r="W33">
        <v>0.8</v>
      </c>
      <c r="Y33">
        <v>0</v>
      </c>
      <c r="AA33">
        <v>0.4</v>
      </c>
      <c r="AC33">
        <v>0</v>
      </c>
    </row>
    <row r="34" spans="1:31" x14ac:dyDescent="0.25">
      <c r="A34" t="s">
        <v>3</v>
      </c>
      <c r="B34" t="s">
        <v>51</v>
      </c>
      <c r="C34" t="s">
        <v>10</v>
      </c>
      <c r="D34" t="s">
        <v>56</v>
      </c>
      <c r="E34" t="s">
        <v>54</v>
      </c>
      <c r="F34" t="s">
        <v>53</v>
      </c>
      <c r="U34">
        <v>0.1</v>
      </c>
      <c r="W34">
        <v>0.6</v>
      </c>
      <c r="Y34">
        <v>5</v>
      </c>
      <c r="AA34">
        <v>0.3</v>
      </c>
      <c r="AC34">
        <v>0.3</v>
      </c>
      <c r="AE34">
        <v>0.6</v>
      </c>
    </row>
    <row r="35" spans="1:31" x14ac:dyDescent="0.25">
      <c r="A35" t="s">
        <v>3</v>
      </c>
      <c r="B35" t="s">
        <v>51</v>
      </c>
      <c r="C35" t="s">
        <v>11</v>
      </c>
      <c r="D35" t="s">
        <v>8</v>
      </c>
      <c r="E35" t="s">
        <v>52</v>
      </c>
      <c r="F35" t="s">
        <v>53</v>
      </c>
      <c r="G35">
        <v>0.9</v>
      </c>
      <c r="I35">
        <v>2.1</v>
      </c>
      <c r="U35">
        <v>3</v>
      </c>
      <c r="W35">
        <v>4.2</v>
      </c>
      <c r="Y35">
        <v>3.3</v>
      </c>
      <c r="AA35">
        <v>1.5</v>
      </c>
      <c r="AC35">
        <v>1.4</v>
      </c>
      <c r="AE35">
        <v>2.8</v>
      </c>
    </row>
    <row r="36" spans="1:31" x14ac:dyDescent="0.25">
      <c r="A36" t="s">
        <v>3</v>
      </c>
      <c r="B36" t="s">
        <v>51</v>
      </c>
      <c r="C36" t="s">
        <v>11</v>
      </c>
      <c r="D36" t="s">
        <v>8</v>
      </c>
      <c r="E36" t="s">
        <v>54</v>
      </c>
      <c r="F36" t="s">
        <v>53</v>
      </c>
      <c r="I36">
        <v>0</v>
      </c>
      <c r="K36">
        <v>0</v>
      </c>
      <c r="U36">
        <v>0</v>
      </c>
    </row>
    <row r="37" spans="1:31" x14ac:dyDescent="0.25">
      <c r="A37" t="s">
        <v>3</v>
      </c>
      <c r="B37" t="s">
        <v>51</v>
      </c>
      <c r="C37" t="s">
        <v>11</v>
      </c>
      <c r="D37" t="s">
        <v>8</v>
      </c>
      <c r="E37" t="s">
        <v>57</v>
      </c>
      <c r="F37" t="s">
        <v>53</v>
      </c>
      <c r="M37">
        <v>0.7</v>
      </c>
      <c r="U37">
        <v>0.1</v>
      </c>
      <c r="W37">
        <v>1.8</v>
      </c>
      <c r="Y37">
        <v>2.1</v>
      </c>
      <c r="AA37">
        <v>1.5</v>
      </c>
      <c r="AC37">
        <v>0.9</v>
      </c>
      <c r="AE37">
        <v>1.1000000000000001</v>
      </c>
    </row>
    <row r="38" spans="1:31" x14ac:dyDescent="0.25">
      <c r="A38" t="s">
        <v>3</v>
      </c>
      <c r="B38" t="s">
        <v>51</v>
      </c>
      <c r="C38" t="s">
        <v>11</v>
      </c>
      <c r="D38" t="s">
        <v>56</v>
      </c>
      <c r="E38" t="s">
        <v>52</v>
      </c>
      <c r="F38" t="s">
        <v>53</v>
      </c>
      <c r="U38">
        <v>0.1</v>
      </c>
      <c r="AA38">
        <v>4</v>
      </c>
      <c r="AC38">
        <v>2.4</v>
      </c>
      <c r="AE38">
        <v>2.8</v>
      </c>
    </row>
    <row r="39" spans="1:31" x14ac:dyDescent="0.25">
      <c r="A39" t="s">
        <v>3</v>
      </c>
      <c r="B39" t="s">
        <v>51</v>
      </c>
      <c r="C39" t="s">
        <v>62</v>
      </c>
      <c r="D39" t="s">
        <v>8</v>
      </c>
      <c r="E39" t="s">
        <v>52</v>
      </c>
      <c r="F39" t="s">
        <v>53</v>
      </c>
      <c r="G39">
        <v>0.1</v>
      </c>
      <c r="I39">
        <v>0.5</v>
      </c>
      <c r="K39">
        <v>0.7</v>
      </c>
      <c r="M39">
        <v>0</v>
      </c>
      <c r="O39">
        <v>0</v>
      </c>
      <c r="Q39">
        <v>0.2</v>
      </c>
      <c r="S39">
        <v>0.2</v>
      </c>
      <c r="U39">
        <v>2.1</v>
      </c>
      <c r="W39">
        <v>1.1000000000000001</v>
      </c>
      <c r="X39">
        <v>0</v>
      </c>
      <c r="Y39">
        <v>0.5</v>
      </c>
      <c r="AC39">
        <v>0</v>
      </c>
      <c r="AE39">
        <v>0</v>
      </c>
    </row>
    <row r="40" spans="1:31" x14ac:dyDescent="0.25">
      <c r="A40" t="s">
        <v>3</v>
      </c>
      <c r="B40" t="s">
        <v>51</v>
      </c>
      <c r="C40" t="s">
        <v>62</v>
      </c>
      <c r="D40" t="s">
        <v>8</v>
      </c>
      <c r="E40" t="s">
        <v>54</v>
      </c>
      <c r="F40" t="s">
        <v>53</v>
      </c>
      <c r="G40">
        <v>0</v>
      </c>
      <c r="I40">
        <v>0</v>
      </c>
      <c r="K40">
        <v>0</v>
      </c>
      <c r="M40">
        <v>4.9000000000000004</v>
      </c>
      <c r="Q40">
        <v>0.2</v>
      </c>
      <c r="S40">
        <v>0.2</v>
      </c>
      <c r="Y40">
        <v>0.1</v>
      </c>
    </row>
    <row r="41" spans="1:31" x14ac:dyDescent="0.25">
      <c r="A41" t="s">
        <v>3</v>
      </c>
      <c r="B41" t="s">
        <v>51</v>
      </c>
      <c r="C41" t="s">
        <v>62</v>
      </c>
      <c r="D41" t="s">
        <v>8</v>
      </c>
      <c r="E41" t="s">
        <v>57</v>
      </c>
      <c r="F41" t="s">
        <v>53</v>
      </c>
      <c r="U41">
        <v>3</v>
      </c>
      <c r="W41">
        <v>0.4</v>
      </c>
      <c r="Y41">
        <v>1.1000000000000001</v>
      </c>
      <c r="AA41">
        <v>0.1</v>
      </c>
      <c r="AC41">
        <v>0</v>
      </c>
      <c r="AE41">
        <v>0</v>
      </c>
    </row>
    <row r="42" spans="1:31" x14ac:dyDescent="0.25">
      <c r="A42" t="s">
        <v>3</v>
      </c>
      <c r="B42" t="s">
        <v>51</v>
      </c>
      <c r="C42" t="s">
        <v>62</v>
      </c>
      <c r="D42" t="s">
        <v>56</v>
      </c>
      <c r="E42" t="s">
        <v>52</v>
      </c>
      <c r="F42" t="s">
        <v>53</v>
      </c>
      <c r="U42">
        <v>0</v>
      </c>
      <c r="W42">
        <v>0.1</v>
      </c>
      <c r="X42">
        <v>0</v>
      </c>
      <c r="Y42">
        <v>0.2</v>
      </c>
      <c r="AA42">
        <v>0.1</v>
      </c>
      <c r="AC42">
        <v>0.1</v>
      </c>
      <c r="AE42">
        <v>0</v>
      </c>
    </row>
    <row r="43" spans="1:31" x14ac:dyDescent="0.25">
      <c r="A43" t="s">
        <v>3</v>
      </c>
      <c r="B43" t="s">
        <v>51</v>
      </c>
      <c r="C43" t="s">
        <v>62</v>
      </c>
      <c r="D43" t="s">
        <v>56</v>
      </c>
      <c r="E43" t="s">
        <v>54</v>
      </c>
      <c r="F43" t="s">
        <v>53</v>
      </c>
      <c r="U43">
        <v>0.4</v>
      </c>
      <c r="Y43">
        <v>0.2</v>
      </c>
    </row>
    <row r="44" spans="1:31" x14ac:dyDescent="0.25">
      <c r="A44" t="s">
        <v>3</v>
      </c>
      <c r="B44" t="s">
        <v>63</v>
      </c>
      <c r="C44" t="s">
        <v>18</v>
      </c>
      <c r="D44" t="s">
        <v>8</v>
      </c>
      <c r="E44" t="s">
        <v>54</v>
      </c>
      <c r="F44" t="s">
        <v>55</v>
      </c>
      <c r="G44">
        <v>1.4</v>
      </c>
      <c r="K44">
        <v>1.1000000000000001</v>
      </c>
    </row>
    <row r="45" spans="1:31" x14ac:dyDescent="0.25">
      <c r="A45" t="s">
        <v>3</v>
      </c>
      <c r="B45" t="s">
        <v>63</v>
      </c>
      <c r="C45" t="s">
        <v>18</v>
      </c>
      <c r="D45" t="s">
        <v>56</v>
      </c>
      <c r="E45" t="s">
        <v>52</v>
      </c>
      <c r="F45" t="s">
        <v>55</v>
      </c>
      <c r="S45">
        <v>0</v>
      </c>
    </row>
    <row r="46" spans="1:31" x14ac:dyDescent="0.25">
      <c r="A46" t="s">
        <v>3</v>
      </c>
      <c r="B46" t="s">
        <v>63</v>
      </c>
      <c r="C46" t="s">
        <v>18</v>
      </c>
      <c r="D46" t="s">
        <v>56</v>
      </c>
      <c r="E46" t="s">
        <v>54</v>
      </c>
      <c r="F46" t="s">
        <v>55</v>
      </c>
      <c r="M46">
        <v>5.4</v>
      </c>
      <c r="O46">
        <v>2.2000000000000002</v>
      </c>
      <c r="Q46">
        <v>1.1000000000000001</v>
      </c>
      <c r="S46">
        <v>1</v>
      </c>
      <c r="U46">
        <v>2.8</v>
      </c>
      <c r="W46">
        <v>3.4</v>
      </c>
      <c r="Y46">
        <v>1.4</v>
      </c>
      <c r="AA46">
        <v>0.4</v>
      </c>
      <c r="AC46">
        <v>0.1</v>
      </c>
      <c r="AE46">
        <v>0</v>
      </c>
    </row>
    <row r="47" spans="1:31" x14ac:dyDescent="0.25">
      <c r="A47" t="s">
        <v>3</v>
      </c>
      <c r="B47" t="s">
        <v>63</v>
      </c>
      <c r="C47" t="s">
        <v>20</v>
      </c>
      <c r="D47" t="s">
        <v>8</v>
      </c>
      <c r="E47" t="s">
        <v>54</v>
      </c>
      <c r="F47" t="s">
        <v>53</v>
      </c>
      <c r="AA47">
        <v>0</v>
      </c>
    </row>
    <row r="48" spans="1:31" x14ac:dyDescent="0.25">
      <c r="A48" t="s">
        <v>3</v>
      </c>
      <c r="B48" t="s">
        <v>63</v>
      </c>
      <c r="C48" t="s">
        <v>21</v>
      </c>
      <c r="D48" t="s">
        <v>8</v>
      </c>
      <c r="E48" t="s">
        <v>52</v>
      </c>
      <c r="F48" t="s">
        <v>53</v>
      </c>
      <c r="K48">
        <v>0</v>
      </c>
      <c r="M48">
        <v>0</v>
      </c>
      <c r="O48">
        <v>0</v>
      </c>
      <c r="Y48">
        <v>0.1</v>
      </c>
      <c r="AA48">
        <v>0</v>
      </c>
      <c r="AC48">
        <v>0.1</v>
      </c>
      <c r="AE48">
        <v>0</v>
      </c>
    </row>
    <row r="49" spans="1:32" x14ac:dyDescent="0.25">
      <c r="A49" t="s">
        <v>3</v>
      </c>
      <c r="B49" t="s">
        <v>63</v>
      </c>
      <c r="C49" t="s">
        <v>21</v>
      </c>
      <c r="D49" t="s">
        <v>56</v>
      </c>
      <c r="E49" t="s">
        <v>54</v>
      </c>
      <c r="F49" t="s">
        <v>53</v>
      </c>
      <c r="U49">
        <v>0.4</v>
      </c>
    </row>
    <row r="50" spans="1:32" x14ac:dyDescent="0.25">
      <c r="A50" t="s">
        <v>3</v>
      </c>
      <c r="B50" t="s">
        <v>63</v>
      </c>
      <c r="C50" t="s">
        <v>58</v>
      </c>
      <c r="D50" t="s">
        <v>8</v>
      </c>
      <c r="E50" t="s">
        <v>52</v>
      </c>
      <c r="F50" t="s">
        <v>53</v>
      </c>
      <c r="I50">
        <v>0</v>
      </c>
      <c r="M50">
        <v>0</v>
      </c>
      <c r="Q50">
        <v>0</v>
      </c>
      <c r="S50">
        <v>0</v>
      </c>
    </row>
    <row r="51" spans="1:32" x14ac:dyDescent="0.25">
      <c r="A51" t="s">
        <v>3</v>
      </c>
      <c r="B51" t="s">
        <v>63</v>
      </c>
      <c r="C51" t="s">
        <v>58</v>
      </c>
      <c r="D51" t="s">
        <v>8</v>
      </c>
      <c r="E51" t="s">
        <v>54</v>
      </c>
      <c r="F51" t="s">
        <v>53</v>
      </c>
      <c r="M51">
        <v>0.3</v>
      </c>
    </row>
    <row r="52" spans="1:32" x14ac:dyDescent="0.25">
      <c r="A52" t="s">
        <v>3</v>
      </c>
      <c r="B52" t="s">
        <v>63</v>
      </c>
      <c r="C52" t="s">
        <v>58</v>
      </c>
      <c r="D52" t="s">
        <v>8</v>
      </c>
      <c r="E52" t="s">
        <v>57</v>
      </c>
      <c r="F52" t="s">
        <v>53</v>
      </c>
      <c r="U52">
        <v>0</v>
      </c>
      <c r="W52">
        <v>0</v>
      </c>
    </row>
    <row r="53" spans="1:32" x14ac:dyDescent="0.25">
      <c r="A53" t="s">
        <v>3</v>
      </c>
      <c r="B53" t="s">
        <v>63</v>
      </c>
      <c r="C53" t="s">
        <v>58</v>
      </c>
      <c r="D53" t="s">
        <v>56</v>
      </c>
      <c r="E53" t="s">
        <v>52</v>
      </c>
      <c r="F53" t="s">
        <v>53</v>
      </c>
      <c r="U53">
        <v>0</v>
      </c>
      <c r="AA53">
        <v>0</v>
      </c>
      <c r="AC53">
        <v>0</v>
      </c>
      <c r="AE53">
        <v>0</v>
      </c>
    </row>
    <row r="54" spans="1:32" x14ac:dyDescent="0.25">
      <c r="A54" t="s">
        <v>3</v>
      </c>
      <c r="B54" t="s">
        <v>63</v>
      </c>
      <c r="C54" t="s">
        <v>59</v>
      </c>
      <c r="D54" t="s">
        <v>8</v>
      </c>
      <c r="E54" t="s">
        <v>52</v>
      </c>
      <c r="F54" t="s">
        <v>53</v>
      </c>
      <c r="AC54">
        <v>0</v>
      </c>
    </row>
    <row r="55" spans="1:32" x14ac:dyDescent="0.25">
      <c r="A55" t="s">
        <v>3</v>
      </c>
      <c r="B55" t="s">
        <v>63</v>
      </c>
      <c r="C55" t="s">
        <v>59</v>
      </c>
      <c r="D55" t="s">
        <v>8</v>
      </c>
      <c r="E55" t="s">
        <v>54</v>
      </c>
      <c r="F55" t="s">
        <v>53</v>
      </c>
      <c r="W55">
        <v>15.6</v>
      </c>
    </row>
    <row r="56" spans="1:32" x14ac:dyDescent="0.25">
      <c r="A56" t="s">
        <v>3</v>
      </c>
      <c r="B56" t="s">
        <v>63</v>
      </c>
      <c r="C56" t="s">
        <v>59</v>
      </c>
      <c r="D56" t="s">
        <v>56</v>
      </c>
      <c r="E56" t="s">
        <v>52</v>
      </c>
      <c r="F56" t="s">
        <v>53</v>
      </c>
      <c r="Y56">
        <v>0</v>
      </c>
      <c r="AC56">
        <v>0</v>
      </c>
    </row>
    <row r="57" spans="1:32" x14ac:dyDescent="0.25">
      <c r="A57" t="s">
        <v>3</v>
      </c>
      <c r="B57" t="s">
        <v>63</v>
      </c>
      <c r="C57" t="s">
        <v>9</v>
      </c>
      <c r="D57" t="s">
        <v>8</v>
      </c>
      <c r="E57" t="s">
        <v>8</v>
      </c>
      <c r="F57" t="s">
        <v>60</v>
      </c>
      <c r="U57">
        <v>1.3</v>
      </c>
      <c r="W57">
        <v>1.8</v>
      </c>
    </row>
    <row r="58" spans="1:32" x14ac:dyDescent="0.25">
      <c r="A58" t="s">
        <v>3</v>
      </c>
      <c r="B58" t="s">
        <v>63</v>
      </c>
      <c r="C58" t="s">
        <v>9</v>
      </c>
      <c r="D58" t="s">
        <v>8</v>
      </c>
      <c r="E58" t="s">
        <v>52</v>
      </c>
      <c r="F58" t="s">
        <v>53</v>
      </c>
      <c r="G58">
        <v>86.6</v>
      </c>
      <c r="I58">
        <v>83.7</v>
      </c>
      <c r="K58">
        <v>149.6</v>
      </c>
      <c r="M58">
        <v>173.7</v>
      </c>
      <c r="O58">
        <v>111.4</v>
      </c>
      <c r="Q58">
        <v>85.8</v>
      </c>
      <c r="S58">
        <v>85.7</v>
      </c>
      <c r="U58">
        <v>1.6</v>
      </c>
      <c r="W58">
        <v>8.4</v>
      </c>
      <c r="X58">
        <v>0</v>
      </c>
      <c r="Y58">
        <v>4.2</v>
      </c>
      <c r="Z58">
        <v>0</v>
      </c>
      <c r="AA58">
        <v>7.1</v>
      </c>
      <c r="AB58">
        <v>0.1</v>
      </c>
      <c r="AC58">
        <v>0.4</v>
      </c>
      <c r="AD58">
        <v>0</v>
      </c>
      <c r="AE58">
        <v>1.5</v>
      </c>
    </row>
    <row r="59" spans="1:32" x14ac:dyDescent="0.25">
      <c r="A59" t="s">
        <v>3</v>
      </c>
      <c r="B59" t="s">
        <v>63</v>
      </c>
      <c r="C59" t="s">
        <v>9</v>
      </c>
      <c r="D59" t="s">
        <v>8</v>
      </c>
      <c r="E59" t="s">
        <v>54</v>
      </c>
      <c r="F59" t="s">
        <v>64</v>
      </c>
      <c r="W59">
        <v>0.1</v>
      </c>
    </row>
    <row r="60" spans="1:32" x14ac:dyDescent="0.25">
      <c r="A60" t="s">
        <v>3</v>
      </c>
      <c r="B60" t="s">
        <v>63</v>
      </c>
      <c r="C60" t="s">
        <v>9</v>
      </c>
      <c r="D60" t="s">
        <v>8</v>
      </c>
      <c r="E60" t="s">
        <v>54</v>
      </c>
      <c r="F60" t="s">
        <v>60</v>
      </c>
      <c r="U60">
        <v>1.2</v>
      </c>
      <c r="W60">
        <v>0.3</v>
      </c>
      <c r="X60">
        <v>0</v>
      </c>
      <c r="Y60">
        <v>0.5</v>
      </c>
      <c r="Z60">
        <v>0</v>
      </c>
      <c r="AA60">
        <v>0.5</v>
      </c>
      <c r="AB60">
        <v>0</v>
      </c>
      <c r="AC60">
        <v>0.2</v>
      </c>
      <c r="AD60">
        <v>0</v>
      </c>
      <c r="AE60">
        <v>0.1</v>
      </c>
    </row>
    <row r="61" spans="1:32" x14ac:dyDescent="0.25">
      <c r="A61" t="s">
        <v>3</v>
      </c>
      <c r="B61" t="s">
        <v>63</v>
      </c>
      <c r="C61" t="s">
        <v>9</v>
      </c>
      <c r="D61" t="s">
        <v>8</v>
      </c>
      <c r="E61" t="s">
        <v>54</v>
      </c>
      <c r="F61" t="s">
        <v>53</v>
      </c>
      <c r="G61">
        <v>103.3</v>
      </c>
      <c r="I61">
        <v>75.900000000000006</v>
      </c>
      <c r="K61">
        <v>126.9</v>
      </c>
      <c r="M61">
        <v>154.6</v>
      </c>
      <c r="O61">
        <v>111.3</v>
      </c>
      <c r="Q61">
        <v>118.1</v>
      </c>
      <c r="S61">
        <v>118.1</v>
      </c>
      <c r="U61">
        <v>1</v>
      </c>
      <c r="W61">
        <v>6.4</v>
      </c>
      <c r="X61">
        <v>0.9</v>
      </c>
      <c r="Y61">
        <v>0.2</v>
      </c>
      <c r="AA61">
        <v>0.1</v>
      </c>
      <c r="AB61">
        <v>0</v>
      </c>
      <c r="AC61">
        <v>0.4</v>
      </c>
      <c r="AD61">
        <v>0</v>
      </c>
      <c r="AE61">
        <v>0.1</v>
      </c>
    </row>
    <row r="62" spans="1:32" x14ac:dyDescent="0.25">
      <c r="A62" t="s">
        <v>3</v>
      </c>
      <c r="B62" t="s">
        <v>63</v>
      </c>
      <c r="C62" t="s">
        <v>9</v>
      </c>
      <c r="D62" t="s">
        <v>8</v>
      </c>
      <c r="E62" t="s">
        <v>54</v>
      </c>
      <c r="F62" t="s">
        <v>61</v>
      </c>
      <c r="W62">
        <v>4.3</v>
      </c>
      <c r="Y62">
        <v>3.6</v>
      </c>
      <c r="Z62">
        <v>0</v>
      </c>
      <c r="AC62">
        <v>2.5</v>
      </c>
      <c r="AD62">
        <v>0.1</v>
      </c>
    </row>
    <row r="63" spans="1:32" x14ac:dyDescent="0.25">
      <c r="A63" t="s">
        <v>3</v>
      </c>
      <c r="B63" t="s">
        <v>63</v>
      </c>
      <c r="C63" t="s">
        <v>9</v>
      </c>
      <c r="D63" t="s">
        <v>56</v>
      </c>
      <c r="E63" t="s">
        <v>52</v>
      </c>
      <c r="F63" t="s">
        <v>53</v>
      </c>
      <c r="U63">
        <v>57.5</v>
      </c>
      <c r="V63">
        <v>7.9</v>
      </c>
      <c r="W63">
        <v>95.8</v>
      </c>
      <c r="X63">
        <v>12.4</v>
      </c>
      <c r="Y63">
        <v>81.8</v>
      </c>
      <c r="Z63">
        <v>0</v>
      </c>
      <c r="AA63">
        <v>63.7</v>
      </c>
      <c r="AB63">
        <v>1.1000000000000001</v>
      </c>
      <c r="AC63">
        <v>24</v>
      </c>
      <c r="AD63">
        <v>0.3</v>
      </c>
      <c r="AE63">
        <v>30.1</v>
      </c>
      <c r="AF63">
        <v>2.7</v>
      </c>
    </row>
    <row r="64" spans="1:32" x14ac:dyDescent="0.25">
      <c r="A64" t="s">
        <v>3</v>
      </c>
      <c r="B64" t="s">
        <v>63</v>
      </c>
      <c r="C64" t="s">
        <v>9</v>
      </c>
      <c r="D64" t="s">
        <v>56</v>
      </c>
      <c r="E64" t="s">
        <v>54</v>
      </c>
      <c r="F64" t="s">
        <v>53</v>
      </c>
      <c r="U64">
        <v>111.2</v>
      </c>
      <c r="V64">
        <v>17.600000000000001</v>
      </c>
      <c r="W64">
        <v>106.2</v>
      </c>
      <c r="X64">
        <v>14.6</v>
      </c>
      <c r="Y64">
        <v>59.3</v>
      </c>
      <c r="Z64">
        <v>0</v>
      </c>
      <c r="AA64">
        <v>61</v>
      </c>
      <c r="AB64">
        <v>1.2</v>
      </c>
      <c r="AC64">
        <v>38.200000000000003</v>
      </c>
      <c r="AD64">
        <v>0.4</v>
      </c>
      <c r="AE64">
        <v>44.5</v>
      </c>
      <c r="AF64">
        <v>4</v>
      </c>
    </row>
    <row r="65" spans="1:31" x14ac:dyDescent="0.25">
      <c r="A65" t="s">
        <v>3</v>
      </c>
      <c r="B65" t="s">
        <v>63</v>
      </c>
      <c r="C65" t="s">
        <v>10</v>
      </c>
      <c r="D65" t="s">
        <v>8</v>
      </c>
      <c r="E65" t="s">
        <v>52</v>
      </c>
      <c r="F65" t="s">
        <v>53</v>
      </c>
      <c r="O65">
        <v>0.2</v>
      </c>
      <c r="W65">
        <v>0</v>
      </c>
      <c r="AA65">
        <v>0</v>
      </c>
    </row>
    <row r="66" spans="1:31" x14ac:dyDescent="0.25">
      <c r="A66" t="s">
        <v>3</v>
      </c>
      <c r="B66" t="s">
        <v>63</v>
      </c>
      <c r="C66" t="s">
        <v>10</v>
      </c>
      <c r="D66" t="s">
        <v>8</v>
      </c>
      <c r="E66" t="s">
        <v>54</v>
      </c>
      <c r="F66" t="s">
        <v>53</v>
      </c>
      <c r="K66">
        <v>0</v>
      </c>
      <c r="AC66">
        <v>0.1</v>
      </c>
    </row>
    <row r="67" spans="1:31" x14ac:dyDescent="0.25">
      <c r="A67" t="s">
        <v>3</v>
      </c>
      <c r="B67" t="s">
        <v>63</v>
      </c>
      <c r="C67" t="s">
        <v>10</v>
      </c>
      <c r="D67" t="s">
        <v>56</v>
      </c>
      <c r="E67" t="s">
        <v>52</v>
      </c>
      <c r="F67" t="s">
        <v>53</v>
      </c>
      <c r="U67">
        <v>0</v>
      </c>
      <c r="W67">
        <v>0.6</v>
      </c>
      <c r="Y67">
        <v>0.5</v>
      </c>
      <c r="AA67">
        <v>0.3</v>
      </c>
      <c r="AC67">
        <v>0.3</v>
      </c>
      <c r="AE67">
        <v>0.2</v>
      </c>
    </row>
    <row r="68" spans="1:31" x14ac:dyDescent="0.25">
      <c r="A68" t="s">
        <v>3</v>
      </c>
      <c r="B68" t="s">
        <v>63</v>
      </c>
      <c r="C68" t="s">
        <v>10</v>
      </c>
      <c r="D68" t="s">
        <v>56</v>
      </c>
      <c r="E68" t="s">
        <v>54</v>
      </c>
      <c r="F68" t="s">
        <v>53</v>
      </c>
      <c r="U68">
        <v>0.1</v>
      </c>
      <c r="W68">
        <v>0</v>
      </c>
      <c r="Y68">
        <v>1.3</v>
      </c>
      <c r="AA68">
        <v>0</v>
      </c>
    </row>
    <row r="69" spans="1:31" x14ac:dyDescent="0.25">
      <c r="A69" t="s">
        <v>3</v>
      </c>
      <c r="B69" t="s">
        <v>63</v>
      </c>
      <c r="C69" t="s">
        <v>11</v>
      </c>
      <c r="D69" t="s">
        <v>8</v>
      </c>
      <c r="E69" t="s">
        <v>52</v>
      </c>
      <c r="F69" t="s">
        <v>53</v>
      </c>
      <c r="O69">
        <v>0</v>
      </c>
      <c r="U69">
        <v>0</v>
      </c>
    </row>
    <row r="70" spans="1:31" x14ac:dyDescent="0.25">
      <c r="A70" t="s">
        <v>3</v>
      </c>
      <c r="B70" t="s">
        <v>63</v>
      </c>
      <c r="C70" t="s">
        <v>11</v>
      </c>
      <c r="D70" t="s">
        <v>8</v>
      </c>
      <c r="E70" t="s">
        <v>57</v>
      </c>
      <c r="F70" t="s">
        <v>53</v>
      </c>
      <c r="Y70">
        <v>0</v>
      </c>
    </row>
    <row r="71" spans="1:31" x14ac:dyDescent="0.25">
      <c r="A71" t="s">
        <v>3</v>
      </c>
      <c r="B71" t="s">
        <v>63</v>
      </c>
      <c r="C71" t="s">
        <v>62</v>
      </c>
      <c r="D71" t="s">
        <v>8</v>
      </c>
      <c r="E71" t="s">
        <v>52</v>
      </c>
      <c r="F71" t="s">
        <v>53</v>
      </c>
      <c r="M71">
        <v>0</v>
      </c>
      <c r="O71">
        <v>0.1</v>
      </c>
      <c r="Q71">
        <v>0</v>
      </c>
      <c r="S71">
        <v>0</v>
      </c>
      <c r="U71">
        <v>0</v>
      </c>
      <c r="W71">
        <v>0</v>
      </c>
    </row>
    <row r="72" spans="1:31" x14ac:dyDescent="0.25">
      <c r="A72" t="s">
        <v>3</v>
      </c>
      <c r="B72" t="s">
        <v>63</v>
      </c>
      <c r="C72" t="s">
        <v>62</v>
      </c>
      <c r="D72" t="s">
        <v>8</v>
      </c>
      <c r="E72" t="s">
        <v>54</v>
      </c>
      <c r="F72" t="s">
        <v>53</v>
      </c>
      <c r="K72">
        <v>0</v>
      </c>
      <c r="M72">
        <v>0.1</v>
      </c>
    </row>
    <row r="73" spans="1:31" x14ac:dyDescent="0.25">
      <c r="A73" t="s">
        <v>3</v>
      </c>
      <c r="B73" t="s">
        <v>63</v>
      </c>
      <c r="C73" t="s">
        <v>62</v>
      </c>
      <c r="D73" t="s">
        <v>8</v>
      </c>
      <c r="E73" t="s">
        <v>57</v>
      </c>
      <c r="F73" t="s">
        <v>53</v>
      </c>
      <c r="U73">
        <v>0</v>
      </c>
    </row>
    <row r="74" spans="1:31" x14ac:dyDescent="0.25">
      <c r="A74" t="s">
        <v>3</v>
      </c>
      <c r="B74" t="s">
        <v>63</v>
      </c>
      <c r="C74" t="s">
        <v>62</v>
      </c>
      <c r="D74" t="s">
        <v>56</v>
      </c>
      <c r="E74" t="s">
        <v>52</v>
      </c>
      <c r="F74" t="s">
        <v>53</v>
      </c>
      <c r="U74">
        <v>0.1</v>
      </c>
      <c r="V74">
        <v>0</v>
      </c>
      <c r="W74">
        <v>0</v>
      </c>
      <c r="Y74">
        <v>0.2</v>
      </c>
      <c r="AA74">
        <v>0.2</v>
      </c>
      <c r="AE74">
        <v>0.1</v>
      </c>
    </row>
    <row r="75" spans="1:31" x14ac:dyDescent="0.25">
      <c r="A75" t="s">
        <v>3</v>
      </c>
      <c r="B75" t="s">
        <v>63</v>
      </c>
      <c r="C75" t="s">
        <v>62</v>
      </c>
      <c r="D75" t="s">
        <v>56</v>
      </c>
      <c r="E75" t="s">
        <v>54</v>
      </c>
      <c r="F75" t="s">
        <v>53</v>
      </c>
      <c r="U75">
        <v>1</v>
      </c>
      <c r="V75">
        <v>0</v>
      </c>
      <c r="W75">
        <v>0.3</v>
      </c>
      <c r="Y75">
        <v>0</v>
      </c>
      <c r="AA75">
        <v>0</v>
      </c>
      <c r="AC75">
        <v>0.5</v>
      </c>
      <c r="AE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B1" workbookViewId="0">
      <selection activeCell="K4" sqref="K4:S4"/>
    </sheetView>
  </sheetViews>
  <sheetFormatPr defaultRowHeight="15" x14ac:dyDescent="0.25"/>
  <cols>
    <col min="1" max="1" width="13.140625" bestFit="1" customWidth="1"/>
    <col min="2" max="2" width="11.5703125" customWidth="1"/>
    <col min="3" max="3" width="12.5703125" customWidth="1"/>
    <col min="4" max="4" width="11.5703125" customWidth="1"/>
    <col min="5" max="5" width="12.5703125" customWidth="1"/>
    <col min="6" max="6" width="11.5703125" customWidth="1"/>
    <col min="7" max="7" width="12.5703125" customWidth="1"/>
  </cols>
  <sheetData>
    <row r="1" spans="1:19" x14ac:dyDescent="0.25">
      <c r="A1" s="1" t="s">
        <v>1</v>
      </c>
      <c r="B1" t="s">
        <v>68</v>
      </c>
    </row>
    <row r="2" spans="1:19" x14ac:dyDescent="0.25">
      <c r="J2" t="s">
        <v>73</v>
      </c>
    </row>
    <row r="3" spans="1:19" x14ac:dyDescent="0.25">
      <c r="A3" s="1" t="s">
        <v>26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J3" t="s">
        <v>26</v>
      </c>
      <c r="K3" t="s">
        <v>28</v>
      </c>
      <c r="L3" t="s">
        <v>29</v>
      </c>
      <c r="N3" t="s">
        <v>30</v>
      </c>
      <c r="O3" t="s">
        <v>31</v>
      </c>
      <c r="Q3" t="s">
        <v>32</v>
      </c>
      <c r="R3" t="s">
        <v>33</v>
      </c>
    </row>
    <row r="4" spans="1:19" x14ac:dyDescent="0.25">
      <c r="A4" s="2" t="s">
        <v>4</v>
      </c>
      <c r="B4" s="4">
        <v>176.2</v>
      </c>
      <c r="C4" s="4">
        <v>3.0999999999999996</v>
      </c>
      <c r="D4" s="4">
        <v>166.2</v>
      </c>
      <c r="E4" s="4">
        <v>0</v>
      </c>
      <c r="F4" s="4">
        <v>200.1</v>
      </c>
      <c r="G4" s="4">
        <v>0</v>
      </c>
      <c r="J4" t="s">
        <v>4</v>
      </c>
      <c r="K4">
        <v>176.2</v>
      </c>
      <c r="L4">
        <v>3.0999999999999996</v>
      </c>
      <c r="M4">
        <f t="shared" ref="M4:M16" si="0">L4/(K4+L4)</f>
        <v>1.7289459007250419E-2</v>
      </c>
      <c r="N4">
        <v>166.2</v>
      </c>
      <c r="O4">
        <v>0</v>
      </c>
      <c r="P4">
        <f t="shared" ref="P4:P16" si="1">O4/(N4+O4)</f>
        <v>0</v>
      </c>
      <c r="Q4">
        <v>200.1</v>
      </c>
      <c r="R4">
        <v>0</v>
      </c>
      <c r="S4">
        <f t="shared" ref="S4:S16" si="2">R4/(Q4+R4)</f>
        <v>0</v>
      </c>
    </row>
    <row r="5" spans="1:19" x14ac:dyDescent="0.25">
      <c r="A5" s="2" t="s">
        <v>71</v>
      </c>
      <c r="B5" s="4">
        <v>0</v>
      </c>
      <c r="C5" s="4"/>
      <c r="D5" s="4">
        <v>0</v>
      </c>
      <c r="E5" s="4"/>
      <c r="F5" s="4"/>
      <c r="G5" s="4"/>
      <c r="J5" t="s">
        <v>71</v>
      </c>
      <c r="K5">
        <v>0</v>
      </c>
      <c r="M5" t="e">
        <f t="shared" si="0"/>
        <v>#DIV/0!</v>
      </c>
      <c r="N5">
        <v>0</v>
      </c>
      <c r="P5" t="e">
        <f t="shared" si="1"/>
        <v>#DIV/0!</v>
      </c>
      <c r="S5" t="e">
        <f t="shared" si="2"/>
        <v>#DIV/0!</v>
      </c>
    </row>
    <row r="6" spans="1:19" x14ac:dyDescent="0.25">
      <c r="A6" s="2" t="s">
        <v>24</v>
      </c>
      <c r="B6" s="4"/>
      <c r="C6" s="4"/>
      <c r="D6" s="4"/>
      <c r="E6" s="4"/>
      <c r="F6" s="4"/>
      <c r="G6" s="4"/>
      <c r="J6" t="s">
        <v>24</v>
      </c>
      <c r="M6" t="e">
        <f t="shared" si="0"/>
        <v>#DIV/0!</v>
      </c>
      <c r="P6" t="e">
        <f t="shared" si="1"/>
        <v>#DIV/0!</v>
      </c>
      <c r="S6" t="e">
        <f t="shared" si="2"/>
        <v>#DIV/0!</v>
      </c>
    </row>
    <row r="7" spans="1:19" x14ac:dyDescent="0.25">
      <c r="A7" s="2" t="s">
        <v>72</v>
      </c>
      <c r="B7" s="4">
        <v>0</v>
      </c>
      <c r="C7" s="4"/>
      <c r="D7" s="4"/>
      <c r="E7" s="4"/>
      <c r="F7" s="4"/>
      <c r="G7" s="4"/>
      <c r="J7" t="s">
        <v>72</v>
      </c>
      <c r="K7">
        <v>0</v>
      </c>
      <c r="M7" t="e">
        <f t="shared" si="0"/>
        <v>#DIV/0!</v>
      </c>
      <c r="P7" t="e">
        <f t="shared" si="1"/>
        <v>#DIV/0!</v>
      </c>
      <c r="S7" t="e">
        <f t="shared" si="2"/>
        <v>#DIV/0!</v>
      </c>
    </row>
    <row r="8" spans="1:19" x14ac:dyDescent="0.25">
      <c r="A8" s="2" t="s">
        <v>18</v>
      </c>
      <c r="B8" s="4"/>
      <c r="C8" s="4"/>
      <c r="D8" s="4"/>
      <c r="E8" s="4"/>
      <c r="F8" s="4"/>
      <c r="G8" s="4"/>
      <c r="J8" t="s">
        <v>18</v>
      </c>
      <c r="M8" t="e">
        <f t="shared" si="0"/>
        <v>#DIV/0!</v>
      </c>
      <c r="P8" t="e">
        <f t="shared" si="1"/>
        <v>#DIV/0!</v>
      </c>
      <c r="S8" t="e">
        <f t="shared" si="2"/>
        <v>#DIV/0!</v>
      </c>
    </row>
    <row r="9" spans="1:19" x14ac:dyDescent="0.25">
      <c r="A9" s="2" t="s">
        <v>21</v>
      </c>
      <c r="B9" s="4"/>
      <c r="C9" s="4"/>
      <c r="D9" s="4"/>
      <c r="E9" s="4"/>
      <c r="F9" s="4"/>
      <c r="G9" s="4"/>
      <c r="J9" t="s">
        <v>21</v>
      </c>
      <c r="M9" t="e">
        <f t="shared" si="0"/>
        <v>#DIV/0!</v>
      </c>
      <c r="P9" t="e">
        <f t="shared" si="1"/>
        <v>#DIV/0!</v>
      </c>
      <c r="S9" t="e">
        <f t="shared" si="2"/>
        <v>#DIV/0!</v>
      </c>
    </row>
    <row r="10" spans="1:19" x14ac:dyDescent="0.25">
      <c r="A10" s="2" t="s">
        <v>58</v>
      </c>
      <c r="B10" s="4"/>
      <c r="C10" s="4"/>
      <c r="D10" s="4"/>
      <c r="E10" s="4"/>
      <c r="F10" s="4"/>
      <c r="G10" s="4"/>
      <c r="J10" t="s">
        <v>58</v>
      </c>
      <c r="M10" t="e">
        <f t="shared" si="0"/>
        <v>#DIV/0!</v>
      </c>
      <c r="P10" t="e">
        <f t="shared" si="1"/>
        <v>#DIV/0!</v>
      </c>
      <c r="S10" t="e">
        <f t="shared" si="2"/>
        <v>#DIV/0!</v>
      </c>
    </row>
    <row r="11" spans="1:19" x14ac:dyDescent="0.25">
      <c r="A11" s="2" t="s">
        <v>8</v>
      </c>
      <c r="B11" s="4">
        <v>0.1</v>
      </c>
      <c r="C11" s="4">
        <v>0</v>
      </c>
      <c r="D11" s="4"/>
      <c r="E11" s="4"/>
      <c r="F11" s="4"/>
      <c r="G11" s="4"/>
      <c r="J11" t="s">
        <v>8</v>
      </c>
      <c r="K11">
        <v>0.1</v>
      </c>
      <c r="L11">
        <v>0</v>
      </c>
      <c r="M11">
        <f t="shared" si="0"/>
        <v>0</v>
      </c>
      <c r="P11" t="e">
        <f t="shared" si="1"/>
        <v>#DIV/0!</v>
      </c>
      <c r="S11" t="e">
        <f t="shared" si="2"/>
        <v>#DIV/0!</v>
      </c>
    </row>
    <row r="12" spans="1:19" x14ac:dyDescent="0.25">
      <c r="A12" s="2" t="s">
        <v>9</v>
      </c>
      <c r="B12" s="4">
        <v>15</v>
      </c>
      <c r="C12" s="4">
        <v>0.3</v>
      </c>
      <c r="D12" s="4">
        <v>4</v>
      </c>
      <c r="E12" s="4">
        <v>0</v>
      </c>
      <c r="F12" s="4">
        <v>1</v>
      </c>
      <c r="G12" s="4">
        <v>0</v>
      </c>
      <c r="J12" t="s">
        <v>9</v>
      </c>
      <c r="K12">
        <v>15</v>
      </c>
      <c r="L12">
        <v>0.3</v>
      </c>
      <c r="M12">
        <f t="shared" si="0"/>
        <v>1.9607843137254902E-2</v>
      </c>
      <c r="N12">
        <v>4</v>
      </c>
      <c r="O12">
        <v>0</v>
      </c>
      <c r="P12">
        <f t="shared" si="1"/>
        <v>0</v>
      </c>
      <c r="Q12">
        <v>1</v>
      </c>
      <c r="R12">
        <v>0</v>
      </c>
      <c r="S12">
        <f t="shared" si="2"/>
        <v>0</v>
      </c>
    </row>
    <row r="13" spans="1:19" x14ac:dyDescent="0.25">
      <c r="A13" s="2" t="s">
        <v>22</v>
      </c>
      <c r="B13" s="4">
        <v>0.2</v>
      </c>
      <c r="C13" s="4"/>
      <c r="D13" s="4">
        <v>1</v>
      </c>
      <c r="E13" s="4"/>
      <c r="F13" s="4"/>
      <c r="G13" s="4"/>
      <c r="J13" t="s">
        <v>22</v>
      </c>
      <c r="K13">
        <v>0.2</v>
      </c>
      <c r="M13">
        <f t="shared" si="0"/>
        <v>0</v>
      </c>
      <c r="N13">
        <v>1</v>
      </c>
      <c r="P13">
        <f t="shared" si="1"/>
        <v>0</v>
      </c>
      <c r="S13" t="e">
        <f t="shared" si="2"/>
        <v>#DIV/0!</v>
      </c>
    </row>
    <row r="14" spans="1:19" x14ac:dyDescent="0.25">
      <c r="A14" s="2" t="s">
        <v>10</v>
      </c>
      <c r="B14" s="4"/>
      <c r="C14" s="4"/>
      <c r="D14" s="4"/>
      <c r="E14" s="4"/>
      <c r="F14" s="4"/>
      <c r="G14" s="4"/>
      <c r="J14" t="s">
        <v>10</v>
      </c>
      <c r="M14" t="e">
        <f t="shared" si="0"/>
        <v>#DIV/0!</v>
      </c>
      <c r="P14" t="e">
        <f t="shared" si="1"/>
        <v>#DIV/0!</v>
      </c>
      <c r="S14" t="e">
        <f t="shared" si="2"/>
        <v>#DIV/0!</v>
      </c>
    </row>
    <row r="15" spans="1:19" x14ac:dyDescent="0.25">
      <c r="A15" s="2" t="s">
        <v>11</v>
      </c>
      <c r="B15" s="4">
        <v>2.5</v>
      </c>
      <c r="C15" s="4"/>
      <c r="D15" s="4">
        <v>0</v>
      </c>
      <c r="E15" s="4"/>
      <c r="F15" s="4">
        <v>0.4</v>
      </c>
      <c r="G15" s="4"/>
      <c r="J15" t="s">
        <v>11</v>
      </c>
      <c r="K15">
        <v>2.5</v>
      </c>
      <c r="M15">
        <f t="shared" si="0"/>
        <v>0</v>
      </c>
      <c r="N15">
        <v>0</v>
      </c>
      <c r="P15" t="e">
        <f t="shared" si="1"/>
        <v>#DIV/0!</v>
      </c>
      <c r="Q15">
        <v>0.4</v>
      </c>
      <c r="S15">
        <f t="shared" si="2"/>
        <v>0</v>
      </c>
    </row>
    <row r="16" spans="1:19" x14ac:dyDescent="0.25">
      <c r="A16" s="2" t="s">
        <v>27</v>
      </c>
      <c r="B16" s="4">
        <v>193.99999999999997</v>
      </c>
      <c r="C16" s="4">
        <v>3.3999999999999995</v>
      </c>
      <c r="D16" s="4">
        <v>171.2</v>
      </c>
      <c r="E16" s="4">
        <v>0</v>
      </c>
      <c r="F16" s="4">
        <v>201.5</v>
      </c>
      <c r="G16" s="4">
        <v>0</v>
      </c>
      <c r="J16" t="s">
        <v>27</v>
      </c>
      <c r="K16">
        <v>193.99999999999997</v>
      </c>
      <c r="L16">
        <v>3.3999999999999995</v>
      </c>
      <c r="M16">
        <f t="shared" si="0"/>
        <v>1.7223910840932118E-2</v>
      </c>
      <c r="N16">
        <v>171.2</v>
      </c>
      <c r="O16">
        <v>0</v>
      </c>
      <c r="P16">
        <f t="shared" si="1"/>
        <v>0</v>
      </c>
      <c r="Q16">
        <v>201.5</v>
      </c>
      <c r="R16">
        <v>0</v>
      </c>
      <c r="S16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workbookViewId="0">
      <selection sqref="A1:XFD104857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48</v>
      </c>
      <c r="E1" t="s">
        <v>49</v>
      </c>
      <c r="F1" t="s">
        <v>50</v>
      </c>
      <c r="G1">
        <v>2003</v>
      </c>
      <c r="H1">
        <v>2003</v>
      </c>
      <c r="I1">
        <v>2004</v>
      </c>
      <c r="J1">
        <v>2004</v>
      </c>
      <c r="K1">
        <v>2005</v>
      </c>
      <c r="L1">
        <v>2005</v>
      </c>
      <c r="M1">
        <v>2006</v>
      </c>
      <c r="N1">
        <v>2006</v>
      </c>
      <c r="O1">
        <v>2007</v>
      </c>
      <c r="P1">
        <v>2007</v>
      </c>
      <c r="Q1">
        <v>2008</v>
      </c>
      <c r="R1">
        <v>2008</v>
      </c>
      <c r="S1">
        <v>2009</v>
      </c>
      <c r="T1">
        <v>2009</v>
      </c>
      <c r="U1">
        <v>2010</v>
      </c>
      <c r="V1">
        <v>2010</v>
      </c>
      <c r="W1">
        <v>2011</v>
      </c>
      <c r="X1">
        <v>2011</v>
      </c>
      <c r="Y1">
        <v>2012</v>
      </c>
      <c r="Z1">
        <v>2012</v>
      </c>
      <c r="AA1">
        <v>2013</v>
      </c>
      <c r="AB1">
        <v>2013</v>
      </c>
      <c r="AC1">
        <v>2014</v>
      </c>
      <c r="AD1">
        <v>2014</v>
      </c>
      <c r="AE1">
        <v>2015</v>
      </c>
      <c r="AF1">
        <v>2015</v>
      </c>
    </row>
    <row r="2" spans="1:32" x14ac:dyDescent="0.25">
      <c r="A2" t="s">
        <v>3</v>
      </c>
      <c r="B2" t="s">
        <v>68</v>
      </c>
      <c r="C2" t="s">
        <v>4</v>
      </c>
      <c r="D2" t="s">
        <v>69</v>
      </c>
      <c r="E2" t="s">
        <v>8</v>
      </c>
      <c r="F2" t="s">
        <v>60</v>
      </c>
      <c r="G2">
        <v>9.3000000000000007</v>
      </c>
      <c r="H2">
        <v>0</v>
      </c>
      <c r="I2">
        <v>10.6</v>
      </c>
      <c r="J2">
        <v>0.3</v>
      </c>
      <c r="K2">
        <v>8.1</v>
      </c>
      <c r="L2">
        <v>0.5</v>
      </c>
      <c r="M2">
        <v>8.8000000000000007</v>
      </c>
      <c r="N2">
        <v>0</v>
      </c>
      <c r="O2">
        <v>21.4</v>
      </c>
      <c r="P2">
        <v>0</v>
      </c>
      <c r="Q2">
        <v>20.100000000000001</v>
      </c>
      <c r="R2">
        <v>0.4</v>
      </c>
      <c r="S2">
        <v>10.9</v>
      </c>
      <c r="T2">
        <v>0.8</v>
      </c>
    </row>
    <row r="3" spans="1:32" x14ac:dyDescent="0.25">
      <c r="A3" t="s">
        <v>3</v>
      </c>
      <c r="B3" t="s">
        <v>68</v>
      </c>
      <c r="C3" t="s">
        <v>4</v>
      </c>
      <c r="D3" t="s">
        <v>69</v>
      </c>
      <c r="E3" t="s">
        <v>52</v>
      </c>
      <c r="F3" t="s">
        <v>70</v>
      </c>
      <c r="S3">
        <v>1</v>
      </c>
      <c r="T3">
        <v>0</v>
      </c>
      <c r="AE3">
        <v>2</v>
      </c>
      <c r="AF3">
        <v>0</v>
      </c>
    </row>
    <row r="4" spans="1:32" x14ac:dyDescent="0.25">
      <c r="A4" t="s">
        <v>3</v>
      </c>
      <c r="B4" t="s">
        <v>68</v>
      </c>
      <c r="C4" t="s">
        <v>4</v>
      </c>
      <c r="D4" t="s">
        <v>69</v>
      </c>
      <c r="E4" t="s">
        <v>54</v>
      </c>
      <c r="F4" t="s">
        <v>53</v>
      </c>
      <c r="Y4">
        <v>1.1000000000000001</v>
      </c>
      <c r="Z4">
        <v>0</v>
      </c>
      <c r="AC4">
        <v>0.3</v>
      </c>
      <c r="AD4">
        <v>0</v>
      </c>
      <c r="AE4">
        <v>0.3</v>
      </c>
      <c r="AF4">
        <v>0</v>
      </c>
    </row>
    <row r="5" spans="1:32" x14ac:dyDescent="0.25">
      <c r="A5" t="s">
        <v>3</v>
      </c>
      <c r="B5" t="s">
        <v>68</v>
      </c>
      <c r="C5" t="s">
        <v>4</v>
      </c>
      <c r="D5" t="s">
        <v>69</v>
      </c>
      <c r="E5" t="s">
        <v>54</v>
      </c>
      <c r="F5" t="s">
        <v>70</v>
      </c>
      <c r="G5">
        <v>118</v>
      </c>
      <c r="H5">
        <v>0.2</v>
      </c>
      <c r="I5">
        <v>95</v>
      </c>
      <c r="J5">
        <v>6.2</v>
      </c>
      <c r="K5">
        <v>132</v>
      </c>
      <c r="L5">
        <v>24.7</v>
      </c>
      <c r="M5">
        <v>8</v>
      </c>
      <c r="N5">
        <v>0</v>
      </c>
      <c r="Q5">
        <v>1</v>
      </c>
      <c r="R5">
        <v>0</v>
      </c>
      <c r="S5">
        <v>5</v>
      </c>
      <c r="T5">
        <v>0</v>
      </c>
      <c r="U5">
        <v>1</v>
      </c>
      <c r="V5">
        <v>0</v>
      </c>
      <c r="W5">
        <v>9</v>
      </c>
      <c r="X5">
        <v>0</v>
      </c>
      <c r="Y5">
        <v>15</v>
      </c>
      <c r="Z5">
        <v>0</v>
      </c>
      <c r="AA5">
        <v>17</v>
      </c>
      <c r="AB5">
        <v>0.4</v>
      </c>
      <c r="AC5">
        <v>15</v>
      </c>
      <c r="AD5">
        <v>0</v>
      </c>
      <c r="AE5">
        <v>12</v>
      </c>
      <c r="AF5">
        <v>0</v>
      </c>
    </row>
    <row r="6" spans="1:32" x14ac:dyDescent="0.25">
      <c r="A6" t="s">
        <v>3</v>
      </c>
      <c r="B6" t="s">
        <v>68</v>
      </c>
      <c r="C6" t="s">
        <v>4</v>
      </c>
      <c r="D6" t="s">
        <v>8</v>
      </c>
      <c r="E6" t="s">
        <v>8</v>
      </c>
      <c r="F6" t="s">
        <v>60</v>
      </c>
      <c r="G6">
        <v>136</v>
      </c>
      <c r="H6">
        <v>0.2</v>
      </c>
      <c r="I6">
        <v>103.6</v>
      </c>
      <c r="J6">
        <v>3.2</v>
      </c>
      <c r="K6">
        <v>81.099999999999994</v>
      </c>
      <c r="L6">
        <v>4.9000000000000004</v>
      </c>
      <c r="M6">
        <v>88.3</v>
      </c>
      <c r="N6">
        <v>0.2</v>
      </c>
      <c r="O6">
        <v>92.3</v>
      </c>
      <c r="P6">
        <v>0.1</v>
      </c>
      <c r="Q6">
        <v>61.2</v>
      </c>
      <c r="R6">
        <v>1.5</v>
      </c>
      <c r="S6">
        <v>44.8</v>
      </c>
      <c r="T6">
        <v>2.2999999999999998</v>
      </c>
      <c r="U6">
        <v>23.3</v>
      </c>
      <c r="V6">
        <v>0</v>
      </c>
      <c r="W6">
        <v>13.6</v>
      </c>
      <c r="X6">
        <v>0</v>
      </c>
      <c r="AE6">
        <v>0.1</v>
      </c>
      <c r="AF6">
        <v>0</v>
      </c>
    </row>
    <row r="7" spans="1:32" x14ac:dyDescent="0.25">
      <c r="A7" t="s">
        <v>3</v>
      </c>
      <c r="B7" t="s">
        <v>68</v>
      </c>
      <c r="C7" t="s">
        <v>4</v>
      </c>
      <c r="D7" t="s">
        <v>8</v>
      </c>
      <c r="E7" t="s">
        <v>52</v>
      </c>
      <c r="F7" t="s">
        <v>60</v>
      </c>
      <c r="U7">
        <v>0.5</v>
      </c>
      <c r="V7">
        <v>0</v>
      </c>
      <c r="W7">
        <v>0.1</v>
      </c>
      <c r="X7">
        <v>0</v>
      </c>
      <c r="Y7">
        <v>0.1</v>
      </c>
      <c r="Z7">
        <v>0</v>
      </c>
      <c r="AC7">
        <v>0.1</v>
      </c>
      <c r="AD7">
        <v>0</v>
      </c>
    </row>
    <row r="8" spans="1:32" x14ac:dyDescent="0.25">
      <c r="A8" t="s">
        <v>3</v>
      </c>
      <c r="B8" t="s">
        <v>68</v>
      </c>
      <c r="C8" t="s">
        <v>4</v>
      </c>
      <c r="D8" t="s">
        <v>8</v>
      </c>
      <c r="E8" t="s">
        <v>52</v>
      </c>
      <c r="F8" t="s">
        <v>53</v>
      </c>
      <c r="O8">
        <v>0.2</v>
      </c>
      <c r="P8">
        <v>0</v>
      </c>
      <c r="AC8">
        <v>0</v>
      </c>
      <c r="AD8">
        <v>0</v>
      </c>
    </row>
    <row r="9" spans="1:32" x14ac:dyDescent="0.25">
      <c r="A9" t="s">
        <v>3</v>
      </c>
      <c r="B9" t="s">
        <v>68</v>
      </c>
      <c r="C9" t="s">
        <v>4</v>
      </c>
      <c r="D9" t="s">
        <v>8</v>
      </c>
      <c r="E9" t="s">
        <v>52</v>
      </c>
      <c r="F9" t="s">
        <v>61</v>
      </c>
      <c r="U9">
        <v>0</v>
      </c>
      <c r="V9">
        <v>0</v>
      </c>
    </row>
    <row r="10" spans="1:32" x14ac:dyDescent="0.25">
      <c r="A10" t="s">
        <v>3</v>
      </c>
      <c r="B10" t="s">
        <v>68</v>
      </c>
      <c r="C10" t="s">
        <v>4</v>
      </c>
      <c r="D10" t="s">
        <v>8</v>
      </c>
      <c r="E10" t="s">
        <v>54</v>
      </c>
      <c r="F10" t="s">
        <v>64</v>
      </c>
      <c r="AA10">
        <v>0</v>
      </c>
      <c r="AB10">
        <v>0</v>
      </c>
    </row>
    <row r="11" spans="1:32" x14ac:dyDescent="0.25">
      <c r="A11" t="s">
        <v>3</v>
      </c>
      <c r="B11" t="s">
        <v>68</v>
      </c>
      <c r="C11" t="s">
        <v>4</v>
      </c>
      <c r="D11" t="s">
        <v>8</v>
      </c>
      <c r="E11" t="s">
        <v>54</v>
      </c>
      <c r="F11" t="s">
        <v>60</v>
      </c>
      <c r="U11">
        <v>134.4</v>
      </c>
      <c r="V11">
        <v>0</v>
      </c>
      <c r="W11">
        <v>164</v>
      </c>
      <c r="X11">
        <v>0</v>
      </c>
      <c r="Y11">
        <v>114.7</v>
      </c>
      <c r="Z11">
        <v>0.9</v>
      </c>
      <c r="AA11">
        <v>52.1</v>
      </c>
      <c r="AB11">
        <v>0.4</v>
      </c>
      <c r="AC11">
        <v>30.5</v>
      </c>
      <c r="AD11">
        <v>0</v>
      </c>
      <c r="AE11">
        <v>46.3</v>
      </c>
      <c r="AF11">
        <v>0</v>
      </c>
    </row>
    <row r="12" spans="1:32" x14ac:dyDescent="0.25">
      <c r="A12" t="s">
        <v>3</v>
      </c>
      <c r="B12" t="s">
        <v>68</v>
      </c>
      <c r="C12" t="s">
        <v>4</v>
      </c>
      <c r="D12" t="s">
        <v>8</v>
      </c>
      <c r="E12" t="s">
        <v>54</v>
      </c>
      <c r="F12" t="s">
        <v>53</v>
      </c>
      <c r="G12">
        <v>13.5</v>
      </c>
      <c r="H12">
        <v>0</v>
      </c>
      <c r="I12">
        <v>6</v>
      </c>
      <c r="J12">
        <v>0.3</v>
      </c>
      <c r="K12">
        <v>7.6</v>
      </c>
      <c r="L12">
        <v>1</v>
      </c>
      <c r="M12">
        <v>17.3</v>
      </c>
      <c r="N12">
        <v>0</v>
      </c>
      <c r="O12">
        <v>14.1</v>
      </c>
      <c r="P12">
        <v>0</v>
      </c>
      <c r="Q12">
        <v>10.6</v>
      </c>
      <c r="R12">
        <v>0</v>
      </c>
      <c r="S12">
        <v>10.6</v>
      </c>
      <c r="T12">
        <v>0</v>
      </c>
      <c r="U12">
        <v>2.5</v>
      </c>
      <c r="V12">
        <v>0</v>
      </c>
      <c r="W12">
        <v>3.4</v>
      </c>
      <c r="X12">
        <v>0</v>
      </c>
      <c r="Y12">
        <v>6.1</v>
      </c>
      <c r="Z12">
        <v>0</v>
      </c>
      <c r="AA12">
        <v>0.1</v>
      </c>
      <c r="AB12">
        <v>0</v>
      </c>
      <c r="AC12">
        <v>0.3</v>
      </c>
      <c r="AD12">
        <v>0</v>
      </c>
      <c r="AE12">
        <v>0.4</v>
      </c>
      <c r="AF12">
        <v>0</v>
      </c>
    </row>
    <row r="13" spans="1:32" x14ac:dyDescent="0.25">
      <c r="A13" t="s">
        <v>3</v>
      </c>
      <c r="B13" t="s">
        <v>68</v>
      </c>
      <c r="C13" t="s">
        <v>4</v>
      </c>
      <c r="D13" t="s">
        <v>8</v>
      </c>
      <c r="E13" t="s">
        <v>54</v>
      </c>
      <c r="F13" t="s">
        <v>61</v>
      </c>
      <c r="G13">
        <v>0.9</v>
      </c>
      <c r="H13">
        <v>0</v>
      </c>
      <c r="W13">
        <v>0.2</v>
      </c>
      <c r="X13">
        <v>0</v>
      </c>
      <c r="Y13">
        <v>0.7</v>
      </c>
      <c r="Z13">
        <v>0</v>
      </c>
    </row>
    <row r="14" spans="1:32" x14ac:dyDescent="0.25">
      <c r="A14" t="s">
        <v>3</v>
      </c>
      <c r="B14" t="s">
        <v>68</v>
      </c>
      <c r="C14" t="s">
        <v>4</v>
      </c>
      <c r="D14" t="s">
        <v>8</v>
      </c>
      <c r="E14" t="s">
        <v>54</v>
      </c>
      <c r="F14" t="s">
        <v>70</v>
      </c>
      <c r="G14">
        <v>59</v>
      </c>
      <c r="H14">
        <v>0.1</v>
      </c>
      <c r="I14">
        <v>58</v>
      </c>
      <c r="J14">
        <v>3.8</v>
      </c>
      <c r="K14">
        <v>66</v>
      </c>
      <c r="L14">
        <v>12.4</v>
      </c>
      <c r="M14">
        <v>214</v>
      </c>
      <c r="N14">
        <v>0</v>
      </c>
      <c r="O14">
        <v>279</v>
      </c>
      <c r="P14">
        <v>0</v>
      </c>
      <c r="Q14">
        <v>222</v>
      </c>
      <c r="R14">
        <v>0</v>
      </c>
      <c r="S14">
        <v>140</v>
      </c>
      <c r="T14">
        <v>0</v>
      </c>
      <c r="U14">
        <v>137</v>
      </c>
      <c r="V14">
        <v>0</v>
      </c>
      <c r="W14">
        <v>111</v>
      </c>
      <c r="X14">
        <v>0</v>
      </c>
      <c r="Y14">
        <v>101</v>
      </c>
      <c r="Z14">
        <v>0</v>
      </c>
      <c r="AA14">
        <v>107</v>
      </c>
      <c r="AB14">
        <v>2.2999999999999998</v>
      </c>
      <c r="AC14">
        <v>120</v>
      </c>
      <c r="AD14">
        <v>0</v>
      </c>
      <c r="AE14">
        <v>139</v>
      </c>
      <c r="AF14">
        <v>0</v>
      </c>
    </row>
    <row r="15" spans="1:32" x14ac:dyDescent="0.25">
      <c r="A15" t="s">
        <v>3</v>
      </c>
      <c r="B15" t="s">
        <v>68</v>
      </c>
      <c r="C15" t="s">
        <v>4</v>
      </c>
      <c r="D15" t="s">
        <v>8</v>
      </c>
      <c r="E15" t="s">
        <v>57</v>
      </c>
      <c r="F15" t="s">
        <v>60</v>
      </c>
      <c r="W15">
        <v>0</v>
      </c>
      <c r="X15">
        <v>0</v>
      </c>
    </row>
    <row r="16" spans="1:32" x14ac:dyDescent="0.25">
      <c r="A16" t="s">
        <v>3</v>
      </c>
      <c r="B16" t="s">
        <v>68</v>
      </c>
      <c r="C16" t="s">
        <v>71</v>
      </c>
      <c r="D16" t="s">
        <v>69</v>
      </c>
      <c r="E16" t="s">
        <v>8</v>
      </c>
      <c r="F16" t="s">
        <v>60</v>
      </c>
      <c r="G16">
        <v>0</v>
      </c>
      <c r="K16">
        <v>0.3</v>
      </c>
      <c r="M16">
        <v>0.4</v>
      </c>
      <c r="O16">
        <v>0.5</v>
      </c>
      <c r="Q16">
        <v>0.2</v>
      </c>
      <c r="S16">
        <v>0.1</v>
      </c>
    </row>
    <row r="17" spans="1:29" x14ac:dyDescent="0.25">
      <c r="A17" t="s">
        <v>3</v>
      </c>
      <c r="B17" t="s">
        <v>68</v>
      </c>
      <c r="C17" t="s">
        <v>71</v>
      </c>
      <c r="D17" t="s">
        <v>69</v>
      </c>
      <c r="E17" t="s">
        <v>52</v>
      </c>
      <c r="F17" t="s">
        <v>53</v>
      </c>
      <c r="AC17">
        <v>0</v>
      </c>
    </row>
    <row r="18" spans="1:29" x14ac:dyDescent="0.25">
      <c r="A18" t="s">
        <v>3</v>
      </c>
      <c r="B18" t="s">
        <v>68</v>
      </c>
      <c r="C18" t="s">
        <v>71</v>
      </c>
      <c r="D18" t="s">
        <v>8</v>
      </c>
      <c r="E18" t="s">
        <v>8</v>
      </c>
      <c r="F18" t="s">
        <v>60</v>
      </c>
      <c r="G18">
        <v>0</v>
      </c>
      <c r="I18">
        <v>0.1</v>
      </c>
      <c r="M18">
        <v>1.1000000000000001</v>
      </c>
      <c r="S18">
        <v>0</v>
      </c>
      <c r="U18">
        <v>0.1</v>
      </c>
    </row>
    <row r="19" spans="1:29" x14ac:dyDescent="0.25">
      <c r="A19" t="s">
        <v>3</v>
      </c>
      <c r="B19" t="s">
        <v>68</v>
      </c>
      <c r="C19" t="s">
        <v>71</v>
      </c>
      <c r="D19" t="s">
        <v>8</v>
      </c>
      <c r="E19" t="s">
        <v>52</v>
      </c>
      <c r="F19" t="s">
        <v>60</v>
      </c>
      <c r="AA19">
        <v>0</v>
      </c>
    </row>
    <row r="20" spans="1:29" x14ac:dyDescent="0.25">
      <c r="A20" t="s">
        <v>3</v>
      </c>
      <c r="B20" t="s">
        <v>68</v>
      </c>
      <c r="C20" t="s">
        <v>71</v>
      </c>
      <c r="D20" t="s">
        <v>8</v>
      </c>
      <c r="E20" t="s">
        <v>52</v>
      </c>
      <c r="F20" t="s">
        <v>53</v>
      </c>
      <c r="U20">
        <v>0</v>
      </c>
      <c r="AA20">
        <v>0</v>
      </c>
    </row>
    <row r="21" spans="1:29" x14ac:dyDescent="0.25">
      <c r="A21" t="s">
        <v>3</v>
      </c>
      <c r="B21" t="s">
        <v>68</v>
      </c>
      <c r="C21" t="s">
        <v>71</v>
      </c>
      <c r="D21" t="s">
        <v>8</v>
      </c>
      <c r="E21" t="s">
        <v>54</v>
      </c>
      <c r="F21" t="s">
        <v>60</v>
      </c>
      <c r="U21">
        <v>0.1</v>
      </c>
      <c r="W21">
        <v>0</v>
      </c>
      <c r="Y21">
        <v>0</v>
      </c>
    </row>
    <row r="22" spans="1:29" x14ac:dyDescent="0.25">
      <c r="A22" t="s">
        <v>3</v>
      </c>
      <c r="B22" t="s">
        <v>68</v>
      </c>
      <c r="C22" t="s">
        <v>71</v>
      </c>
      <c r="D22" t="s">
        <v>8</v>
      </c>
      <c r="E22" t="s">
        <v>54</v>
      </c>
      <c r="F22" t="s">
        <v>53</v>
      </c>
      <c r="K22">
        <v>0</v>
      </c>
      <c r="M22">
        <v>0</v>
      </c>
    </row>
    <row r="23" spans="1:29" x14ac:dyDescent="0.25">
      <c r="A23" t="s">
        <v>3</v>
      </c>
      <c r="B23" t="s">
        <v>68</v>
      </c>
      <c r="C23" t="s">
        <v>71</v>
      </c>
      <c r="D23" t="s">
        <v>8</v>
      </c>
      <c r="E23" t="s">
        <v>54</v>
      </c>
      <c r="F23" t="s">
        <v>70</v>
      </c>
      <c r="K23">
        <v>1</v>
      </c>
    </row>
    <row r="24" spans="1:29" x14ac:dyDescent="0.25">
      <c r="A24" t="s">
        <v>3</v>
      </c>
      <c r="B24" t="s">
        <v>68</v>
      </c>
      <c r="C24" t="s">
        <v>24</v>
      </c>
      <c r="D24" t="s">
        <v>69</v>
      </c>
      <c r="E24" t="s">
        <v>8</v>
      </c>
      <c r="F24" t="s">
        <v>60</v>
      </c>
      <c r="G24">
        <v>0</v>
      </c>
      <c r="Q24">
        <v>0</v>
      </c>
    </row>
    <row r="25" spans="1:29" x14ac:dyDescent="0.25">
      <c r="A25" t="s">
        <v>3</v>
      </c>
      <c r="B25" t="s">
        <v>68</v>
      </c>
      <c r="C25" t="s">
        <v>24</v>
      </c>
      <c r="D25" t="s">
        <v>8</v>
      </c>
      <c r="E25" t="s">
        <v>8</v>
      </c>
      <c r="F25" t="s">
        <v>60</v>
      </c>
      <c r="O25">
        <v>0</v>
      </c>
    </row>
    <row r="26" spans="1:29" x14ac:dyDescent="0.25">
      <c r="A26" t="s">
        <v>3</v>
      </c>
      <c r="B26" t="s">
        <v>68</v>
      </c>
      <c r="C26" t="s">
        <v>24</v>
      </c>
      <c r="D26" t="s">
        <v>8</v>
      </c>
      <c r="E26" t="s">
        <v>54</v>
      </c>
      <c r="F26" t="s">
        <v>60</v>
      </c>
      <c r="U26">
        <v>0.1</v>
      </c>
      <c r="W26">
        <v>0.1</v>
      </c>
    </row>
    <row r="27" spans="1:29" x14ac:dyDescent="0.25">
      <c r="A27" t="s">
        <v>3</v>
      </c>
      <c r="B27" t="s">
        <v>68</v>
      </c>
      <c r="C27" t="s">
        <v>72</v>
      </c>
      <c r="D27" t="s">
        <v>8</v>
      </c>
      <c r="E27" t="s">
        <v>8</v>
      </c>
      <c r="F27" t="s">
        <v>60</v>
      </c>
      <c r="G27">
        <v>0.4</v>
      </c>
      <c r="I27">
        <v>1</v>
      </c>
      <c r="K27">
        <v>0.9</v>
      </c>
      <c r="M27">
        <v>0.5</v>
      </c>
      <c r="O27">
        <v>0.1</v>
      </c>
      <c r="S27">
        <v>0.2</v>
      </c>
    </row>
    <row r="28" spans="1:29" x14ac:dyDescent="0.25">
      <c r="A28" t="s">
        <v>3</v>
      </c>
      <c r="B28" t="s">
        <v>68</v>
      </c>
      <c r="C28" t="s">
        <v>72</v>
      </c>
      <c r="D28" t="s">
        <v>8</v>
      </c>
      <c r="E28" t="s">
        <v>52</v>
      </c>
      <c r="F28" t="s">
        <v>60</v>
      </c>
      <c r="W28">
        <v>0.1</v>
      </c>
      <c r="Y28">
        <v>0</v>
      </c>
    </row>
    <row r="29" spans="1:29" x14ac:dyDescent="0.25">
      <c r="A29" t="s">
        <v>3</v>
      </c>
      <c r="B29" t="s">
        <v>68</v>
      </c>
      <c r="C29" t="s">
        <v>72</v>
      </c>
      <c r="D29" t="s">
        <v>8</v>
      </c>
      <c r="E29" t="s">
        <v>52</v>
      </c>
      <c r="F29" t="s">
        <v>53</v>
      </c>
      <c r="AA29">
        <v>0</v>
      </c>
    </row>
    <row r="30" spans="1:29" x14ac:dyDescent="0.25">
      <c r="A30" t="s">
        <v>3</v>
      </c>
      <c r="B30" t="s">
        <v>68</v>
      </c>
      <c r="C30" t="s">
        <v>72</v>
      </c>
      <c r="D30" t="s">
        <v>8</v>
      </c>
      <c r="E30" t="s">
        <v>54</v>
      </c>
      <c r="F30" t="s">
        <v>60</v>
      </c>
      <c r="U30">
        <v>0</v>
      </c>
    </row>
    <row r="31" spans="1:29" x14ac:dyDescent="0.25">
      <c r="A31" t="s">
        <v>3</v>
      </c>
      <c r="B31" t="s">
        <v>68</v>
      </c>
      <c r="C31" t="s">
        <v>72</v>
      </c>
      <c r="D31" t="s">
        <v>8</v>
      </c>
      <c r="E31" t="s">
        <v>54</v>
      </c>
      <c r="F31" t="s">
        <v>70</v>
      </c>
      <c r="S31">
        <v>1</v>
      </c>
    </row>
    <row r="32" spans="1:29" x14ac:dyDescent="0.25">
      <c r="A32" t="s">
        <v>3</v>
      </c>
      <c r="B32" t="s">
        <v>68</v>
      </c>
      <c r="C32" t="s">
        <v>18</v>
      </c>
      <c r="D32" t="s">
        <v>8</v>
      </c>
      <c r="E32" t="s">
        <v>54</v>
      </c>
      <c r="F32" t="s">
        <v>61</v>
      </c>
      <c r="G32">
        <v>0.1</v>
      </c>
    </row>
    <row r="33" spans="1:32" x14ac:dyDescent="0.25">
      <c r="A33" t="s">
        <v>3</v>
      </c>
      <c r="B33" t="s">
        <v>68</v>
      </c>
      <c r="C33" t="s">
        <v>21</v>
      </c>
      <c r="D33" t="s">
        <v>8</v>
      </c>
      <c r="E33" t="s">
        <v>54</v>
      </c>
      <c r="F33" t="s">
        <v>60</v>
      </c>
      <c r="Y33">
        <v>0</v>
      </c>
    </row>
    <row r="34" spans="1:32" x14ac:dyDescent="0.25">
      <c r="A34" t="s">
        <v>3</v>
      </c>
      <c r="B34" t="s">
        <v>68</v>
      </c>
      <c r="C34" t="s">
        <v>58</v>
      </c>
      <c r="D34" t="s">
        <v>8</v>
      </c>
      <c r="E34" t="s">
        <v>8</v>
      </c>
      <c r="F34" t="s">
        <v>60</v>
      </c>
      <c r="G34">
        <v>0.2</v>
      </c>
      <c r="K34">
        <v>0</v>
      </c>
      <c r="M34">
        <v>0</v>
      </c>
      <c r="O34">
        <v>0.1</v>
      </c>
      <c r="Q34">
        <v>0.2</v>
      </c>
      <c r="S34">
        <v>0</v>
      </c>
    </row>
    <row r="35" spans="1:32" x14ac:dyDescent="0.25">
      <c r="A35" t="s">
        <v>3</v>
      </c>
      <c r="B35" t="s">
        <v>68</v>
      </c>
      <c r="C35" t="s">
        <v>8</v>
      </c>
      <c r="D35" t="s">
        <v>8</v>
      </c>
      <c r="E35" t="s">
        <v>8</v>
      </c>
      <c r="F35" t="s">
        <v>60</v>
      </c>
      <c r="G35">
        <v>2.8</v>
      </c>
      <c r="I35">
        <v>0.7</v>
      </c>
      <c r="K35">
        <v>0.1</v>
      </c>
      <c r="M35">
        <v>0.1</v>
      </c>
      <c r="O35">
        <v>0.2</v>
      </c>
      <c r="Q35">
        <v>0.1</v>
      </c>
      <c r="S35">
        <v>0.1</v>
      </c>
      <c r="U35">
        <v>0.2</v>
      </c>
    </row>
    <row r="36" spans="1:32" x14ac:dyDescent="0.25">
      <c r="A36" t="s">
        <v>3</v>
      </c>
      <c r="B36" t="s">
        <v>68</v>
      </c>
      <c r="C36" t="s">
        <v>8</v>
      </c>
      <c r="D36" t="s">
        <v>8</v>
      </c>
      <c r="E36" t="s">
        <v>54</v>
      </c>
      <c r="F36" t="s">
        <v>60</v>
      </c>
      <c r="U36">
        <v>0.9</v>
      </c>
      <c r="W36">
        <v>0</v>
      </c>
      <c r="Y36">
        <v>0.5</v>
      </c>
      <c r="AA36">
        <v>0.1</v>
      </c>
      <c r="AB36">
        <v>0</v>
      </c>
    </row>
    <row r="37" spans="1:32" x14ac:dyDescent="0.25">
      <c r="A37" t="s">
        <v>3</v>
      </c>
      <c r="B37" t="s">
        <v>68</v>
      </c>
      <c r="C37" t="s">
        <v>8</v>
      </c>
      <c r="D37" t="s">
        <v>8</v>
      </c>
      <c r="E37" t="s">
        <v>57</v>
      </c>
      <c r="F37" t="s">
        <v>70</v>
      </c>
      <c r="M37">
        <v>1</v>
      </c>
      <c r="O37">
        <v>2</v>
      </c>
      <c r="Q37">
        <v>4</v>
      </c>
      <c r="S37">
        <v>2</v>
      </c>
      <c r="U37">
        <v>1</v>
      </c>
    </row>
    <row r="38" spans="1:32" x14ac:dyDescent="0.25">
      <c r="A38" t="s">
        <v>3</v>
      </c>
      <c r="B38" t="s">
        <v>68</v>
      </c>
      <c r="C38" t="s">
        <v>9</v>
      </c>
      <c r="D38" t="s">
        <v>8</v>
      </c>
      <c r="E38" t="s">
        <v>8</v>
      </c>
      <c r="F38" t="s">
        <v>60</v>
      </c>
      <c r="G38">
        <v>3.2</v>
      </c>
      <c r="H38">
        <v>0</v>
      </c>
      <c r="I38">
        <v>1.5</v>
      </c>
      <c r="J38">
        <v>0</v>
      </c>
      <c r="K38">
        <v>1.1000000000000001</v>
      </c>
      <c r="L38">
        <v>0.1</v>
      </c>
      <c r="M38">
        <v>1</v>
      </c>
      <c r="N38">
        <v>0</v>
      </c>
      <c r="O38">
        <v>2</v>
      </c>
      <c r="P38">
        <v>0</v>
      </c>
      <c r="Q38">
        <v>0.8</v>
      </c>
      <c r="R38">
        <v>0</v>
      </c>
      <c r="S38">
        <v>0.2</v>
      </c>
      <c r="T38">
        <v>0</v>
      </c>
      <c r="U38">
        <v>0.1</v>
      </c>
      <c r="W38">
        <v>0.4</v>
      </c>
    </row>
    <row r="39" spans="1:32" x14ac:dyDescent="0.25">
      <c r="A39" t="s">
        <v>3</v>
      </c>
      <c r="B39" t="s">
        <v>68</v>
      </c>
      <c r="C39" t="s">
        <v>9</v>
      </c>
      <c r="D39" t="s">
        <v>8</v>
      </c>
      <c r="E39" t="s">
        <v>54</v>
      </c>
      <c r="F39" t="s">
        <v>60</v>
      </c>
      <c r="U39">
        <v>0.9</v>
      </c>
      <c r="W39">
        <v>0.8</v>
      </c>
      <c r="Y39">
        <v>3.1</v>
      </c>
    </row>
    <row r="40" spans="1:32" x14ac:dyDescent="0.25">
      <c r="A40" t="s">
        <v>3</v>
      </c>
      <c r="B40" t="s">
        <v>68</v>
      </c>
      <c r="C40" t="s">
        <v>9</v>
      </c>
      <c r="D40" t="s">
        <v>8</v>
      </c>
      <c r="E40" t="s">
        <v>54</v>
      </c>
      <c r="F40" t="s">
        <v>70</v>
      </c>
      <c r="AA40">
        <v>15</v>
      </c>
      <c r="AB40">
        <v>0.3</v>
      </c>
      <c r="AC40">
        <v>4</v>
      </c>
      <c r="AD40">
        <v>0</v>
      </c>
      <c r="AE40">
        <v>1</v>
      </c>
      <c r="AF40">
        <v>0</v>
      </c>
    </row>
    <row r="41" spans="1:32" x14ac:dyDescent="0.25">
      <c r="A41" t="s">
        <v>3</v>
      </c>
      <c r="B41" t="s">
        <v>68</v>
      </c>
      <c r="C41" t="s">
        <v>22</v>
      </c>
      <c r="D41" t="s">
        <v>8</v>
      </c>
      <c r="E41" t="s">
        <v>8</v>
      </c>
      <c r="F41" t="s">
        <v>60</v>
      </c>
      <c r="G41">
        <v>0.1</v>
      </c>
      <c r="I41">
        <v>0.1</v>
      </c>
      <c r="K41">
        <v>0.1</v>
      </c>
    </row>
    <row r="42" spans="1:32" x14ac:dyDescent="0.25">
      <c r="A42" t="s">
        <v>3</v>
      </c>
      <c r="B42" t="s">
        <v>68</v>
      </c>
      <c r="C42" t="s">
        <v>22</v>
      </c>
      <c r="D42" t="s">
        <v>8</v>
      </c>
      <c r="E42" t="s">
        <v>52</v>
      </c>
      <c r="F42" t="s">
        <v>60</v>
      </c>
      <c r="AA42">
        <v>0.1</v>
      </c>
      <c r="AC42">
        <v>0</v>
      </c>
    </row>
    <row r="43" spans="1:32" x14ac:dyDescent="0.25">
      <c r="A43" t="s">
        <v>3</v>
      </c>
      <c r="B43" t="s">
        <v>68</v>
      </c>
      <c r="C43" t="s">
        <v>22</v>
      </c>
      <c r="D43" t="s">
        <v>8</v>
      </c>
      <c r="E43" t="s">
        <v>54</v>
      </c>
      <c r="F43" t="s">
        <v>60</v>
      </c>
      <c r="U43">
        <v>0.1</v>
      </c>
      <c r="W43">
        <v>0.2</v>
      </c>
      <c r="Y43">
        <v>0.8</v>
      </c>
      <c r="AA43">
        <v>0.1</v>
      </c>
      <c r="AC43">
        <v>1</v>
      </c>
    </row>
    <row r="44" spans="1:32" x14ac:dyDescent="0.25">
      <c r="A44" t="s">
        <v>3</v>
      </c>
      <c r="B44" t="s">
        <v>68</v>
      </c>
      <c r="C44" t="s">
        <v>10</v>
      </c>
      <c r="D44" t="s">
        <v>8</v>
      </c>
      <c r="E44" t="s">
        <v>54</v>
      </c>
      <c r="F44" t="s">
        <v>60</v>
      </c>
      <c r="Y44">
        <v>0</v>
      </c>
    </row>
    <row r="45" spans="1:32" x14ac:dyDescent="0.25">
      <c r="A45" t="s">
        <v>3</v>
      </c>
      <c r="B45" t="s">
        <v>68</v>
      </c>
      <c r="C45" t="s">
        <v>10</v>
      </c>
      <c r="D45" t="s">
        <v>8</v>
      </c>
      <c r="E45" t="s">
        <v>54</v>
      </c>
      <c r="F45" t="s">
        <v>53</v>
      </c>
      <c r="Y45">
        <v>0.1</v>
      </c>
    </row>
    <row r="46" spans="1:32" x14ac:dyDescent="0.25">
      <c r="A46" t="s">
        <v>3</v>
      </c>
      <c r="B46" t="s">
        <v>68</v>
      </c>
      <c r="C46" t="s">
        <v>11</v>
      </c>
      <c r="D46" t="s">
        <v>8</v>
      </c>
      <c r="E46" t="s">
        <v>8</v>
      </c>
      <c r="F46" t="s">
        <v>60</v>
      </c>
      <c r="G46">
        <v>0.9</v>
      </c>
      <c r="I46">
        <v>2.2999999999999998</v>
      </c>
      <c r="K46">
        <v>13.3</v>
      </c>
      <c r="M46">
        <v>1.2</v>
      </c>
      <c r="O46">
        <v>1</v>
      </c>
      <c r="Q46">
        <v>0.5</v>
      </c>
      <c r="S46">
        <v>0.4</v>
      </c>
      <c r="W46">
        <v>0.1</v>
      </c>
    </row>
    <row r="47" spans="1:32" x14ac:dyDescent="0.25">
      <c r="A47" t="s">
        <v>3</v>
      </c>
      <c r="B47" t="s">
        <v>68</v>
      </c>
      <c r="C47" t="s">
        <v>11</v>
      </c>
      <c r="D47" t="s">
        <v>8</v>
      </c>
      <c r="E47" t="s">
        <v>52</v>
      </c>
      <c r="F47" t="s">
        <v>60</v>
      </c>
      <c r="U47">
        <v>0</v>
      </c>
    </row>
    <row r="48" spans="1:32" x14ac:dyDescent="0.25">
      <c r="A48" t="s">
        <v>3</v>
      </c>
      <c r="B48" t="s">
        <v>68</v>
      </c>
      <c r="C48" t="s">
        <v>11</v>
      </c>
      <c r="D48" t="s">
        <v>8</v>
      </c>
      <c r="E48" t="s">
        <v>52</v>
      </c>
      <c r="F48" t="s">
        <v>53</v>
      </c>
      <c r="Y48">
        <v>0.1</v>
      </c>
    </row>
    <row r="49" spans="1:31" x14ac:dyDescent="0.25">
      <c r="A49" t="s">
        <v>3</v>
      </c>
      <c r="B49" t="s">
        <v>68</v>
      </c>
      <c r="C49" t="s">
        <v>11</v>
      </c>
      <c r="D49" t="s">
        <v>8</v>
      </c>
      <c r="E49" t="s">
        <v>52</v>
      </c>
      <c r="F49" t="s">
        <v>70</v>
      </c>
      <c r="Q49">
        <v>4</v>
      </c>
      <c r="S49">
        <v>4</v>
      </c>
      <c r="U49">
        <v>4</v>
      </c>
      <c r="W49">
        <v>9</v>
      </c>
      <c r="AA49">
        <v>2</v>
      </c>
    </row>
    <row r="50" spans="1:31" x14ac:dyDescent="0.25">
      <c r="A50" t="s">
        <v>3</v>
      </c>
      <c r="B50" t="s">
        <v>68</v>
      </c>
      <c r="C50" t="s">
        <v>11</v>
      </c>
      <c r="D50" t="s">
        <v>8</v>
      </c>
      <c r="E50" t="s">
        <v>54</v>
      </c>
      <c r="F50" t="s">
        <v>60</v>
      </c>
      <c r="U50">
        <v>0.8</v>
      </c>
      <c r="W50">
        <v>0.7</v>
      </c>
      <c r="Y50">
        <v>0.6</v>
      </c>
      <c r="AA50">
        <v>0.5</v>
      </c>
      <c r="AC50">
        <v>0</v>
      </c>
      <c r="AE50">
        <v>0.4</v>
      </c>
    </row>
    <row r="51" spans="1:31" x14ac:dyDescent="0.25">
      <c r="A51" t="s">
        <v>3</v>
      </c>
      <c r="B51" t="s">
        <v>68</v>
      </c>
      <c r="C51" t="s">
        <v>11</v>
      </c>
      <c r="D51" t="s">
        <v>8</v>
      </c>
      <c r="E51" t="s">
        <v>54</v>
      </c>
      <c r="F51" t="s">
        <v>70</v>
      </c>
      <c r="M51">
        <v>3</v>
      </c>
      <c r="O51">
        <v>5</v>
      </c>
      <c r="Q51">
        <v>8</v>
      </c>
      <c r="S51">
        <v>5</v>
      </c>
      <c r="U51">
        <v>4</v>
      </c>
      <c r="W51">
        <v>7</v>
      </c>
      <c r="Y5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J25" sqref="J25"/>
    </sheetView>
  </sheetViews>
  <sheetFormatPr defaultRowHeight="15" x14ac:dyDescent="0.25"/>
  <cols>
    <col min="1" max="1" width="16.42578125" bestFit="1" customWidth="1"/>
    <col min="2" max="2" width="11.5703125" customWidth="1"/>
    <col min="3" max="3" width="12.5703125" customWidth="1"/>
    <col min="4" max="4" width="11.5703125" customWidth="1"/>
    <col min="5" max="5" width="12.5703125" customWidth="1"/>
    <col min="6" max="6" width="11.5703125" customWidth="1"/>
    <col min="7" max="7" width="12.5703125" customWidth="1"/>
  </cols>
  <sheetData>
    <row r="1" spans="1:16" x14ac:dyDescent="0.25">
      <c r="A1" s="1" t="s">
        <v>1</v>
      </c>
      <c r="B1" t="s">
        <v>84</v>
      </c>
    </row>
    <row r="2" spans="1:16" x14ac:dyDescent="0.25">
      <c r="J2" t="s">
        <v>91</v>
      </c>
    </row>
    <row r="3" spans="1:16" x14ac:dyDescent="0.25">
      <c r="A3" s="1" t="s">
        <v>26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J3" t="s">
        <v>26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</row>
    <row r="4" spans="1:16" x14ac:dyDescent="0.25">
      <c r="A4" s="2" t="s">
        <v>18</v>
      </c>
      <c r="B4" s="4"/>
      <c r="C4" s="4"/>
      <c r="D4" s="4"/>
      <c r="E4" s="4"/>
      <c r="F4" s="4"/>
      <c r="G4" s="4"/>
      <c r="J4" t="s">
        <v>18</v>
      </c>
    </row>
    <row r="5" spans="1:16" x14ac:dyDescent="0.25">
      <c r="A5" s="2" t="s">
        <v>75</v>
      </c>
      <c r="B5" s="4">
        <v>171.8</v>
      </c>
      <c r="C5" s="4">
        <v>3.4</v>
      </c>
      <c r="D5" s="4">
        <v>160.4</v>
      </c>
      <c r="E5" s="4">
        <v>0</v>
      </c>
      <c r="F5" s="4">
        <v>182.7</v>
      </c>
      <c r="G5" s="4">
        <v>0</v>
      </c>
      <c r="J5" t="s">
        <v>75</v>
      </c>
      <c r="K5">
        <v>171.8</v>
      </c>
      <c r="L5">
        <v>3.4</v>
      </c>
      <c r="M5">
        <v>160.4</v>
      </c>
      <c r="N5">
        <v>0</v>
      </c>
      <c r="O5">
        <v>182.7</v>
      </c>
      <c r="P5">
        <v>0</v>
      </c>
    </row>
    <row r="6" spans="1:16" x14ac:dyDescent="0.25">
      <c r="A6" s="2" t="s">
        <v>21</v>
      </c>
      <c r="B6" s="4"/>
      <c r="C6" s="4"/>
      <c r="D6" s="4"/>
      <c r="E6" s="4"/>
      <c r="F6" s="4"/>
      <c r="G6" s="4"/>
      <c r="J6" t="s">
        <v>21</v>
      </c>
    </row>
    <row r="7" spans="1:16" x14ac:dyDescent="0.25">
      <c r="A7" s="2" t="s">
        <v>58</v>
      </c>
      <c r="B7" s="4"/>
      <c r="C7" s="4"/>
      <c r="D7" s="4"/>
      <c r="E7" s="4"/>
      <c r="F7" s="4"/>
      <c r="G7" s="4"/>
      <c r="J7" t="s">
        <v>58</v>
      </c>
    </row>
    <row r="8" spans="1:16" x14ac:dyDescent="0.25">
      <c r="A8" s="2" t="s">
        <v>59</v>
      </c>
      <c r="B8" s="4"/>
      <c r="C8" s="4"/>
      <c r="D8" s="4"/>
      <c r="E8" s="4"/>
      <c r="F8" s="4"/>
      <c r="G8" s="4"/>
      <c r="J8" t="s">
        <v>59</v>
      </c>
    </row>
    <row r="9" spans="1:16" x14ac:dyDescent="0.25">
      <c r="A9" s="2" t="s">
        <v>8</v>
      </c>
      <c r="B9" s="4">
        <v>0</v>
      </c>
      <c r="C9" s="4"/>
      <c r="D9" s="4"/>
      <c r="E9" s="4"/>
      <c r="F9" s="4"/>
      <c r="G9" s="4"/>
      <c r="J9" t="s">
        <v>8</v>
      </c>
      <c r="K9">
        <v>0</v>
      </c>
    </row>
    <row r="10" spans="1:16" x14ac:dyDescent="0.25">
      <c r="A10" s="2" t="s">
        <v>77</v>
      </c>
      <c r="B10" s="4">
        <v>0.2</v>
      </c>
      <c r="C10" s="4"/>
      <c r="D10" s="4">
        <v>0</v>
      </c>
      <c r="E10" s="4"/>
      <c r="F10" s="4"/>
      <c r="G10" s="4"/>
      <c r="J10" t="s">
        <v>77</v>
      </c>
      <c r="K10">
        <v>0.2</v>
      </c>
      <c r="M10">
        <v>0</v>
      </c>
    </row>
    <row r="11" spans="1:16" x14ac:dyDescent="0.25">
      <c r="A11" s="2" t="s">
        <v>11</v>
      </c>
      <c r="B11" s="4">
        <v>2</v>
      </c>
      <c r="C11" s="4"/>
      <c r="D11" s="4"/>
      <c r="E11" s="4"/>
      <c r="F11" s="4"/>
      <c r="G11" s="4"/>
      <c r="J11" t="s">
        <v>11</v>
      </c>
      <c r="K11">
        <v>2</v>
      </c>
    </row>
    <row r="12" spans="1:16" x14ac:dyDescent="0.25">
      <c r="A12" s="2" t="s">
        <v>62</v>
      </c>
      <c r="B12" s="4"/>
      <c r="C12" s="4"/>
      <c r="D12" s="4"/>
      <c r="E12" s="4"/>
      <c r="F12" s="4"/>
      <c r="G12" s="4"/>
      <c r="J12" t="s">
        <v>62</v>
      </c>
    </row>
    <row r="13" spans="1:16" x14ac:dyDescent="0.25">
      <c r="A13" s="2" t="s">
        <v>27</v>
      </c>
      <c r="B13" s="4">
        <v>174</v>
      </c>
      <c r="C13" s="4">
        <v>3.4</v>
      </c>
      <c r="D13" s="4">
        <v>160.4</v>
      </c>
      <c r="E13" s="4">
        <v>0</v>
      </c>
      <c r="F13" s="4">
        <v>182.7</v>
      </c>
      <c r="G13" s="4">
        <v>0</v>
      </c>
      <c r="J13" t="s">
        <v>27</v>
      </c>
      <c r="K13">
        <v>174</v>
      </c>
      <c r="L13">
        <v>3.4</v>
      </c>
      <c r="M13">
        <v>160.4</v>
      </c>
      <c r="N13">
        <v>0</v>
      </c>
      <c r="O13">
        <v>182.7</v>
      </c>
      <c r="P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IIA</vt:lpstr>
      <vt:lpstr>IIA</vt:lpstr>
      <vt:lpstr>pivot CEL1</vt:lpstr>
      <vt:lpstr>CEL1</vt:lpstr>
      <vt:lpstr>pivot BoB</vt:lpstr>
      <vt:lpstr>BoB</vt:lpstr>
      <vt:lpstr>pivot IIB 8C-9A</vt:lpstr>
      <vt:lpstr>IIB 8C-9A</vt:lpstr>
      <vt:lpstr>Sheet2</vt:lpstr>
      <vt:lpstr>WW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HOLMES</dc:creator>
  <cp:lastModifiedBy>Steven HOLMES</cp:lastModifiedBy>
  <dcterms:created xsi:type="dcterms:W3CDTF">2016-10-09T20:43:03Z</dcterms:created>
  <dcterms:modified xsi:type="dcterms:W3CDTF">2016-10-17T13:07:30Z</dcterms:modified>
</cp:coreProperties>
</file>