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20" windowWidth="19875" windowHeight="7650"/>
  </bookViews>
  <sheets>
    <sheet name="pivot IIA" sheetId="2" r:id="rId1"/>
    <sheet name="IIA" sheetId="1" r:id="rId2"/>
  </sheets>
  <calcPr calcId="145621"/>
  <pivotCaches>
    <pivotCache cacheId="33" r:id="rId3"/>
  </pivotCaches>
</workbook>
</file>

<file path=xl/calcChain.xml><?xml version="1.0" encoding="utf-8"?>
<calcChain xmlns="http://schemas.openxmlformats.org/spreadsheetml/2006/main">
  <c r="AB25" i="2" l="1"/>
  <c r="AB24" i="2"/>
  <c r="AB23" i="2"/>
  <c r="AB22" i="2"/>
  <c r="AB21" i="2"/>
  <c r="AB20" i="2"/>
  <c r="AB19" i="2"/>
  <c r="AB18" i="2"/>
  <c r="AB17" i="2"/>
  <c r="AB16" i="2"/>
  <c r="Y25" i="2"/>
  <c r="Y24" i="2"/>
  <c r="Y23" i="2"/>
  <c r="Y22" i="2"/>
  <c r="Y21" i="2"/>
  <c r="Y20" i="2"/>
  <c r="Y19" i="2"/>
  <c r="Y18" i="2"/>
  <c r="Y17" i="2"/>
  <c r="Y16" i="2"/>
  <c r="V25" i="2"/>
  <c r="V24" i="2"/>
  <c r="V23" i="2"/>
  <c r="V22" i="2"/>
  <c r="V21" i="2"/>
  <c r="V20" i="2"/>
  <c r="V19" i="2"/>
  <c r="V18" i="2"/>
  <c r="V17" i="2"/>
  <c r="V16" i="2"/>
  <c r="AB12" i="2"/>
  <c r="AB11" i="2"/>
  <c r="AB10" i="2"/>
  <c r="AB9" i="2"/>
  <c r="AB8" i="2"/>
  <c r="AB7" i="2"/>
  <c r="AB6" i="2"/>
  <c r="AB5" i="2"/>
  <c r="AB4" i="2"/>
  <c r="Y12" i="2"/>
  <c r="Y11" i="2"/>
  <c r="Y10" i="2"/>
  <c r="Y9" i="2"/>
  <c r="Y8" i="2"/>
  <c r="Y7" i="2"/>
  <c r="Y6" i="2"/>
  <c r="Y5" i="2"/>
  <c r="Y4" i="2"/>
  <c r="V12" i="2"/>
  <c r="V11" i="2"/>
  <c r="V10" i="2"/>
  <c r="V9" i="2"/>
  <c r="V8" i="2"/>
  <c r="V7" i="2"/>
  <c r="V6" i="2"/>
  <c r="V5" i="2"/>
  <c r="V4" i="2"/>
  <c r="AA25" i="2"/>
  <c r="Z25" i="2"/>
  <c r="AA24" i="2"/>
  <c r="Z24" i="2"/>
  <c r="AA23" i="2"/>
  <c r="Z23" i="2"/>
  <c r="AA22" i="2"/>
  <c r="Z22" i="2"/>
  <c r="AA21" i="2"/>
  <c r="Z21" i="2"/>
  <c r="AA20" i="2"/>
  <c r="Z20" i="2"/>
  <c r="AA19" i="2"/>
  <c r="Z19" i="2"/>
  <c r="AA18" i="2"/>
  <c r="Z18" i="2"/>
  <c r="AA17" i="2"/>
  <c r="Z17" i="2"/>
  <c r="AA16" i="2"/>
  <c r="Z16" i="2"/>
  <c r="X25" i="2"/>
  <c r="W25" i="2"/>
  <c r="X24" i="2"/>
  <c r="W24" i="2"/>
  <c r="X23" i="2"/>
  <c r="W23" i="2"/>
  <c r="X22" i="2"/>
  <c r="W22" i="2"/>
  <c r="X21" i="2"/>
  <c r="W21" i="2"/>
  <c r="X20" i="2"/>
  <c r="W20" i="2"/>
  <c r="X19" i="2"/>
  <c r="W19" i="2"/>
  <c r="X18" i="2"/>
  <c r="W18" i="2"/>
  <c r="X17" i="2"/>
  <c r="W17" i="2"/>
  <c r="X16" i="2"/>
  <c r="W16" i="2"/>
  <c r="T25" i="2"/>
  <c r="T24" i="2"/>
  <c r="T23" i="2"/>
  <c r="T22" i="2"/>
  <c r="T21" i="2"/>
  <c r="T20" i="2"/>
  <c r="T19" i="2"/>
  <c r="T18" i="2"/>
  <c r="T17" i="2"/>
  <c r="U25" i="2"/>
  <c r="U24" i="2"/>
  <c r="U23" i="2"/>
  <c r="U22" i="2"/>
  <c r="U21" i="2"/>
  <c r="U20" i="2"/>
  <c r="U19" i="2"/>
  <c r="U18" i="2"/>
  <c r="U17" i="2"/>
  <c r="U16" i="2"/>
  <c r="T16" i="2"/>
  <c r="AA12" i="2"/>
  <c r="Z12" i="2"/>
  <c r="AA11" i="2"/>
  <c r="Z11" i="2"/>
  <c r="AA10" i="2"/>
  <c r="Z10" i="2"/>
  <c r="AA9" i="2"/>
  <c r="Z9" i="2"/>
  <c r="AA8" i="2"/>
  <c r="Z8" i="2"/>
  <c r="AA7" i="2"/>
  <c r="Z7" i="2"/>
  <c r="AA6" i="2"/>
  <c r="Z6" i="2"/>
  <c r="AA5" i="2"/>
  <c r="Z5" i="2"/>
  <c r="AA4" i="2"/>
  <c r="Z4" i="2"/>
  <c r="X12" i="2"/>
  <c r="W12" i="2"/>
  <c r="X11" i="2"/>
  <c r="W11" i="2"/>
  <c r="X10" i="2"/>
  <c r="W10" i="2"/>
  <c r="X9" i="2"/>
  <c r="W9" i="2"/>
  <c r="X8" i="2"/>
  <c r="W8" i="2"/>
  <c r="X7" i="2"/>
  <c r="W7" i="2"/>
  <c r="X6" i="2"/>
  <c r="W6" i="2"/>
  <c r="X5" i="2"/>
  <c r="W5" i="2"/>
  <c r="X4" i="2"/>
  <c r="W4" i="2"/>
  <c r="T12" i="2"/>
  <c r="T11" i="2"/>
  <c r="T10" i="2"/>
  <c r="T9" i="2"/>
  <c r="T8" i="2"/>
  <c r="T7" i="2"/>
  <c r="T6" i="2"/>
  <c r="T5" i="2"/>
  <c r="U12" i="2"/>
  <c r="U11" i="2"/>
  <c r="U10" i="2"/>
  <c r="U9" i="2"/>
  <c r="U8" i="2"/>
  <c r="U7" i="2"/>
  <c r="U6" i="2"/>
  <c r="U5" i="2"/>
  <c r="U4" i="2"/>
  <c r="T4" i="2"/>
  <c r="R25" i="2"/>
  <c r="R24" i="2"/>
  <c r="R23" i="2"/>
  <c r="R22" i="2"/>
  <c r="R21" i="2"/>
  <c r="R20" i="2"/>
  <c r="R19" i="2"/>
  <c r="R18" i="2"/>
  <c r="R17" i="2"/>
  <c r="R16" i="2"/>
  <c r="O25" i="2"/>
  <c r="O24" i="2"/>
  <c r="O23" i="2"/>
  <c r="O22" i="2"/>
  <c r="O21" i="2"/>
  <c r="O20" i="2"/>
  <c r="O19" i="2"/>
  <c r="O18" i="2"/>
  <c r="O17" i="2"/>
  <c r="O16" i="2"/>
  <c r="L25" i="2"/>
  <c r="L24" i="2"/>
  <c r="L23" i="2"/>
  <c r="L22" i="2"/>
  <c r="L21" i="2"/>
  <c r="L20" i="2"/>
  <c r="L19" i="2"/>
  <c r="L18" i="2"/>
  <c r="L17" i="2"/>
  <c r="L16" i="2"/>
  <c r="R12" i="2"/>
  <c r="R11" i="2"/>
  <c r="R10" i="2"/>
  <c r="R9" i="2"/>
  <c r="R8" i="2"/>
  <c r="R7" i="2"/>
  <c r="R6" i="2"/>
  <c r="R5" i="2"/>
  <c r="R4" i="2"/>
  <c r="O12" i="2"/>
  <c r="O11" i="2"/>
  <c r="O10" i="2"/>
  <c r="O9" i="2"/>
  <c r="O8" i="2"/>
  <c r="O7" i="2"/>
  <c r="O6" i="2"/>
  <c r="O5" i="2"/>
  <c r="O4" i="2"/>
  <c r="L12" i="2"/>
  <c r="L11" i="2"/>
  <c r="L10" i="2"/>
  <c r="L9" i="2"/>
  <c r="L8" i="2"/>
  <c r="L7" i="2"/>
  <c r="L6" i="2"/>
  <c r="L5" i="2"/>
  <c r="L4" i="2"/>
</calcChain>
</file>

<file path=xl/sharedStrings.xml><?xml version="1.0" encoding="utf-8"?>
<sst xmlns="http://schemas.openxmlformats.org/spreadsheetml/2006/main" count="641" uniqueCount="53">
  <si>
    <t>species</t>
  </si>
  <si>
    <t>reg_area_cod</t>
  </si>
  <si>
    <t>reg_gear_cod</t>
  </si>
  <si>
    <t>specon</t>
  </si>
  <si>
    <t>vessel length</t>
  </si>
  <si>
    <t>country</t>
  </si>
  <si>
    <t>PRA</t>
  </si>
  <si>
    <t>3A</t>
  </si>
  <si>
    <t>NONE</t>
  </si>
  <si>
    <t>O15M</t>
  </si>
  <si>
    <t>DNK</t>
  </si>
  <si>
    <t>U10M</t>
  </si>
  <si>
    <t>OTTER</t>
  </si>
  <si>
    <t>O10T15M</t>
  </si>
  <si>
    <t>SWE</t>
  </si>
  <si>
    <t>TR2</t>
  </si>
  <si>
    <t>CPART11</t>
  </si>
  <si>
    <t>TR3</t>
  </si>
  <si>
    <t>3B1</t>
  </si>
  <si>
    <t>GN1</t>
  </si>
  <si>
    <t>GT1</t>
  </si>
  <si>
    <t>PEL_TRAWL</t>
  </si>
  <si>
    <t>TR1</t>
  </si>
  <si>
    <t>IIA83B</t>
  </si>
  <si>
    <t>3B2</t>
  </si>
  <si>
    <t>BEAM</t>
  </si>
  <si>
    <t>DEU</t>
  </si>
  <si>
    <t>NLD</t>
  </si>
  <si>
    <t>LL1</t>
  </si>
  <si>
    <t>SCO</t>
  </si>
  <si>
    <t>POTS</t>
  </si>
  <si>
    <t>ENG</t>
  </si>
  <si>
    <t>CPART13C</t>
  </si>
  <si>
    <t>3B3</t>
  </si>
  <si>
    <t>3C</t>
  </si>
  <si>
    <t>IRL</t>
  </si>
  <si>
    <t>NIR</t>
  </si>
  <si>
    <t>CPART13A</t>
  </si>
  <si>
    <t>3D</t>
  </si>
  <si>
    <t>CPART13D</t>
  </si>
  <si>
    <t>Row Labels</t>
  </si>
  <si>
    <t>Grand Total</t>
  </si>
  <si>
    <t>Sum of 2013</t>
  </si>
  <si>
    <t>Sum of 20132</t>
  </si>
  <si>
    <t>Sum of 2014</t>
  </si>
  <si>
    <t>Sum of 20142</t>
  </si>
  <si>
    <t>Sum of 2015</t>
  </si>
  <si>
    <t>Sum of 20152</t>
  </si>
  <si>
    <t>%</t>
  </si>
  <si>
    <t>catch</t>
  </si>
  <si>
    <t>discard rate (%)</t>
  </si>
  <si>
    <t>3B3 PRA</t>
  </si>
  <si>
    <t>3C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</si>
</sst>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even HOLMES" refreshedDate="42654.686510300926" createdVersion="4" refreshedVersion="4" minRefreshableVersion="3" recordCount="89">
  <cacheSource type="worksheet">
    <worksheetSource ref="A1:AF1048576" sheet="IIA"/>
  </cacheSource>
  <cacheFields count="32">
    <cacheField name="species" numFmtId="0">
      <sharedItems containsBlank="1"/>
    </cacheField>
    <cacheField name="reg_area_cod" numFmtId="0">
      <sharedItems containsBlank="1" count="7">
        <s v="3A"/>
        <s v="3B1"/>
        <s v="3B2"/>
        <s v="3B3"/>
        <s v="3C"/>
        <s v="3D"/>
        <m/>
      </sharedItems>
    </cacheField>
    <cacheField name="reg_gear_cod" numFmtId="0">
      <sharedItems containsBlank="1" count="12">
        <s v="NONE"/>
        <s v="OTTER"/>
        <s v="TR2"/>
        <s v="TR3"/>
        <s v="GN1"/>
        <s v="GT1"/>
        <s v="PEL_TRAWL"/>
        <s v="TR1"/>
        <s v="BEAM"/>
        <s v="LL1"/>
        <s v="POTS"/>
        <m/>
      </sharedItems>
    </cacheField>
    <cacheField name="specon" numFmtId="0">
      <sharedItems containsBlank="1"/>
    </cacheField>
    <cacheField name="vessel length" numFmtId="0">
      <sharedItems containsBlank="1"/>
    </cacheField>
    <cacheField name="country" numFmtId="0">
      <sharedItems containsBlank="1"/>
    </cacheField>
    <cacheField name="2003" numFmtId="0">
      <sharedItems containsString="0" containsBlank="1" containsNumber="1" minValue="0" maxValue="2506.1999999999998"/>
    </cacheField>
    <cacheField name="20032" numFmtId="0">
      <sharedItems containsString="0" containsBlank="1" containsNumber="1" minValue="0" maxValue="7.1"/>
    </cacheField>
    <cacheField name="2004" numFmtId="0">
      <sharedItems containsString="0" containsBlank="1" containsNumber="1" minValue="0" maxValue="2992.1"/>
    </cacheField>
    <cacheField name="20042" numFmtId="0">
      <sharedItems containsString="0" containsBlank="1" containsNumber="1" containsInteger="1" minValue="0" maxValue="0"/>
    </cacheField>
    <cacheField name="2005" numFmtId="0">
      <sharedItems containsString="0" containsBlank="1" containsNumber="1" minValue="0" maxValue="2461.6"/>
    </cacheField>
    <cacheField name="20052" numFmtId="0">
      <sharedItems containsString="0" containsBlank="1" containsNumber="1" minValue="0" maxValue="2485.1"/>
    </cacheField>
    <cacheField name="2006" numFmtId="0">
      <sharedItems containsString="0" containsBlank="1" containsNumber="1" minValue="0" maxValue="2770.5"/>
    </cacheField>
    <cacheField name="20062" numFmtId="0">
      <sharedItems containsString="0" containsBlank="1" containsNumber="1" minValue="0" maxValue="1.3"/>
    </cacheField>
    <cacheField name="2007" numFmtId="0">
      <sharedItems containsString="0" containsBlank="1" containsNumber="1" minValue="0" maxValue="2232.1999999999998"/>
    </cacheField>
    <cacheField name="20072" numFmtId="0">
      <sharedItems containsString="0" containsBlank="1" containsNumber="1" minValue="0" maxValue="633.29999999999995"/>
    </cacheField>
    <cacheField name="2008" numFmtId="0">
      <sharedItems containsString="0" containsBlank="1" containsNumber="1" minValue="0" maxValue="2105.3000000000002"/>
    </cacheField>
    <cacheField name="20082" numFmtId="0">
      <sharedItems containsString="0" containsBlank="1" containsNumber="1" minValue="0" maxValue="469.5"/>
    </cacheField>
    <cacheField name="2009" numFmtId="0">
      <sharedItems containsString="0" containsBlank="1" containsNumber="1" minValue="0" maxValue="1905.4"/>
    </cacheField>
    <cacheField name="20092" numFmtId="0">
      <sharedItems containsString="0" containsBlank="1" containsNumber="1" minValue="0" maxValue="238.4"/>
    </cacheField>
    <cacheField name="2010" numFmtId="0">
      <sharedItems containsString="0" containsBlank="1" containsNumber="1" minValue="0" maxValue="2701.1"/>
    </cacheField>
    <cacheField name="20102" numFmtId="0">
      <sharedItems containsString="0" containsBlank="1" containsNumber="1" minValue="0" maxValue="348.2"/>
    </cacheField>
    <cacheField name="2011" numFmtId="0">
      <sharedItems containsString="0" containsBlank="1" containsNumber="1" minValue="0" maxValue="1450"/>
    </cacheField>
    <cacheField name="20112" numFmtId="0">
      <sharedItems containsString="0" containsBlank="1" containsNumber="1" minValue="0" maxValue="413.3"/>
    </cacheField>
    <cacheField name="2012" numFmtId="0">
      <sharedItems containsString="0" containsBlank="1" containsNumber="1" minValue="0" maxValue="1218"/>
    </cacheField>
    <cacheField name="20122" numFmtId="0">
      <sharedItems containsString="0" containsBlank="1" containsNumber="1" minValue="0" maxValue="537"/>
    </cacheField>
    <cacheField name="2013" numFmtId="0">
      <sharedItems containsString="0" containsBlank="1" containsNumber="1" minValue="0" maxValue="1684.6"/>
    </cacheField>
    <cacheField name="20132" numFmtId="0">
      <sharedItems containsString="0" containsBlank="1" containsNumber="1" minValue="0" maxValue="162.4"/>
    </cacheField>
    <cacheField name="2014" numFmtId="0">
      <sharedItems containsString="0" containsBlank="1" containsNumber="1" minValue="0" maxValue="2134.1"/>
    </cacheField>
    <cacheField name="20142" numFmtId="0">
      <sharedItems containsString="0" containsBlank="1" containsNumber="1" minValue="0" maxValue="455.4"/>
    </cacheField>
    <cacheField name="2015" numFmtId="0">
      <sharedItems containsString="0" containsBlank="1" containsNumber="1" minValue="0" maxValue="1958.1"/>
    </cacheField>
    <cacheField name="20152" numFmtId="0">
      <sharedItems containsString="0" containsBlank="1" containsNumber="1" minValue="0" maxValue="254.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">
  <r>
    <s v="PRA"/>
    <x v="0"/>
    <x v="0"/>
    <s v="NONE"/>
    <s v="O15M"/>
    <s v="DNK"/>
    <m/>
    <m/>
    <m/>
    <m/>
    <m/>
    <m/>
    <m/>
    <m/>
    <m/>
    <m/>
    <m/>
    <m/>
    <m/>
    <m/>
    <m/>
    <m/>
    <m/>
    <m/>
    <m/>
    <m/>
    <n v="1.2"/>
    <m/>
    <m/>
    <m/>
    <m/>
    <m/>
  </r>
  <r>
    <s v="PRA"/>
    <x v="0"/>
    <x v="0"/>
    <s v="NONE"/>
    <s v="U10M"/>
    <s v="DNK"/>
    <m/>
    <m/>
    <m/>
    <m/>
    <n v="1.2"/>
    <m/>
    <m/>
    <m/>
    <m/>
    <m/>
    <m/>
    <m/>
    <m/>
    <m/>
    <m/>
    <m/>
    <m/>
    <m/>
    <m/>
    <m/>
    <m/>
    <m/>
    <m/>
    <m/>
    <m/>
    <m/>
  </r>
  <r>
    <s v="PRA"/>
    <x v="0"/>
    <x v="1"/>
    <s v="NONE"/>
    <s v="O10T15M"/>
    <s v="DNK"/>
    <m/>
    <m/>
    <m/>
    <m/>
    <n v="2.7"/>
    <m/>
    <m/>
    <m/>
    <m/>
    <m/>
    <m/>
    <m/>
    <n v="3.4"/>
    <n v="0.5"/>
    <m/>
    <m/>
    <m/>
    <m/>
    <m/>
    <m/>
    <m/>
    <m/>
    <m/>
    <m/>
    <m/>
    <m/>
  </r>
  <r>
    <s v="PRA"/>
    <x v="0"/>
    <x v="1"/>
    <s v="NONE"/>
    <s v="O10T15M"/>
    <s v="SWE"/>
    <m/>
    <m/>
    <m/>
    <m/>
    <m/>
    <m/>
    <m/>
    <m/>
    <n v="0.2"/>
    <m/>
    <n v="0.1"/>
    <m/>
    <n v="16.600000000000001"/>
    <n v="2.2999999999999998"/>
    <n v="1.8"/>
    <n v="0.4"/>
    <n v="0.4"/>
    <n v="0.1"/>
    <n v="0.1"/>
    <n v="0.1"/>
    <n v="4.7"/>
    <n v="0.9"/>
    <n v="1.5"/>
    <n v="0.7"/>
    <n v="3.3"/>
    <n v="0.6"/>
  </r>
  <r>
    <s v="PRA"/>
    <x v="0"/>
    <x v="1"/>
    <s v="NONE"/>
    <s v="O15M"/>
    <s v="DNK"/>
    <n v="28.3"/>
    <m/>
    <n v="8.8000000000000007"/>
    <m/>
    <m/>
    <m/>
    <n v="54.6"/>
    <m/>
    <n v="36.799999999999997"/>
    <m/>
    <n v="4"/>
    <m/>
    <m/>
    <m/>
    <n v="1.1000000000000001"/>
    <n v="0.2"/>
    <m/>
    <m/>
    <m/>
    <m/>
    <n v="20.3"/>
    <n v="4"/>
    <m/>
    <m/>
    <m/>
    <m/>
  </r>
  <r>
    <s v="PRA"/>
    <x v="0"/>
    <x v="1"/>
    <s v="NONE"/>
    <s v="O15M"/>
    <s v="SWE"/>
    <n v="9.6"/>
    <m/>
    <n v="3.5"/>
    <m/>
    <n v="10"/>
    <m/>
    <n v="100.2"/>
    <m/>
    <n v="14.6"/>
    <m/>
    <n v="70.5"/>
    <m/>
    <n v="194"/>
    <n v="26.4"/>
    <n v="40.9"/>
    <n v="8.9"/>
    <n v="2.8"/>
    <n v="0.8"/>
    <n v="5.5"/>
    <n v="2.4"/>
    <n v="42.4"/>
    <n v="8.4"/>
    <n v="3.6"/>
    <n v="1.6"/>
    <n v="7.4"/>
    <n v="1.5"/>
  </r>
  <r>
    <s v="PRA"/>
    <x v="0"/>
    <x v="1"/>
    <s v="NONE"/>
    <s v="U10M"/>
    <s v="DNK"/>
    <m/>
    <m/>
    <m/>
    <m/>
    <n v="0.8"/>
    <m/>
    <n v="2.2000000000000002"/>
    <m/>
    <n v="0"/>
    <m/>
    <n v="2.2999999999999998"/>
    <m/>
    <n v="0.3"/>
    <n v="0"/>
    <m/>
    <m/>
    <m/>
    <m/>
    <n v="0.8"/>
    <n v="0.4"/>
    <n v="0.2"/>
    <n v="0"/>
    <n v="0.2"/>
    <m/>
    <n v="0.1"/>
    <n v="0"/>
  </r>
  <r>
    <s v="PRA"/>
    <x v="0"/>
    <x v="1"/>
    <s v="NONE"/>
    <s v="U10M"/>
    <s v="SWE"/>
    <m/>
    <m/>
    <m/>
    <m/>
    <m/>
    <m/>
    <m/>
    <m/>
    <m/>
    <m/>
    <m/>
    <m/>
    <n v="0.1"/>
    <n v="0"/>
    <m/>
    <m/>
    <m/>
    <m/>
    <m/>
    <m/>
    <n v="2.5"/>
    <n v="0.5"/>
    <n v="1.7"/>
    <n v="0.8"/>
    <n v="1"/>
    <n v="0.2"/>
  </r>
  <r>
    <s v="PRA"/>
    <x v="0"/>
    <x v="2"/>
    <s v="CPART11"/>
    <s v="O10T15M"/>
    <s v="SWE"/>
    <m/>
    <m/>
    <m/>
    <m/>
    <m/>
    <m/>
    <m/>
    <m/>
    <m/>
    <m/>
    <m/>
    <m/>
    <n v="0.3"/>
    <m/>
    <m/>
    <m/>
    <m/>
    <m/>
    <m/>
    <m/>
    <m/>
    <m/>
    <m/>
    <m/>
    <m/>
    <m/>
  </r>
  <r>
    <s v="PRA"/>
    <x v="0"/>
    <x v="2"/>
    <s v="CPART11"/>
    <s v="O15M"/>
    <s v="SWE"/>
    <m/>
    <m/>
    <m/>
    <m/>
    <m/>
    <m/>
    <m/>
    <m/>
    <m/>
    <m/>
    <m/>
    <m/>
    <m/>
    <m/>
    <m/>
    <m/>
    <m/>
    <m/>
    <m/>
    <m/>
    <n v="0"/>
    <n v="0"/>
    <m/>
    <m/>
    <m/>
    <m/>
  </r>
  <r>
    <s v="PRA"/>
    <x v="0"/>
    <x v="2"/>
    <s v="NONE"/>
    <s v="O10T15M"/>
    <s v="DNK"/>
    <m/>
    <m/>
    <m/>
    <m/>
    <m/>
    <m/>
    <n v="0"/>
    <n v="0"/>
    <m/>
    <m/>
    <m/>
    <m/>
    <n v="0"/>
    <n v="0"/>
    <m/>
    <m/>
    <m/>
    <m/>
    <m/>
    <m/>
    <m/>
    <m/>
    <m/>
    <m/>
    <m/>
    <m/>
  </r>
  <r>
    <s v="PRA"/>
    <x v="0"/>
    <x v="2"/>
    <s v="NONE"/>
    <s v="O10T15M"/>
    <s v="SWE"/>
    <m/>
    <m/>
    <m/>
    <m/>
    <n v="0"/>
    <n v="0"/>
    <m/>
    <m/>
    <m/>
    <m/>
    <m/>
    <m/>
    <n v="0.1"/>
    <m/>
    <n v="0"/>
    <n v="0"/>
    <m/>
    <m/>
    <n v="0.1"/>
    <n v="0"/>
    <m/>
    <m/>
    <m/>
    <m/>
    <m/>
    <m/>
  </r>
  <r>
    <s v="PRA"/>
    <x v="0"/>
    <x v="2"/>
    <s v="NONE"/>
    <s v="O15M"/>
    <s v="DNK"/>
    <m/>
    <m/>
    <n v="1.8"/>
    <m/>
    <m/>
    <m/>
    <n v="0.2"/>
    <n v="0"/>
    <m/>
    <m/>
    <m/>
    <m/>
    <m/>
    <m/>
    <m/>
    <m/>
    <m/>
    <m/>
    <m/>
    <m/>
    <m/>
    <m/>
    <m/>
    <m/>
    <m/>
    <m/>
  </r>
  <r>
    <s v="PRA"/>
    <x v="0"/>
    <x v="2"/>
    <s v="NONE"/>
    <s v="O15M"/>
    <s v="SWE"/>
    <m/>
    <m/>
    <m/>
    <m/>
    <n v="0"/>
    <n v="0"/>
    <m/>
    <m/>
    <m/>
    <m/>
    <m/>
    <m/>
    <m/>
    <m/>
    <m/>
    <m/>
    <m/>
    <m/>
    <m/>
    <m/>
    <m/>
    <m/>
    <m/>
    <m/>
    <m/>
    <m/>
  </r>
  <r>
    <s v="PRA"/>
    <x v="0"/>
    <x v="2"/>
    <s v="NONE"/>
    <s v="U10M"/>
    <s v="SWE"/>
    <m/>
    <m/>
    <m/>
    <m/>
    <m/>
    <m/>
    <m/>
    <m/>
    <m/>
    <m/>
    <m/>
    <m/>
    <m/>
    <m/>
    <m/>
    <m/>
    <m/>
    <m/>
    <n v="0"/>
    <n v="0"/>
    <m/>
    <m/>
    <m/>
    <m/>
    <m/>
    <m/>
  </r>
  <r>
    <s v="PRA"/>
    <x v="0"/>
    <x v="3"/>
    <s v="NONE"/>
    <s v="O10T15M"/>
    <s v="DNK"/>
    <m/>
    <m/>
    <m/>
    <m/>
    <m/>
    <m/>
    <m/>
    <m/>
    <m/>
    <m/>
    <m/>
    <m/>
    <n v="0"/>
    <m/>
    <m/>
    <m/>
    <m/>
    <m/>
    <m/>
    <m/>
    <m/>
    <m/>
    <m/>
    <m/>
    <m/>
    <m/>
  </r>
  <r>
    <s v="PRA"/>
    <x v="0"/>
    <x v="3"/>
    <s v="NONE"/>
    <s v="O15M"/>
    <s v="DNK"/>
    <n v="2.6"/>
    <n v="0"/>
    <m/>
    <m/>
    <m/>
    <m/>
    <m/>
    <m/>
    <m/>
    <m/>
    <m/>
    <m/>
    <m/>
    <m/>
    <m/>
    <m/>
    <m/>
    <m/>
    <m/>
    <m/>
    <m/>
    <m/>
    <m/>
    <m/>
    <m/>
    <m/>
  </r>
  <r>
    <s v="PRA"/>
    <x v="0"/>
    <x v="3"/>
    <s v="NONE"/>
    <s v="U10M"/>
    <s v="DNK"/>
    <m/>
    <m/>
    <m/>
    <m/>
    <m/>
    <m/>
    <m/>
    <m/>
    <m/>
    <m/>
    <n v="0.5"/>
    <m/>
    <m/>
    <m/>
    <m/>
    <m/>
    <m/>
    <m/>
    <m/>
    <m/>
    <m/>
    <m/>
    <m/>
    <m/>
    <m/>
    <m/>
  </r>
  <r>
    <s v="PRA"/>
    <x v="1"/>
    <x v="4"/>
    <s v="NONE"/>
    <s v="O10T15M"/>
    <s v="DNK"/>
    <n v="0"/>
    <n v="0"/>
    <m/>
    <m/>
    <m/>
    <m/>
    <m/>
    <m/>
    <m/>
    <m/>
    <m/>
    <m/>
    <m/>
    <m/>
    <m/>
    <m/>
    <m/>
    <m/>
    <m/>
    <m/>
    <m/>
    <m/>
    <m/>
    <m/>
    <m/>
    <m/>
  </r>
  <r>
    <s v="PRA"/>
    <x v="1"/>
    <x v="4"/>
    <s v="NONE"/>
    <s v="U10M"/>
    <s v="DNK"/>
    <n v="0"/>
    <n v="0"/>
    <m/>
    <m/>
    <m/>
    <m/>
    <m/>
    <m/>
    <m/>
    <m/>
    <m/>
    <m/>
    <m/>
    <m/>
    <m/>
    <m/>
    <m/>
    <m/>
    <m/>
    <m/>
    <m/>
    <m/>
    <m/>
    <m/>
    <m/>
    <m/>
  </r>
  <r>
    <s v="PRA"/>
    <x v="1"/>
    <x v="5"/>
    <s v="NONE"/>
    <s v="O15M"/>
    <s v="DNK"/>
    <n v="0"/>
    <n v="0.1"/>
    <m/>
    <m/>
    <m/>
    <m/>
    <m/>
    <m/>
    <m/>
    <m/>
    <m/>
    <m/>
    <m/>
    <m/>
    <m/>
    <m/>
    <m/>
    <m/>
    <m/>
    <m/>
    <m/>
    <m/>
    <m/>
    <m/>
    <m/>
    <m/>
  </r>
  <r>
    <s v="PRA"/>
    <x v="1"/>
    <x v="0"/>
    <s v="NONE"/>
    <s v="O15M"/>
    <s v="DNK"/>
    <n v="35.5"/>
    <m/>
    <m/>
    <m/>
    <n v="8.8000000000000007"/>
    <m/>
    <n v="0.2"/>
    <m/>
    <n v="45.8"/>
    <m/>
    <n v="2.7"/>
    <m/>
    <n v="3.6"/>
    <m/>
    <n v="3.4"/>
    <m/>
    <n v="105.3"/>
    <m/>
    <n v="129.19999999999999"/>
    <m/>
    <n v="217.5"/>
    <m/>
    <n v="183"/>
    <m/>
    <n v="513.6"/>
    <m/>
  </r>
  <r>
    <s v="PRA"/>
    <x v="1"/>
    <x v="0"/>
    <s v="NONE"/>
    <s v="U10M"/>
    <s v="DNK"/>
    <m/>
    <m/>
    <m/>
    <m/>
    <m/>
    <m/>
    <m/>
    <m/>
    <m/>
    <m/>
    <m/>
    <m/>
    <n v="0"/>
    <m/>
    <m/>
    <m/>
    <m/>
    <m/>
    <n v="0.7"/>
    <m/>
    <m/>
    <m/>
    <m/>
    <m/>
    <m/>
    <m/>
  </r>
  <r>
    <s v="PRA"/>
    <x v="1"/>
    <x v="1"/>
    <s v="NONE"/>
    <s v="O10T15M"/>
    <s v="SWE"/>
    <n v="256.5"/>
    <n v="0.6"/>
    <n v="305.89999999999998"/>
    <m/>
    <n v="280.8"/>
    <n v="348.3"/>
    <n v="325.10000000000002"/>
    <m/>
    <n v="343.4"/>
    <n v="97.3"/>
    <n v="330.6"/>
    <n v="65.8"/>
    <n v="325.39999999999998"/>
    <n v="44.2"/>
    <n v="366.9"/>
    <n v="55.6"/>
    <n v="150"/>
    <n v="42.8"/>
    <n v="148.5"/>
    <n v="65.5"/>
    <n v="165"/>
    <n v="32.6"/>
    <n v="159.19999999999999"/>
    <n v="71.7"/>
    <n v="187.2"/>
    <n v="37"/>
  </r>
  <r>
    <s v="PRA"/>
    <x v="1"/>
    <x v="1"/>
    <s v="NONE"/>
    <s v="O15M"/>
    <s v="DNK"/>
    <n v="2506.1999999999998"/>
    <n v="5.8"/>
    <n v="2992.1"/>
    <m/>
    <n v="2461.6"/>
    <n v="2485.1"/>
    <n v="2770.5"/>
    <m/>
    <n v="2232.1999999999998"/>
    <n v="633.29999999999995"/>
    <n v="2105.3000000000002"/>
    <n v="469.5"/>
    <n v="1905.4"/>
    <n v="35.700000000000003"/>
    <n v="1119.5"/>
    <n v="57.8"/>
    <n v="1162.9000000000001"/>
    <n v="104.4"/>
    <n v="1097.4000000000001"/>
    <n v="88.4"/>
    <n v="1684.6"/>
    <n v="147"/>
    <n v="2134.1"/>
    <n v="391.9"/>
    <n v="1958.1"/>
    <n v="254.4"/>
  </r>
  <r>
    <s v="PRA"/>
    <x v="1"/>
    <x v="1"/>
    <s v="NONE"/>
    <s v="O15M"/>
    <s v="SWE"/>
    <n v="1813.6"/>
    <n v="3.7"/>
    <n v="1835.5"/>
    <m/>
    <n v="1691.7"/>
    <n v="1637.4"/>
    <n v="1774.7"/>
    <m/>
    <n v="1794.8"/>
    <n v="509.1"/>
    <n v="1831"/>
    <n v="417.9"/>
    <n v="1754.4"/>
    <n v="238.4"/>
    <n v="2701.1"/>
    <n v="348.2"/>
    <n v="1450"/>
    <n v="413.3"/>
    <n v="1218"/>
    <n v="537"/>
    <n v="822.3"/>
    <n v="162.4"/>
    <n v="1010.9"/>
    <n v="455.4"/>
    <n v="1272"/>
    <n v="251.5"/>
  </r>
  <r>
    <s v="PRA"/>
    <x v="1"/>
    <x v="1"/>
    <s v="NONE"/>
    <s v="U10M"/>
    <s v="DNK"/>
    <n v="0"/>
    <n v="0"/>
    <m/>
    <m/>
    <m/>
    <m/>
    <m/>
    <m/>
    <m/>
    <m/>
    <m/>
    <m/>
    <m/>
    <m/>
    <m/>
    <m/>
    <m/>
    <m/>
    <m/>
    <m/>
    <m/>
    <m/>
    <m/>
    <m/>
    <m/>
    <m/>
  </r>
  <r>
    <s v="PRA"/>
    <x v="1"/>
    <x v="1"/>
    <s v="NONE"/>
    <s v="U10M"/>
    <s v="SWE"/>
    <n v="20.2"/>
    <n v="0.1"/>
    <n v="14.1"/>
    <m/>
    <n v="11.1"/>
    <n v="12.3"/>
    <n v="20.399999999999999"/>
    <m/>
    <n v="10.9"/>
    <n v="3.1"/>
    <n v="11.3"/>
    <n v="2.2999999999999998"/>
    <n v="11.3"/>
    <n v="1.5"/>
    <n v="23"/>
    <n v="3.6"/>
    <n v="10"/>
    <n v="2.8"/>
    <n v="15.3"/>
    <n v="6.8"/>
    <n v="24"/>
    <n v="4.7"/>
    <n v="17.899999999999999"/>
    <n v="8.1"/>
    <n v="36.1"/>
    <n v="7.1"/>
  </r>
  <r>
    <s v="PRA"/>
    <x v="1"/>
    <x v="6"/>
    <s v="NONE"/>
    <s v="O15M"/>
    <s v="DNK"/>
    <n v="1.9"/>
    <m/>
    <n v="0.4"/>
    <m/>
    <n v="6.7"/>
    <m/>
    <n v="5"/>
    <n v="0"/>
    <n v="0"/>
    <n v="0"/>
    <n v="1"/>
    <n v="0"/>
    <m/>
    <m/>
    <m/>
    <m/>
    <m/>
    <m/>
    <m/>
    <m/>
    <m/>
    <m/>
    <m/>
    <m/>
    <n v="0"/>
    <m/>
  </r>
  <r>
    <s v="PRA"/>
    <x v="1"/>
    <x v="6"/>
    <s v="NONE"/>
    <s v="U10M"/>
    <s v="DNK"/>
    <m/>
    <m/>
    <m/>
    <m/>
    <m/>
    <m/>
    <n v="0"/>
    <n v="0"/>
    <n v="0"/>
    <n v="0"/>
    <m/>
    <m/>
    <m/>
    <m/>
    <m/>
    <m/>
    <m/>
    <m/>
    <m/>
    <m/>
    <m/>
    <m/>
    <m/>
    <m/>
    <m/>
    <m/>
  </r>
  <r>
    <s v="PRA"/>
    <x v="1"/>
    <x v="7"/>
    <s v="NONE"/>
    <s v="O10T15M"/>
    <s v="DNK"/>
    <m/>
    <m/>
    <m/>
    <m/>
    <m/>
    <m/>
    <n v="0"/>
    <n v="0"/>
    <n v="0"/>
    <n v="0"/>
    <m/>
    <m/>
    <m/>
    <m/>
    <m/>
    <m/>
    <m/>
    <m/>
    <m/>
    <m/>
    <m/>
    <m/>
    <m/>
    <m/>
    <m/>
    <m/>
  </r>
  <r>
    <s v="PRA"/>
    <x v="1"/>
    <x v="7"/>
    <s v="NONE"/>
    <s v="O15M"/>
    <s v="DNK"/>
    <m/>
    <m/>
    <m/>
    <m/>
    <n v="0"/>
    <n v="0"/>
    <n v="0"/>
    <n v="0.7"/>
    <n v="5.6"/>
    <n v="0"/>
    <n v="2.7"/>
    <n v="0"/>
    <m/>
    <m/>
    <n v="0.2"/>
    <n v="0"/>
    <m/>
    <m/>
    <m/>
    <m/>
    <m/>
    <m/>
    <m/>
    <m/>
    <m/>
    <m/>
  </r>
  <r>
    <s v="PRA"/>
    <x v="1"/>
    <x v="7"/>
    <s v="NONE"/>
    <s v="O15M"/>
    <s v="SWE"/>
    <n v="0"/>
    <n v="0"/>
    <m/>
    <m/>
    <m/>
    <m/>
    <m/>
    <m/>
    <m/>
    <m/>
    <m/>
    <m/>
    <m/>
    <m/>
    <m/>
    <m/>
    <m/>
    <m/>
    <m/>
    <m/>
    <m/>
    <m/>
    <m/>
    <m/>
    <n v="0"/>
    <n v="0"/>
  </r>
  <r>
    <s v="PRA"/>
    <x v="1"/>
    <x v="7"/>
    <s v="NONE"/>
    <s v="U10M"/>
    <s v="DNK"/>
    <m/>
    <m/>
    <m/>
    <m/>
    <m/>
    <m/>
    <n v="0"/>
    <n v="0"/>
    <n v="0"/>
    <n v="0"/>
    <m/>
    <m/>
    <m/>
    <m/>
    <m/>
    <m/>
    <m/>
    <m/>
    <m/>
    <m/>
    <m/>
    <m/>
    <m/>
    <m/>
    <m/>
    <m/>
  </r>
  <r>
    <s v="PRA"/>
    <x v="1"/>
    <x v="2"/>
    <s v="CPART11"/>
    <s v="O10T15M"/>
    <s v="SWE"/>
    <m/>
    <m/>
    <m/>
    <m/>
    <m/>
    <m/>
    <m/>
    <m/>
    <m/>
    <m/>
    <m/>
    <m/>
    <n v="0.1"/>
    <m/>
    <n v="1"/>
    <n v="0"/>
    <n v="0.1"/>
    <n v="0"/>
    <n v="0"/>
    <n v="0"/>
    <n v="0.7"/>
    <n v="0"/>
    <n v="0.4"/>
    <n v="0"/>
    <n v="1.3"/>
    <n v="0.3"/>
  </r>
  <r>
    <s v="PRA"/>
    <x v="1"/>
    <x v="2"/>
    <s v="CPART11"/>
    <s v="O15M"/>
    <s v="SWE"/>
    <m/>
    <m/>
    <m/>
    <m/>
    <m/>
    <m/>
    <m/>
    <m/>
    <m/>
    <m/>
    <m/>
    <m/>
    <n v="0"/>
    <m/>
    <n v="0.2"/>
    <n v="0"/>
    <n v="0.2"/>
    <n v="0"/>
    <n v="0.4"/>
    <n v="0"/>
    <n v="0.1"/>
    <n v="0"/>
    <n v="0.1"/>
    <n v="0"/>
    <n v="0.3"/>
    <n v="0.1"/>
  </r>
  <r>
    <s v="PRA"/>
    <x v="1"/>
    <x v="2"/>
    <s v="CPART11"/>
    <s v="U10M"/>
    <s v="SWE"/>
    <m/>
    <m/>
    <m/>
    <m/>
    <m/>
    <m/>
    <m/>
    <m/>
    <m/>
    <m/>
    <m/>
    <m/>
    <m/>
    <m/>
    <m/>
    <m/>
    <m/>
    <m/>
    <n v="0.1"/>
    <n v="0"/>
    <m/>
    <m/>
    <m/>
    <m/>
    <m/>
    <m/>
  </r>
  <r>
    <s v="PRA"/>
    <x v="1"/>
    <x v="2"/>
    <s v="IIA83B"/>
    <s v="O10T15M"/>
    <s v="SWE"/>
    <m/>
    <m/>
    <n v="0.1"/>
    <n v="0"/>
    <n v="0.5"/>
    <n v="0"/>
    <n v="0.3"/>
    <n v="0.1"/>
    <n v="0"/>
    <n v="4.4000000000000004"/>
    <n v="0.2"/>
    <n v="2.2999999999999998"/>
    <m/>
    <m/>
    <m/>
    <m/>
    <m/>
    <m/>
    <m/>
    <m/>
    <m/>
    <m/>
    <m/>
    <m/>
    <m/>
    <m/>
  </r>
  <r>
    <s v="PRA"/>
    <x v="1"/>
    <x v="2"/>
    <s v="IIA83B"/>
    <s v="O15M"/>
    <s v="SWE"/>
    <m/>
    <m/>
    <m/>
    <m/>
    <n v="1.6"/>
    <n v="0"/>
    <n v="0"/>
    <n v="0"/>
    <n v="0"/>
    <n v="2.2999999999999998"/>
    <n v="0.6"/>
    <n v="1.1000000000000001"/>
    <m/>
    <m/>
    <m/>
    <m/>
    <m/>
    <m/>
    <m/>
    <m/>
    <m/>
    <m/>
    <m/>
    <m/>
    <m/>
    <m/>
  </r>
  <r>
    <s v="PRA"/>
    <x v="1"/>
    <x v="2"/>
    <s v="IIA83B"/>
    <s v="U10M"/>
    <s v="SWE"/>
    <m/>
    <m/>
    <m/>
    <m/>
    <n v="0.1"/>
    <n v="0"/>
    <n v="0.1"/>
    <n v="0"/>
    <n v="0"/>
    <n v="0.1"/>
    <n v="0"/>
    <n v="0.1"/>
    <m/>
    <m/>
    <m/>
    <m/>
    <m/>
    <m/>
    <m/>
    <m/>
    <m/>
    <m/>
    <m/>
    <m/>
    <m/>
    <m/>
  </r>
  <r>
    <s v="PRA"/>
    <x v="1"/>
    <x v="2"/>
    <s v="NONE"/>
    <s v="O10T15M"/>
    <s v="DNK"/>
    <m/>
    <m/>
    <m/>
    <m/>
    <m/>
    <m/>
    <n v="0"/>
    <n v="0"/>
    <m/>
    <m/>
    <n v="0.1"/>
    <n v="0"/>
    <n v="0.2"/>
    <n v="0"/>
    <n v="0"/>
    <n v="0"/>
    <m/>
    <m/>
    <m/>
    <m/>
    <m/>
    <m/>
    <m/>
    <m/>
    <m/>
    <m/>
  </r>
  <r>
    <s v="PRA"/>
    <x v="1"/>
    <x v="2"/>
    <s v="NONE"/>
    <s v="O10T15M"/>
    <s v="SWE"/>
    <n v="0"/>
    <n v="5.0999999999999996"/>
    <m/>
    <m/>
    <m/>
    <m/>
    <n v="0.1"/>
    <n v="0"/>
    <m/>
    <m/>
    <n v="0"/>
    <n v="0"/>
    <n v="0"/>
    <n v="0"/>
    <m/>
    <m/>
    <m/>
    <m/>
    <m/>
    <m/>
    <m/>
    <m/>
    <m/>
    <m/>
    <m/>
    <m/>
  </r>
  <r>
    <s v="PRA"/>
    <x v="1"/>
    <x v="2"/>
    <s v="NONE"/>
    <s v="O15M"/>
    <s v="DNK"/>
    <n v="4.4000000000000004"/>
    <n v="7.1"/>
    <n v="5.3"/>
    <n v="0"/>
    <n v="0.9"/>
    <n v="0"/>
    <n v="5.3"/>
    <n v="1.3"/>
    <n v="12.6"/>
    <n v="0"/>
    <n v="6.7"/>
    <n v="0"/>
    <n v="3.7"/>
    <n v="0"/>
    <n v="0.3"/>
    <n v="0"/>
    <n v="0.9"/>
    <n v="0"/>
    <m/>
    <m/>
    <m/>
    <m/>
    <n v="0"/>
    <n v="0"/>
    <m/>
    <m/>
  </r>
  <r>
    <s v="PRA"/>
    <x v="1"/>
    <x v="2"/>
    <s v="NONE"/>
    <s v="O15M"/>
    <s v="SWE"/>
    <n v="0.3"/>
    <n v="4.8"/>
    <n v="0.2"/>
    <n v="0"/>
    <m/>
    <m/>
    <n v="0"/>
    <n v="0"/>
    <n v="0"/>
    <m/>
    <m/>
    <m/>
    <m/>
    <m/>
    <n v="0.2"/>
    <n v="0"/>
    <n v="0.2"/>
    <n v="0.1"/>
    <n v="2.2999999999999998"/>
    <n v="1"/>
    <n v="0.3"/>
    <n v="0"/>
    <m/>
    <m/>
    <m/>
    <m/>
  </r>
  <r>
    <s v="PRA"/>
    <x v="1"/>
    <x v="2"/>
    <s v="NONE"/>
    <s v="U10M"/>
    <s v="SWE"/>
    <n v="0"/>
    <n v="0.1"/>
    <m/>
    <m/>
    <m/>
    <m/>
    <m/>
    <m/>
    <m/>
    <m/>
    <m/>
    <m/>
    <m/>
    <m/>
    <m/>
    <m/>
    <m/>
    <m/>
    <m/>
    <m/>
    <m/>
    <m/>
    <m/>
    <m/>
    <m/>
    <m/>
  </r>
  <r>
    <s v="PRA"/>
    <x v="1"/>
    <x v="3"/>
    <s v="NONE"/>
    <s v="O10T15M"/>
    <s v="DNK"/>
    <n v="0.5"/>
    <n v="0"/>
    <m/>
    <m/>
    <m/>
    <m/>
    <m/>
    <m/>
    <m/>
    <m/>
    <m/>
    <m/>
    <m/>
    <m/>
    <m/>
    <m/>
    <m/>
    <m/>
    <m/>
    <m/>
    <m/>
    <m/>
    <m/>
    <m/>
    <m/>
    <m/>
  </r>
  <r>
    <s v="PRA"/>
    <x v="1"/>
    <x v="3"/>
    <s v="NONE"/>
    <s v="O10T15M"/>
    <s v="SWE"/>
    <m/>
    <m/>
    <m/>
    <m/>
    <n v="1.4"/>
    <n v="1.2"/>
    <m/>
    <m/>
    <m/>
    <m/>
    <m/>
    <m/>
    <m/>
    <m/>
    <m/>
    <m/>
    <m/>
    <m/>
    <m/>
    <m/>
    <m/>
    <m/>
    <m/>
    <m/>
    <m/>
    <m/>
  </r>
  <r>
    <s v="PRA"/>
    <x v="1"/>
    <x v="3"/>
    <s v="NONE"/>
    <s v="O15M"/>
    <s v="DNK"/>
    <n v="8.8000000000000007"/>
    <n v="0"/>
    <n v="33.6"/>
    <m/>
    <n v="4"/>
    <m/>
    <m/>
    <m/>
    <m/>
    <m/>
    <m/>
    <m/>
    <n v="8.4"/>
    <m/>
    <m/>
    <m/>
    <m/>
    <m/>
    <m/>
    <m/>
    <m/>
    <m/>
    <m/>
    <m/>
    <m/>
    <m/>
  </r>
  <r>
    <s v="PRA"/>
    <x v="1"/>
    <x v="3"/>
    <s v="NONE"/>
    <s v="O15M"/>
    <s v="SWE"/>
    <m/>
    <m/>
    <n v="1.3"/>
    <m/>
    <m/>
    <m/>
    <m/>
    <m/>
    <m/>
    <m/>
    <m/>
    <m/>
    <m/>
    <m/>
    <n v="0.8"/>
    <n v="0.1"/>
    <m/>
    <m/>
    <m/>
    <m/>
    <m/>
    <m/>
    <m/>
    <m/>
    <m/>
    <m/>
  </r>
  <r>
    <s v="PRA"/>
    <x v="2"/>
    <x v="8"/>
    <s v="NONE"/>
    <s v="O15M"/>
    <s v="DEU"/>
    <m/>
    <m/>
    <m/>
    <m/>
    <m/>
    <m/>
    <m/>
    <m/>
    <m/>
    <m/>
    <m/>
    <m/>
    <m/>
    <m/>
    <m/>
    <m/>
    <n v="0.1"/>
    <m/>
    <m/>
    <m/>
    <m/>
    <m/>
    <m/>
    <m/>
    <m/>
    <m/>
  </r>
  <r>
    <s v="PRA"/>
    <x v="2"/>
    <x v="8"/>
    <s v="NONE"/>
    <s v="O15M"/>
    <s v="DNK"/>
    <m/>
    <m/>
    <m/>
    <m/>
    <m/>
    <m/>
    <m/>
    <m/>
    <m/>
    <m/>
    <m/>
    <m/>
    <m/>
    <m/>
    <n v="0"/>
    <n v="0.2"/>
    <n v="0"/>
    <n v="20.9"/>
    <m/>
    <m/>
    <n v="0"/>
    <n v="4.4000000000000004"/>
    <m/>
    <m/>
    <m/>
    <m/>
  </r>
  <r>
    <s v="PRA"/>
    <x v="2"/>
    <x v="8"/>
    <s v="NONE"/>
    <s v="O15M"/>
    <s v="NLD"/>
    <m/>
    <m/>
    <m/>
    <m/>
    <m/>
    <m/>
    <m/>
    <m/>
    <m/>
    <m/>
    <m/>
    <m/>
    <m/>
    <m/>
    <m/>
    <m/>
    <m/>
    <m/>
    <m/>
    <m/>
    <n v="1"/>
    <m/>
    <m/>
    <m/>
    <m/>
    <m/>
  </r>
  <r>
    <s v="PRA"/>
    <x v="2"/>
    <x v="9"/>
    <s v="NONE"/>
    <s v="O15M"/>
    <s v="DNK"/>
    <m/>
    <m/>
    <m/>
    <m/>
    <m/>
    <m/>
    <m/>
    <m/>
    <m/>
    <m/>
    <m/>
    <m/>
    <m/>
    <m/>
    <m/>
    <m/>
    <n v="0.2"/>
    <m/>
    <n v="0.2"/>
    <m/>
    <n v="0.1"/>
    <m/>
    <m/>
    <m/>
    <m/>
    <m/>
  </r>
  <r>
    <s v="PRA"/>
    <x v="2"/>
    <x v="0"/>
    <s v="NONE"/>
    <s v="O15M"/>
    <s v="DNK"/>
    <m/>
    <m/>
    <n v="5"/>
    <m/>
    <m/>
    <m/>
    <m/>
    <m/>
    <m/>
    <m/>
    <m/>
    <m/>
    <m/>
    <m/>
    <m/>
    <m/>
    <m/>
    <m/>
    <m/>
    <m/>
    <m/>
    <m/>
    <m/>
    <m/>
    <n v="0.6"/>
    <m/>
  </r>
  <r>
    <s v="PRA"/>
    <x v="2"/>
    <x v="1"/>
    <s v="NONE"/>
    <s v="O10T15M"/>
    <s v="DNK"/>
    <m/>
    <m/>
    <m/>
    <m/>
    <n v="3.4"/>
    <m/>
    <m/>
    <m/>
    <m/>
    <m/>
    <m/>
    <m/>
    <m/>
    <m/>
    <m/>
    <m/>
    <m/>
    <m/>
    <m/>
    <m/>
    <m/>
    <m/>
    <m/>
    <m/>
    <m/>
    <m/>
  </r>
  <r>
    <s v="PRA"/>
    <x v="2"/>
    <x v="1"/>
    <s v="NONE"/>
    <s v="O15M"/>
    <s v="DNK"/>
    <n v="1639.3"/>
    <m/>
    <n v="876.3"/>
    <m/>
    <n v="465.8"/>
    <m/>
    <n v="218.7"/>
    <m/>
    <n v="86.8"/>
    <m/>
    <n v="101.3"/>
    <m/>
    <n v="229.9"/>
    <n v="29.1"/>
    <n v="110"/>
    <n v="23.9"/>
    <n v="258.2"/>
    <n v="60.6"/>
    <n v="168.4"/>
    <n v="30.9"/>
    <n v="36.4"/>
    <n v="7.2"/>
    <n v="46.2"/>
    <n v="20.9"/>
    <n v="168.7"/>
    <n v="19.899999999999999"/>
  </r>
  <r>
    <s v="PRA"/>
    <x v="2"/>
    <x v="1"/>
    <s v="NONE"/>
    <s v="O15M"/>
    <s v="SCO"/>
    <m/>
    <m/>
    <m/>
    <m/>
    <m/>
    <m/>
    <m/>
    <m/>
    <m/>
    <m/>
    <m/>
    <m/>
    <m/>
    <m/>
    <n v="0.3"/>
    <n v="0.1"/>
    <m/>
    <m/>
    <m/>
    <m/>
    <m/>
    <m/>
    <m/>
    <m/>
    <m/>
    <m/>
  </r>
  <r>
    <s v="PRA"/>
    <x v="2"/>
    <x v="1"/>
    <s v="NONE"/>
    <s v="O15M"/>
    <s v="SWE"/>
    <n v="145.30000000000001"/>
    <m/>
    <n v="151.19999999999999"/>
    <m/>
    <n v="147.9"/>
    <m/>
    <n v="171.6"/>
    <m/>
    <n v="160.1"/>
    <m/>
    <n v="128.6"/>
    <m/>
    <n v="180.7"/>
    <n v="24.6"/>
    <n v="293"/>
    <n v="63.6"/>
    <n v="154.4"/>
    <n v="44"/>
    <n v="130.6"/>
    <n v="57.6"/>
    <n v="110.1"/>
    <n v="21.7"/>
    <n v="106.6"/>
    <n v="48"/>
    <n v="135"/>
    <n v="26.7"/>
  </r>
  <r>
    <s v="PRA"/>
    <x v="2"/>
    <x v="1"/>
    <s v="NONE"/>
    <s v="U10M"/>
    <s v="DNK"/>
    <m/>
    <m/>
    <m/>
    <m/>
    <m/>
    <m/>
    <n v="0.6"/>
    <m/>
    <m/>
    <m/>
    <m/>
    <m/>
    <m/>
    <m/>
    <m/>
    <m/>
    <m/>
    <m/>
    <m/>
    <m/>
    <m/>
    <m/>
    <m/>
    <m/>
    <m/>
    <m/>
  </r>
  <r>
    <s v="PRA"/>
    <x v="2"/>
    <x v="6"/>
    <s v="NONE"/>
    <s v="O10T15M"/>
    <s v="DNK"/>
    <m/>
    <m/>
    <m/>
    <m/>
    <n v="0"/>
    <n v="0"/>
    <m/>
    <m/>
    <m/>
    <m/>
    <m/>
    <m/>
    <m/>
    <m/>
    <m/>
    <m/>
    <m/>
    <m/>
    <m/>
    <m/>
    <n v="0"/>
    <m/>
    <m/>
    <m/>
    <m/>
    <m/>
  </r>
  <r>
    <s v="PRA"/>
    <x v="2"/>
    <x v="6"/>
    <s v="NONE"/>
    <s v="O15M"/>
    <s v="DNK"/>
    <m/>
    <m/>
    <m/>
    <m/>
    <n v="0"/>
    <n v="0"/>
    <m/>
    <m/>
    <m/>
    <m/>
    <m/>
    <m/>
    <m/>
    <m/>
    <m/>
    <m/>
    <m/>
    <m/>
    <n v="14.9"/>
    <m/>
    <n v="34"/>
    <m/>
    <n v="28.6"/>
    <m/>
    <n v="5.4"/>
    <m/>
  </r>
  <r>
    <s v="PRA"/>
    <x v="2"/>
    <x v="10"/>
    <s v="NONE"/>
    <s v="O10T15M"/>
    <s v="ENG"/>
    <m/>
    <m/>
    <m/>
    <m/>
    <m/>
    <m/>
    <m/>
    <m/>
    <m/>
    <m/>
    <m/>
    <m/>
    <m/>
    <m/>
    <n v="0"/>
    <m/>
    <m/>
    <m/>
    <m/>
    <m/>
    <m/>
    <m/>
    <m/>
    <m/>
    <m/>
    <m/>
  </r>
  <r>
    <s v="PRA"/>
    <x v="2"/>
    <x v="7"/>
    <s v="CPART13C"/>
    <s v="O15M"/>
    <s v="SCO"/>
    <m/>
    <m/>
    <m/>
    <m/>
    <m/>
    <m/>
    <m/>
    <m/>
    <m/>
    <m/>
    <m/>
    <m/>
    <m/>
    <m/>
    <m/>
    <m/>
    <m/>
    <m/>
    <m/>
    <m/>
    <n v="0.2"/>
    <m/>
    <m/>
    <m/>
    <m/>
    <m/>
  </r>
  <r>
    <s v="PRA"/>
    <x v="2"/>
    <x v="7"/>
    <s v="NONE"/>
    <s v="O10T15M"/>
    <s v="DNK"/>
    <m/>
    <m/>
    <m/>
    <m/>
    <n v="0"/>
    <n v="0"/>
    <m/>
    <m/>
    <m/>
    <m/>
    <m/>
    <m/>
    <m/>
    <m/>
    <m/>
    <m/>
    <m/>
    <m/>
    <m/>
    <m/>
    <m/>
    <m/>
    <m/>
    <m/>
    <m/>
    <m/>
  </r>
  <r>
    <s v="PRA"/>
    <x v="2"/>
    <x v="7"/>
    <s v="NONE"/>
    <s v="O15M"/>
    <s v="DNK"/>
    <n v="0.1"/>
    <n v="0"/>
    <n v="9.1"/>
    <n v="0"/>
    <n v="6.3"/>
    <n v="0.7"/>
    <n v="4.5999999999999996"/>
    <n v="0"/>
    <m/>
    <m/>
    <m/>
    <m/>
    <n v="0"/>
    <n v="0"/>
    <m/>
    <m/>
    <n v="0"/>
    <n v="0"/>
    <m/>
    <m/>
    <n v="0.2"/>
    <n v="0"/>
    <m/>
    <m/>
    <m/>
    <m/>
  </r>
  <r>
    <s v="PRA"/>
    <x v="2"/>
    <x v="7"/>
    <s v="NONE"/>
    <s v="O15M"/>
    <s v="SCO"/>
    <n v="0"/>
    <m/>
    <m/>
    <m/>
    <m/>
    <m/>
    <m/>
    <m/>
    <m/>
    <m/>
    <m/>
    <m/>
    <m/>
    <m/>
    <m/>
    <m/>
    <m/>
    <m/>
    <m/>
    <m/>
    <m/>
    <m/>
    <m/>
    <m/>
    <m/>
    <m/>
  </r>
  <r>
    <s v="PRA"/>
    <x v="2"/>
    <x v="7"/>
    <s v="NONE"/>
    <s v="U10M"/>
    <s v="DNK"/>
    <m/>
    <m/>
    <m/>
    <m/>
    <n v="0"/>
    <n v="0"/>
    <m/>
    <m/>
    <m/>
    <m/>
    <m/>
    <m/>
    <m/>
    <m/>
    <m/>
    <m/>
    <m/>
    <m/>
    <m/>
    <m/>
    <m/>
    <m/>
    <m/>
    <m/>
    <m/>
    <m/>
  </r>
  <r>
    <s v="PRA"/>
    <x v="2"/>
    <x v="2"/>
    <s v="CPART13C"/>
    <s v="O15M"/>
    <s v="SCO"/>
    <m/>
    <m/>
    <m/>
    <m/>
    <m/>
    <m/>
    <m/>
    <m/>
    <m/>
    <m/>
    <m/>
    <m/>
    <m/>
    <m/>
    <m/>
    <m/>
    <m/>
    <m/>
    <m/>
    <m/>
    <m/>
    <m/>
    <n v="0.1"/>
    <m/>
    <m/>
    <m/>
  </r>
  <r>
    <s v="PRA"/>
    <x v="2"/>
    <x v="2"/>
    <s v="NONE"/>
    <s v="O15M"/>
    <s v="DNK"/>
    <n v="15.6"/>
    <n v="0"/>
    <m/>
    <m/>
    <m/>
    <m/>
    <n v="0.6"/>
    <m/>
    <m/>
    <m/>
    <m/>
    <m/>
    <m/>
    <m/>
    <m/>
    <m/>
    <m/>
    <m/>
    <m/>
    <m/>
    <m/>
    <m/>
    <m/>
    <m/>
    <m/>
    <m/>
  </r>
  <r>
    <s v="PRA"/>
    <x v="2"/>
    <x v="2"/>
    <s v="NONE"/>
    <s v="O15M"/>
    <s v="SCO"/>
    <m/>
    <m/>
    <m/>
    <m/>
    <m/>
    <m/>
    <m/>
    <m/>
    <m/>
    <m/>
    <n v="0"/>
    <m/>
    <m/>
    <m/>
    <m/>
    <m/>
    <m/>
    <m/>
    <m/>
    <m/>
    <m/>
    <m/>
    <m/>
    <m/>
    <m/>
    <m/>
  </r>
  <r>
    <s v="PRA"/>
    <x v="2"/>
    <x v="3"/>
    <s v="NONE"/>
    <s v="O15M"/>
    <s v="DNK"/>
    <n v="0.3"/>
    <n v="0"/>
    <n v="1.6"/>
    <m/>
    <m/>
    <m/>
    <m/>
    <m/>
    <n v="5.8"/>
    <m/>
    <m/>
    <m/>
    <m/>
    <m/>
    <m/>
    <m/>
    <m/>
    <m/>
    <n v="72"/>
    <m/>
    <n v="131.1"/>
    <n v="0.1"/>
    <n v="82.1"/>
    <m/>
    <n v="9.1999999999999993"/>
    <n v="0"/>
  </r>
  <r>
    <s v="PRA"/>
    <x v="3"/>
    <x v="4"/>
    <s v="NONE"/>
    <s v="U10M"/>
    <s v="ENG"/>
    <m/>
    <m/>
    <m/>
    <m/>
    <m/>
    <m/>
    <m/>
    <m/>
    <m/>
    <m/>
    <m/>
    <m/>
    <m/>
    <m/>
    <m/>
    <m/>
    <m/>
    <m/>
    <m/>
    <m/>
    <m/>
    <m/>
    <n v="0"/>
    <m/>
    <m/>
    <m/>
  </r>
  <r>
    <s v="PRA"/>
    <x v="3"/>
    <x v="5"/>
    <s v="NONE"/>
    <s v="U10M"/>
    <s v="ENG"/>
    <m/>
    <m/>
    <m/>
    <m/>
    <m/>
    <m/>
    <m/>
    <m/>
    <m/>
    <m/>
    <m/>
    <m/>
    <m/>
    <m/>
    <m/>
    <m/>
    <m/>
    <m/>
    <m/>
    <m/>
    <n v="0"/>
    <m/>
    <n v="0"/>
    <m/>
    <m/>
    <m/>
  </r>
  <r>
    <s v="PRA"/>
    <x v="3"/>
    <x v="10"/>
    <s v="NONE"/>
    <s v="U10M"/>
    <s v="ENG"/>
    <m/>
    <m/>
    <n v="0"/>
    <m/>
    <m/>
    <m/>
    <m/>
    <m/>
    <m/>
    <m/>
    <m/>
    <m/>
    <m/>
    <m/>
    <m/>
    <m/>
    <m/>
    <m/>
    <n v="0"/>
    <m/>
    <n v="0"/>
    <m/>
    <n v="0.3"/>
    <m/>
    <m/>
    <m/>
  </r>
  <r>
    <s v="PRA"/>
    <x v="3"/>
    <x v="3"/>
    <s v="NONE"/>
    <s v="U10M"/>
    <s v="ENG"/>
    <m/>
    <m/>
    <m/>
    <m/>
    <m/>
    <m/>
    <m/>
    <m/>
    <m/>
    <m/>
    <m/>
    <m/>
    <m/>
    <m/>
    <m/>
    <m/>
    <m/>
    <m/>
    <n v="0.1"/>
    <m/>
    <n v="0"/>
    <m/>
    <m/>
    <m/>
    <m/>
    <m/>
  </r>
  <r>
    <s v="PRA"/>
    <x v="4"/>
    <x v="10"/>
    <s v="NONE"/>
    <s v="O10T15M"/>
    <s v="IRL"/>
    <m/>
    <m/>
    <m/>
    <m/>
    <m/>
    <m/>
    <m/>
    <m/>
    <m/>
    <m/>
    <m/>
    <m/>
    <m/>
    <m/>
    <n v="0.2"/>
    <m/>
    <m/>
    <m/>
    <m/>
    <m/>
    <m/>
    <m/>
    <m/>
    <m/>
    <m/>
    <m/>
  </r>
  <r>
    <s v="PRA"/>
    <x v="4"/>
    <x v="10"/>
    <s v="NONE"/>
    <s v="U10M"/>
    <s v="ENG"/>
    <m/>
    <m/>
    <m/>
    <m/>
    <m/>
    <m/>
    <m/>
    <m/>
    <m/>
    <m/>
    <m/>
    <m/>
    <n v="0"/>
    <m/>
    <m/>
    <m/>
    <m/>
    <m/>
    <m/>
    <m/>
    <m/>
    <m/>
    <m/>
    <m/>
    <m/>
    <m/>
  </r>
  <r>
    <s v="PRA"/>
    <x v="4"/>
    <x v="10"/>
    <s v="NONE"/>
    <s v="U10M"/>
    <s v="NIR"/>
    <m/>
    <m/>
    <m/>
    <m/>
    <m/>
    <m/>
    <m/>
    <m/>
    <m/>
    <m/>
    <n v="0.2"/>
    <m/>
    <m/>
    <m/>
    <m/>
    <m/>
    <m/>
    <m/>
    <m/>
    <m/>
    <m/>
    <m/>
    <m/>
    <m/>
    <m/>
    <m/>
  </r>
  <r>
    <s v="PRA"/>
    <x v="4"/>
    <x v="10"/>
    <s v="NONE"/>
    <s v="U10M"/>
    <s v="SCO"/>
    <m/>
    <m/>
    <m/>
    <m/>
    <m/>
    <m/>
    <m/>
    <m/>
    <m/>
    <m/>
    <m/>
    <m/>
    <n v="0"/>
    <m/>
    <m/>
    <m/>
    <m/>
    <m/>
    <m/>
    <m/>
    <m/>
    <m/>
    <m/>
    <m/>
    <m/>
    <m/>
  </r>
  <r>
    <s v="PRA"/>
    <x v="4"/>
    <x v="2"/>
    <s v="CPART13A"/>
    <s v="O10T15M"/>
    <s v="IRL"/>
    <m/>
    <m/>
    <m/>
    <m/>
    <m/>
    <m/>
    <m/>
    <m/>
    <m/>
    <m/>
    <m/>
    <m/>
    <m/>
    <m/>
    <m/>
    <m/>
    <m/>
    <m/>
    <m/>
    <m/>
    <n v="5.5"/>
    <m/>
    <n v="0.4"/>
    <m/>
    <m/>
    <m/>
  </r>
  <r>
    <s v="PRA"/>
    <x v="5"/>
    <x v="0"/>
    <s v="NONE"/>
    <s v="U10M"/>
    <s v="SCO"/>
    <m/>
    <m/>
    <m/>
    <m/>
    <m/>
    <m/>
    <m/>
    <m/>
    <m/>
    <m/>
    <n v="0"/>
    <n v="0"/>
    <m/>
    <m/>
    <m/>
    <m/>
    <m/>
    <m/>
    <m/>
    <m/>
    <m/>
    <m/>
    <m/>
    <m/>
    <m/>
    <m/>
  </r>
  <r>
    <s v="PRA"/>
    <x v="5"/>
    <x v="10"/>
    <s v="NONE"/>
    <s v="O10T15M"/>
    <s v="SCO"/>
    <m/>
    <m/>
    <m/>
    <m/>
    <m/>
    <m/>
    <m/>
    <m/>
    <m/>
    <m/>
    <m/>
    <m/>
    <m/>
    <m/>
    <m/>
    <m/>
    <m/>
    <m/>
    <m/>
    <m/>
    <m/>
    <m/>
    <n v="0"/>
    <m/>
    <n v="0"/>
    <m/>
  </r>
  <r>
    <s v="PRA"/>
    <x v="5"/>
    <x v="10"/>
    <s v="NONE"/>
    <s v="U10M"/>
    <s v="SCO"/>
    <m/>
    <m/>
    <n v="0"/>
    <n v="0"/>
    <n v="0"/>
    <n v="0"/>
    <m/>
    <m/>
    <n v="0"/>
    <m/>
    <n v="0.1"/>
    <n v="0"/>
    <n v="0"/>
    <m/>
    <n v="0.1"/>
    <m/>
    <n v="0"/>
    <m/>
    <n v="0"/>
    <m/>
    <n v="0"/>
    <m/>
    <n v="0.1"/>
    <m/>
    <n v="0.1"/>
    <m/>
  </r>
  <r>
    <s v="PRA"/>
    <x v="5"/>
    <x v="7"/>
    <s v="CPART11"/>
    <s v="O15M"/>
    <s v="IRL"/>
    <m/>
    <m/>
    <m/>
    <m/>
    <m/>
    <m/>
    <m/>
    <m/>
    <m/>
    <m/>
    <m/>
    <m/>
    <m/>
    <m/>
    <m/>
    <m/>
    <m/>
    <m/>
    <n v="0"/>
    <m/>
    <m/>
    <m/>
    <m/>
    <m/>
    <m/>
    <m/>
  </r>
  <r>
    <s v="PRA"/>
    <x v="5"/>
    <x v="7"/>
    <s v="CPART13D"/>
    <s v="O15M"/>
    <s v="IRL"/>
    <m/>
    <m/>
    <m/>
    <m/>
    <m/>
    <m/>
    <m/>
    <m/>
    <m/>
    <m/>
    <m/>
    <m/>
    <m/>
    <m/>
    <n v="0"/>
    <m/>
    <m/>
    <m/>
    <m/>
    <m/>
    <m/>
    <m/>
    <m/>
    <m/>
    <n v="0"/>
    <m/>
  </r>
  <r>
    <s v="PRA"/>
    <x v="5"/>
    <x v="7"/>
    <s v="NONE"/>
    <s v="O15M"/>
    <s v="IRL"/>
    <m/>
    <m/>
    <m/>
    <m/>
    <m/>
    <m/>
    <m/>
    <m/>
    <m/>
    <m/>
    <m/>
    <m/>
    <m/>
    <m/>
    <n v="0.3"/>
    <m/>
    <m/>
    <m/>
    <m/>
    <m/>
    <m/>
    <m/>
    <m/>
    <m/>
    <n v="0.1"/>
    <m/>
  </r>
  <r>
    <m/>
    <x v="6"/>
    <x v="1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6"/>
    <x v="1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6"/>
    <x v="11"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3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G6" firstHeaderRow="0" firstDataRow="1" firstDataCol="1" rowPageCount="1" colPageCount="1"/>
  <pivotFields count="32">
    <pivotField showAll="0"/>
    <pivotField axis="axisPage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13">
        <item x="8"/>
        <item x="4"/>
        <item x="5"/>
        <item x="9"/>
        <item x="0"/>
        <item x="1"/>
        <item x="6"/>
        <item x="10"/>
        <item x="7"/>
        <item x="2"/>
        <item x="3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2"/>
  </rowFields>
  <rowItems count="3">
    <i>
      <x v="7"/>
    </i>
    <i>
      <x v="9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1" item="4" hier="-1"/>
  </pageFields>
  <dataFields count="6">
    <dataField name="Sum of 2013" fld="26" baseField="2" baseItem="0"/>
    <dataField name="Sum of 20132" fld="27" baseField="2" baseItem="0"/>
    <dataField name="Sum of 2014" fld="28" baseField="2" baseItem="0"/>
    <dataField name="Sum of 20142" fld="29" baseField="2" baseItem="0"/>
    <dataField name="Sum of 2015" fld="30" baseField="2" baseItem="0"/>
    <dataField name="Sum of 20152" fld="31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2"/>
  <sheetViews>
    <sheetView tabSelected="1" workbookViewId="0">
      <selection activeCell="F12" sqref="F12"/>
    </sheetView>
  </sheetViews>
  <sheetFormatPr defaultRowHeight="15" x14ac:dyDescent="0.25"/>
  <cols>
    <col min="1" max="1" width="13.140625" bestFit="1" customWidth="1"/>
    <col min="2" max="2" width="11.5703125" customWidth="1"/>
    <col min="3" max="3" width="12.5703125" customWidth="1"/>
    <col min="4" max="4" width="11.5703125" customWidth="1"/>
    <col min="5" max="5" width="12.5703125" customWidth="1"/>
    <col min="6" max="6" width="11.5703125" customWidth="1"/>
    <col min="7" max="7" width="12.5703125" customWidth="1"/>
  </cols>
  <sheetData>
    <row r="1" spans="1:29" x14ac:dyDescent="0.25">
      <c r="A1" s="1" t="s">
        <v>1</v>
      </c>
      <c r="B1" t="s">
        <v>34</v>
      </c>
    </row>
    <row r="2" spans="1:29" x14ac:dyDescent="0.25">
      <c r="I2" t="s">
        <v>18</v>
      </c>
      <c r="L2" t="s">
        <v>50</v>
      </c>
      <c r="O2" t="s">
        <v>50</v>
      </c>
      <c r="R2" t="s">
        <v>50</v>
      </c>
    </row>
    <row r="3" spans="1:29" x14ac:dyDescent="0.25">
      <c r="A3" s="1" t="s">
        <v>40</v>
      </c>
      <c r="B3" t="s">
        <v>42</v>
      </c>
      <c r="C3" t="s">
        <v>43</v>
      </c>
      <c r="D3" t="s">
        <v>44</v>
      </c>
      <c r="E3" t="s">
        <v>45</v>
      </c>
      <c r="F3" t="s">
        <v>46</v>
      </c>
      <c r="G3" t="s">
        <v>47</v>
      </c>
      <c r="I3" t="s">
        <v>40</v>
      </c>
      <c r="J3" t="s">
        <v>42</v>
      </c>
      <c r="K3" t="s">
        <v>43</v>
      </c>
      <c r="M3" t="s">
        <v>44</v>
      </c>
      <c r="N3" t="s">
        <v>45</v>
      </c>
      <c r="P3" t="s">
        <v>46</v>
      </c>
      <c r="Q3" t="s">
        <v>47</v>
      </c>
      <c r="T3" t="s">
        <v>48</v>
      </c>
      <c r="V3" t="s">
        <v>49</v>
      </c>
      <c r="Y3" t="s">
        <v>49</v>
      </c>
      <c r="AB3" t="s">
        <v>49</v>
      </c>
      <c r="AC3" t="s">
        <v>40</v>
      </c>
    </row>
    <row r="4" spans="1:29" x14ac:dyDescent="0.25">
      <c r="A4" s="2" t="s">
        <v>30</v>
      </c>
      <c r="B4" s="3"/>
      <c r="C4" s="3"/>
      <c r="D4" s="3"/>
      <c r="E4" s="3"/>
      <c r="F4" s="3"/>
      <c r="G4" s="3"/>
      <c r="I4" t="s">
        <v>19</v>
      </c>
      <c r="L4" t="e">
        <f>K4/(J4+K4)</f>
        <v>#DIV/0!</v>
      </c>
      <c r="O4" t="e">
        <f t="shared" ref="O4:O12" si="0">N4/(M4+N4)</f>
        <v>#DIV/0!</v>
      </c>
      <c r="R4" t="e">
        <f t="shared" ref="R4:R12" si="1">Q4/(P4+Q4)</f>
        <v>#DIV/0!</v>
      </c>
      <c r="T4">
        <f>J4/J$12</f>
        <v>0</v>
      </c>
      <c r="U4">
        <f t="shared" ref="U4:U12" si="2">K4/K$12</f>
        <v>0</v>
      </c>
      <c r="V4">
        <f>(J4+K4)/(J$12+K$12)</f>
        <v>0</v>
      </c>
      <c r="W4">
        <f t="shared" ref="W4:W12" si="3">M4/M$12</f>
        <v>0</v>
      </c>
      <c r="X4">
        <f t="shared" ref="X4:X12" si="4">N4/N$12</f>
        <v>0</v>
      </c>
      <c r="Y4">
        <f t="shared" ref="Y4:Y12" si="5">(M4+N4)/(M$12+N$12)</f>
        <v>0</v>
      </c>
      <c r="Z4">
        <f t="shared" ref="Z4:Z12" si="6">P4/P$12</f>
        <v>0</v>
      </c>
      <c r="AA4">
        <f t="shared" ref="AA4:AA12" si="7">Q4/Q$12</f>
        <v>0</v>
      </c>
      <c r="AB4">
        <f t="shared" ref="AB4:AB12" si="8">(P4+Q4)/(P$12+Q$12)</f>
        <v>0</v>
      </c>
      <c r="AC4" t="s">
        <v>19</v>
      </c>
    </row>
    <row r="5" spans="1:29" x14ac:dyDescent="0.25">
      <c r="A5" s="2" t="s">
        <v>15</v>
      </c>
      <c r="B5" s="3">
        <v>5.5</v>
      </c>
      <c r="C5" s="3"/>
      <c r="D5" s="3">
        <v>0.4</v>
      </c>
      <c r="E5" s="3"/>
      <c r="F5" s="3"/>
      <c r="G5" s="3"/>
      <c r="I5" t="s">
        <v>20</v>
      </c>
      <c r="L5" t="e">
        <f t="shared" ref="L5:L12" si="9">K5/(J5+K5)</f>
        <v>#DIV/0!</v>
      </c>
      <c r="O5" t="e">
        <f t="shared" si="0"/>
        <v>#DIV/0!</v>
      </c>
      <c r="R5" t="e">
        <f t="shared" si="1"/>
        <v>#DIV/0!</v>
      </c>
      <c r="T5">
        <f t="shared" ref="T5:T12" si="10">J5/J$12</f>
        <v>0</v>
      </c>
      <c r="U5">
        <f t="shared" si="2"/>
        <v>0</v>
      </c>
      <c r="V5">
        <f t="shared" ref="V5:V12" si="11">(J5+K5)/(J$12+K$12)</f>
        <v>0</v>
      </c>
      <c r="W5">
        <f t="shared" si="3"/>
        <v>0</v>
      </c>
      <c r="X5">
        <f t="shared" si="4"/>
        <v>0</v>
      </c>
      <c r="Y5">
        <f t="shared" si="5"/>
        <v>0</v>
      </c>
      <c r="Z5">
        <f t="shared" si="6"/>
        <v>0</v>
      </c>
      <c r="AA5">
        <f t="shared" si="7"/>
        <v>0</v>
      </c>
      <c r="AB5">
        <f t="shared" si="8"/>
        <v>0</v>
      </c>
      <c r="AC5" t="s">
        <v>20</v>
      </c>
    </row>
    <row r="6" spans="1:29" x14ac:dyDescent="0.25">
      <c r="A6" s="2" t="s">
        <v>41</v>
      </c>
      <c r="B6" s="3">
        <v>5.5</v>
      </c>
      <c r="C6" s="3"/>
      <c r="D6" s="3">
        <v>0.4</v>
      </c>
      <c r="E6" s="3"/>
      <c r="F6" s="3"/>
      <c r="G6" s="3"/>
      <c r="I6" t="s">
        <v>8</v>
      </c>
      <c r="J6">
        <v>217.5</v>
      </c>
      <c r="L6">
        <f t="shared" si="9"/>
        <v>0</v>
      </c>
      <c r="M6">
        <v>183</v>
      </c>
      <c r="O6">
        <f t="shared" si="0"/>
        <v>0</v>
      </c>
      <c r="P6">
        <v>513.6</v>
      </c>
      <c r="R6">
        <f t="shared" si="1"/>
        <v>0</v>
      </c>
      <c r="T6">
        <f t="shared" si="10"/>
        <v>7.4626865671641798E-2</v>
      </c>
      <c r="U6">
        <f t="shared" si="2"/>
        <v>0</v>
      </c>
      <c r="V6">
        <f t="shared" si="11"/>
        <v>6.6693241751502527E-2</v>
      </c>
      <c r="W6">
        <f t="shared" si="3"/>
        <v>5.2202190780465542E-2</v>
      </c>
      <c r="X6">
        <f t="shared" si="4"/>
        <v>0</v>
      </c>
      <c r="Y6">
        <f t="shared" si="5"/>
        <v>4.128409321632414E-2</v>
      </c>
      <c r="Z6">
        <f t="shared" si="6"/>
        <v>0.12941591493221793</v>
      </c>
      <c r="AA6">
        <f t="shared" si="7"/>
        <v>0</v>
      </c>
      <c r="AB6">
        <f t="shared" si="8"/>
        <v>0.11365346315556542</v>
      </c>
      <c r="AC6" t="s">
        <v>8</v>
      </c>
    </row>
    <row r="7" spans="1:29" x14ac:dyDescent="0.25">
      <c r="I7" t="s">
        <v>12</v>
      </c>
      <c r="J7">
        <v>2695.8999999999996</v>
      </c>
      <c r="K7">
        <v>346.7</v>
      </c>
      <c r="L7">
        <f t="shared" si="9"/>
        <v>0.11394859659501744</v>
      </c>
      <c r="M7">
        <v>3322.1</v>
      </c>
      <c r="N7">
        <v>927.1</v>
      </c>
      <c r="O7">
        <f t="shared" si="0"/>
        <v>0.21818224606984846</v>
      </c>
      <c r="P7">
        <v>3453.3999999999996</v>
      </c>
      <c r="Q7">
        <v>550</v>
      </c>
      <c r="R7">
        <f t="shared" si="1"/>
        <v>0.13738322425937954</v>
      </c>
      <c r="T7">
        <f t="shared" si="10"/>
        <v>0.92499571109967405</v>
      </c>
      <c r="U7">
        <f t="shared" si="2"/>
        <v>1</v>
      </c>
      <c r="V7">
        <f t="shared" si="11"/>
        <v>0.93296945909481177</v>
      </c>
      <c r="W7">
        <f t="shared" si="3"/>
        <v>0.9476551802829758</v>
      </c>
      <c r="X7">
        <f t="shared" si="4"/>
        <v>1</v>
      </c>
      <c r="Y7">
        <f t="shared" si="5"/>
        <v>0.95860310871477883</v>
      </c>
      <c r="Z7">
        <f t="shared" si="6"/>
        <v>0.87018092022375648</v>
      </c>
      <c r="AA7">
        <f t="shared" si="7"/>
        <v>0.99927325581395354</v>
      </c>
      <c r="AB7">
        <f t="shared" si="8"/>
        <v>0.88590396105333047</v>
      </c>
      <c r="AC7" t="s">
        <v>12</v>
      </c>
    </row>
    <row r="8" spans="1:29" x14ac:dyDescent="0.25">
      <c r="I8" t="s">
        <v>21</v>
      </c>
      <c r="L8" t="e">
        <f t="shared" si="9"/>
        <v>#DIV/0!</v>
      </c>
      <c r="O8" t="e">
        <f t="shared" si="0"/>
        <v>#DIV/0!</v>
      </c>
      <c r="P8">
        <v>0</v>
      </c>
      <c r="R8" t="e">
        <f t="shared" si="1"/>
        <v>#DIV/0!</v>
      </c>
      <c r="T8">
        <f t="shared" si="10"/>
        <v>0</v>
      </c>
      <c r="U8">
        <f t="shared" si="2"/>
        <v>0</v>
      </c>
      <c r="V8">
        <f t="shared" si="11"/>
        <v>0</v>
      </c>
      <c r="W8">
        <f t="shared" si="3"/>
        <v>0</v>
      </c>
      <c r="X8">
        <f t="shared" si="4"/>
        <v>0</v>
      </c>
      <c r="Y8">
        <f t="shared" si="5"/>
        <v>0</v>
      </c>
      <c r="Z8">
        <f t="shared" si="6"/>
        <v>0</v>
      </c>
      <c r="AA8">
        <f t="shared" si="7"/>
        <v>0</v>
      </c>
      <c r="AB8">
        <f t="shared" si="8"/>
        <v>0</v>
      </c>
      <c r="AC8" t="s">
        <v>21</v>
      </c>
    </row>
    <row r="9" spans="1:29" x14ac:dyDescent="0.25">
      <c r="I9" t="s">
        <v>22</v>
      </c>
      <c r="L9" t="e">
        <f t="shared" si="9"/>
        <v>#DIV/0!</v>
      </c>
      <c r="O9" t="e">
        <f t="shared" si="0"/>
        <v>#DIV/0!</v>
      </c>
      <c r="P9">
        <v>0</v>
      </c>
      <c r="Q9">
        <v>0</v>
      </c>
      <c r="R9" t="e">
        <f t="shared" si="1"/>
        <v>#DIV/0!</v>
      </c>
      <c r="T9">
        <f t="shared" si="10"/>
        <v>0</v>
      </c>
      <c r="U9">
        <f t="shared" si="2"/>
        <v>0</v>
      </c>
      <c r="V9">
        <f t="shared" si="11"/>
        <v>0</v>
      </c>
      <c r="W9">
        <f t="shared" si="3"/>
        <v>0</v>
      </c>
      <c r="X9">
        <f t="shared" si="4"/>
        <v>0</v>
      </c>
      <c r="Y9">
        <f t="shared" si="5"/>
        <v>0</v>
      </c>
      <c r="Z9">
        <f t="shared" si="6"/>
        <v>0</v>
      </c>
      <c r="AA9">
        <f t="shared" si="7"/>
        <v>0</v>
      </c>
      <c r="AB9">
        <f t="shared" si="8"/>
        <v>0</v>
      </c>
      <c r="AC9" t="s">
        <v>22</v>
      </c>
    </row>
    <row r="10" spans="1:29" x14ac:dyDescent="0.25">
      <c r="I10" t="s">
        <v>15</v>
      </c>
      <c r="J10">
        <v>1.1000000000000001</v>
      </c>
      <c r="K10">
        <v>0</v>
      </c>
      <c r="L10">
        <f t="shared" si="9"/>
        <v>0</v>
      </c>
      <c r="M10">
        <v>0.5</v>
      </c>
      <c r="N10">
        <v>0</v>
      </c>
      <c r="O10">
        <f t="shared" si="0"/>
        <v>0</v>
      </c>
      <c r="P10">
        <v>1.6</v>
      </c>
      <c r="Q10">
        <v>0.4</v>
      </c>
      <c r="R10">
        <f t="shared" si="1"/>
        <v>0.2</v>
      </c>
      <c r="T10">
        <f t="shared" si="10"/>
        <v>3.7742322868416546E-4</v>
      </c>
      <c r="U10">
        <f t="shared" si="2"/>
        <v>0</v>
      </c>
      <c r="V10">
        <f t="shared" si="11"/>
        <v>3.3729915368575992E-4</v>
      </c>
      <c r="W10">
        <f t="shared" si="3"/>
        <v>1.4262893655864902E-4</v>
      </c>
      <c r="X10">
        <f t="shared" si="4"/>
        <v>0</v>
      </c>
      <c r="Y10">
        <f t="shared" si="5"/>
        <v>1.1279806889706049E-4</v>
      </c>
      <c r="Z10">
        <f t="shared" si="6"/>
        <v>4.0316484402560106E-4</v>
      </c>
      <c r="AA10">
        <f t="shared" si="7"/>
        <v>7.2674418604651173E-4</v>
      </c>
      <c r="AB10">
        <f t="shared" si="8"/>
        <v>4.4257579110422668E-4</v>
      </c>
      <c r="AC10" t="s">
        <v>15</v>
      </c>
    </row>
    <row r="11" spans="1:29" x14ac:dyDescent="0.25">
      <c r="I11" t="s">
        <v>17</v>
      </c>
      <c r="L11" t="e">
        <f t="shared" si="9"/>
        <v>#DIV/0!</v>
      </c>
      <c r="O11" t="e">
        <f t="shared" si="0"/>
        <v>#DIV/0!</v>
      </c>
      <c r="R11" t="e">
        <f t="shared" si="1"/>
        <v>#DIV/0!</v>
      </c>
      <c r="T11">
        <f t="shared" si="10"/>
        <v>0</v>
      </c>
      <c r="U11">
        <f t="shared" si="2"/>
        <v>0</v>
      </c>
      <c r="V11">
        <f t="shared" si="11"/>
        <v>0</v>
      </c>
      <c r="W11">
        <f t="shared" si="3"/>
        <v>0</v>
      </c>
      <c r="X11">
        <f t="shared" si="4"/>
        <v>0</v>
      </c>
      <c r="Y11">
        <f t="shared" si="5"/>
        <v>0</v>
      </c>
      <c r="Z11">
        <f t="shared" si="6"/>
        <v>0</v>
      </c>
      <c r="AA11">
        <f t="shared" si="7"/>
        <v>0</v>
      </c>
      <c r="AB11">
        <f t="shared" si="8"/>
        <v>0</v>
      </c>
      <c r="AC11" t="s">
        <v>17</v>
      </c>
    </row>
    <row r="12" spans="1:29" x14ac:dyDescent="0.25">
      <c r="I12" t="s">
        <v>41</v>
      </c>
      <c r="J12">
        <v>2914.4999999999995</v>
      </c>
      <c r="K12">
        <v>346.7</v>
      </c>
      <c r="L12">
        <f t="shared" si="9"/>
        <v>0.10631056052986633</v>
      </c>
      <c r="M12">
        <v>3505.6</v>
      </c>
      <c r="N12">
        <v>927.1</v>
      </c>
      <c r="O12">
        <f t="shared" si="0"/>
        <v>0.20915017934892957</v>
      </c>
      <c r="P12">
        <v>3968.5999999999995</v>
      </c>
      <c r="Q12">
        <v>550.4</v>
      </c>
      <c r="R12">
        <f t="shared" si="1"/>
        <v>0.12179685771188319</v>
      </c>
      <c r="T12">
        <f t="shared" si="10"/>
        <v>1</v>
      </c>
      <c r="U12">
        <f t="shared" si="2"/>
        <v>1</v>
      </c>
      <c r="V12">
        <f t="shared" si="11"/>
        <v>1</v>
      </c>
      <c r="W12">
        <f t="shared" si="3"/>
        <v>1</v>
      </c>
      <c r="X12">
        <f t="shared" si="4"/>
        <v>1</v>
      </c>
      <c r="Y12">
        <f t="shared" si="5"/>
        <v>1</v>
      </c>
      <c r="Z12">
        <f t="shared" si="6"/>
        <v>1</v>
      </c>
      <c r="AA12">
        <f t="shared" si="7"/>
        <v>1</v>
      </c>
      <c r="AB12">
        <f t="shared" si="8"/>
        <v>1</v>
      </c>
      <c r="AC12" t="s">
        <v>41</v>
      </c>
    </row>
    <row r="14" spans="1:29" x14ac:dyDescent="0.25">
      <c r="I14" t="s">
        <v>24</v>
      </c>
      <c r="L14" t="s">
        <v>50</v>
      </c>
      <c r="O14" t="s">
        <v>50</v>
      </c>
      <c r="R14" t="s">
        <v>50</v>
      </c>
      <c r="T14" t="s">
        <v>24</v>
      </c>
    </row>
    <row r="15" spans="1:29" x14ac:dyDescent="0.25">
      <c r="I15" t="s">
        <v>40</v>
      </c>
      <c r="J15" t="s">
        <v>42</v>
      </c>
      <c r="K15" t="s">
        <v>43</v>
      </c>
      <c r="M15" t="s">
        <v>44</v>
      </c>
      <c r="N15" t="s">
        <v>45</v>
      </c>
      <c r="P15" t="s">
        <v>46</v>
      </c>
      <c r="Q15" t="s">
        <v>47</v>
      </c>
      <c r="T15" t="s">
        <v>48</v>
      </c>
      <c r="V15" t="s">
        <v>49</v>
      </c>
      <c r="Y15" t="s">
        <v>49</v>
      </c>
      <c r="AB15" t="s">
        <v>49</v>
      </c>
      <c r="AC15" t="s">
        <v>40</v>
      </c>
    </row>
    <row r="16" spans="1:29" x14ac:dyDescent="0.25">
      <c r="I16" t="s">
        <v>25</v>
      </c>
      <c r="J16">
        <v>1</v>
      </c>
      <c r="K16">
        <v>4.4000000000000004</v>
      </c>
      <c r="L16">
        <f t="shared" ref="L16:L25" si="12">K16/(J16+K16)</f>
        <v>0.81481481481481488</v>
      </c>
      <c r="O16" t="e">
        <f t="shared" ref="O16:O25" si="13">N16/(M16+N16)</f>
        <v>#DIV/0!</v>
      </c>
      <c r="R16" t="e">
        <f t="shared" ref="R16:R25" si="14">Q16/(P16+Q16)</f>
        <v>#DIV/0!</v>
      </c>
      <c r="T16">
        <f>J16/J$25</f>
        <v>3.1938677738741613E-3</v>
      </c>
      <c r="U16">
        <f t="shared" ref="U16:U25" si="15">K16/K$25</f>
        <v>0.1317365269461078</v>
      </c>
      <c r="V16">
        <f>(J16+K16)/(J$25+K$25)</f>
        <v>1.5584415584415586E-2</v>
      </c>
      <c r="W16">
        <f t="shared" ref="W16:W25" si="16">M16/M$25</f>
        <v>0</v>
      </c>
      <c r="X16">
        <f t="shared" ref="X16:X25" si="17">N16/N$25</f>
        <v>0</v>
      </c>
      <c r="Y16">
        <f t="shared" ref="Y16:Y25" si="18">(M16+N16)/(M$25+N$25)</f>
        <v>0</v>
      </c>
      <c r="Z16">
        <f t="shared" ref="Z16:Z25" si="19">P16/P$25</f>
        <v>0</v>
      </c>
      <c r="AA16">
        <f t="shared" ref="AA16:AA25" si="20">Q16/Q$25</f>
        <v>0</v>
      </c>
      <c r="AB16">
        <f t="shared" ref="AB16:AB25" si="21">(P16+Q16)/(P$25+Q$25)</f>
        <v>0</v>
      </c>
      <c r="AC16" t="s">
        <v>25</v>
      </c>
    </row>
    <row r="17" spans="9:29" x14ac:dyDescent="0.25">
      <c r="I17" t="s">
        <v>28</v>
      </c>
      <c r="J17">
        <v>0.1</v>
      </c>
      <c r="L17">
        <f t="shared" si="12"/>
        <v>0</v>
      </c>
      <c r="O17" t="e">
        <f t="shared" si="13"/>
        <v>#DIV/0!</v>
      </c>
      <c r="R17" t="e">
        <f t="shared" si="14"/>
        <v>#DIV/0!</v>
      </c>
      <c r="T17">
        <f t="shared" ref="T17:T25" si="22">J17/J$25</f>
        <v>3.1938677738741617E-4</v>
      </c>
      <c r="U17">
        <f t="shared" si="15"/>
        <v>0</v>
      </c>
      <c r="V17">
        <f t="shared" ref="V17:V25" si="23">(J17+K17)/(J$25+K$25)</f>
        <v>2.886002886002886E-4</v>
      </c>
      <c r="W17">
        <f t="shared" si="16"/>
        <v>0</v>
      </c>
      <c r="X17">
        <f t="shared" si="17"/>
        <v>0</v>
      </c>
      <c r="Y17">
        <f t="shared" si="18"/>
        <v>0</v>
      </c>
      <c r="Z17">
        <f t="shared" si="19"/>
        <v>0</v>
      </c>
      <c r="AA17">
        <f t="shared" si="20"/>
        <v>0</v>
      </c>
      <c r="AB17">
        <f t="shared" si="21"/>
        <v>0</v>
      </c>
      <c r="AC17" t="s">
        <v>28</v>
      </c>
    </row>
    <row r="18" spans="9:29" x14ac:dyDescent="0.25">
      <c r="I18" t="s">
        <v>8</v>
      </c>
      <c r="L18" t="e">
        <f t="shared" si="12"/>
        <v>#DIV/0!</v>
      </c>
      <c r="O18" t="e">
        <f t="shared" si="13"/>
        <v>#DIV/0!</v>
      </c>
      <c r="P18">
        <v>0.6</v>
      </c>
      <c r="R18">
        <f t="shared" si="14"/>
        <v>0</v>
      </c>
      <c r="T18">
        <f t="shared" si="22"/>
        <v>0</v>
      </c>
      <c r="U18">
        <f t="shared" si="15"/>
        <v>0</v>
      </c>
      <c r="V18">
        <f t="shared" si="23"/>
        <v>0</v>
      </c>
      <c r="W18">
        <f t="shared" si="16"/>
        <v>0</v>
      </c>
      <c r="X18">
        <f t="shared" si="17"/>
        <v>0</v>
      </c>
      <c r="Y18">
        <f t="shared" si="18"/>
        <v>0</v>
      </c>
      <c r="Z18">
        <f t="shared" si="19"/>
        <v>1.8814675446848542E-3</v>
      </c>
      <c r="AA18">
        <f t="shared" si="20"/>
        <v>0</v>
      </c>
      <c r="AB18">
        <f t="shared" si="21"/>
        <v>1.6415868673050615E-3</v>
      </c>
      <c r="AC18" t="s">
        <v>8</v>
      </c>
    </row>
    <row r="19" spans="9:29" x14ac:dyDescent="0.25">
      <c r="I19" t="s">
        <v>12</v>
      </c>
      <c r="J19">
        <v>146.5</v>
      </c>
      <c r="K19">
        <v>28.9</v>
      </c>
      <c r="L19">
        <f t="shared" si="12"/>
        <v>0.16476624857468641</v>
      </c>
      <c r="M19">
        <v>152.80000000000001</v>
      </c>
      <c r="N19">
        <v>68.900000000000006</v>
      </c>
      <c r="O19">
        <f t="shared" si="13"/>
        <v>0.31078033378439335</v>
      </c>
      <c r="P19">
        <v>303.7</v>
      </c>
      <c r="Q19">
        <v>46.599999999999994</v>
      </c>
      <c r="R19">
        <f t="shared" si="14"/>
        <v>0.13302883242934627</v>
      </c>
      <c r="T19">
        <f t="shared" si="22"/>
        <v>0.46790162887256465</v>
      </c>
      <c r="U19">
        <f t="shared" si="15"/>
        <v>0.8652694610778443</v>
      </c>
      <c r="V19">
        <f t="shared" si="23"/>
        <v>0.50620490620490621</v>
      </c>
      <c r="W19">
        <f t="shared" si="16"/>
        <v>0.5796661608497724</v>
      </c>
      <c r="X19">
        <f t="shared" si="17"/>
        <v>1</v>
      </c>
      <c r="Y19">
        <f t="shared" si="18"/>
        <v>0.66676691729323312</v>
      </c>
      <c r="Z19">
        <f t="shared" si="19"/>
        <v>0.95233615553465034</v>
      </c>
      <c r="AA19">
        <f t="shared" si="20"/>
        <v>1</v>
      </c>
      <c r="AB19">
        <f t="shared" si="21"/>
        <v>0.95841313269493833</v>
      </c>
      <c r="AC19" t="s">
        <v>12</v>
      </c>
    </row>
    <row r="20" spans="9:29" x14ac:dyDescent="0.25">
      <c r="I20" t="s">
        <v>21</v>
      </c>
      <c r="J20">
        <v>34</v>
      </c>
      <c r="L20">
        <f t="shared" si="12"/>
        <v>0</v>
      </c>
      <c r="M20">
        <v>28.6</v>
      </c>
      <c r="O20">
        <f t="shared" si="13"/>
        <v>0</v>
      </c>
      <c r="P20">
        <v>5.4</v>
      </c>
      <c r="R20">
        <f t="shared" si="14"/>
        <v>0</v>
      </c>
      <c r="T20">
        <f t="shared" si="22"/>
        <v>0.10859150431172149</v>
      </c>
      <c r="U20">
        <f t="shared" si="15"/>
        <v>0</v>
      </c>
      <c r="V20">
        <f t="shared" si="23"/>
        <v>9.8124098124098127E-2</v>
      </c>
      <c r="W20">
        <f t="shared" si="16"/>
        <v>0.10849772382397571</v>
      </c>
      <c r="X20">
        <f t="shared" si="17"/>
        <v>0</v>
      </c>
      <c r="Y20">
        <f t="shared" si="18"/>
        <v>8.6015037593984961E-2</v>
      </c>
      <c r="Z20">
        <f t="shared" si="19"/>
        <v>1.693320790216369E-2</v>
      </c>
      <c r="AA20">
        <f t="shared" si="20"/>
        <v>0</v>
      </c>
      <c r="AB20">
        <f t="shared" si="21"/>
        <v>1.4774281805745556E-2</v>
      </c>
      <c r="AC20" t="s">
        <v>21</v>
      </c>
    </row>
    <row r="21" spans="9:29" x14ac:dyDescent="0.25">
      <c r="I21" t="s">
        <v>30</v>
      </c>
      <c r="L21" t="e">
        <f t="shared" si="12"/>
        <v>#DIV/0!</v>
      </c>
      <c r="O21" t="e">
        <f t="shared" si="13"/>
        <v>#DIV/0!</v>
      </c>
      <c r="R21" t="e">
        <f t="shared" si="14"/>
        <v>#DIV/0!</v>
      </c>
      <c r="T21">
        <f t="shared" si="22"/>
        <v>0</v>
      </c>
      <c r="U21">
        <f t="shared" si="15"/>
        <v>0</v>
      </c>
      <c r="V21">
        <f t="shared" si="23"/>
        <v>0</v>
      </c>
      <c r="W21">
        <f t="shared" si="16"/>
        <v>0</v>
      </c>
      <c r="X21">
        <f t="shared" si="17"/>
        <v>0</v>
      </c>
      <c r="Y21">
        <f t="shared" si="18"/>
        <v>0</v>
      </c>
      <c r="Z21">
        <f t="shared" si="19"/>
        <v>0</v>
      </c>
      <c r="AA21">
        <f t="shared" si="20"/>
        <v>0</v>
      </c>
      <c r="AB21">
        <f t="shared" si="21"/>
        <v>0</v>
      </c>
      <c r="AC21" t="s">
        <v>30</v>
      </c>
    </row>
    <row r="22" spans="9:29" x14ac:dyDescent="0.25">
      <c r="I22" t="s">
        <v>22</v>
      </c>
      <c r="J22">
        <v>0.4</v>
      </c>
      <c r="K22">
        <v>0</v>
      </c>
      <c r="L22">
        <f t="shared" si="12"/>
        <v>0</v>
      </c>
      <c r="O22" t="e">
        <f t="shared" si="13"/>
        <v>#DIV/0!</v>
      </c>
      <c r="R22" t="e">
        <f t="shared" si="14"/>
        <v>#DIV/0!</v>
      </c>
      <c r="T22">
        <f t="shared" si="22"/>
        <v>1.2775471095496647E-3</v>
      </c>
      <c r="U22">
        <f t="shared" si="15"/>
        <v>0</v>
      </c>
      <c r="V22">
        <f t="shared" si="23"/>
        <v>1.1544011544011544E-3</v>
      </c>
      <c r="W22">
        <f t="shared" si="16"/>
        <v>0</v>
      </c>
      <c r="X22">
        <f t="shared" si="17"/>
        <v>0</v>
      </c>
      <c r="Y22">
        <f t="shared" si="18"/>
        <v>0</v>
      </c>
      <c r="Z22">
        <f t="shared" si="19"/>
        <v>0</v>
      </c>
      <c r="AA22">
        <f t="shared" si="20"/>
        <v>0</v>
      </c>
      <c r="AB22">
        <f t="shared" si="21"/>
        <v>0</v>
      </c>
      <c r="AC22" t="s">
        <v>22</v>
      </c>
    </row>
    <row r="23" spans="9:29" x14ac:dyDescent="0.25">
      <c r="I23" t="s">
        <v>15</v>
      </c>
      <c r="L23" t="e">
        <f t="shared" si="12"/>
        <v>#DIV/0!</v>
      </c>
      <c r="M23">
        <v>0.1</v>
      </c>
      <c r="O23">
        <f t="shared" si="13"/>
        <v>0</v>
      </c>
      <c r="R23" t="e">
        <f t="shared" si="14"/>
        <v>#DIV/0!</v>
      </c>
      <c r="T23">
        <f t="shared" si="22"/>
        <v>0</v>
      </c>
      <c r="U23">
        <f t="shared" si="15"/>
        <v>0</v>
      </c>
      <c r="V23">
        <f t="shared" si="23"/>
        <v>0</v>
      </c>
      <c r="W23">
        <f t="shared" si="16"/>
        <v>3.7936267071320183E-4</v>
      </c>
      <c r="X23">
        <f t="shared" si="17"/>
        <v>0</v>
      </c>
      <c r="Y23">
        <f t="shared" si="18"/>
        <v>3.0075187969924816E-4</v>
      </c>
      <c r="Z23">
        <f t="shared" si="19"/>
        <v>0</v>
      </c>
      <c r="AA23">
        <f t="shared" si="20"/>
        <v>0</v>
      </c>
      <c r="AB23">
        <f t="shared" si="21"/>
        <v>0</v>
      </c>
      <c r="AC23" t="s">
        <v>15</v>
      </c>
    </row>
    <row r="24" spans="9:29" x14ac:dyDescent="0.25">
      <c r="I24" t="s">
        <v>17</v>
      </c>
      <c r="J24">
        <v>131.1</v>
      </c>
      <c r="K24">
        <v>0.1</v>
      </c>
      <c r="L24">
        <f t="shared" si="12"/>
        <v>7.6219512195121965E-4</v>
      </c>
      <c r="M24">
        <v>82.1</v>
      </c>
      <c r="O24">
        <f t="shared" si="13"/>
        <v>0</v>
      </c>
      <c r="P24">
        <v>9.1999999999999993</v>
      </c>
      <c r="Q24">
        <v>0</v>
      </c>
      <c r="R24">
        <f t="shared" si="14"/>
        <v>0</v>
      </c>
      <c r="T24">
        <f t="shared" si="22"/>
        <v>0.41871606515490256</v>
      </c>
      <c r="U24">
        <f t="shared" si="15"/>
        <v>2.9940119760479044E-3</v>
      </c>
      <c r="V24">
        <f t="shared" si="23"/>
        <v>0.37864357864357862</v>
      </c>
      <c r="W24">
        <f t="shared" si="16"/>
        <v>0.31145675265553863</v>
      </c>
      <c r="X24">
        <f t="shared" si="17"/>
        <v>0</v>
      </c>
      <c r="Y24">
        <f t="shared" si="18"/>
        <v>0.2469172932330827</v>
      </c>
      <c r="Z24">
        <f t="shared" si="19"/>
        <v>2.8849169018501097E-2</v>
      </c>
      <c r="AA24">
        <f t="shared" si="20"/>
        <v>0</v>
      </c>
      <c r="AB24">
        <f t="shared" si="21"/>
        <v>2.5170998632010944E-2</v>
      </c>
      <c r="AC24" t="s">
        <v>17</v>
      </c>
    </row>
    <row r="25" spans="9:29" x14ac:dyDescent="0.25">
      <c r="I25" t="s">
        <v>41</v>
      </c>
      <c r="J25">
        <v>313.10000000000002</v>
      </c>
      <c r="K25">
        <v>33.4</v>
      </c>
      <c r="L25">
        <f t="shared" si="12"/>
        <v>9.6392496392496391E-2</v>
      </c>
      <c r="M25">
        <v>263.60000000000002</v>
      </c>
      <c r="N25">
        <v>68.900000000000006</v>
      </c>
      <c r="O25">
        <f t="shared" si="13"/>
        <v>0.20721804511278197</v>
      </c>
      <c r="P25">
        <v>318.89999999999998</v>
      </c>
      <c r="Q25">
        <v>46.599999999999994</v>
      </c>
      <c r="R25">
        <f t="shared" si="14"/>
        <v>0.12749658002735978</v>
      </c>
      <c r="T25">
        <f t="shared" si="22"/>
        <v>1</v>
      </c>
      <c r="U25">
        <f t="shared" si="15"/>
        <v>1</v>
      </c>
      <c r="V25">
        <f t="shared" si="23"/>
        <v>1</v>
      </c>
      <c r="W25">
        <f t="shared" si="16"/>
        <v>1</v>
      </c>
      <c r="X25">
        <f t="shared" si="17"/>
        <v>1</v>
      </c>
      <c r="Y25">
        <f t="shared" si="18"/>
        <v>1</v>
      </c>
      <c r="Z25">
        <f t="shared" si="19"/>
        <v>1</v>
      </c>
      <c r="AA25">
        <f t="shared" si="20"/>
        <v>1</v>
      </c>
      <c r="AB25">
        <f t="shared" si="21"/>
        <v>1</v>
      </c>
      <c r="AC25" t="s">
        <v>41</v>
      </c>
    </row>
    <row r="29" spans="9:29" x14ac:dyDescent="0.25">
      <c r="I29" t="s">
        <v>51</v>
      </c>
    </row>
    <row r="30" spans="9:29" x14ac:dyDescent="0.25">
      <c r="I30" t="s">
        <v>40</v>
      </c>
      <c r="J30" t="s">
        <v>42</v>
      </c>
      <c r="K30" t="s">
        <v>43</v>
      </c>
      <c r="L30" t="s">
        <v>44</v>
      </c>
      <c r="M30" t="s">
        <v>45</v>
      </c>
      <c r="N30" t="s">
        <v>46</v>
      </c>
      <c r="O30" t="s">
        <v>47</v>
      </c>
    </row>
    <row r="31" spans="9:29" x14ac:dyDescent="0.25">
      <c r="I31" t="s">
        <v>19</v>
      </c>
      <c r="L31">
        <v>0</v>
      </c>
    </row>
    <row r="32" spans="9:29" x14ac:dyDescent="0.25">
      <c r="I32" t="s">
        <v>20</v>
      </c>
      <c r="J32">
        <v>0</v>
      </c>
      <c r="L32">
        <v>0</v>
      </c>
    </row>
    <row r="33" spans="9:15" x14ac:dyDescent="0.25">
      <c r="I33" t="s">
        <v>30</v>
      </c>
      <c r="J33">
        <v>0</v>
      </c>
      <c r="L33">
        <v>0.3</v>
      </c>
    </row>
    <row r="34" spans="9:15" x14ac:dyDescent="0.25">
      <c r="I34" t="s">
        <v>17</v>
      </c>
      <c r="J34">
        <v>0</v>
      </c>
    </row>
    <row r="35" spans="9:15" x14ac:dyDescent="0.25">
      <c r="I35" t="s">
        <v>41</v>
      </c>
      <c r="J35">
        <v>0</v>
      </c>
      <c r="L35">
        <v>0.3</v>
      </c>
    </row>
    <row r="39" spans="9:15" x14ac:dyDescent="0.25">
      <c r="I39" t="s">
        <v>52</v>
      </c>
    </row>
    <row r="40" spans="9:15" x14ac:dyDescent="0.25">
      <c r="I40" t="s">
        <v>40</v>
      </c>
      <c r="J40" t="s">
        <v>42</v>
      </c>
      <c r="K40" t="s">
        <v>43</v>
      </c>
      <c r="L40" t="s">
        <v>44</v>
      </c>
      <c r="M40" t="s">
        <v>45</v>
      </c>
      <c r="N40" t="s">
        <v>46</v>
      </c>
      <c r="O40" t="s">
        <v>47</v>
      </c>
    </row>
    <row r="41" spans="9:15" x14ac:dyDescent="0.25">
      <c r="I41" t="s">
        <v>30</v>
      </c>
    </row>
    <row r="42" spans="9:15" x14ac:dyDescent="0.25">
      <c r="I42" t="s">
        <v>15</v>
      </c>
      <c r="J42">
        <v>5.5</v>
      </c>
      <c r="L42">
        <v>0.4</v>
      </c>
    </row>
    <row r="43" spans="9:15" x14ac:dyDescent="0.25">
      <c r="I43" t="s">
        <v>41</v>
      </c>
      <c r="J43">
        <v>5.5</v>
      </c>
      <c r="L43">
        <v>0.4</v>
      </c>
    </row>
    <row r="47" spans="9:15" x14ac:dyDescent="0.25">
      <c r="I47" t="s">
        <v>38</v>
      </c>
    </row>
    <row r="48" spans="9:15" x14ac:dyDescent="0.25">
      <c r="I48" t="s">
        <v>40</v>
      </c>
      <c r="J48" t="s">
        <v>42</v>
      </c>
      <c r="K48" t="s">
        <v>43</v>
      </c>
      <c r="L48" t="s">
        <v>44</v>
      </c>
      <c r="M48" t="s">
        <v>45</v>
      </c>
      <c r="N48" t="s">
        <v>46</v>
      </c>
      <c r="O48" t="s">
        <v>47</v>
      </c>
    </row>
    <row r="49" spans="9:14" x14ac:dyDescent="0.25">
      <c r="I49" t="s">
        <v>8</v>
      </c>
    </row>
    <row r="50" spans="9:14" x14ac:dyDescent="0.25">
      <c r="I50" t="s">
        <v>30</v>
      </c>
      <c r="J50">
        <v>0</v>
      </c>
      <c r="L50">
        <v>0.1</v>
      </c>
      <c r="N50">
        <v>0.1</v>
      </c>
    </row>
    <row r="51" spans="9:14" x14ac:dyDescent="0.25">
      <c r="I51" t="s">
        <v>22</v>
      </c>
      <c r="N51">
        <v>0.1</v>
      </c>
    </row>
    <row r="52" spans="9:14" x14ac:dyDescent="0.25">
      <c r="I52" t="s">
        <v>41</v>
      </c>
      <c r="J52">
        <v>0</v>
      </c>
      <c r="L52">
        <v>0.1</v>
      </c>
      <c r="N52"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7"/>
  <sheetViews>
    <sheetView workbookViewId="0">
      <selection activeCell="I18" sqref="I18"/>
    </sheetView>
  </sheetViews>
  <sheetFormatPr defaultRowHeight="15" x14ac:dyDescent="0.25"/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>
        <v>2003</v>
      </c>
      <c r="H1">
        <v>2003</v>
      </c>
      <c r="I1">
        <v>2004</v>
      </c>
      <c r="J1">
        <v>2004</v>
      </c>
      <c r="K1">
        <v>2005</v>
      </c>
      <c r="L1">
        <v>2005</v>
      </c>
      <c r="M1">
        <v>2006</v>
      </c>
      <c r="N1">
        <v>2006</v>
      </c>
      <c r="O1">
        <v>2007</v>
      </c>
      <c r="P1">
        <v>2007</v>
      </c>
      <c r="Q1">
        <v>2008</v>
      </c>
      <c r="R1">
        <v>2008</v>
      </c>
      <c r="S1">
        <v>2009</v>
      </c>
      <c r="T1">
        <v>2009</v>
      </c>
      <c r="U1">
        <v>2010</v>
      </c>
      <c r="V1">
        <v>2010</v>
      </c>
      <c r="W1">
        <v>2011</v>
      </c>
      <c r="X1">
        <v>2011</v>
      </c>
      <c r="Y1">
        <v>2012</v>
      </c>
      <c r="Z1">
        <v>2012</v>
      </c>
      <c r="AA1">
        <v>2013</v>
      </c>
      <c r="AB1">
        <v>2013</v>
      </c>
      <c r="AC1">
        <v>2014</v>
      </c>
      <c r="AD1">
        <v>2014</v>
      </c>
      <c r="AE1">
        <v>2015</v>
      </c>
      <c r="AF1">
        <v>2015</v>
      </c>
    </row>
    <row r="2" spans="1:32" x14ac:dyDescent="0.25">
      <c r="A2" t="s">
        <v>6</v>
      </c>
      <c r="B2" t="s">
        <v>7</v>
      </c>
      <c r="C2" t="s">
        <v>8</v>
      </c>
      <c r="D2" t="s">
        <v>8</v>
      </c>
      <c r="E2" t="s">
        <v>9</v>
      </c>
      <c r="F2" t="s">
        <v>10</v>
      </c>
      <c r="AA2">
        <v>1.2</v>
      </c>
    </row>
    <row r="3" spans="1:32" x14ac:dyDescent="0.25">
      <c r="A3" t="s">
        <v>6</v>
      </c>
      <c r="B3" t="s">
        <v>7</v>
      </c>
      <c r="C3" t="s">
        <v>8</v>
      </c>
      <c r="D3" t="s">
        <v>8</v>
      </c>
      <c r="E3" t="s">
        <v>11</v>
      </c>
      <c r="F3" t="s">
        <v>10</v>
      </c>
      <c r="K3">
        <v>1.2</v>
      </c>
    </row>
    <row r="4" spans="1:32" x14ac:dyDescent="0.25">
      <c r="A4" t="s">
        <v>6</v>
      </c>
      <c r="B4" t="s">
        <v>7</v>
      </c>
      <c r="C4" t="s">
        <v>12</v>
      </c>
      <c r="D4" t="s">
        <v>8</v>
      </c>
      <c r="E4" t="s">
        <v>13</v>
      </c>
      <c r="F4" t="s">
        <v>10</v>
      </c>
      <c r="K4">
        <v>2.7</v>
      </c>
      <c r="S4">
        <v>3.4</v>
      </c>
      <c r="T4">
        <v>0.5</v>
      </c>
    </row>
    <row r="5" spans="1:32" x14ac:dyDescent="0.25">
      <c r="A5" t="s">
        <v>6</v>
      </c>
      <c r="B5" t="s">
        <v>7</v>
      </c>
      <c r="C5" t="s">
        <v>12</v>
      </c>
      <c r="D5" t="s">
        <v>8</v>
      </c>
      <c r="E5" t="s">
        <v>13</v>
      </c>
      <c r="F5" t="s">
        <v>14</v>
      </c>
      <c r="O5">
        <v>0.2</v>
      </c>
      <c r="Q5">
        <v>0.1</v>
      </c>
      <c r="S5">
        <v>16.600000000000001</v>
      </c>
      <c r="T5">
        <v>2.2999999999999998</v>
      </c>
      <c r="U5">
        <v>1.8</v>
      </c>
      <c r="V5">
        <v>0.4</v>
      </c>
      <c r="W5">
        <v>0.4</v>
      </c>
      <c r="X5">
        <v>0.1</v>
      </c>
      <c r="Y5">
        <v>0.1</v>
      </c>
      <c r="Z5">
        <v>0.1</v>
      </c>
      <c r="AA5">
        <v>4.7</v>
      </c>
      <c r="AB5">
        <v>0.9</v>
      </c>
      <c r="AC5">
        <v>1.5</v>
      </c>
      <c r="AD5">
        <v>0.7</v>
      </c>
      <c r="AE5">
        <v>3.3</v>
      </c>
      <c r="AF5">
        <v>0.6</v>
      </c>
    </row>
    <row r="6" spans="1:32" x14ac:dyDescent="0.25">
      <c r="A6" t="s">
        <v>6</v>
      </c>
      <c r="B6" t="s">
        <v>7</v>
      </c>
      <c r="C6" t="s">
        <v>12</v>
      </c>
      <c r="D6" t="s">
        <v>8</v>
      </c>
      <c r="E6" t="s">
        <v>9</v>
      </c>
      <c r="F6" t="s">
        <v>10</v>
      </c>
      <c r="G6">
        <v>28.3</v>
      </c>
      <c r="I6">
        <v>8.8000000000000007</v>
      </c>
      <c r="M6">
        <v>54.6</v>
      </c>
      <c r="O6">
        <v>36.799999999999997</v>
      </c>
      <c r="Q6">
        <v>4</v>
      </c>
      <c r="U6">
        <v>1.1000000000000001</v>
      </c>
      <c r="V6">
        <v>0.2</v>
      </c>
      <c r="AA6">
        <v>20.3</v>
      </c>
      <c r="AB6">
        <v>4</v>
      </c>
    </row>
    <row r="7" spans="1:32" x14ac:dyDescent="0.25">
      <c r="A7" t="s">
        <v>6</v>
      </c>
      <c r="B7" t="s">
        <v>7</v>
      </c>
      <c r="C7" t="s">
        <v>12</v>
      </c>
      <c r="D7" t="s">
        <v>8</v>
      </c>
      <c r="E7" t="s">
        <v>9</v>
      </c>
      <c r="F7" t="s">
        <v>14</v>
      </c>
      <c r="G7">
        <v>9.6</v>
      </c>
      <c r="I7">
        <v>3.5</v>
      </c>
      <c r="K7">
        <v>10</v>
      </c>
      <c r="M7">
        <v>100.2</v>
      </c>
      <c r="O7">
        <v>14.6</v>
      </c>
      <c r="Q7">
        <v>70.5</v>
      </c>
      <c r="S7">
        <v>194</v>
      </c>
      <c r="T7">
        <v>26.4</v>
      </c>
      <c r="U7">
        <v>40.9</v>
      </c>
      <c r="V7">
        <v>8.9</v>
      </c>
      <c r="W7">
        <v>2.8</v>
      </c>
      <c r="X7">
        <v>0.8</v>
      </c>
      <c r="Y7">
        <v>5.5</v>
      </c>
      <c r="Z7">
        <v>2.4</v>
      </c>
      <c r="AA7">
        <v>42.4</v>
      </c>
      <c r="AB7">
        <v>8.4</v>
      </c>
      <c r="AC7">
        <v>3.6</v>
      </c>
      <c r="AD7">
        <v>1.6</v>
      </c>
      <c r="AE7">
        <v>7.4</v>
      </c>
      <c r="AF7">
        <v>1.5</v>
      </c>
    </row>
    <row r="8" spans="1:32" x14ac:dyDescent="0.25">
      <c r="A8" t="s">
        <v>6</v>
      </c>
      <c r="B8" t="s">
        <v>7</v>
      </c>
      <c r="C8" t="s">
        <v>12</v>
      </c>
      <c r="D8" t="s">
        <v>8</v>
      </c>
      <c r="E8" t="s">
        <v>11</v>
      </c>
      <c r="F8" t="s">
        <v>10</v>
      </c>
      <c r="K8">
        <v>0.8</v>
      </c>
      <c r="M8">
        <v>2.2000000000000002</v>
      </c>
      <c r="O8">
        <v>0</v>
      </c>
      <c r="Q8">
        <v>2.2999999999999998</v>
      </c>
      <c r="S8">
        <v>0.3</v>
      </c>
      <c r="T8">
        <v>0</v>
      </c>
      <c r="Y8">
        <v>0.8</v>
      </c>
      <c r="Z8">
        <v>0.4</v>
      </c>
      <c r="AA8">
        <v>0.2</v>
      </c>
      <c r="AB8">
        <v>0</v>
      </c>
      <c r="AC8">
        <v>0.2</v>
      </c>
      <c r="AE8">
        <v>0.1</v>
      </c>
      <c r="AF8">
        <v>0</v>
      </c>
    </row>
    <row r="9" spans="1:32" x14ac:dyDescent="0.25">
      <c r="A9" t="s">
        <v>6</v>
      </c>
      <c r="B9" t="s">
        <v>7</v>
      </c>
      <c r="C9" t="s">
        <v>12</v>
      </c>
      <c r="D9" t="s">
        <v>8</v>
      </c>
      <c r="E9" t="s">
        <v>11</v>
      </c>
      <c r="F9" t="s">
        <v>14</v>
      </c>
      <c r="S9">
        <v>0.1</v>
      </c>
      <c r="T9">
        <v>0</v>
      </c>
      <c r="AA9">
        <v>2.5</v>
      </c>
      <c r="AB9">
        <v>0.5</v>
      </c>
      <c r="AC9">
        <v>1.7</v>
      </c>
      <c r="AD9">
        <v>0.8</v>
      </c>
      <c r="AE9">
        <v>1</v>
      </c>
      <c r="AF9">
        <v>0.2</v>
      </c>
    </row>
    <row r="10" spans="1:32" x14ac:dyDescent="0.25">
      <c r="A10" t="s">
        <v>6</v>
      </c>
      <c r="B10" t="s">
        <v>7</v>
      </c>
      <c r="C10" t="s">
        <v>15</v>
      </c>
      <c r="D10" t="s">
        <v>16</v>
      </c>
      <c r="E10" t="s">
        <v>13</v>
      </c>
      <c r="F10" t="s">
        <v>14</v>
      </c>
      <c r="S10">
        <v>0.3</v>
      </c>
    </row>
    <row r="11" spans="1:32" x14ac:dyDescent="0.25">
      <c r="A11" t="s">
        <v>6</v>
      </c>
      <c r="B11" t="s">
        <v>7</v>
      </c>
      <c r="C11" t="s">
        <v>15</v>
      </c>
      <c r="D11" t="s">
        <v>16</v>
      </c>
      <c r="E11" t="s">
        <v>9</v>
      </c>
      <c r="F11" t="s">
        <v>14</v>
      </c>
      <c r="AA11">
        <v>0</v>
      </c>
      <c r="AB11">
        <v>0</v>
      </c>
    </row>
    <row r="12" spans="1:32" x14ac:dyDescent="0.25">
      <c r="A12" t="s">
        <v>6</v>
      </c>
      <c r="B12" t="s">
        <v>7</v>
      </c>
      <c r="C12" t="s">
        <v>15</v>
      </c>
      <c r="D12" t="s">
        <v>8</v>
      </c>
      <c r="E12" t="s">
        <v>13</v>
      </c>
      <c r="F12" t="s">
        <v>10</v>
      </c>
      <c r="M12">
        <v>0</v>
      </c>
      <c r="N12">
        <v>0</v>
      </c>
      <c r="S12">
        <v>0</v>
      </c>
      <c r="T12">
        <v>0</v>
      </c>
    </row>
    <row r="13" spans="1:32" x14ac:dyDescent="0.25">
      <c r="A13" t="s">
        <v>6</v>
      </c>
      <c r="B13" t="s">
        <v>7</v>
      </c>
      <c r="C13" t="s">
        <v>15</v>
      </c>
      <c r="D13" t="s">
        <v>8</v>
      </c>
      <c r="E13" t="s">
        <v>13</v>
      </c>
      <c r="F13" t="s">
        <v>14</v>
      </c>
      <c r="K13">
        <v>0</v>
      </c>
      <c r="L13">
        <v>0</v>
      </c>
      <c r="S13">
        <v>0.1</v>
      </c>
      <c r="U13">
        <v>0</v>
      </c>
      <c r="V13">
        <v>0</v>
      </c>
      <c r="Y13">
        <v>0.1</v>
      </c>
      <c r="Z13">
        <v>0</v>
      </c>
    </row>
    <row r="14" spans="1:32" x14ac:dyDescent="0.25">
      <c r="A14" t="s">
        <v>6</v>
      </c>
      <c r="B14" t="s">
        <v>7</v>
      </c>
      <c r="C14" t="s">
        <v>15</v>
      </c>
      <c r="D14" t="s">
        <v>8</v>
      </c>
      <c r="E14" t="s">
        <v>9</v>
      </c>
      <c r="F14" t="s">
        <v>10</v>
      </c>
      <c r="I14">
        <v>1.8</v>
      </c>
      <c r="M14">
        <v>0.2</v>
      </c>
      <c r="N14">
        <v>0</v>
      </c>
    </row>
    <row r="15" spans="1:32" x14ac:dyDescent="0.25">
      <c r="A15" t="s">
        <v>6</v>
      </c>
      <c r="B15" t="s">
        <v>7</v>
      </c>
      <c r="C15" t="s">
        <v>15</v>
      </c>
      <c r="D15" t="s">
        <v>8</v>
      </c>
      <c r="E15" t="s">
        <v>9</v>
      </c>
      <c r="F15" t="s">
        <v>14</v>
      </c>
      <c r="K15">
        <v>0</v>
      </c>
      <c r="L15">
        <v>0</v>
      </c>
    </row>
    <row r="16" spans="1:32" x14ac:dyDescent="0.25">
      <c r="A16" t="s">
        <v>6</v>
      </c>
      <c r="B16" t="s">
        <v>7</v>
      </c>
      <c r="C16" t="s">
        <v>15</v>
      </c>
      <c r="D16" t="s">
        <v>8</v>
      </c>
      <c r="E16" t="s">
        <v>11</v>
      </c>
      <c r="F16" t="s">
        <v>14</v>
      </c>
      <c r="Y16">
        <v>0</v>
      </c>
      <c r="Z16">
        <v>0</v>
      </c>
    </row>
    <row r="17" spans="1:32" x14ac:dyDescent="0.25">
      <c r="A17" t="s">
        <v>6</v>
      </c>
      <c r="B17" t="s">
        <v>7</v>
      </c>
      <c r="C17" t="s">
        <v>17</v>
      </c>
      <c r="D17" t="s">
        <v>8</v>
      </c>
      <c r="E17" t="s">
        <v>13</v>
      </c>
      <c r="F17" t="s">
        <v>10</v>
      </c>
      <c r="S17">
        <v>0</v>
      </c>
    </row>
    <row r="18" spans="1:32" x14ac:dyDescent="0.25">
      <c r="A18" t="s">
        <v>6</v>
      </c>
      <c r="B18" t="s">
        <v>7</v>
      </c>
      <c r="C18" t="s">
        <v>17</v>
      </c>
      <c r="D18" t="s">
        <v>8</v>
      </c>
      <c r="E18" t="s">
        <v>9</v>
      </c>
      <c r="F18" t="s">
        <v>10</v>
      </c>
      <c r="G18">
        <v>2.6</v>
      </c>
      <c r="H18">
        <v>0</v>
      </c>
    </row>
    <row r="19" spans="1:32" x14ac:dyDescent="0.25">
      <c r="A19" t="s">
        <v>6</v>
      </c>
      <c r="B19" t="s">
        <v>7</v>
      </c>
      <c r="C19" t="s">
        <v>17</v>
      </c>
      <c r="D19" t="s">
        <v>8</v>
      </c>
      <c r="E19" t="s">
        <v>11</v>
      </c>
      <c r="F19" t="s">
        <v>10</v>
      </c>
      <c r="Q19">
        <v>0.5</v>
      </c>
    </row>
    <row r="20" spans="1:32" x14ac:dyDescent="0.25">
      <c r="A20" t="s">
        <v>6</v>
      </c>
      <c r="B20" t="s">
        <v>18</v>
      </c>
      <c r="C20" t="s">
        <v>19</v>
      </c>
      <c r="D20" t="s">
        <v>8</v>
      </c>
      <c r="E20" t="s">
        <v>13</v>
      </c>
      <c r="F20" t="s">
        <v>10</v>
      </c>
      <c r="G20">
        <v>0</v>
      </c>
      <c r="H20">
        <v>0</v>
      </c>
    </row>
    <row r="21" spans="1:32" x14ac:dyDescent="0.25">
      <c r="A21" t="s">
        <v>6</v>
      </c>
      <c r="B21" t="s">
        <v>18</v>
      </c>
      <c r="C21" t="s">
        <v>19</v>
      </c>
      <c r="D21" t="s">
        <v>8</v>
      </c>
      <c r="E21" t="s">
        <v>11</v>
      </c>
      <c r="F21" t="s">
        <v>10</v>
      </c>
      <c r="G21">
        <v>0</v>
      </c>
      <c r="H21">
        <v>0</v>
      </c>
    </row>
    <row r="22" spans="1:32" x14ac:dyDescent="0.25">
      <c r="A22" t="s">
        <v>6</v>
      </c>
      <c r="B22" t="s">
        <v>18</v>
      </c>
      <c r="C22" t="s">
        <v>20</v>
      </c>
      <c r="D22" t="s">
        <v>8</v>
      </c>
      <c r="E22" t="s">
        <v>9</v>
      </c>
      <c r="F22" t="s">
        <v>10</v>
      </c>
      <c r="G22">
        <v>0</v>
      </c>
      <c r="H22">
        <v>0.1</v>
      </c>
    </row>
    <row r="23" spans="1:32" x14ac:dyDescent="0.25">
      <c r="A23" t="s">
        <v>6</v>
      </c>
      <c r="B23" t="s">
        <v>18</v>
      </c>
      <c r="C23" t="s">
        <v>8</v>
      </c>
      <c r="D23" t="s">
        <v>8</v>
      </c>
      <c r="E23" t="s">
        <v>9</v>
      </c>
      <c r="F23" t="s">
        <v>10</v>
      </c>
      <c r="G23">
        <v>35.5</v>
      </c>
      <c r="K23">
        <v>8.8000000000000007</v>
      </c>
      <c r="M23">
        <v>0.2</v>
      </c>
      <c r="O23">
        <v>45.8</v>
      </c>
      <c r="Q23">
        <v>2.7</v>
      </c>
      <c r="S23">
        <v>3.6</v>
      </c>
      <c r="U23">
        <v>3.4</v>
      </c>
      <c r="W23">
        <v>105.3</v>
      </c>
      <c r="Y23">
        <v>129.19999999999999</v>
      </c>
      <c r="AA23">
        <v>217.5</v>
      </c>
      <c r="AC23">
        <v>183</v>
      </c>
      <c r="AE23">
        <v>513.6</v>
      </c>
    </row>
    <row r="24" spans="1:32" x14ac:dyDescent="0.25">
      <c r="A24" t="s">
        <v>6</v>
      </c>
      <c r="B24" t="s">
        <v>18</v>
      </c>
      <c r="C24" t="s">
        <v>8</v>
      </c>
      <c r="D24" t="s">
        <v>8</v>
      </c>
      <c r="E24" t="s">
        <v>11</v>
      </c>
      <c r="F24" t="s">
        <v>10</v>
      </c>
      <c r="S24">
        <v>0</v>
      </c>
      <c r="Y24">
        <v>0.7</v>
      </c>
    </row>
    <row r="25" spans="1:32" x14ac:dyDescent="0.25">
      <c r="A25" t="s">
        <v>6</v>
      </c>
      <c r="B25" t="s">
        <v>18</v>
      </c>
      <c r="C25" t="s">
        <v>12</v>
      </c>
      <c r="D25" t="s">
        <v>8</v>
      </c>
      <c r="E25" t="s">
        <v>13</v>
      </c>
      <c r="F25" t="s">
        <v>14</v>
      </c>
      <c r="G25">
        <v>256.5</v>
      </c>
      <c r="H25">
        <v>0.6</v>
      </c>
      <c r="I25">
        <v>305.89999999999998</v>
      </c>
      <c r="K25">
        <v>280.8</v>
      </c>
      <c r="L25">
        <v>348.3</v>
      </c>
      <c r="M25">
        <v>325.10000000000002</v>
      </c>
      <c r="O25">
        <v>343.4</v>
      </c>
      <c r="P25">
        <v>97.3</v>
      </c>
      <c r="Q25">
        <v>330.6</v>
      </c>
      <c r="R25">
        <v>65.8</v>
      </c>
      <c r="S25">
        <v>325.39999999999998</v>
      </c>
      <c r="T25">
        <v>44.2</v>
      </c>
      <c r="U25">
        <v>366.9</v>
      </c>
      <c r="V25">
        <v>55.6</v>
      </c>
      <c r="W25">
        <v>150</v>
      </c>
      <c r="X25">
        <v>42.8</v>
      </c>
      <c r="Y25">
        <v>148.5</v>
      </c>
      <c r="Z25">
        <v>65.5</v>
      </c>
      <c r="AA25">
        <v>165</v>
      </c>
      <c r="AB25">
        <v>32.6</v>
      </c>
      <c r="AC25">
        <v>159.19999999999999</v>
      </c>
      <c r="AD25">
        <v>71.7</v>
      </c>
      <c r="AE25">
        <v>187.2</v>
      </c>
      <c r="AF25">
        <v>37</v>
      </c>
    </row>
    <row r="26" spans="1:32" x14ac:dyDescent="0.25">
      <c r="A26" t="s">
        <v>6</v>
      </c>
      <c r="B26" t="s">
        <v>18</v>
      </c>
      <c r="C26" t="s">
        <v>12</v>
      </c>
      <c r="D26" t="s">
        <v>8</v>
      </c>
      <c r="E26" t="s">
        <v>9</v>
      </c>
      <c r="F26" t="s">
        <v>10</v>
      </c>
      <c r="G26">
        <v>2506.1999999999998</v>
      </c>
      <c r="H26">
        <v>5.8</v>
      </c>
      <c r="I26">
        <v>2992.1</v>
      </c>
      <c r="K26">
        <v>2461.6</v>
      </c>
      <c r="L26">
        <v>2485.1</v>
      </c>
      <c r="M26">
        <v>2770.5</v>
      </c>
      <c r="O26">
        <v>2232.1999999999998</v>
      </c>
      <c r="P26">
        <v>633.29999999999995</v>
      </c>
      <c r="Q26">
        <v>2105.3000000000002</v>
      </c>
      <c r="R26">
        <v>469.5</v>
      </c>
      <c r="S26">
        <v>1905.4</v>
      </c>
      <c r="T26">
        <v>35.700000000000003</v>
      </c>
      <c r="U26">
        <v>1119.5</v>
      </c>
      <c r="V26">
        <v>57.8</v>
      </c>
      <c r="W26">
        <v>1162.9000000000001</v>
      </c>
      <c r="X26">
        <v>104.4</v>
      </c>
      <c r="Y26">
        <v>1097.4000000000001</v>
      </c>
      <c r="Z26">
        <v>88.4</v>
      </c>
      <c r="AA26">
        <v>1684.6</v>
      </c>
      <c r="AB26">
        <v>147</v>
      </c>
      <c r="AC26">
        <v>2134.1</v>
      </c>
      <c r="AD26">
        <v>391.9</v>
      </c>
      <c r="AE26">
        <v>1958.1</v>
      </c>
      <c r="AF26">
        <v>254.4</v>
      </c>
    </row>
    <row r="27" spans="1:32" x14ac:dyDescent="0.25">
      <c r="A27" t="s">
        <v>6</v>
      </c>
      <c r="B27" t="s">
        <v>18</v>
      </c>
      <c r="C27" t="s">
        <v>12</v>
      </c>
      <c r="D27" t="s">
        <v>8</v>
      </c>
      <c r="E27" t="s">
        <v>9</v>
      </c>
      <c r="F27" t="s">
        <v>14</v>
      </c>
      <c r="G27">
        <v>1813.6</v>
      </c>
      <c r="H27">
        <v>3.7</v>
      </c>
      <c r="I27">
        <v>1835.5</v>
      </c>
      <c r="K27">
        <v>1691.7</v>
      </c>
      <c r="L27">
        <v>1637.4</v>
      </c>
      <c r="M27">
        <v>1774.7</v>
      </c>
      <c r="O27">
        <v>1794.8</v>
      </c>
      <c r="P27">
        <v>509.1</v>
      </c>
      <c r="Q27">
        <v>1831</v>
      </c>
      <c r="R27">
        <v>417.9</v>
      </c>
      <c r="S27">
        <v>1754.4</v>
      </c>
      <c r="T27">
        <v>238.4</v>
      </c>
      <c r="U27">
        <v>2701.1</v>
      </c>
      <c r="V27">
        <v>348.2</v>
      </c>
      <c r="W27">
        <v>1450</v>
      </c>
      <c r="X27">
        <v>413.3</v>
      </c>
      <c r="Y27">
        <v>1218</v>
      </c>
      <c r="Z27">
        <v>537</v>
      </c>
      <c r="AA27">
        <v>822.3</v>
      </c>
      <c r="AB27">
        <v>162.4</v>
      </c>
      <c r="AC27">
        <v>1010.9</v>
      </c>
      <c r="AD27">
        <v>455.4</v>
      </c>
      <c r="AE27">
        <v>1272</v>
      </c>
      <c r="AF27">
        <v>251.5</v>
      </c>
    </row>
    <row r="28" spans="1:32" x14ac:dyDescent="0.25">
      <c r="A28" t="s">
        <v>6</v>
      </c>
      <c r="B28" t="s">
        <v>18</v>
      </c>
      <c r="C28" t="s">
        <v>12</v>
      </c>
      <c r="D28" t="s">
        <v>8</v>
      </c>
      <c r="E28" t="s">
        <v>11</v>
      </c>
      <c r="F28" t="s">
        <v>10</v>
      </c>
      <c r="G28">
        <v>0</v>
      </c>
      <c r="H28">
        <v>0</v>
      </c>
    </row>
    <row r="29" spans="1:32" x14ac:dyDescent="0.25">
      <c r="A29" t="s">
        <v>6</v>
      </c>
      <c r="B29" t="s">
        <v>18</v>
      </c>
      <c r="C29" t="s">
        <v>12</v>
      </c>
      <c r="D29" t="s">
        <v>8</v>
      </c>
      <c r="E29" t="s">
        <v>11</v>
      </c>
      <c r="F29" t="s">
        <v>14</v>
      </c>
      <c r="G29">
        <v>20.2</v>
      </c>
      <c r="H29">
        <v>0.1</v>
      </c>
      <c r="I29">
        <v>14.1</v>
      </c>
      <c r="K29">
        <v>11.1</v>
      </c>
      <c r="L29">
        <v>12.3</v>
      </c>
      <c r="M29">
        <v>20.399999999999999</v>
      </c>
      <c r="O29">
        <v>10.9</v>
      </c>
      <c r="P29">
        <v>3.1</v>
      </c>
      <c r="Q29">
        <v>11.3</v>
      </c>
      <c r="R29">
        <v>2.2999999999999998</v>
      </c>
      <c r="S29">
        <v>11.3</v>
      </c>
      <c r="T29">
        <v>1.5</v>
      </c>
      <c r="U29">
        <v>23</v>
      </c>
      <c r="V29">
        <v>3.6</v>
      </c>
      <c r="W29">
        <v>10</v>
      </c>
      <c r="X29">
        <v>2.8</v>
      </c>
      <c r="Y29">
        <v>15.3</v>
      </c>
      <c r="Z29">
        <v>6.8</v>
      </c>
      <c r="AA29">
        <v>24</v>
      </c>
      <c r="AB29">
        <v>4.7</v>
      </c>
      <c r="AC29">
        <v>17.899999999999999</v>
      </c>
      <c r="AD29">
        <v>8.1</v>
      </c>
      <c r="AE29">
        <v>36.1</v>
      </c>
      <c r="AF29">
        <v>7.1</v>
      </c>
    </row>
    <row r="30" spans="1:32" x14ac:dyDescent="0.25">
      <c r="A30" t="s">
        <v>6</v>
      </c>
      <c r="B30" t="s">
        <v>18</v>
      </c>
      <c r="C30" t="s">
        <v>21</v>
      </c>
      <c r="D30" t="s">
        <v>8</v>
      </c>
      <c r="E30" t="s">
        <v>9</v>
      </c>
      <c r="F30" t="s">
        <v>10</v>
      </c>
      <c r="G30">
        <v>1.9</v>
      </c>
      <c r="I30">
        <v>0.4</v>
      </c>
      <c r="K30">
        <v>6.7</v>
      </c>
      <c r="M30">
        <v>5</v>
      </c>
      <c r="N30">
        <v>0</v>
      </c>
      <c r="O30">
        <v>0</v>
      </c>
      <c r="P30">
        <v>0</v>
      </c>
      <c r="Q30">
        <v>1</v>
      </c>
      <c r="R30">
        <v>0</v>
      </c>
      <c r="AE30">
        <v>0</v>
      </c>
    </row>
    <row r="31" spans="1:32" x14ac:dyDescent="0.25">
      <c r="A31" t="s">
        <v>6</v>
      </c>
      <c r="B31" t="s">
        <v>18</v>
      </c>
      <c r="C31" t="s">
        <v>21</v>
      </c>
      <c r="D31" t="s">
        <v>8</v>
      </c>
      <c r="E31" t="s">
        <v>11</v>
      </c>
      <c r="F31" t="s">
        <v>10</v>
      </c>
      <c r="M31">
        <v>0</v>
      </c>
      <c r="N31">
        <v>0</v>
      </c>
      <c r="O31">
        <v>0</v>
      </c>
      <c r="P31">
        <v>0</v>
      </c>
    </row>
    <row r="32" spans="1:32" x14ac:dyDescent="0.25">
      <c r="A32" t="s">
        <v>6</v>
      </c>
      <c r="B32" t="s">
        <v>18</v>
      </c>
      <c r="C32" t="s">
        <v>22</v>
      </c>
      <c r="D32" t="s">
        <v>8</v>
      </c>
      <c r="E32" t="s">
        <v>13</v>
      </c>
      <c r="F32" t="s">
        <v>10</v>
      </c>
      <c r="M32">
        <v>0</v>
      </c>
      <c r="N32">
        <v>0</v>
      </c>
      <c r="O32">
        <v>0</v>
      </c>
      <c r="P32">
        <v>0</v>
      </c>
    </row>
    <row r="33" spans="1:32" x14ac:dyDescent="0.25">
      <c r="A33" t="s">
        <v>6</v>
      </c>
      <c r="B33" t="s">
        <v>18</v>
      </c>
      <c r="C33" t="s">
        <v>22</v>
      </c>
      <c r="D33" t="s">
        <v>8</v>
      </c>
      <c r="E33" t="s">
        <v>9</v>
      </c>
      <c r="F33" t="s">
        <v>10</v>
      </c>
      <c r="K33">
        <v>0</v>
      </c>
      <c r="L33">
        <v>0</v>
      </c>
      <c r="M33">
        <v>0</v>
      </c>
      <c r="N33">
        <v>0.7</v>
      </c>
      <c r="O33">
        <v>5.6</v>
      </c>
      <c r="P33">
        <v>0</v>
      </c>
      <c r="Q33">
        <v>2.7</v>
      </c>
      <c r="R33">
        <v>0</v>
      </c>
      <c r="U33">
        <v>0.2</v>
      </c>
      <c r="V33">
        <v>0</v>
      </c>
    </row>
    <row r="34" spans="1:32" x14ac:dyDescent="0.25">
      <c r="A34" t="s">
        <v>6</v>
      </c>
      <c r="B34" t="s">
        <v>18</v>
      </c>
      <c r="C34" t="s">
        <v>22</v>
      </c>
      <c r="D34" t="s">
        <v>8</v>
      </c>
      <c r="E34" t="s">
        <v>9</v>
      </c>
      <c r="F34" t="s">
        <v>14</v>
      </c>
      <c r="G34">
        <v>0</v>
      </c>
      <c r="H34">
        <v>0</v>
      </c>
      <c r="AE34">
        <v>0</v>
      </c>
      <c r="AF34">
        <v>0</v>
      </c>
    </row>
    <row r="35" spans="1:32" x14ac:dyDescent="0.25">
      <c r="A35" t="s">
        <v>6</v>
      </c>
      <c r="B35" t="s">
        <v>18</v>
      </c>
      <c r="C35" t="s">
        <v>22</v>
      </c>
      <c r="D35" t="s">
        <v>8</v>
      </c>
      <c r="E35" t="s">
        <v>11</v>
      </c>
      <c r="F35" t="s">
        <v>10</v>
      </c>
      <c r="M35">
        <v>0</v>
      </c>
      <c r="N35">
        <v>0</v>
      </c>
      <c r="O35">
        <v>0</v>
      </c>
      <c r="P35">
        <v>0</v>
      </c>
    </row>
    <row r="36" spans="1:32" x14ac:dyDescent="0.25">
      <c r="A36" t="s">
        <v>6</v>
      </c>
      <c r="B36" t="s">
        <v>18</v>
      </c>
      <c r="C36" t="s">
        <v>15</v>
      </c>
      <c r="D36" t="s">
        <v>16</v>
      </c>
      <c r="E36" t="s">
        <v>13</v>
      </c>
      <c r="F36" t="s">
        <v>14</v>
      </c>
      <c r="S36">
        <v>0.1</v>
      </c>
      <c r="U36">
        <v>1</v>
      </c>
      <c r="V36">
        <v>0</v>
      </c>
      <c r="W36">
        <v>0.1</v>
      </c>
      <c r="X36">
        <v>0</v>
      </c>
      <c r="Y36">
        <v>0</v>
      </c>
      <c r="Z36">
        <v>0</v>
      </c>
      <c r="AA36">
        <v>0.7</v>
      </c>
      <c r="AB36">
        <v>0</v>
      </c>
      <c r="AC36">
        <v>0.4</v>
      </c>
      <c r="AD36">
        <v>0</v>
      </c>
      <c r="AE36">
        <v>1.3</v>
      </c>
      <c r="AF36">
        <v>0.3</v>
      </c>
    </row>
    <row r="37" spans="1:32" x14ac:dyDescent="0.25">
      <c r="A37" t="s">
        <v>6</v>
      </c>
      <c r="B37" t="s">
        <v>18</v>
      </c>
      <c r="C37" t="s">
        <v>15</v>
      </c>
      <c r="D37" t="s">
        <v>16</v>
      </c>
      <c r="E37" t="s">
        <v>9</v>
      </c>
      <c r="F37" t="s">
        <v>14</v>
      </c>
      <c r="S37">
        <v>0</v>
      </c>
      <c r="U37">
        <v>0.2</v>
      </c>
      <c r="V37">
        <v>0</v>
      </c>
      <c r="W37">
        <v>0.2</v>
      </c>
      <c r="X37">
        <v>0</v>
      </c>
      <c r="Y37">
        <v>0.4</v>
      </c>
      <c r="Z37">
        <v>0</v>
      </c>
      <c r="AA37">
        <v>0.1</v>
      </c>
      <c r="AB37">
        <v>0</v>
      </c>
      <c r="AC37">
        <v>0.1</v>
      </c>
      <c r="AD37">
        <v>0</v>
      </c>
      <c r="AE37">
        <v>0.3</v>
      </c>
      <c r="AF37">
        <v>0.1</v>
      </c>
    </row>
    <row r="38" spans="1:32" x14ac:dyDescent="0.25">
      <c r="A38" t="s">
        <v>6</v>
      </c>
      <c r="B38" t="s">
        <v>18</v>
      </c>
      <c r="C38" t="s">
        <v>15</v>
      </c>
      <c r="D38" t="s">
        <v>16</v>
      </c>
      <c r="E38" t="s">
        <v>11</v>
      </c>
      <c r="F38" t="s">
        <v>14</v>
      </c>
      <c r="Y38">
        <v>0.1</v>
      </c>
      <c r="Z38">
        <v>0</v>
      </c>
    </row>
    <row r="39" spans="1:32" x14ac:dyDescent="0.25">
      <c r="A39" t="s">
        <v>6</v>
      </c>
      <c r="B39" t="s">
        <v>18</v>
      </c>
      <c r="C39" t="s">
        <v>15</v>
      </c>
      <c r="D39" t="s">
        <v>23</v>
      </c>
      <c r="E39" t="s">
        <v>13</v>
      </c>
      <c r="F39" t="s">
        <v>14</v>
      </c>
      <c r="I39">
        <v>0.1</v>
      </c>
      <c r="J39">
        <v>0</v>
      </c>
      <c r="K39">
        <v>0.5</v>
      </c>
      <c r="L39">
        <v>0</v>
      </c>
      <c r="M39">
        <v>0.3</v>
      </c>
      <c r="N39">
        <v>0.1</v>
      </c>
      <c r="O39">
        <v>0</v>
      </c>
      <c r="P39">
        <v>4.4000000000000004</v>
      </c>
      <c r="Q39">
        <v>0.2</v>
      </c>
      <c r="R39">
        <v>2.2999999999999998</v>
      </c>
    </row>
    <row r="40" spans="1:32" x14ac:dyDescent="0.25">
      <c r="A40" t="s">
        <v>6</v>
      </c>
      <c r="B40" t="s">
        <v>18</v>
      </c>
      <c r="C40" t="s">
        <v>15</v>
      </c>
      <c r="D40" t="s">
        <v>23</v>
      </c>
      <c r="E40" t="s">
        <v>9</v>
      </c>
      <c r="F40" t="s">
        <v>14</v>
      </c>
      <c r="K40">
        <v>1.6</v>
      </c>
      <c r="L40">
        <v>0</v>
      </c>
      <c r="M40">
        <v>0</v>
      </c>
      <c r="N40">
        <v>0</v>
      </c>
      <c r="O40">
        <v>0</v>
      </c>
      <c r="P40">
        <v>2.2999999999999998</v>
      </c>
      <c r="Q40">
        <v>0.6</v>
      </c>
      <c r="R40">
        <v>1.1000000000000001</v>
      </c>
    </row>
    <row r="41" spans="1:32" x14ac:dyDescent="0.25">
      <c r="A41" t="s">
        <v>6</v>
      </c>
      <c r="B41" t="s">
        <v>18</v>
      </c>
      <c r="C41" t="s">
        <v>15</v>
      </c>
      <c r="D41" t="s">
        <v>23</v>
      </c>
      <c r="E41" t="s">
        <v>11</v>
      </c>
      <c r="F41" t="s">
        <v>14</v>
      </c>
      <c r="K41">
        <v>0.1</v>
      </c>
      <c r="L41">
        <v>0</v>
      </c>
      <c r="M41">
        <v>0.1</v>
      </c>
      <c r="N41">
        <v>0</v>
      </c>
      <c r="O41">
        <v>0</v>
      </c>
      <c r="P41">
        <v>0.1</v>
      </c>
      <c r="Q41">
        <v>0</v>
      </c>
      <c r="R41">
        <v>0.1</v>
      </c>
    </row>
    <row r="42" spans="1:32" x14ac:dyDescent="0.25">
      <c r="A42" t="s">
        <v>6</v>
      </c>
      <c r="B42" t="s">
        <v>18</v>
      </c>
      <c r="C42" t="s">
        <v>15</v>
      </c>
      <c r="D42" t="s">
        <v>8</v>
      </c>
      <c r="E42" t="s">
        <v>13</v>
      </c>
      <c r="F42" t="s">
        <v>10</v>
      </c>
      <c r="M42">
        <v>0</v>
      </c>
      <c r="N42">
        <v>0</v>
      </c>
      <c r="Q42">
        <v>0.1</v>
      </c>
      <c r="R42">
        <v>0</v>
      </c>
      <c r="S42">
        <v>0.2</v>
      </c>
      <c r="T42">
        <v>0</v>
      </c>
      <c r="U42">
        <v>0</v>
      </c>
      <c r="V42">
        <v>0</v>
      </c>
    </row>
    <row r="43" spans="1:32" x14ac:dyDescent="0.25">
      <c r="A43" t="s">
        <v>6</v>
      </c>
      <c r="B43" t="s">
        <v>18</v>
      </c>
      <c r="C43" t="s">
        <v>15</v>
      </c>
      <c r="D43" t="s">
        <v>8</v>
      </c>
      <c r="E43" t="s">
        <v>13</v>
      </c>
      <c r="F43" t="s">
        <v>14</v>
      </c>
      <c r="G43">
        <v>0</v>
      </c>
      <c r="H43">
        <v>5.0999999999999996</v>
      </c>
      <c r="M43">
        <v>0.1</v>
      </c>
      <c r="N43">
        <v>0</v>
      </c>
      <c r="Q43">
        <v>0</v>
      </c>
      <c r="R43">
        <v>0</v>
      </c>
      <c r="S43">
        <v>0</v>
      </c>
      <c r="T43">
        <v>0</v>
      </c>
    </row>
    <row r="44" spans="1:32" x14ac:dyDescent="0.25">
      <c r="A44" t="s">
        <v>6</v>
      </c>
      <c r="B44" t="s">
        <v>18</v>
      </c>
      <c r="C44" t="s">
        <v>15</v>
      </c>
      <c r="D44" t="s">
        <v>8</v>
      </c>
      <c r="E44" t="s">
        <v>9</v>
      </c>
      <c r="F44" t="s">
        <v>10</v>
      </c>
      <c r="G44">
        <v>4.4000000000000004</v>
      </c>
      <c r="H44">
        <v>7.1</v>
      </c>
      <c r="I44">
        <v>5.3</v>
      </c>
      <c r="J44">
        <v>0</v>
      </c>
      <c r="K44">
        <v>0.9</v>
      </c>
      <c r="L44">
        <v>0</v>
      </c>
      <c r="M44">
        <v>5.3</v>
      </c>
      <c r="N44">
        <v>1.3</v>
      </c>
      <c r="O44">
        <v>12.6</v>
      </c>
      <c r="P44">
        <v>0</v>
      </c>
      <c r="Q44">
        <v>6.7</v>
      </c>
      <c r="R44">
        <v>0</v>
      </c>
      <c r="S44">
        <v>3.7</v>
      </c>
      <c r="T44">
        <v>0</v>
      </c>
      <c r="U44">
        <v>0.3</v>
      </c>
      <c r="V44">
        <v>0</v>
      </c>
      <c r="W44">
        <v>0.9</v>
      </c>
      <c r="X44">
        <v>0</v>
      </c>
      <c r="AC44">
        <v>0</v>
      </c>
      <c r="AD44">
        <v>0</v>
      </c>
    </row>
    <row r="45" spans="1:32" x14ac:dyDescent="0.25">
      <c r="A45" t="s">
        <v>6</v>
      </c>
      <c r="B45" t="s">
        <v>18</v>
      </c>
      <c r="C45" t="s">
        <v>15</v>
      </c>
      <c r="D45" t="s">
        <v>8</v>
      </c>
      <c r="E45" t="s">
        <v>9</v>
      </c>
      <c r="F45" t="s">
        <v>14</v>
      </c>
      <c r="G45">
        <v>0.3</v>
      </c>
      <c r="H45">
        <v>4.8</v>
      </c>
      <c r="I45">
        <v>0.2</v>
      </c>
      <c r="J45">
        <v>0</v>
      </c>
      <c r="M45">
        <v>0</v>
      </c>
      <c r="N45">
        <v>0</v>
      </c>
      <c r="O45">
        <v>0</v>
      </c>
      <c r="U45">
        <v>0.2</v>
      </c>
      <c r="V45">
        <v>0</v>
      </c>
      <c r="W45">
        <v>0.2</v>
      </c>
      <c r="X45">
        <v>0.1</v>
      </c>
      <c r="Y45">
        <v>2.2999999999999998</v>
      </c>
      <c r="Z45">
        <v>1</v>
      </c>
      <c r="AA45">
        <v>0.3</v>
      </c>
      <c r="AB45">
        <v>0</v>
      </c>
    </row>
    <row r="46" spans="1:32" x14ac:dyDescent="0.25">
      <c r="A46" t="s">
        <v>6</v>
      </c>
      <c r="B46" t="s">
        <v>18</v>
      </c>
      <c r="C46" t="s">
        <v>15</v>
      </c>
      <c r="D46" t="s">
        <v>8</v>
      </c>
      <c r="E46" t="s">
        <v>11</v>
      </c>
      <c r="F46" t="s">
        <v>14</v>
      </c>
      <c r="G46">
        <v>0</v>
      </c>
      <c r="H46">
        <v>0.1</v>
      </c>
    </row>
    <row r="47" spans="1:32" x14ac:dyDescent="0.25">
      <c r="A47" t="s">
        <v>6</v>
      </c>
      <c r="B47" t="s">
        <v>18</v>
      </c>
      <c r="C47" t="s">
        <v>17</v>
      </c>
      <c r="D47" t="s">
        <v>8</v>
      </c>
      <c r="E47" t="s">
        <v>13</v>
      </c>
      <c r="F47" t="s">
        <v>10</v>
      </c>
      <c r="G47">
        <v>0.5</v>
      </c>
      <c r="H47">
        <v>0</v>
      </c>
    </row>
    <row r="48" spans="1:32" x14ac:dyDescent="0.25">
      <c r="A48" t="s">
        <v>6</v>
      </c>
      <c r="B48" t="s">
        <v>18</v>
      </c>
      <c r="C48" t="s">
        <v>17</v>
      </c>
      <c r="D48" t="s">
        <v>8</v>
      </c>
      <c r="E48" t="s">
        <v>13</v>
      </c>
      <c r="F48" t="s">
        <v>14</v>
      </c>
      <c r="K48">
        <v>1.4</v>
      </c>
      <c r="L48">
        <v>1.2</v>
      </c>
    </row>
    <row r="49" spans="1:32" x14ac:dyDescent="0.25">
      <c r="A49" t="s">
        <v>6</v>
      </c>
      <c r="B49" t="s">
        <v>18</v>
      </c>
      <c r="C49" t="s">
        <v>17</v>
      </c>
      <c r="D49" t="s">
        <v>8</v>
      </c>
      <c r="E49" t="s">
        <v>9</v>
      </c>
      <c r="F49" t="s">
        <v>10</v>
      </c>
      <c r="G49">
        <v>8.8000000000000007</v>
      </c>
      <c r="H49">
        <v>0</v>
      </c>
      <c r="I49">
        <v>33.6</v>
      </c>
      <c r="K49">
        <v>4</v>
      </c>
      <c r="S49">
        <v>8.4</v>
      </c>
    </row>
    <row r="50" spans="1:32" x14ac:dyDescent="0.25">
      <c r="A50" t="s">
        <v>6</v>
      </c>
      <c r="B50" t="s">
        <v>18</v>
      </c>
      <c r="C50" t="s">
        <v>17</v>
      </c>
      <c r="D50" t="s">
        <v>8</v>
      </c>
      <c r="E50" t="s">
        <v>9</v>
      </c>
      <c r="F50" t="s">
        <v>14</v>
      </c>
      <c r="I50">
        <v>1.3</v>
      </c>
      <c r="U50">
        <v>0.8</v>
      </c>
      <c r="V50">
        <v>0.1</v>
      </c>
    </row>
    <row r="51" spans="1:32" x14ac:dyDescent="0.25">
      <c r="A51" t="s">
        <v>6</v>
      </c>
      <c r="B51" t="s">
        <v>24</v>
      </c>
      <c r="C51" t="s">
        <v>25</v>
      </c>
      <c r="D51" t="s">
        <v>8</v>
      </c>
      <c r="E51" t="s">
        <v>9</v>
      </c>
      <c r="F51" t="s">
        <v>26</v>
      </c>
      <c r="W51">
        <v>0.1</v>
      </c>
    </row>
    <row r="52" spans="1:32" x14ac:dyDescent="0.25">
      <c r="A52" t="s">
        <v>6</v>
      </c>
      <c r="B52" t="s">
        <v>24</v>
      </c>
      <c r="C52" t="s">
        <v>25</v>
      </c>
      <c r="D52" t="s">
        <v>8</v>
      </c>
      <c r="E52" t="s">
        <v>9</v>
      </c>
      <c r="F52" t="s">
        <v>10</v>
      </c>
      <c r="U52">
        <v>0</v>
      </c>
      <c r="V52">
        <v>0.2</v>
      </c>
      <c r="W52">
        <v>0</v>
      </c>
      <c r="X52">
        <v>20.9</v>
      </c>
      <c r="AA52">
        <v>0</v>
      </c>
      <c r="AB52">
        <v>4.4000000000000004</v>
      </c>
    </row>
    <row r="53" spans="1:32" x14ac:dyDescent="0.25">
      <c r="A53" t="s">
        <v>6</v>
      </c>
      <c r="B53" t="s">
        <v>24</v>
      </c>
      <c r="C53" t="s">
        <v>25</v>
      </c>
      <c r="D53" t="s">
        <v>8</v>
      </c>
      <c r="E53" t="s">
        <v>9</v>
      </c>
      <c r="F53" t="s">
        <v>27</v>
      </c>
      <c r="AA53">
        <v>1</v>
      </c>
    </row>
    <row r="54" spans="1:32" x14ac:dyDescent="0.25">
      <c r="A54" t="s">
        <v>6</v>
      </c>
      <c r="B54" t="s">
        <v>24</v>
      </c>
      <c r="C54" t="s">
        <v>28</v>
      </c>
      <c r="D54" t="s">
        <v>8</v>
      </c>
      <c r="E54" t="s">
        <v>9</v>
      </c>
      <c r="F54" t="s">
        <v>10</v>
      </c>
      <c r="W54">
        <v>0.2</v>
      </c>
      <c r="Y54">
        <v>0.2</v>
      </c>
      <c r="AA54">
        <v>0.1</v>
      </c>
    </row>
    <row r="55" spans="1:32" x14ac:dyDescent="0.25">
      <c r="A55" t="s">
        <v>6</v>
      </c>
      <c r="B55" t="s">
        <v>24</v>
      </c>
      <c r="C55" t="s">
        <v>8</v>
      </c>
      <c r="D55" t="s">
        <v>8</v>
      </c>
      <c r="E55" t="s">
        <v>9</v>
      </c>
      <c r="F55" t="s">
        <v>10</v>
      </c>
      <c r="I55">
        <v>5</v>
      </c>
      <c r="AE55">
        <v>0.6</v>
      </c>
    </row>
    <row r="56" spans="1:32" x14ac:dyDescent="0.25">
      <c r="A56" t="s">
        <v>6</v>
      </c>
      <c r="B56" t="s">
        <v>24</v>
      </c>
      <c r="C56" t="s">
        <v>12</v>
      </c>
      <c r="D56" t="s">
        <v>8</v>
      </c>
      <c r="E56" t="s">
        <v>13</v>
      </c>
      <c r="F56" t="s">
        <v>10</v>
      </c>
      <c r="K56">
        <v>3.4</v>
      </c>
    </row>
    <row r="57" spans="1:32" x14ac:dyDescent="0.25">
      <c r="A57" t="s">
        <v>6</v>
      </c>
      <c r="B57" t="s">
        <v>24</v>
      </c>
      <c r="C57" t="s">
        <v>12</v>
      </c>
      <c r="D57" t="s">
        <v>8</v>
      </c>
      <c r="E57" t="s">
        <v>9</v>
      </c>
      <c r="F57" t="s">
        <v>10</v>
      </c>
      <c r="G57">
        <v>1639.3</v>
      </c>
      <c r="I57">
        <v>876.3</v>
      </c>
      <c r="K57">
        <v>465.8</v>
      </c>
      <c r="M57">
        <v>218.7</v>
      </c>
      <c r="O57">
        <v>86.8</v>
      </c>
      <c r="Q57">
        <v>101.3</v>
      </c>
      <c r="S57">
        <v>229.9</v>
      </c>
      <c r="T57">
        <v>29.1</v>
      </c>
      <c r="U57">
        <v>110</v>
      </c>
      <c r="V57">
        <v>23.9</v>
      </c>
      <c r="W57">
        <v>258.2</v>
      </c>
      <c r="X57">
        <v>60.6</v>
      </c>
      <c r="Y57">
        <v>168.4</v>
      </c>
      <c r="Z57">
        <v>30.9</v>
      </c>
      <c r="AA57">
        <v>36.4</v>
      </c>
      <c r="AB57">
        <v>7.2</v>
      </c>
      <c r="AC57">
        <v>46.2</v>
      </c>
      <c r="AD57">
        <v>20.9</v>
      </c>
      <c r="AE57">
        <v>168.7</v>
      </c>
      <c r="AF57">
        <v>19.899999999999999</v>
      </c>
    </row>
    <row r="58" spans="1:32" x14ac:dyDescent="0.25">
      <c r="A58" t="s">
        <v>6</v>
      </c>
      <c r="B58" t="s">
        <v>24</v>
      </c>
      <c r="C58" t="s">
        <v>12</v>
      </c>
      <c r="D58" t="s">
        <v>8</v>
      </c>
      <c r="E58" t="s">
        <v>9</v>
      </c>
      <c r="F58" t="s">
        <v>29</v>
      </c>
      <c r="U58">
        <v>0.3</v>
      </c>
      <c r="V58">
        <v>0.1</v>
      </c>
    </row>
    <row r="59" spans="1:32" x14ac:dyDescent="0.25">
      <c r="A59" t="s">
        <v>6</v>
      </c>
      <c r="B59" t="s">
        <v>24</v>
      </c>
      <c r="C59" t="s">
        <v>12</v>
      </c>
      <c r="D59" t="s">
        <v>8</v>
      </c>
      <c r="E59" t="s">
        <v>9</v>
      </c>
      <c r="F59" t="s">
        <v>14</v>
      </c>
      <c r="G59">
        <v>145.30000000000001</v>
      </c>
      <c r="I59">
        <v>151.19999999999999</v>
      </c>
      <c r="K59">
        <v>147.9</v>
      </c>
      <c r="M59">
        <v>171.6</v>
      </c>
      <c r="O59">
        <v>160.1</v>
      </c>
      <c r="Q59">
        <v>128.6</v>
      </c>
      <c r="S59">
        <v>180.7</v>
      </c>
      <c r="T59">
        <v>24.6</v>
      </c>
      <c r="U59">
        <v>293</v>
      </c>
      <c r="V59">
        <v>63.6</v>
      </c>
      <c r="W59">
        <v>154.4</v>
      </c>
      <c r="X59">
        <v>44</v>
      </c>
      <c r="Y59">
        <v>130.6</v>
      </c>
      <c r="Z59">
        <v>57.6</v>
      </c>
      <c r="AA59">
        <v>110.1</v>
      </c>
      <c r="AB59">
        <v>21.7</v>
      </c>
      <c r="AC59">
        <v>106.6</v>
      </c>
      <c r="AD59">
        <v>48</v>
      </c>
      <c r="AE59">
        <v>135</v>
      </c>
      <c r="AF59">
        <v>26.7</v>
      </c>
    </row>
    <row r="60" spans="1:32" x14ac:dyDescent="0.25">
      <c r="A60" t="s">
        <v>6</v>
      </c>
      <c r="B60" t="s">
        <v>24</v>
      </c>
      <c r="C60" t="s">
        <v>12</v>
      </c>
      <c r="D60" t="s">
        <v>8</v>
      </c>
      <c r="E60" t="s">
        <v>11</v>
      </c>
      <c r="F60" t="s">
        <v>10</v>
      </c>
      <c r="M60">
        <v>0.6</v>
      </c>
    </row>
    <row r="61" spans="1:32" x14ac:dyDescent="0.25">
      <c r="A61" t="s">
        <v>6</v>
      </c>
      <c r="B61" t="s">
        <v>24</v>
      </c>
      <c r="C61" t="s">
        <v>21</v>
      </c>
      <c r="D61" t="s">
        <v>8</v>
      </c>
      <c r="E61" t="s">
        <v>13</v>
      </c>
      <c r="F61" t="s">
        <v>10</v>
      </c>
      <c r="K61">
        <v>0</v>
      </c>
      <c r="L61">
        <v>0</v>
      </c>
      <c r="AA61">
        <v>0</v>
      </c>
    </row>
    <row r="62" spans="1:32" x14ac:dyDescent="0.25">
      <c r="A62" t="s">
        <v>6</v>
      </c>
      <c r="B62" t="s">
        <v>24</v>
      </c>
      <c r="C62" t="s">
        <v>21</v>
      </c>
      <c r="D62" t="s">
        <v>8</v>
      </c>
      <c r="E62" t="s">
        <v>9</v>
      </c>
      <c r="F62" t="s">
        <v>10</v>
      </c>
      <c r="K62">
        <v>0</v>
      </c>
      <c r="L62">
        <v>0</v>
      </c>
      <c r="Y62">
        <v>14.9</v>
      </c>
      <c r="AA62">
        <v>34</v>
      </c>
      <c r="AC62">
        <v>28.6</v>
      </c>
      <c r="AE62">
        <v>5.4</v>
      </c>
    </row>
    <row r="63" spans="1:32" x14ac:dyDescent="0.25">
      <c r="A63" t="s">
        <v>6</v>
      </c>
      <c r="B63" t="s">
        <v>24</v>
      </c>
      <c r="C63" t="s">
        <v>30</v>
      </c>
      <c r="D63" t="s">
        <v>8</v>
      </c>
      <c r="E63" t="s">
        <v>13</v>
      </c>
      <c r="F63" t="s">
        <v>31</v>
      </c>
      <c r="U63">
        <v>0</v>
      </c>
    </row>
    <row r="64" spans="1:32" x14ac:dyDescent="0.25">
      <c r="A64" t="s">
        <v>6</v>
      </c>
      <c r="B64" t="s">
        <v>24</v>
      </c>
      <c r="C64" t="s">
        <v>22</v>
      </c>
      <c r="D64" t="s">
        <v>32</v>
      </c>
      <c r="E64" t="s">
        <v>9</v>
      </c>
      <c r="F64" t="s">
        <v>29</v>
      </c>
      <c r="AA64">
        <v>0.2</v>
      </c>
    </row>
    <row r="65" spans="1:32" x14ac:dyDescent="0.25">
      <c r="A65" t="s">
        <v>6</v>
      </c>
      <c r="B65" t="s">
        <v>24</v>
      </c>
      <c r="C65" t="s">
        <v>22</v>
      </c>
      <c r="D65" t="s">
        <v>8</v>
      </c>
      <c r="E65" t="s">
        <v>13</v>
      </c>
      <c r="F65" t="s">
        <v>10</v>
      </c>
      <c r="K65">
        <v>0</v>
      </c>
      <c r="L65">
        <v>0</v>
      </c>
    </row>
    <row r="66" spans="1:32" x14ac:dyDescent="0.25">
      <c r="A66" t="s">
        <v>6</v>
      </c>
      <c r="B66" t="s">
        <v>24</v>
      </c>
      <c r="C66" t="s">
        <v>22</v>
      </c>
      <c r="D66" t="s">
        <v>8</v>
      </c>
      <c r="E66" t="s">
        <v>9</v>
      </c>
      <c r="F66" t="s">
        <v>10</v>
      </c>
      <c r="G66">
        <v>0.1</v>
      </c>
      <c r="H66">
        <v>0</v>
      </c>
      <c r="I66">
        <v>9.1</v>
      </c>
      <c r="J66">
        <v>0</v>
      </c>
      <c r="K66">
        <v>6.3</v>
      </c>
      <c r="L66">
        <v>0.7</v>
      </c>
      <c r="M66">
        <v>4.5999999999999996</v>
      </c>
      <c r="N66">
        <v>0</v>
      </c>
      <c r="S66">
        <v>0</v>
      </c>
      <c r="T66">
        <v>0</v>
      </c>
      <c r="W66">
        <v>0</v>
      </c>
      <c r="X66">
        <v>0</v>
      </c>
      <c r="AA66">
        <v>0.2</v>
      </c>
      <c r="AB66">
        <v>0</v>
      </c>
    </row>
    <row r="67" spans="1:32" x14ac:dyDescent="0.25">
      <c r="A67" t="s">
        <v>6</v>
      </c>
      <c r="B67" t="s">
        <v>24</v>
      </c>
      <c r="C67" t="s">
        <v>22</v>
      </c>
      <c r="D67" t="s">
        <v>8</v>
      </c>
      <c r="E67" t="s">
        <v>9</v>
      </c>
      <c r="F67" t="s">
        <v>29</v>
      </c>
      <c r="G67">
        <v>0</v>
      </c>
    </row>
    <row r="68" spans="1:32" x14ac:dyDescent="0.25">
      <c r="A68" t="s">
        <v>6</v>
      </c>
      <c r="B68" t="s">
        <v>24</v>
      </c>
      <c r="C68" t="s">
        <v>22</v>
      </c>
      <c r="D68" t="s">
        <v>8</v>
      </c>
      <c r="E68" t="s">
        <v>11</v>
      </c>
      <c r="F68" t="s">
        <v>10</v>
      </c>
      <c r="K68">
        <v>0</v>
      </c>
      <c r="L68">
        <v>0</v>
      </c>
    </row>
    <row r="69" spans="1:32" x14ac:dyDescent="0.25">
      <c r="A69" t="s">
        <v>6</v>
      </c>
      <c r="B69" t="s">
        <v>24</v>
      </c>
      <c r="C69" t="s">
        <v>15</v>
      </c>
      <c r="D69" t="s">
        <v>32</v>
      </c>
      <c r="E69" t="s">
        <v>9</v>
      </c>
      <c r="F69" t="s">
        <v>29</v>
      </c>
      <c r="AC69">
        <v>0.1</v>
      </c>
    </row>
    <row r="70" spans="1:32" x14ac:dyDescent="0.25">
      <c r="A70" t="s">
        <v>6</v>
      </c>
      <c r="B70" t="s">
        <v>24</v>
      </c>
      <c r="C70" t="s">
        <v>15</v>
      </c>
      <c r="D70" t="s">
        <v>8</v>
      </c>
      <c r="E70" t="s">
        <v>9</v>
      </c>
      <c r="F70" t="s">
        <v>10</v>
      </c>
      <c r="G70">
        <v>15.6</v>
      </c>
      <c r="H70">
        <v>0</v>
      </c>
      <c r="M70">
        <v>0.6</v>
      </c>
    </row>
    <row r="71" spans="1:32" x14ac:dyDescent="0.25">
      <c r="A71" t="s">
        <v>6</v>
      </c>
      <c r="B71" t="s">
        <v>24</v>
      </c>
      <c r="C71" t="s">
        <v>15</v>
      </c>
      <c r="D71" t="s">
        <v>8</v>
      </c>
      <c r="E71" t="s">
        <v>9</v>
      </c>
      <c r="F71" t="s">
        <v>29</v>
      </c>
      <c r="Q71">
        <v>0</v>
      </c>
    </row>
    <row r="72" spans="1:32" x14ac:dyDescent="0.25">
      <c r="A72" t="s">
        <v>6</v>
      </c>
      <c r="B72" t="s">
        <v>24</v>
      </c>
      <c r="C72" t="s">
        <v>17</v>
      </c>
      <c r="D72" t="s">
        <v>8</v>
      </c>
      <c r="E72" t="s">
        <v>9</v>
      </c>
      <c r="F72" t="s">
        <v>10</v>
      </c>
      <c r="G72">
        <v>0.3</v>
      </c>
      <c r="H72">
        <v>0</v>
      </c>
      <c r="I72">
        <v>1.6</v>
      </c>
      <c r="O72">
        <v>5.8</v>
      </c>
      <c r="Y72">
        <v>72</v>
      </c>
      <c r="AA72">
        <v>131.1</v>
      </c>
      <c r="AB72">
        <v>0.1</v>
      </c>
      <c r="AC72">
        <v>82.1</v>
      </c>
      <c r="AE72">
        <v>9.1999999999999993</v>
      </c>
      <c r="AF72">
        <v>0</v>
      </c>
    </row>
    <row r="73" spans="1:32" x14ac:dyDescent="0.25">
      <c r="A73" t="s">
        <v>6</v>
      </c>
      <c r="B73" t="s">
        <v>33</v>
      </c>
      <c r="C73" t="s">
        <v>19</v>
      </c>
      <c r="D73" t="s">
        <v>8</v>
      </c>
      <c r="E73" t="s">
        <v>11</v>
      </c>
      <c r="F73" t="s">
        <v>31</v>
      </c>
      <c r="AC73">
        <v>0</v>
      </c>
    </row>
    <row r="74" spans="1:32" x14ac:dyDescent="0.25">
      <c r="A74" t="s">
        <v>6</v>
      </c>
      <c r="B74" t="s">
        <v>33</v>
      </c>
      <c r="C74" t="s">
        <v>20</v>
      </c>
      <c r="D74" t="s">
        <v>8</v>
      </c>
      <c r="E74" t="s">
        <v>11</v>
      </c>
      <c r="F74" t="s">
        <v>31</v>
      </c>
      <c r="AA74">
        <v>0</v>
      </c>
      <c r="AC74">
        <v>0</v>
      </c>
    </row>
    <row r="75" spans="1:32" x14ac:dyDescent="0.25">
      <c r="A75" t="s">
        <v>6</v>
      </c>
      <c r="B75" t="s">
        <v>33</v>
      </c>
      <c r="C75" t="s">
        <v>30</v>
      </c>
      <c r="D75" t="s">
        <v>8</v>
      </c>
      <c r="E75" t="s">
        <v>11</v>
      </c>
      <c r="F75" t="s">
        <v>31</v>
      </c>
      <c r="I75">
        <v>0</v>
      </c>
      <c r="Y75">
        <v>0</v>
      </c>
      <c r="AA75">
        <v>0</v>
      </c>
      <c r="AC75">
        <v>0.3</v>
      </c>
    </row>
    <row r="76" spans="1:32" x14ac:dyDescent="0.25">
      <c r="A76" t="s">
        <v>6</v>
      </c>
      <c r="B76" t="s">
        <v>33</v>
      </c>
      <c r="C76" t="s">
        <v>17</v>
      </c>
      <c r="D76" t="s">
        <v>8</v>
      </c>
      <c r="E76" t="s">
        <v>11</v>
      </c>
      <c r="F76" t="s">
        <v>31</v>
      </c>
      <c r="Y76">
        <v>0.1</v>
      </c>
      <c r="AA76">
        <v>0</v>
      </c>
    </row>
    <row r="77" spans="1:32" x14ac:dyDescent="0.25">
      <c r="A77" t="s">
        <v>6</v>
      </c>
      <c r="B77" t="s">
        <v>34</v>
      </c>
      <c r="C77" t="s">
        <v>30</v>
      </c>
      <c r="D77" t="s">
        <v>8</v>
      </c>
      <c r="E77" t="s">
        <v>13</v>
      </c>
      <c r="F77" t="s">
        <v>35</v>
      </c>
      <c r="U77">
        <v>0.2</v>
      </c>
    </row>
    <row r="78" spans="1:32" x14ac:dyDescent="0.25">
      <c r="A78" t="s">
        <v>6</v>
      </c>
      <c r="B78" t="s">
        <v>34</v>
      </c>
      <c r="C78" t="s">
        <v>30</v>
      </c>
      <c r="D78" t="s">
        <v>8</v>
      </c>
      <c r="E78" t="s">
        <v>11</v>
      </c>
      <c r="F78" t="s">
        <v>31</v>
      </c>
      <c r="S78">
        <v>0</v>
      </c>
    </row>
    <row r="79" spans="1:32" x14ac:dyDescent="0.25">
      <c r="A79" t="s">
        <v>6</v>
      </c>
      <c r="B79" t="s">
        <v>34</v>
      </c>
      <c r="C79" t="s">
        <v>30</v>
      </c>
      <c r="D79" t="s">
        <v>8</v>
      </c>
      <c r="E79" t="s">
        <v>11</v>
      </c>
      <c r="F79" t="s">
        <v>36</v>
      </c>
      <c r="Q79">
        <v>0.2</v>
      </c>
    </row>
    <row r="80" spans="1:32" x14ac:dyDescent="0.25">
      <c r="A80" t="s">
        <v>6</v>
      </c>
      <c r="B80" t="s">
        <v>34</v>
      </c>
      <c r="C80" t="s">
        <v>30</v>
      </c>
      <c r="D80" t="s">
        <v>8</v>
      </c>
      <c r="E80" t="s">
        <v>11</v>
      </c>
      <c r="F80" t="s">
        <v>29</v>
      </c>
      <c r="S80">
        <v>0</v>
      </c>
    </row>
    <row r="81" spans="1:31" x14ac:dyDescent="0.25">
      <c r="A81" t="s">
        <v>6</v>
      </c>
      <c r="B81" t="s">
        <v>34</v>
      </c>
      <c r="C81" t="s">
        <v>15</v>
      </c>
      <c r="D81" t="s">
        <v>37</v>
      </c>
      <c r="E81" t="s">
        <v>13</v>
      </c>
      <c r="F81" t="s">
        <v>35</v>
      </c>
      <c r="AA81">
        <v>5.5</v>
      </c>
      <c r="AC81">
        <v>0.4</v>
      </c>
    </row>
    <row r="82" spans="1:31" x14ac:dyDescent="0.25">
      <c r="A82" t="s">
        <v>6</v>
      </c>
      <c r="B82" t="s">
        <v>38</v>
      </c>
      <c r="C82" t="s">
        <v>8</v>
      </c>
      <c r="D82" t="s">
        <v>8</v>
      </c>
      <c r="E82" t="s">
        <v>11</v>
      </c>
      <c r="F82" t="s">
        <v>29</v>
      </c>
      <c r="Q82">
        <v>0</v>
      </c>
      <c r="R82">
        <v>0</v>
      </c>
    </row>
    <row r="83" spans="1:31" x14ac:dyDescent="0.25">
      <c r="A83" t="s">
        <v>6</v>
      </c>
      <c r="B83" t="s">
        <v>38</v>
      </c>
      <c r="C83" t="s">
        <v>30</v>
      </c>
      <c r="D83" t="s">
        <v>8</v>
      </c>
      <c r="E83" t="s">
        <v>13</v>
      </c>
      <c r="F83" t="s">
        <v>29</v>
      </c>
      <c r="AC83">
        <v>0</v>
      </c>
      <c r="AE83">
        <v>0</v>
      </c>
    </row>
    <row r="84" spans="1:31" x14ac:dyDescent="0.25">
      <c r="A84" t="s">
        <v>6</v>
      </c>
      <c r="B84" t="s">
        <v>38</v>
      </c>
      <c r="C84" t="s">
        <v>30</v>
      </c>
      <c r="D84" t="s">
        <v>8</v>
      </c>
      <c r="E84" t="s">
        <v>11</v>
      </c>
      <c r="F84" t="s">
        <v>29</v>
      </c>
      <c r="I84">
        <v>0</v>
      </c>
      <c r="J84">
        <v>0</v>
      </c>
      <c r="K84">
        <v>0</v>
      </c>
      <c r="L84">
        <v>0</v>
      </c>
      <c r="O84">
        <v>0</v>
      </c>
      <c r="Q84">
        <v>0.1</v>
      </c>
      <c r="R84">
        <v>0</v>
      </c>
      <c r="S84">
        <v>0</v>
      </c>
      <c r="U84">
        <v>0.1</v>
      </c>
      <c r="W84">
        <v>0</v>
      </c>
      <c r="Y84">
        <v>0</v>
      </c>
      <c r="AA84">
        <v>0</v>
      </c>
      <c r="AC84">
        <v>0.1</v>
      </c>
      <c r="AE84">
        <v>0.1</v>
      </c>
    </row>
    <row r="85" spans="1:31" x14ac:dyDescent="0.25">
      <c r="A85" t="s">
        <v>6</v>
      </c>
      <c r="B85" t="s">
        <v>38</v>
      </c>
      <c r="C85" t="s">
        <v>22</v>
      </c>
      <c r="D85" t="s">
        <v>16</v>
      </c>
      <c r="E85" t="s">
        <v>9</v>
      </c>
      <c r="F85" t="s">
        <v>35</v>
      </c>
      <c r="Y85">
        <v>0</v>
      </c>
    </row>
    <row r="86" spans="1:31" x14ac:dyDescent="0.25">
      <c r="A86" t="s">
        <v>6</v>
      </c>
      <c r="B86" t="s">
        <v>38</v>
      </c>
      <c r="C86" t="s">
        <v>22</v>
      </c>
      <c r="D86" t="s">
        <v>39</v>
      </c>
      <c r="E86" t="s">
        <v>9</v>
      </c>
      <c r="F86" t="s">
        <v>35</v>
      </c>
      <c r="U86">
        <v>0</v>
      </c>
      <c r="AE86">
        <v>0</v>
      </c>
    </row>
    <row r="87" spans="1:31" x14ac:dyDescent="0.25">
      <c r="A87" t="s">
        <v>6</v>
      </c>
      <c r="B87" t="s">
        <v>38</v>
      </c>
      <c r="C87" t="s">
        <v>22</v>
      </c>
      <c r="D87" t="s">
        <v>8</v>
      </c>
      <c r="E87" t="s">
        <v>9</v>
      </c>
      <c r="F87" t="s">
        <v>35</v>
      </c>
      <c r="U87">
        <v>0.3</v>
      </c>
      <c r="AE87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IIA</vt:lpstr>
      <vt:lpstr>IIA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HOLMES</dc:creator>
  <cp:lastModifiedBy>Steven HOLMES</cp:lastModifiedBy>
  <dcterms:created xsi:type="dcterms:W3CDTF">2016-10-11T14:28:06Z</dcterms:created>
  <dcterms:modified xsi:type="dcterms:W3CDTF">2016-10-16T17:37:01Z</dcterms:modified>
</cp:coreProperties>
</file>