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activeTab="6"/>
  </bookViews>
  <sheets>
    <sheet name="pivot IIA" sheetId="2" r:id="rId1"/>
    <sheet name="Annex IIA" sheetId="1" r:id="rId2"/>
    <sheet name="pivot CEL1" sheetId="4" r:id="rId3"/>
    <sheet name="CEL1" sheetId="3" r:id="rId4"/>
    <sheet name="pivot IIC" sheetId="6" r:id="rId5"/>
    <sheet name="IIC" sheetId="5" r:id="rId6"/>
    <sheet name="pivot BOB" sheetId="8" r:id="rId7"/>
    <sheet name="BOB" sheetId="7" r:id="rId8"/>
    <sheet name="pivot WW" sheetId="10" r:id="rId9"/>
    <sheet name="WW" sheetId="9" r:id="rId10"/>
  </sheets>
  <calcPr calcId="145621"/>
  <pivotCaches>
    <pivotCache cacheId="35" r:id="rId11"/>
    <pivotCache cacheId="36" r:id="rId12"/>
    <pivotCache cacheId="37" r:id="rId13"/>
    <pivotCache cacheId="38" r:id="rId14"/>
    <pivotCache cacheId="39" r:id="rId15"/>
  </pivotCaches>
</workbook>
</file>

<file path=xl/calcChain.xml><?xml version="1.0" encoding="utf-8"?>
<calcChain xmlns="http://schemas.openxmlformats.org/spreadsheetml/2006/main">
  <c r="AB18" i="8" l="1"/>
  <c r="AA18" i="8"/>
  <c r="Z18" i="8"/>
  <c r="AB16" i="8"/>
  <c r="AA16" i="8"/>
  <c r="Z16" i="8"/>
  <c r="AB15" i="8"/>
  <c r="AA15" i="8"/>
  <c r="Z15" i="8"/>
  <c r="AB14" i="8"/>
  <c r="AA14" i="8"/>
  <c r="Z14" i="8"/>
  <c r="AB13" i="8"/>
  <c r="AA13" i="8"/>
  <c r="Z13" i="8"/>
  <c r="AB12" i="8"/>
  <c r="AA12" i="8"/>
  <c r="Z12" i="8"/>
  <c r="AB11" i="8"/>
  <c r="AA11" i="8"/>
  <c r="Z11" i="8"/>
  <c r="AB10" i="8"/>
  <c r="AA10" i="8"/>
  <c r="Z10" i="8"/>
  <c r="AB9" i="8"/>
  <c r="AA9" i="8"/>
  <c r="Z9" i="8"/>
  <c r="AB8" i="8"/>
  <c r="AA8" i="8"/>
  <c r="Z8" i="8"/>
  <c r="AB7" i="8"/>
  <c r="AA7" i="8"/>
  <c r="Z7" i="8"/>
  <c r="AB6" i="8"/>
  <c r="AA6" i="8"/>
  <c r="Z6" i="8"/>
  <c r="AB5" i="8"/>
  <c r="AA5" i="8"/>
  <c r="Z5" i="8"/>
  <c r="Y18" i="8"/>
  <c r="X18" i="8"/>
  <c r="W18" i="8"/>
  <c r="Y16" i="8"/>
  <c r="X16" i="8"/>
  <c r="W16" i="8"/>
  <c r="Y15" i="8"/>
  <c r="X15" i="8"/>
  <c r="W15" i="8"/>
  <c r="Y14" i="8"/>
  <c r="X14" i="8"/>
  <c r="W14" i="8"/>
  <c r="Y13" i="8"/>
  <c r="X13" i="8"/>
  <c r="W13" i="8"/>
  <c r="Y12" i="8"/>
  <c r="X12" i="8"/>
  <c r="W12" i="8"/>
  <c r="Y11" i="8"/>
  <c r="X11" i="8"/>
  <c r="W11" i="8"/>
  <c r="Y10" i="8"/>
  <c r="X10" i="8"/>
  <c r="W10" i="8"/>
  <c r="Y9" i="8"/>
  <c r="X9" i="8"/>
  <c r="W9" i="8"/>
  <c r="Y8" i="8"/>
  <c r="X8" i="8"/>
  <c r="W8" i="8"/>
  <c r="Y7" i="8"/>
  <c r="X7" i="8"/>
  <c r="W7" i="8"/>
  <c r="Y6" i="8"/>
  <c r="X6" i="8"/>
  <c r="W6" i="8"/>
  <c r="Y5" i="8"/>
  <c r="X5" i="8"/>
  <c r="W5" i="8"/>
  <c r="V18" i="8"/>
  <c r="V16" i="8"/>
  <c r="V15" i="8"/>
  <c r="V14" i="8"/>
  <c r="V13" i="8"/>
  <c r="V12" i="8"/>
  <c r="V11" i="8"/>
  <c r="V10" i="8"/>
  <c r="V9" i="8"/>
  <c r="V8" i="8"/>
  <c r="V7" i="8"/>
  <c r="V6" i="8"/>
  <c r="V5" i="8"/>
  <c r="U5" i="8"/>
  <c r="U18" i="8"/>
  <c r="T18" i="8"/>
  <c r="U16" i="8"/>
  <c r="T16" i="8"/>
  <c r="U15" i="8"/>
  <c r="T15" i="8"/>
  <c r="U14" i="8"/>
  <c r="T14" i="8"/>
  <c r="U13" i="8"/>
  <c r="T13" i="8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T5" i="8"/>
  <c r="R105" i="2" l="1"/>
  <c r="O105" i="2"/>
  <c r="L105" i="2"/>
  <c r="Q105" i="2"/>
  <c r="P105" i="2"/>
  <c r="N105" i="2"/>
  <c r="M105" i="2"/>
  <c r="K105" i="2"/>
  <c r="J105" i="2"/>
  <c r="Q65" i="2" l="1"/>
  <c r="AA65" i="2" s="1"/>
  <c r="P65" i="2"/>
  <c r="N65" i="2"/>
  <c r="X65" i="2" s="1"/>
  <c r="M65" i="2"/>
  <c r="K65" i="2"/>
  <c r="U65" i="2" s="1"/>
  <c r="J65" i="2"/>
  <c r="V65" i="2" l="1"/>
  <c r="T65" i="2"/>
  <c r="Z65" i="2"/>
  <c r="AB65" i="2"/>
  <c r="R65" i="2"/>
  <c r="W65" i="2"/>
  <c r="Y65" i="2"/>
  <c r="L65" i="2"/>
  <c r="O65" i="2"/>
  <c r="R29" i="10"/>
  <c r="R28" i="10"/>
  <c r="O29" i="10"/>
  <c r="O28" i="10"/>
  <c r="L29" i="10"/>
  <c r="L28" i="10"/>
  <c r="R16" i="10"/>
  <c r="O16" i="10"/>
  <c r="L16" i="10"/>
  <c r="Q16" i="10"/>
  <c r="P16" i="10"/>
  <c r="N16" i="10"/>
  <c r="M16" i="10"/>
  <c r="K16" i="10"/>
  <c r="J16" i="10"/>
  <c r="R14" i="10"/>
  <c r="R13" i="10"/>
  <c r="R12" i="10"/>
  <c r="R11" i="10"/>
  <c r="R10" i="10"/>
  <c r="R9" i="10"/>
  <c r="R8" i="10"/>
  <c r="R7" i="10"/>
  <c r="R6" i="10"/>
  <c r="R5" i="10"/>
  <c r="L14" i="10"/>
  <c r="L13" i="10"/>
  <c r="L12" i="10"/>
  <c r="L11" i="10"/>
  <c r="L10" i="10"/>
  <c r="L9" i="10"/>
  <c r="L8" i="10"/>
  <c r="L7" i="10"/>
  <c r="L6" i="10"/>
  <c r="L5" i="10"/>
  <c r="O14" i="10"/>
  <c r="O13" i="10"/>
  <c r="O12" i="10"/>
  <c r="O11" i="10"/>
  <c r="O10" i="10"/>
  <c r="O9" i="10"/>
  <c r="O8" i="10"/>
  <c r="O7" i="10"/>
  <c r="O6" i="10"/>
  <c r="O5" i="10"/>
  <c r="R18" i="8"/>
  <c r="O18" i="8"/>
  <c r="L18" i="8"/>
  <c r="Q18" i="8"/>
  <c r="P18" i="8"/>
  <c r="N18" i="8"/>
  <c r="M18" i="8"/>
  <c r="K18" i="8"/>
  <c r="J18" i="8"/>
  <c r="R16" i="8" l="1"/>
  <c r="R15" i="8"/>
  <c r="R14" i="8"/>
  <c r="R13" i="8"/>
  <c r="R12" i="8"/>
  <c r="R11" i="8"/>
  <c r="R10" i="8"/>
  <c r="R9" i="8"/>
  <c r="R8" i="8"/>
  <c r="R7" i="8"/>
  <c r="R6" i="8"/>
  <c r="R5" i="8"/>
  <c r="O16" i="8"/>
  <c r="O15" i="8"/>
  <c r="O14" i="8"/>
  <c r="O13" i="8"/>
  <c r="O12" i="8"/>
  <c r="O11" i="8"/>
  <c r="O10" i="8"/>
  <c r="O9" i="8"/>
  <c r="O8" i="8"/>
  <c r="O7" i="8"/>
  <c r="O6" i="8"/>
  <c r="O5" i="8"/>
  <c r="L16" i="8"/>
  <c r="L15" i="8"/>
  <c r="L14" i="8"/>
  <c r="L13" i="8"/>
  <c r="L12" i="8"/>
  <c r="L11" i="8"/>
  <c r="L10" i="8"/>
  <c r="L9" i="8"/>
  <c r="L8" i="8"/>
  <c r="L7" i="8"/>
  <c r="L6" i="8"/>
  <c r="L5" i="8"/>
  <c r="AB103" i="2" l="1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AA103" i="2"/>
  <c r="Z103" i="2"/>
  <c r="AA102" i="2"/>
  <c r="Z102" i="2"/>
  <c r="AA101" i="2"/>
  <c r="Z101" i="2"/>
  <c r="AA100" i="2"/>
  <c r="Z100" i="2"/>
  <c r="AA99" i="2"/>
  <c r="Z99" i="2"/>
  <c r="AA98" i="2"/>
  <c r="Z98" i="2"/>
  <c r="AA97" i="2"/>
  <c r="Z97" i="2"/>
  <c r="AA96" i="2"/>
  <c r="Z96" i="2"/>
  <c r="AA95" i="2"/>
  <c r="Z95" i="2"/>
  <c r="AA94" i="2"/>
  <c r="Z94" i="2"/>
  <c r="AA93" i="2"/>
  <c r="Z93" i="2"/>
  <c r="AA92" i="2"/>
  <c r="Z92" i="2"/>
  <c r="AA91" i="2"/>
  <c r="Z91" i="2"/>
  <c r="AA90" i="2"/>
  <c r="Z90" i="2"/>
  <c r="X103" i="2"/>
  <c r="W103" i="2"/>
  <c r="X102" i="2"/>
  <c r="W102" i="2"/>
  <c r="X101" i="2"/>
  <c r="W101" i="2"/>
  <c r="X100" i="2"/>
  <c r="W100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X91" i="2"/>
  <c r="W91" i="2"/>
  <c r="X90" i="2"/>
  <c r="W90" i="2"/>
  <c r="U90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T90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AA63" i="2"/>
  <c r="Z63" i="2"/>
  <c r="AA62" i="2"/>
  <c r="Z62" i="2"/>
  <c r="AA61" i="2"/>
  <c r="Z61" i="2"/>
  <c r="AA60" i="2"/>
  <c r="Z60" i="2"/>
  <c r="AA59" i="2"/>
  <c r="Z59" i="2"/>
  <c r="AA58" i="2"/>
  <c r="Z58" i="2"/>
  <c r="AA57" i="2"/>
  <c r="Z57" i="2"/>
  <c r="AA56" i="2"/>
  <c r="Z56" i="2"/>
  <c r="AA55" i="2"/>
  <c r="Z55" i="2"/>
  <c r="AA54" i="2"/>
  <c r="Z54" i="2"/>
  <c r="AA53" i="2"/>
  <c r="Z53" i="2"/>
  <c r="AA52" i="2"/>
  <c r="Z52" i="2"/>
  <c r="AA51" i="2"/>
  <c r="Z51" i="2"/>
  <c r="AA50" i="2"/>
  <c r="Z50" i="2"/>
  <c r="AA49" i="2"/>
  <c r="Z49" i="2"/>
  <c r="X63" i="2"/>
  <c r="W63" i="2"/>
  <c r="X62" i="2"/>
  <c r="W62" i="2"/>
  <c r="X61" i="2"/>
  <c r="W61" i="2"/>
  <c r="X60" i="2"/>
  <c r="W60" i="2"/>
  <c r="X59" i="2"/>
  <c r="W59" i="2"/>
  <c r="X58" i="2"/>
  <c r="W58" i="2"/>
  <c r="X57" i="2"/>
  <c r="W57" i="2"/>
  <c r="X56" i="2"/>
  <c r="W56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W49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T49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U26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T26" i="2"/>
  <c r="R103" i="2" l="1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Q44" i="2"/>
  <c r="AA44" i="2" s="1"/>
  <c r="P44" i="2"/>
  <c r="N44" i="2"/>
  <c r="X44" i="2" s="1"/>
  <c r="M44" i="2"/>
  <c r="K44" i="2"/>
  <c r="U44" i="2" s="1"/>
  <c r="J44" i="2"/>
  <c r="Q43" i="2"/>
  <c r="AA43" i="2" s="1"/>
  <c r="P43" i="2"/>
  <c r="N43" i="2"/>
  <c r="X43" i="2" s="1"/>
  <c r="M43" i="2"/>
  <c r="K43" i="2"/>
  <c r="U43" i="2" s="1"/>
  <c r="J43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Z44" i="2" l="1"/>
  <c r="AB44" i="2"/>
  <c r="Y43" i="2"/>
  <c r="W43" i="2"/>
  <c r="L43" i="2"/>
  <c r="O43" i="2"/>
  <c r="Y44" i="2"/>
  <c r="W44" i="2"/>
  <c r="L44" i="2"/>
  <c r="T44" i="2"/>
  <c r="V44" i="2"/>
  <c r="R44" i="2"/>
  <c r="V43" i="2"/>
  <c r="T43" i="2"/>
  <c r="Z43" i="2"/>
  <c r="AB43" i="2"/>
  <c r="R43" i="2"/>
  <c r="O44" i="2"/>
  <c r="X20" i="6"/>
  <c r="T20" i="6"/>
  <c r="Q20" i="6"/>
  <c r="AA20" i="6" s="1"/>
  <c r="P20" i="6"/>
  <c r="Z20" i="6" s="1"/>
  <c r="N20" i="6"/>
  <c r="O20" i="6" s="1"/>
  <c r="M20" i="6"/>
  <c r="W20" i="6" s="1"/>
  <c r="K20" i="6"/>
  <c r="U20" i="6" s="1"/>
  <c r="J20" i="6"/>
  <c r="V20" i="6" s="1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AA18" i="6"/>
  <c r="Z18" i="6"/>
  <c r="AA17" i="6"/>
  <c r="Z17" i="6"/>
  <c r="AA16" i="6"/>
  <c r="Z16" i="6"/>
  <c r="AA15" i="6"/>
  <c r="Z15" i="6"/>
  <c r="AA14" i="6"/>
  <c r="Z14" i="6"/>
  <c r="AA13" i="6"/>
  <c r="Z13" i="6"/>
  <c r="AA12" i="6"/>
  <c r="Z12" i="6"/>
  <c r="AA11" i="6"/>
  <c r="Z11" i="6"/>
  <c r="AA10" i="6"/>
  <c r="Z10" i="6"/>
  <c r="AA9" i="6"/>
  <c r="Z9" i="6"/>
  <c r="AA8" i="6"/>
  <c r="Z8" i="6"/>
  <c r="AA7" i="6"/>
  <c r="Z7" i="6"/>
  <c r="AA6" i="6"/>
  <c r="Z6" i="6"/>
  <c r="AA5" i="6"/>
  <c r="Z5" i="6"/>
  <c r="AA4" i="6"/>
  <c r="Z4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X9" i="6"/>
  <c r="W9" i="6"/>
  <c r="X8" i="6"/>
  <c r="W8" i="6"/>
  <c r="X7" i="6"/>
  <c r="W7" i="6"/>
  <c r="X6" i="6"/>
  <c r="W6" i="6"/>
  <c r="X5" i="6"/>
  <c r="W5" i="6"/>
  <c r="X4" i="6"/>
  <c r="W4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AA24" i="4"/>
  <c r="Z24" i="4"/>
  <c r="W24" i="4"/>
  <c r="X23" i="4"/>
  <c r="W23" i="4"/>
  <c r="T23" i="4"/>
  <c r="R24" i="4"/>
  <c r="AB24" i="4" s="1"/>
  <c r="L24" i="4"/>
  <c r="V24" i="4" s="1"/>
  <c r="Q24" i="4"/>
  <c r="P24" i="4"/>
  <c r="N24" i="4"/>
  <c r="X24" i="4" s="1"/>
  <c r="M24" i="4"/>
  <c r="K24" i="4"/>
  <c r="U24" i="4" s="1"/>
  <c r="J24" i="4"/>
  <c r="T24" i="4" s="1"/>
  <c r="Q23" i="4"/>
  <c r="R23" i="4" s="1"/>
  <c r="AB23" i="4" s="1"/>
  <c r="P23" i="4"/>
  <c r="Z23" i="4" s="1"/>
  <c r="N23" i="4"/>
  <c r="M23" i="4"/>
  <c r="O23" i="4" s="1"/>
  <c r="Y23" i="4" s="1"/>
  <c r="K23" i="4"/>
  <c r="L23" i="4" s="1"/>
  <c r="V23" i="4" s="1"/>
  <c r="J23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AA21" i="4"/>
  <c r="Z21" i="4"/>
  <c r="AA20" i="4"/>
  <c r="Z20" i="4"/>
  <c r="AA19" i="4"/>
  <c r="Z19" i="4"/>
  <c r="AA18" i="4"/>
  <c r="Z18" i="4"/>
  <c r="AA17" i="4"/>
  <c r="Z17" i="4"/>
  <c r="AA16" i="4"/>
  <c r="Z16" i="4"/>
  <c r="AA15" i="4"/>
  <c r="Z15" i="4"/>
  <c r="AA14" i="4"/>
  <c r="Z14" i="4"/>
  <c r="AA13" i="4"/>
  <c r="Z13" i="4"/>
  <c r="AA12" i="4"/>
  <c r="Z12" i="4"/>
  <c r="AA11" i="4"/>
  <c r="Z11" i="4"/>
  <c r="AA10" i="4"/>
  <c r="Z10" i="4"/>
  <c r="AA9" i="4"/>
  <c r="Z9" i="4"/>
  <c r="AA8" i="4"/>
  <c r="Z8" i="4"/>
  <c r="AA7" i="4"/>
  <c r="Z7" i="4"/>
  <c r="AA6" i="4"/>
  <c r="Z6" i="4"/>
  <c r="AA5" i="4"/>
  <c r="Z5" i="4"/>
  <c r="AA4" i="4"/>
  <c r="Z4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Q21" i="2"/>
  <c r="AA21" i="2" s="1"/>
  <c r="P21" i="2"/>
  <c r="AB21" i="2" s="1"/>
  <c r="N21" i="2"/>
  <c r="M21" i="2"/>
  <c r="Y21" i="2" s="1"/>
  <c r="K21" i="2"/>
  <c r="U21" i="2" s="1"/>
  <c r="J21" i="2"/>
  <c r="V21" i="2" s="1"/>
  <c r="T20" i="2"/>
  <c r="Q20" i="2"/>
  <c r="AA20" i="2" s="1"/>
  <c r="P20" i="2"/>
  <c r="Z20" i="2" s="1"/>
  <c r="N20" i="2"/>
  <c r="M20" i="2"/>
  <c r="W20" i="2" s="1"/>
  <c r="K20" i="2"/>
  <c r="U20" i="2" s="1"/>
  <c r="J20" i="2"/>
  <c r="Z21" i="2" l="1"/>
  <c r="R21" i="2"/>
  <c r="O20" i="2"/>
  <c r="X20" i="2"/>
  <c r="L21" i="2"/>
  <c r="V20" i="2"/>
  <c r="T21" i="2"/>
  <c r="O21" i="2"/>
  <c r="AB20" i="2"/>
  <c r="AB20" i="6"/>
  <c r="L20" i="2"/>
  <c r="Y20" i="2"/>
  <c r="L20" i="6"/>
  <c r="Y20" i="6"/>
  <c r="X21" i="2"/>
  <c r="O24" i="4"/>
  <c r="Y24" i="4" s="1"/>
  <c r="U23" i="4"/>
  <c r="AA23" i="4"/>
  <c r="W21" i="2"/>
  <c r="R20" i="2"/>
  <c r="R20" i="6"/>
  <c r="AB18" i="2"/>
  <c r="AA18" i="2"/>
  <c r="Z18" i="2"/>
  <c r="Y18" i="2"/>
  <c r="X18" i="2"/>
  <c r="W18" i="2"/>
  <c r="V18" i="2"/>
  <c r="U18" i="2"/>
  <c r="T18" i="2"/>
  <c r="AB17" i="2"/>
  <c r="AA17" i="2"/>
  <c r="Z17" i="2"/>
  <c r="Y17" i="2"/>
  <c r="X17" i="2"/>
  <c r="W17" i="2"/>
  <c r="V17" i="2"/>
  <c r="U17" i="2"/>
  <c r="T17" i="2"/>
  <c r="AB16" i="2"/>
  <c r="AA16" i="2"/>
  <c r="Z16" i="2"/>
  <c r="Y16" i="2"/>
  <c r="X16" i="2"/>
  <c r="W16" i="2"/>
  <c r="V16" i="2"/>
  <c r="U16" i="2"/>
  <c r="T16" i="2"/>
  <c r="AB15" i="2"/>
  <c r="AA15" i="2"/>
  <c r="Z15" i="2"/>
  <c r="Y15" i="2"/>
  <c r="X15" i="2"/>
  <c r="W15" i="2"/>
  <c r="V15" i="2"/>
  <c r="U15" i="2"/>
  <c r="T15" i="2"/>
  <c r="AB14" i="2"/>
  <c r="AA14" i="2"/>
  <c r="Z14" i="2"/>
  <c r="Y14" i="2"/>
  <c r="X14" i="2"/>
  <c r="W14" i="2"/>
  <c r="V14" i="2"/>
  <c r="U14" i="2"/>
  <c r="T14" i="2"/>
  <c r="AB13" i="2"/>
  <c r="AA13" i="2"/>
  <c r="Z13" i="2"/>
  <c r="Y13" i="2"/>
  <c r="X13" i="2"/>
  <c r="W13" i="2"/>
  <c r="V13" i="2"/>
  <c r="U13" i="2"/>
  <c r="T13" i="2"/>
  <c r="AB12" i="2"/>
  <c r="AA12" i="2"/>
  <c r="Z12" i="2"/>
  <c r="Y12" i="2"/>
  <c r="X12" i="2"/>
  <c r="W12" i="2"/>
  <c r="V12" i="2"/>
  <c r="U12" i="2"/>
  <c r="T12" i="2"/>
  <c r="AB11" i="2"/>
  <c r="AA11" i="2"/>
  <c r="Z11" i="2"/>
  <c r="Y11" i="2"/>
  <c r="X11" i="2"/>
  <c r="W11" i="2"/>
  <c r="V11" i="2"/>
  <c r="U11" i="2"/>
  <c r="T11" i="2"/>
  <c r="AB10" i="2"/>
  <c r="AA10" i="2"/>
  <c r="Z10" i="2"/>
  <c r="Y10" i="2"/>
  <c r="X10" i="2"/>
  <c r="W10" i="2"/>
  <c r="V10" i="2"/>
  <c r="U10" i="2"/>
  <c r="T10" i="2"/>
  <c r="AB9" i="2"/>
  <c r="AA9" i="2"/>
  <c r="Z9" i="2"/>
  <c r="Y9" i="2"/>
  <c r="X9" i="2"/>
  <c r="W9" i="2"/>
  <c r="V9" i="2"/>
  <c r="U9" i="2"/>
  <c r="T9" i="2"/>
  <c r="AB8" i="2"/>
  <c r="AA8" i="2"/>
  <c r="Z8" i="2"/>
  <c r="Y8" i="2"/>
  <c r="X8" i="2"/>
  <c r="W8" i="2"/>
  <c r="V8" i="2"/>
  <c r="U8" i="2"/>
  <c r="T8" i="2"/>
  <c r="AB7" i="2"/>
  <c r="AA7" i="2"/>
  <c r="Z7" i="2"/>
  <c r="Y7" i="2"/>
  <c r="X7" i="2"/>
  <c r="W7" i="2"/>
  <c r="V7" i="2"/>
  <c r="U7" i="2"/>
  <c r="T7" i="2"/>
  <c r="AB6" i="2"/>
  <c r="AA6" i="2"/>
  <c r="Z6" i="2"/>
  <c r="Y6" i="2"/>
  <c r="X6" i="2"/>
  <c r="W6" i="2"/>
  <c r="V6" i="2"/>
  <c r="U6" i="2"/>
  <c r="T6" i="2"/>
  <c r="AB5" i="2"/>
  <c r="AA5" i="2"/>
  <c r="Z5" i="2"/>
  <c r="Y5" i="2"/>
  <c r="X5" i="2"/>
  <c r="W5" i="2"/>
  <c r="V5" i="2"/>
  <c r="U5" i="2"/>
  <c r="T5" i="2"/>
  <c r="AB4" i="2"/>
  <c r="AA4" i="2"/>
  <c r="Z4" i="2"/>
  <c r="Y4" i="2"/>
  <c r="X4" i="2"/>
  <c r="W4" i="2"/>
  <c r="V4" i="2"/>
  <c r="U4" i="2"/>
  <c r="T4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</calcChain>
</file>

<file path=xl/sharedStrings.xml><?xml version="1.0" encoding="utf-8"?>
<sst xmlns="http://schemas.openxmlformats.org/spreadsheetml/2006/main" count="4037" uniqueCount="101">
  <si>
    <t>species</t>
  </si>
  <si>
    <t>reg_area_cod</t>
  </si>
  <si>
    <t>reg_gear_cod</t>
  </si>
  <si>
    <t>SOL</t>
  </si>
  <si>
    <t>3A</t>
  </si>
  <si>
    <t>DEM_SEINE</t>
  </si>
  <si>
    <t>DREDGE</t>
  </si>
  <si>
    <t>GN1</t>
  </si>
  <si>
    <t>GT1</t>
  </si>
  <si>
    <t>LL1</t>
  </si>
  <si>
    <t>NONE</t>
  </si>
  <si>
    <t>OTTER</t>
  </si>
  <si>
    <t>PEL_TRAWL</t>
  </si>
  <si>
    <t>POTS</t>
  </si>
  <si>
    <t>TR1</t>
  </si>
  <si>
    <t>TR2</t>
  </si>
  <si>
    <t>TR3</t>
  </si>
  <si>
    <t>3B1</t>
  </si>
  <si>
    <t>BT1</t>
  </si>
  <si>
    <t>BT2</t>
  </si>
  <si>
    <t>3B2</t>
  </si>
  <si>
    <t>BEAM</t>
  </si>
  <si>
    <t>3B3</t>
  </si>
  <si>
    <t>3C</t>
  </si>
  <si>
    <t>3D</t>
  </si>
  <si>
    <t>Row Labels</t>
  </si>
  <si>
    <t>(blank)</t>
  </si>
  <si>
    <t>Grand Total</t>
  </si>
  <si>
    <t>Sum of 20132</t>
  </si>
  <si>
    <t>Sum of 2014</t>
  </si>
  <si>
    <t>Sum of 20142</t>
  </si>
  <si>
    <t>Sum of 2015</t>
  </si>
  <si>
    <t>Sum of 20152</t>
  </si>
  <si>
    <t>Sum of 2013</t>
  </si>
  <si>
    <t>%</t>
  </si>
  <si>
    <t>discard rate (%)</t>
  </si>
  <si>
    <t>catch</t>
  </si>
  <si>
    <t>GT1 + GN1</t>
  </si>
  <si>
    <t>GT1+GN1</t>
  </si>
  <si>
    <t>Overall-trawl</t>
  </si>
  <si>
    <t>Overall trawl</t>
  </si>
  <si>
    <t>7BCEFGHJK</t>
  </si>
  <si>
    <t>PEL_SEINE</t>
  </si>
  <si>
    <t>beams</t>
  </si>
  <si>
    <t>netters</t>
  </si>
  <si>
    <t>7E</t>
  </si>
  <si>
    <t>3B</t>
  </si>
  <si>
    <t>GILL</t>
  </si>
  <si>
    <t>LONGLINE</t>
  </si>
  <si>
    <t>TRAMMEL</t>
  </si>
  <si>
    <t>all beam</t>
  </si>
  <si>
    <t>TR1+TR2</t>
  </si>
  <si>
    <t>GN1+GT1</t>
  </si>
  <si>
    <t>specon</t>
  </si>
  <si>
    <t>vessel length</t>
  </si>
  <si>
    <t>country</t>
  </si>
  <si>
    <t>8A-BOB</t>
  </si>
  <si>
    <t>O10T15M</t>
  </si>
  <si>
    <t>FRA</t>
  </si>
  <si>
    <t>O15M</t>
  </si>
  <si>
    <t>BEL</t>
  </si>
  <si>
    <t>ENG</t>
  </si>
  <si>
    <t>SBCIIIART5</t>
  </si>
  <si>
    <t>U10M</t>
  </si>
  <si>
    <t>ESP</t>
  </si>
  <si>
    <t>8B-BOB</t>
  </si>
  <si>
    <t>SOL 8A BOB &amp; 8B BOB</t>
  </si>
  <si>
    <t>GILL+TRAMMEL</t>
  </si>
  <si>
    <t>5 NON EU</t>
  </si>
  <si>
    <t>BOTTOM TRAWLS</t>
  </si>
  <si>
    <t>SCO</t>
  </si>
  <si>
    <t>6 EU</t>
  </si>
  <si>
    <t>IRL</t>
  </si>
  <si>
    <t>NIR</t>
  </si>
  <si>
    <t>IOM</t>
  </si>
  <si>
    <t>PELAGIC TRAWLS</t>
  </si>
  <si>
    <t>6 NON EU</t>
  </si>
  <si>
    <t>7 EU NO 7D</t>
  </si>
  <si>
    <t>GBJ</t>
  </si>
  <si>
    <t>NLD</t>
  </si>
  <si>
    <t>GBG</t>
  </si>
  <si>
    <t>7 NON EU</t>
  </si>
  <si>
    <t>7D</t>
  </si>
  <si>
    <t>8 EU</t>
  </si>
  <si>
    <t>8 NON EU</t>
  </si>
  <si>
    <t>9 EU</t>
  </si>
  <si>
    <t>PRT</t>
  </si>
  <si>
    <t>9 NON EU</t>
  </si>
  <si>
    <t>10 EU</t>
  </si>
  <si>
    <t>10 NON EU</t>
  </si>
  <si>
    <t>34.1.1 EU</t>
  </si>
  <si>
    <t>34.1.2 EU</t>
  </si>
  <si>
    <t>BSA</t>
  </si>
  <si>
    <t>SOL 9EU</t>
  </si>
  <si>
    <t>SOL 10EU</t>
  </si>
  <si>
    <t>SOL 34.1.1</t>
  </si>
  <si>
    <t>3C SOL</t>
  </si>
  <si>
    <t>Annex IIC ICES area 7e</t>
  </si>
  <si>
    <t>TR1+TR2+TR3</t>
  </si>
  <si>
    <t>8A SOL</t>
  </si>
  <si>
    <t>8B 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</si>
</sst>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16" fillId="33" borderId="11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HOLMES" refreshedDate="42650.61139027778" createdVersion="4" refreshedVersion="4" minRefreshableVersion="3" recordCount="83">
  <cacheSource type="worksheet">
    <worksheetSource ref="A1:AC1048576" sheet="Annex IIA"/>
  </cacheSource>
  <cacheFields count="29">
    <cacheField name="species" numFmtId="0">
      <sharedItems containsBlank="1"/>
    </cacheField>
    <cacheField name="reg_area_cod" numFmtId="0">
      <sharedItems containsBlank="1" count="7">
        <s v="3A"/>
        <s v="3B1"/>
        <s v="3B2"/>
        <s v="3B3"/>
        <s v="3C"/>
        <s v="3D"/>
        <m/>
      </sharedItems>
    </cacheField>
    <cacheField name="reg_gear_cod" numFmtId="0">
      <sharedItems containsBlank="1" count="16">
        <s v="DEM_SEINE"/>
        <s v="DREDGE"/>
        <s v="GN1"/>
        <s v="GT1"/>
        <s v="LL1"/>
        <s v="NONE"/>
        <s v="OTTER"/>
        <s v="PEL_TRAWL"/>
        <s v="POTS"/>
        <s v="TR1"/>
        <s v="TR2"/>
        <s v="TR3"/>
        <s v="BT1"/>
        <s v="BT2"/>
        <s v="BEAM"/>
        <m/>
      </sharedItems>
    </cacheField>
    <cacheField name="2003" numFmtId="0">
      <sharedItems containsString="0" containsBlank="1" containsNumber="1" minValue="0" maxValue="16110"/>
    </cacheField>
    <cacheField name="20032" numFmtId="0">
      <sharedItems containsString="0" containsBlank="1" containsNumber="1" minValue="0" maxValue="1754.5"/>
    </cacheField>
    <cacheField name="2004" numFmtId="0">
      <sharedItems containsString="0" containsBlank="1" containsNumber="1" minValue="0" maxValue="16714.5"/>
    </cacheField>
    <cacheField name="20042" numFmtId="0">
      <sharedItems containsString="0" containsBlank="1" containsNumber="1" minValue="0" maxValue="2368.9"/>
    </cacheField>
    <cacheField name="2005" numFmtId="0">
      <sharedItems containsString="0" containsBlank="1" containsNumber="1" minValue="0" maxValue="14405.9"/>
    </cacheField>
    <cacheField name="20052" numFmtId="0">
      <sharedItems containsString="0" containsBlank="1" containsNumber="1" minValue="0" maxValue="1306.3"/>
    </cacheField>
    <cacheField name="2006" numFmtId="0">
      <sharedItems containsString="0" containsBlank="1" containsNumber="1" minValue="0" maxValue="10877.3"/>
    </cacheField>
    <cacheField name="20062" numFmtId="0">
      <sharedItems containsString="0" containsBlank="1" containsNumber="1" minValue="0" maxValue="1370.4"/>
    </cacheField>
    <cacheField name="2007" numFmtId="0">
      <sharedItems containsString="0" containsBlank="1" containsNumber="1" minValue="0" maxValue="13313.3"/>
    </cacheField>
    <cacheField name="20072" numFmtId="0">
      <sharedItems containsString="0" containsBlank="1" containsNumber="1" minValue="0" maxValue="782.8"/>
    </cacheField>
    <cacheField name="2008" numFmtId="0">
      <sharedItems containsString="0" containsBlank="1" containsNumber="1" minValue="0" maxValue="12114.3"/>
    </cacheField>
    <cacheField name="20082" numFmtId="0">
      <sharedItems containsString="0" containsBlank="1" containsNumber="1" minValue="0" maxValue="539.9"/>
    </cacheField>
    <cacheField name="2009" numFmtId="0">
      <sharedItems containsString="0" containsBlank="1" containsNumber="1" minValue="0" maxValue="12358.8"/>
    </cacheField>
    <cacheField name="20092" numFmtId="0">
      <sharedItems containsString="0" containsBlank="1" containsNumber="1" minValue="0" maxValue="1475"/>
    </cacheField>
    <cacheField name="2010" numFmtId="0">
      <sharedItems containsString="0" containsBlank="1" containsNumber="1" minValue="0" maxValue="10953"/>
    </cacheField>
    <cacheField name="20102" numFmtId="0">
      <sharedItems containsString="0" containsBlank="1" containsNumber="1" minValue="0" maxValue="1521.9"/>
    </cacheField>
    <cacheField name="2011" numFmtId="0">
      <sharedItems containsString="0" containsBlank="1" containsNumber="1" minValue="0" maxValue="9050.7000000000007"/>
    </cacheField>
    <cacheField name="20112" numFmtId="0">
      <sharedItems containsString="0" containsBlank="1" containsNumber="1" minValue="0" maxValue="1222.3"/>
    </cacheField>
    <cacheField name="2012" numFmtId="0">
      <sharedItems containsString="0" containsBlank="1" containsNumber="1" minValue="0" maxValue="9619.7999999999993"/>
    </cacheField>
    <cacheField name="20122" numFmtId="0">
      <sharedItems containsString="0" containsBlank="1" containsNumber="1" minValue="0" maxValue="1915.4"/>
    </cacheField>
    <cacheField name="2013" numFmtId="0">
      <sharedItems containsString="0" containsBlank="1" containsNumber="1" minValue="0" maxValue="11045.3"/>
    </cacheField>
    <cacheField name="20132" numFmtId="0">
      <sharedItems containsString="0" containsBlank="1" containsNumber="1" minValue="0" maxValue="16299.5"/>
    </cacheField>
    <cacheField name="2014" numFmtId="0">
      <sharedItems containsString="0" containsBlank="1" containsNumber="1" minValue="0" maxValue="10401"/>
    </cacheField>
    <cacheField name="20142" numFmtId="0">
      <sharedItems containsString="0" containsBlank="1" containsNumber="1" minValue="0" maxValue="1497.1"/>
    </cacheField>
    <cacheField name="2015" numFmtId="0">
      <sharedItems containsString="0" containsBlank="1" containsNumber="1" minValue="0" maxValue="9605.6"/>
    </cacheField>
    <cacheField name="20152" numFmtId="0">
      <sharedItems containsString="0" containsBlank="1" containsNumber="1" minValue="0" maxValue="28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ven HOLMES" refreshedDate="42650.657723958335" createdVersion="4" refreshedVersion="4" minRefreshableVersion="3" recordCount="17">
  <cacheSource type="worksheet">
    <worksheetSource ref="A1:AC1048576" sheet="CEL1"/>
  </cacheSource>
  <cacheFields count="29">
    <cacheField name="species" numFmtId="0">
      <sharedItems containsBlank="1"/>
    </cacheField>
    <cacheField name="reg_area_cod" numFmtId="0">
      <sharedItems containsBlank="1"/>
    </cacheField>
    <cacheField name="reg_gear_cod" numFmtId="0">
      <sharedItems containsBlank="1" count="17">
        <s v="BEAM"/>
        <s v="BT1"/>
        <s v="BT2"/>
        <s v="DEM_SEINE"/>
        <s v="DREDGE"/>
        <s v="GN1"/>
        <s v="GT1"/>
        <s v="LL1"/>
        <s v="NONE"/>
        <s v="OTTER"/>
        <s v="PEL_SEINE"/>
        <s v="PEL_TRAWL"/>
        <s v="POTS"/>
        <s v="TR1"/>
        <s v="TR2"/>
        <s v="TR3"/>
        <m/>
      </sharedItems>
    </cacheField>
    <cacheField name="2003" numFmtId="0">
      <sharedItems containsString="0" containsBlank="1" containsNumber="1" minValue="0" maxValue="1476.8"/>
    </cacheField>
    <cacheField name="20032" numFmtId="0">
      <sharedItems containsString="0" containsBlank="1" containsNumber="1" minValue="0" maxValue="43.3"/>
    </cacheField>
    <cacheField name="2004" numFmtId="0">
      <sharedItems containsString="0" containsBlank="1" containsNumber="1" minValue="0.1" maxValue="1415.7"/>
    </cacheField>
    <cacheField name="20042" numFmtId="0">
      <sharedItems containsString="0" containsBlank="1" containsNumber="1" minValue="0" maxValue="363.1"/>
    </cacheField>
    <cacheField name="2005" numFmtId="0">
      <sharedItems containsString="0" containsBlank="1" containsNumber="1" minValue="0.1" maxValue="1557.3"/>
    </cacheField>
    <cacheField name="20052" numFmtId="0">
      <sharedItems containsString="0" containsBlank="1" containsNumber="1" minValue="0" maxValue="16.2"/>
    </cacheField>
    <cacheField name="2006" numFmtId="0">
      <sharedItems containsString="0" containsBlank="1" containsNumber="1" minValue="0.3" maxValue="1401.3"/>
    </cacheField>
    <cacheField name="20062" numFmtId="0">
      <sharedItems containsString="0" containsBlank="1" containsNumber="1" minValue="0" maxValue="6.9"/>
    </cacheField>
    <cacheField name="2007" numFmtId="0">
      <sharedItems containsString="0" containsBlank="1" containsNumber="1" minValue="0.1" maxValue="1360.8"/>
    </cacheField>
    <cacheField name="20072" numFmtId="0">
      <sharedItems containsString="0" containsBlank="1" containsNumber="1" minValue="0" maxValue="73"/>
    </cacheField>
    <cacheField name="2008" numFmtId="0">
      <sharedItems containsString="0" containsBlank="1" containsNumber="1" minValue="0.1" maxValue="1135.7"/>
    </cacheField>
    <cacheField name="20082" numFmtId="0">
      <sharedItems containsString="0" containsBlank="1" containsNumber="1" minValue="0" maxValue="13.9"/>
    </cacheField>
    <cacheField name="2009" numFmtId="0">
      <sharedItems containsString="0" containsBlank="1" containsNumber="1" minValue="0.5" maxValue="1035"/>
    </cacheField>
    <cacheField name="20092" numFmtId="0">
      <sharedItems containsString="0" containsBlank="1" containsNumber="1" minValue="0" maxValue="34"/>
    </cacheField>
    <cacheField name="2010" numFmtId="0">
      <sharedItems containsString="0" containsBlank="1" containsNumber="1" minValue="0" maxValue="1139.4000000000001"/>
    </cacheField>
    <cacheField name="20102" numFmtId="0">
      <sharedItems containsString="0" containsBlank="1" containsNumber="1" minValue="0" maxValue="65.8"/>
    </cacheField>
    <cacheField name="2011" numFmtId="0">
      <sharedItems containsString="0" containsBlank="1" containsNumber="1" minValue="0" maxValue="1331.4"/>
    </cacheField>
    <cacheField name="20112" numFmtId="0">
      <sharedItems containsString="0" containsBlank="1" containsNumber="1" minValue="0" maxValue="26.9"/>
    </cacheField>
    <cacheField name="2012" numFmtId="0">
      <sharedItems containsString="0" containsBlank="1" containsNumber="1" minValue="0" maxValue="1476.7"/>
    </cacheField>
    <cacheField name="20122" numFmtId="0">
      <sharedItems containsString="0" containsBlank="1" containsNumber="1" minValue="0" maxValue="16.2"/>
    </cacheField>
    <cacheField name="2013" numFmtId="0">
      <sharedItems containsString="0" containsBlank="1" containsNumber="1" minValue="0.8" maxValue="1460.3"/>
    </cacheField>
    <cacheField name="20132" numFmtId="0">
      <sharedItems containsString="0" containsBlank="1" containsNumber="1" minValue="0" maxValue="43.4"/>
    </cacheField>
    <cacheField name="2014" numFmtId="0">
      <sharedItems containsString="0" containsBlank="1" containsNumber="1" minValue="0.2" maxValue="1475.4"/>
    </cacheField>
    <cacheField name="20142" numFmtId="0">
      <sharedItems containsString="0" containsBlank="1" containsNumber="1" minValue="0" maxValue="118.1"/>
    </cacheField>
    <cacheField name="2015" numFmtId="0">
      <sharedItems containsString="0" containsBlank="1" containsNumber="1" minValue="0.2" maxValue="1296.0999999999999"/>
    </cacheField>
    <cacheField name="20152" numFmtId="0">
      <sharedItems containsString="0" containsBlank="1" containsNumber="1" minValue="0" maxValue="73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even HOLMES" refreshedDate="42650.671353935184" createdVersion="4" refreshedVersion="4" minRefreshableVersion="3" recordCount="14">
  <cacheSource type="worksheet">
    <worksheetSource ref="A1:AC1048576" sheet="IIC"/>
  </cacheSource>
  <cacheFields count="29">
    <cacheField name="species" numFmtId="0">
      <sharedItems containsBlank="1"/>
    </cacheField>
    <cacheField name="reg_area_cod" numFmtId="0">
      <sharedItems containsBlank="1"/>
    </cacheField>
    <cacheField name="reg_gear_cod" numFmtId="0">
      <sharedItems containsBlank="1" count="14">
        <s v="3A"/>
        <s v="3B"/>
        <s v="BEAM"/>
        <s v="DEM_SEINE"/>
        <s v="DREDGE"/>
        <s v="GILL"/>
        <s v="LONGLINE"/>
        <s v="NONE"/>
        <s v="OTTER"/>
        <s v="PEL_SEINE"/>
        <s v="PEL_TRAWL"/>
        <s v="POTS"/>
        <s v="TRAMMEL"/>
        <m/>
      </sharedItems>
    </cacheField>
    <cacheField name="2003" numFmtId="0">
      <sharedItems containsString="0" containsBlank="1" containsNumber="1" minValue="0.1" maxValue="248.7"/>
    </cacheField>
    <cacheField name="20032" numFmtId="0">
      <sharedItems containsString="0" containsBlank="1" containsNumber="1" minValue="0" maxValue="1.4"/>
    </cacheField>
    <cacheField name="2004" numFmtId="0">
      <sharedItems containsString="0" containsBlank="1" containsNumber="1" minValue="0" maxValue="187.7"/>
    </cacheField>
    <cacheField name="20042" numFmtId="0">
      <sharedItems containsString="0" containsBlank="1" containsNumber="1" minValue="0" maxValue="1.7"/>
    </cacheField>
    <cacheField name="2005" numFmtId="0">
      <sharedItems containsString="0" containsBlank="1" containsNumber="1" minValue="0.1" maxValue="494.1"/>
    </cacheField>
    <cacheField name="20052" numFmtId="0">
      <sharedItems containsString="0" containsBlank="1" containsNumber="1" minValue="0.4" maxValue="3.4"/>
    </cacheField>
    <cacheField name="2006" numFmtId="0">
      <sharedItems containsString="0" containsBlank="1" containsNumber="1" minValue="0" maxValue="537.70000000000005"/>
    </cacheField>
    <cacheField name="20062" numFmtId="0">
      <sharedItems containsString="0" containsBlank="1" containsNumber="1" minValue="0.5" maxValue="3"/>
    </cacheField>
    <cacheField name="2007" numFmtId="0">
      <sharedItems containsString="0" containsBlank="1" containsNumber="1" minValue="0" maxValue="500.8"/>
    </cacheField>
    <cacheField name="20072" numFmtId="0">
      <sharedItems containsString="0" containsBlank="1" containsNumber="1" minValue="0" maxValue="50.6"/>
    </cacheField>
    <cacheField name="2008" numFmtId="0">
      <sharedItems containsString="0" containsBlank="1" containsNumber="1" minValue="0.1" maxValue="432.9"/>
    </cacheField>
    <cacheField name="20082" numFmtId="0">
      <sharedItems containsString="0" containsBlank="1" containsNumber="1" minValue="0.1" maxValue="1.6"/>
    </cacheField>
    <cacheField name="2009" numFmtId="0">
      <sharedItems containsString="0" containsBlank="1" containsNumber="1" minValue="0.1" maxValue="349"/>
    </cacheField>
    <cacheField name="20092" numFmtId="0">
      <sharedItems containsString="0" containsBlank="1" containsNumber="1" minValue="0" maxValue="13.4"/>
    </cacheField>
    <cacheField name="2010" numFmtId="0">
      <sharedItems containsString="0" containsBlank="1" containsNumber="1" minValue="0" maxValue="375.9"/>
    </cacheField>
    <cacheField name="20102" numFmtId="0">
      <sharedItems containsString="0" containsBlank="1" containsNumber="1" minValue="0.1" maxValue="13.4"/>
    </cacheField>
    <cacheField name="2011" numFmtId="0">
      <sharedItems containsString="0" containsBlank="1" containsNumber="1" minValue="0" maxValue="430.5"/>
    </cacheField>
    <cacheField name="20112" numFmtId="0">
      <sharedItems containsString="0" containsBlank="1" containsNumber="1" minValue="0" maxValue="7.2"/>
    </cacheField>
    <cacheField name="2012" numFmtId="0">
      <sharedItems containsString="0" containsBlank="1" containsNumber="1" minValue="0" maxValue="479.3"/>
    </cacheField>
    <cacheField name="20122" numFmtId="0">
      <sharedItems containsString="0" containsBlank="1" containsNumber="1" minValue="0" maxValue="11.4"/>
    </cacheField>
    <cacheField name="2013" numFmtId="0">
      <sharedItems containsString="0" containsBlank="1" containsNumber="1" minValue="0" maxValue="473.5"/>
    </cacheField>
    <cacheField name="20132" numFmtId="0">
      <sharedItems containsString="0" containsBlank="1" containsNumber="1" minValue="0" maxValue="42.3"/>
    </cacheField>
    <cacheField name="2014" numFmtId="0">
      <sharedItems containsString="0" containsBlank="1" containsNumber="1" minValue="0" maxValue="463.4"/>
    </cacheField>
    <cacheField name="20142" numFmtId="0">
      <sharedItems containsString="0" containsBlank="1" containsNumber="1" minValue="0" maxValue="115.7"/>
    </cacheField>
    <cacheField name="2015" numFmtId="0">
      <sharedItems containsString="0" containsBlank="1" containsNumber="1" minValue="0" maxValue="468.5"/>
    </cacheField>
    <cacheField name="20152" numFmtId="0">
      <sharedItems containsString="0" containsBlank="1" containsNumber="1" minValue="0" maxValue="63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teven HOLMES" refreshedDate="42655.410862731478" createdVersion="4" refreshedVersion="4" minRefreshableVersion="3" recordCount="128">
  <cacheSource type="worksheet">
    <worksheetSource ref="A1:AF1048576" sheet="BOB"/>
  </cacheSource>
  <cacheFields count="32">
    <cacheField name="species" numFmtId="0">
      <sharedItems containsBlank="1" count="2">
        <s v="SOL"/>
        <m/>
      </sharedItems>
    </cacheField>
    <cacheField name="reg_area_cod" numFmtId="0">
      <sharedItems containsBlank="1" count="3">
        <s v="8A-BOB"/>
        <s v="8B-BOB"/>
        <m/>
      </sharedItems>
    </cacheField>
    <cacheField name="reg_gear_cod" numFmtId="0">
      <sharedItems containsBlank="1" count="12">
        <s v="BEAM"/>
        <s v="DEM_SEINE"/>
        <s v="DREDGE"/>
        <s v="GILL"/>
        <s v="LONGLINE"/>
        <s v="NONE"/>
        <s v="OTTER"/>
        <s v="PEL_SEINE"/>
        <s v="PEL_TRAWL"/>
        <s v="POTS"/>
        <s v="TRAMMEL"/>
        <m/>
      </sharedItems>
    </cacheField>
    <cacheField name="specon" numFmtId="0">
      <sharedItems containsBlank="1"/>
    </cacheField>
    <cacheField name="vessel length" numFmtId="0">
      <sharedItems containsBlank="1"/>
    </cacheField>
    <cacheField name="country" numFmtId="0">
      <sharedItems containsBlank="1"/>
    </cacheField>
    <cacheField name="2003" numFmtId="0">
      <sharedItems containsString="0" containsBlank="1" containsNumber="1" minValue="0" maxValue="435.6"/>
    </cacheField>
    <cacheField name="20032" numFmtId="0">
      <sharedItems containsNonDate="0" containsString="0" containsBlank="1"/>
    </cacheField>
    <cacheField name="2004" numFmtId="0">
      <sharedItems containsString="0" containsBlank="1" containsNumber="1" minValue="0" maxValue="436.7"/>
    </cacheField>
    <cacheField name="20042" numFmtId="0">
      <sharedItems containsNonDate="0" containsString="0" containsBlank="1"/>
    </cacheField>
    <cacheField name="2005" numFmtId="0">
      <sharedItems containsString="0" containsBlank="1" containsNumber="1" minValue="0" maxValue="701.2"/>
    </cacheField>
    <cacheField name="20052" numFmtId="0">
      <sharedItems containsNonDate="0" containsString="0" containsBlank="1"/>
    </cacheField>
    <cacheField name="2006" numFmtId="0">
      <sharedItems containsString="0" containsBlank="1" containsNumber="1" minValue="0" maxValue="661.7"/>
    </cacheField>
    <cacheField name="20062" numFmtId="0">
      <sharedItems containsNonDate="0" containsString="0" containsBlank="1"/>
    </cacheField>
    <cacheField name="2007" numFmtId="0">
      <sharedItems containsString="0" containsBlank="1" containsNumber="1" minValue="0" maxValue="588.5"/>
    </cacheField>
    <cacheField name="20072" numFmtId="0">
      <sharedItems containsNonDate="0" containsString="0" containsBlank="1"/>
    </cacheField>
    <cacheField name="2008" numFmtId="0">
      <sharedItems containsString="0" containsBlank="1" containsNumber="1" minValue="0" maxValue="685.2"/>
    </cacheField>
    <cacheField name="20082" numFmtId="0">
      <sharedItems containsNonDate="0" containsString="0" containsBlank="1"/>
    </cacheField>
    <cacheField name="2009" numFmtId="0">
      <sharedItems containsString="0" containsBlank="1" containsNumber="1" minValue="0" maxValue="681.9"/>
    </cacheField>
    <cacheField name="20092" numFmtId="0">
      <sharedItems containsString="0" containsBlank="1" containsNumber="1" minValue="0.3" maxValue="8"/>
    </cacheField>
    <cacheField name="2010" numFmtId="0">
      <sharedItems containsString="0" containsBlank="1" containsNumber="1" minValue="0" maxValue="610"/>
    </cacheField>
    <cacheField name="20102" numFmtId="0">
      <sharedItems containsString="0" containsBlank="1" containsNumber="1" minValue="0" maxValue="26.5"/>
    </cacheField>
    <cacheField name="2011" numFmtId="0">
      <sharedItems containsString="0" containsBlank="1" containsNumber="1" minValue="0" maxValue="806.5"/>
    </cacheField>
    <cacheField name="20112" numFmtId="0">
      <sharedItems containsString="0" containsBlank="1" containsNumber="1" minValue="0" maxValue="17.899999999999999"/>
    </cacheField>
    <cacheField name="2012" numFmtId="0">
      <sharedItems containsString="0" containsBlank="1" containsNumber="1" minValue="0" maxValue="751.6"/>
    </cacheField>
    <cacheField name="20122" numFmtId="0">
      <sharedItems containsString="0" containsBlank="1" containsNumber="1" minValue="0" maxValue="64.3"/>
    </cacheField>
    <cacheField name="2013" numFmtId="0">
      <sharedItems containsString="0" containsBlank="1" containsNumber="1" minValue="0" maxValue="838.3"/>
    </cacheField>
    <cacheField name="20132" numFmtId="0">
      <sharedItems containsString="0" containsBlank="1" containsNumber="1" minValue="0" maxValue="14.8"/>
    </cacheField>
    <cacheField name="2014" numFmtId="0">
      <sharedItems containsString="0" containsBlank="1" containsNumber="1" minValue="0" maxValue="909.8"/>
    </cacheField>
    <cacheField name="20142" numFmtId="0">
      <sharedItems containsString="0" containsBlank="1" containsNumber="1" minValue="0" maxValue="93.6"/>
    </cacheField>
    <cacheField name="2015" numFmtId="0">
      <sharedItems containsString="0" containsBlank="1" containsNumber="1" minValue="0" maxValue="765.3"/>
    </cacheField>
    <cacheField name="20152" numFmtId="0">
      <sharedItems containsString="0" containsBlank="1" containsNumber="1" minValue="0" maxValue="3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teven HOLMES" refreshedDate="42655.423922337963" createdVersion="4" refreshedVersion="4" minRefreshableVersion="3" recordCount="399">
  <cacheSource type="worksheet">
    <worksheetSource ref="A1:AF1048576" sheet="WW"/>
  </cacheSource>
  <cacheFields count="32">
    <cacheField name="species" numFmtId="0">
      <sharedItems containsBlank="1" count="2">
        <s v="SOL"/>
        <m/>
      </sharedItems>
    </cacheField>
    <cacheField name="reg_area_cod" numFmtId="0">
      <sharedItems containsBlank="1" count="16">
        <s v="5 NON EU"/>
        <s v="6 EU"/>
        <s v="6 NON EU"/>
        <s v="7 EU NO 7D"/>
        <s v="7 NON EU"/>
        <s v="7D"/>
        <s v="8 EU"/>
        <s v="8 NON EU"/>
        <s v="9 EU"/>
        <s v="9 NON EU"/>
        <s v="10 EU"/>
        <s v="10 NON EU"/>
        <s v="34.1.1 EU"/>
        <s v="34.1.2 EU"/>
        <s v="BSA"/>
        <m/>
      </sharedItems>
    </cacheField>
    <cacheField name="reg_gear_cod" numFmtId="0">
      <sharedItems containsBlank="1" count="10">
        <s v="BOTTOM TRAWLS"/>
        <s v="GILL"/>
        <s v="BEAM"/>
        <s v="DREDGE"/>
        <s v="NONE"/>
        <s v="PELAGIC TRAWLS"/>
        <s v="POTS"/>
        <s v="LONGLINE"/>
        <s v="TRAMMEL"/>
        <m/>
      </sharedItems>
    </cacheField>
    <cacheField name="specon" numFmtId="0">
      <sharedItems containsBlank="1"/>
    </cacheField>
    <cacheField name="vessel length" numFmtId="0">
      <sharedItems containsBlank="1"/>
    </cacheField>
    <cacheField name="country" numFmtId="0">
      <sharedItems containsBlank="1"/>
    </cacheField>
    <cacheField name="2003" numFmtId="0">
      <sharedItems containsString="0" containsBlank="1" containsNumber="1" minValue="0" maxValue="1601.9"/>
    </cacheField>
    <cacheField name="20032" numFmtId="0">
      <sharedItems containsString="0" containsBlank="1" containsNumber="1" minValue="0" maxValue="46.1"/>
    </cacheField>
    <cacheField name="2004" numFmtId="0">
      <sharedItems containsString="0" containsBlank="1" containsNumber="1" minValue="0" maxValue="1435.3"/>
    </cacheField>
    <cacheField name="20042" numFmtId="0">
      <sharedItems containsString="0" containsBlank="1" containsNumber="1" minValue="0" maxValue="356.6"/>
    </cacheField>
    <cacheField name="2005" numFmtId="0">
      <sharedItems containsString="0" containsBlank="1" containsNumber="1" minValue="0" maxValue="1395.1"/>
    </cacheField>
    <cacheField name="20052" numFmtId="0">
      <sharedItems containsString="0" containsBlank="1" containsNumber="1" minValue="0" maxValue="484.1"/>
    </cacheField>
    <cacheField name="2006" numFmtId="0">
      <sharedItems containsString="0" containsBlank="1" containsNumber="1" minValue="0" maxValue="1501.5"/>
    </cacheField>
    <cacheField name="20062" numFmtId="0">
      <sharedItems containsString="0" containsBlank="1" containsNumber="1" minValue="0" maxValue="102.2"/>
    </cacheField>
    <cacheField name="2007" numFmtId="0">
      <sharedItems containsString="0" containsBlank="1" containsNumber="1" minValue="0" maxValue="1490.9"/>
    </cacheField>
    <cacheField name="20072" numFmtId="0">
      <sharedItems containsString="0" containsBlank="1" containsNumber="1" minValue="0" maxValue="54.6"/>
    </cacheField>
    <cacheField name="2008" numFmtId="0">
      <sharedItems containsString="0" containsBlank="1" containsNumber="1" minValue="0" maxValue="1366"/>
    </cacheField>
    <cacheField name="20082" numFmtId="0">
      <sharedItems containsString="0" containsBlank="1" containsNumber="1" minValue="0" maxValue="49.1"/>
    </cacheField>
    <cacheField name="2009" numFmtId="0">
      <sharedItems containsString="0" containsBlank="1" containsNumber="1" minValue="0" maxValue="1379.1"/>
    </cacheField>
    <cacheField name="20092" numFmtId="0">
      <sharedItems containsString="0" containsBlank="1" containsNumber="1" minValue="0" maxValue="120.9"/>
    </cacheField>
    <cacheField name="2010" numFmtId="0">
      <sharedItems containsString="0" containsBlank="1" containsNumber="1" minValue="0" maxValue="1255.5"/>
    </cacheField>
    <cacheField name="20102" numFmtId="0">
      <sharedItems containsString="0" containsBlank="1" containsNumber="1" minValue="0" maxValue="123.9"/>
    </cacheField>
    <cacheField name="2011" numFmtId="0">
      <sharedItems containsString="0" containsBlank="1" containsNumber="1" minValue="0" maxValue="1488.1"/>
    </cacheField>
    <cacheField name="20112" numFmtId="0">
      <sharedItems containsString="0" containsBlank="1" containsNumber="1" minValue="0" maxValue="82.9"/>
    </cacheField>
    <cacheField name="2012" numFmtId="0">
      <sharedItems containsString="0" containsBlank="1" containsNumber="1" minValue="0" maxValue="1241.3"/>
    </cacheField>
    <cacheField name="20122" numFmtId="0">
      <sharedItems containsString="0" containsBlank="1" containsNumber="1" minValue="0" maxValue="374.4"/>
    </cacheField>
    <cacheField name="2013" numFmtId="0">
      <sharedItems containsString="0" containsBlank="1" containsNumber="1" minValue="0" maxValue="1490.5"/>
    </cacheField>
    <cacheField name="20132" numFmtId="0">
      <sharedItems containsString="0" containsBlank="1" containsNumber="1" minValue="0" maxValue="547.20000000000005"/>
    </cacheField>
    <cacheField name="2014" numFmtId="0">
      <sharedItems containsString="0" containsBlank="1" containsNumber="1" minValue="0" maxValue="1519.8"/>
    </cacheField>
    <cacheField name="20142" numFmtId="0">
      <sharedItems containsString="0" containsBlank="1" containsNumber="1" minValue="0" maxValue="286.39999999999998"/>
    </cacheField>
    <cacheField name="2015" numFmtId="0">
      <sharedItems containsString="0" containsBlank="1" containsNumber="1" minValue="0" maxValue="1443.9"/>
    </cacheField>
    <cacheField name="20152" numFmtId="0">
      <sharedItems containsString="0" containsBlank="1" containsNumber="1" minValue="0" maxValue="10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s v="SOL"/>
    <x v="0"/>
    <x v="0"/>
    <n v="0"/>
    <n v="0"/>
    <m/>
    <m/>
    <m/>
    <m/>
    <m/>
    <m/>
    <m/>
    <m/>
    <m/>
    <m/>
    <m/>
    <m/>
    <m/>
    <m/>
    <m/>
    <m/>
    <m/>
    <m/>
    <m/>
    <m/>
    <m/>
    <m/>
    <m/>
    <m/>
  </r>
  <r>
    <s v="SOL"/>
    <x v="0"/>
    <x v="1"/>
    <m/>
    <m/>
    <m/>
    <m/>
    <m/>
    <m/>
    <m/>
    <m/>
    <m/>
    <m/>
    <m/>
    <m/>
    <n v="0"/>
    <m/>
    <m/>
    <m/>
    <m/>
    <m/>
    <m/>
    <m/>
    <m/>
    <m/>
    <m/>
    <m/>
    <m/>
    <m/>
  </r>
  <r>
    <s v="SOL"/>
    <x v="0"/>
    <x v="2"/>
    <n v="34.299999999999997"/>
    <n v="0"/>
    <n v="37.1"/>
    <n v="748.2"/>
    <n v="134.9"/>
    <m/>
    <n v="126.3"/>
    <m/>
    <n v="80"/>
    <m/>
    <n v="76.8"/>
    <m/>
    <n v="89.8"/>
    <n v="3.9"/>
    <n v="94.8"/>
    <n v="2.7"/>
    <n v="82.3"/>
    <n v="0.9"/>
    <n v="41"/>
    <n v="0.2"/>
    <n v="45.8"/>
    <n v="2.9"/>
    <n v="23.8"/>
    <m/>
    <n v="11.1"/>
    <m/>
  </r>
  <r>
    <s v="SOL"/>
    <x v="0"/>
    <x v="3"/>
    <n v="5.5"/>
    <n v="0"/>
    <n v="4.4000000000000004"/>
    <n v="52.1"/>
    <n v="23.7"/>
    <m/>
    <n v="27"/>
    <m/>
    <n v="25.5"/>
    <m/>
    <n v="25.6"/>
    <m/>
    <n v="26.4"/>
    <n v="0.3"/>
    <n v="54.3"/>
    <n v="0.8"/>
    <n v="28.3"/>
    <n v="0.3"/>
    <n v="12.3"/>
    <n v="0.1"/>
    <n v="31.5"/>
    <n v="0.3"/>
    <n v="20.2"/>
    <m/>
    <n v="4"/>
    <m/>
  </r>
  <r>
    <s v="SOL"/>
    <x v="0"/>
    <x v="4"/>
    <m/>
    <m/>
    <m/>
    <m/>
    <m/>
    <m/>
    <m/>
    <m/>
    <n v="0.1"/>
    <m/>
    <m/>
    <m/>
    <m/>
    <m/>
    <m/>
    <m/>
    <m/>
    <m/>
    <n v="0"/>
    <m/>
    <m/>
    <m/>
    <m/>
    <m/>
    <n v="0"/>
    <m/>
  </r>
  <r>
    <s v="SOL"/>
    <x v="0"/>
    <x v="5"/>
    <n v="52.9"/>
    <n v="0"/>
    <n v="74.7"/>
    <n v="61.8"/>
    <n v="179"/>
    <m/>
    <n v="155.69999999999999"/>
    <m/>
    <n v="109.5"/>
    <m/>
    <n v="93.9"/>
    <m/>
    <n v="90.8"/>
    <m/>
    <n v="79.599999999999994"/>
    <m/>
    <n v="54.1"/>
    <m/>
    <n v="33.5"/>
    <m/>
    <n v="51.8"/>
    <m/>
    <n v="42.7"/>
    <m/>
    <n v="32.799999999999997"/>
    <m/>
  </r>
  <r>
    <s v="SOL"/>
    <x v="0"/>
    <x v="6"/>
    <n v="0.3"/>
    <n v="0"/>
    <n v="0"/>
    <n v="18.8"/>
    <n v="0.3"/>
    <m/>
    <n v="1.6"/>
    <m/>
    <n v="0.4"/>
    <m/>
    <n v="0.1"/>
    <m/>
    <n v="0.3"/>
    <m/>
    <n v="0.1"/>
    <m/>
    <n v="0.1"/>
    <m/>
    <m/>
    <m/>
    <n v="0.1"/>
    <m/>
    <n v="0"/>
    <m/>
    <n v="0.6"/>
    <m/>
  </r>
  <r>
    <s v="SOL"/>
    <x v="0"/>
    <x v="7"/>
    <n v="0"/>
    <n v="0.1"/>
    <n v="0.2"/>
    <n v="0.1"/>
    <n v="0.1"/>
    <n v="0"/>
    <n v="0"/>
    <n v="0"/>
    <n v="0"/>
    <n v="0"/>
    <n v="0"/>
    <n v="0"/>
    <n v="0"/>
    <m/>
    <n v="0.1"/>
    <m/>
    <m/>
    <m/>
    <m/>
    <m/>
    <n v="0"/>
    <m/>
    <m/>
    <m/>
    <n v="0"/>
    <m/>
  </r>
  <r>
    <s v="SOL"/>
    <x v="0"/>
    <x v="8"/>
    <n v="0.4"/>
    <n v="0"/>
    <m/>
    <m/>
    <n v="0.1"/>
    <m/>
    <n v="0.7"/>
    <m/>
    <n v="0.3"/>
    <m/>
    <n v="0.2"/>
    <m/>
    <n v="0.1"/>
    <m/>
    <n v="0.1"/>
    <m/>
    <n v="0"/>
    <m/>
    <n v="0"/>
    <m/>
    <n v="0"/>
    <m/>
    <n v="0"/>
    <m/>
    <n v="0"/>
    <m/>
  </r>
  <r>
    <s v="SOL"/>
    <x v="0"/>
    <x v="9"/>
    <n v="4.7"/>
    <n v="20.2"/>
    <n v="4.5999999999999996"/>
    <n v="1.4"/>
    <n v="11.6"/>
    <n v="0.1"/>
    <n v="17.7"/>
    <n v="0.1"/>
    <n v="9.8000000000000007"/>
    <n v="0.2"/>
    <n v="6.9"/>
    <n v="0.8"/>
    <n v="2.2999999999999998"/>
    <n v="0.2"/>
    <n v="2"/>
    <n v="0.7"/>
    <n v="1"/>
    <n v="0.2"/>
    <n v="4.3"/>
    <n v="0.1"/>
    <n v="1.9"/>
    <n v="0.1"/>
    <n v="2.4"/>
    <n v="0.2"/>
    <n v="0.4"/>
    <n v="0.2"/>
  </r>
  <r>
    <s v="SOL"/>
    <x v="0"/>
    <x v="10"/>
    <n v="127.2"/>
    <n v="835.3"/>
    <n v="164"/>
    <n v="72"/>
    <n v="252.3"/>
    <n v="4.3"/>
    <n v="278.5"/>
    <n v="3.4"/>
    <n v="225.4"/>
    <n v="3.9"/>
    <n v="224.9"/>
    <n v="14.5"/>
    <n v="181.9"/>
    <n v="24.1"/>
    <n v="162.30000000000001"/>
    <n v="52.2"/>
    <n v="168"/>
    <n v="21.2"/>
    <n v="109.3"/>
    <n v="10.5"/>
    <n v="82.2"/>
    <n v="6.4"/>
    <n v="89.2"/>
    <n v="22.9"/>
    <n v="64.400000000000006"/>
    <n v="5.7"/>
  </r>
  <r>
    <s v="SOL"/>
    <x v="0"/>
    <x v="11"/>
    <n v="1"/>
    <n v="0"/>
    <n v="0"/>
    <n v="4.5999999999999996"/>
    <n v="0.1"/>
    <m/>
    <n v="0"/>
    <m/>
    <n v="0"/>
    <m/>
    <n v="0.2"/>
    <m/>
    <n v="0.1"/>
    <m/>
    <n v="0.1"/>
    <m/>
    <n v="0"/>
    <m/>
    <m/>
    <m/>
    <m/>
    <m/>
    <m/>
    <m/>
    <m/>
    <m/>
  </r>
  <r>
    <s v="SOL"/>
    <x v="1"/>
    <x v="12"/>
    <n v="3.8"/>
    <m/>
    <n v="5.5"/>
    <m/>
    <n v="6"/>
    <m/>
    <n v="3.6"/>
    <m/>
    <n v="3.8"/>
    <m/>
    <n v="2.9"/>
    <m/>
    <n v="0.7"/>
    <m/>
    <n v="1.2"/>
    <m/>
    <n v="0.2"/>
    <m/>
    <n v="0.7"/>
    <m/>
    <n v="2.5"/>
    <m/>
    <n v="3"/>
    <m/>
    <n v="8.9"/>
    <m/>
  </r>
  <r>
    <s v="SOL"/>
    <x v="1"/>
    <x v="13"/>
    <n v="5.5"/>
    <m/>
    <n v="20.2"/>
    <m/>
    <n v="9.9"/>
    <m/>
    <n v="5.2"/>
    <m/>
    <n v="5.2"/>
    <m/>
    <n v="3.3"/>
    <m/>
    <n v="0.1"/>
    <m/>
    <n v="3"/>
    <m/>
    <m/>
    <m/>
    <m/>
    <m/>
    <m/>
    <m/>
    <m/>
    <m/>
    <m/>
    <m/>
  </r>
  <r>
    <s v="SOL"/>
    <x v="1"/>
    <x v="0"/>
    <n v="0"/>
    <n v="0"/>
    <m/>
    <m/>
    <m/>
    <m/>
    <m/>
    <m/>
    <m/>
    <m/>
    <m/>
    <m/>
    <m/>
    <m/>
    <m/>
    <m/>
    <m/>
    <m/>
    <m/>
    <m/>
    <m/>
    <m/>
    <m/>
    <m/>
    <m/>
    <m/>
  </r>
  <r>
    <s v="SOL"/>
    <x v="1"/>
    <x v="1"/>
    <n v="0"/>
    <n v="0"/>
    <m/>
    <m/>
    <m/>
    <m/>
    <m/>
    <m/>
    <m/>
    <m/>
    <m/>
    <m/>
    <n v="0"/>
    <m/>
    <m/>
    <m/>
    <m/>
    <m/>
    <m/>
    <m/>
    <m/>
    <m/>
    <m/>
    <m/>
    <m/>
    <m/>
  </r>
  <r>
    <s v="SOL"/>
    <x v="1"/>
    <x v="2"/>
    <n v="16.100000000000001"/>
    <n v="0"/>
    <n v="12.7"/>
    <m/>
    <n v="22.5"/>
    <m/>
    <n v="30.9"/>
    <m/>
    <n v="25.6"/>
    <m/>
    <n v="38.799999999999997"/>
    <m/>
    <n v="29.6"/>
    <n v="0"/>
    <n v="11.3"/>
    <n v="0"/>
    <n v="22.9"/>
    <n v="0"/>
    <n v="35.200000000000003"/>
    <n v="0"/>
    <n v="12.7"/>
    <n v="0"/>
    <n v="19.7"/>
    <n v="0.1"/>
    <n v="5"/>
    <n v="0"/>
  </r>
  <r>
    <s v="SOL"/>
    <x v="1"/>
    <x v="3"/>
    <n v="0.1"/>
    <m/>
    <n v="0"/>
    <m/>
    <n v="0.3"/>
    <m/>
    <n v="0.9"/>
    <m/>
    <n v="0.8"/>
    <m/>
    <n v="2.2000000000000002"/>
    <m/>
    <n v="2.8"/>
    <n v="0"/>
    <n v="2.4"/>
    <n v="0"/>
    <n v="3.6"/>
    <n v="0"/>
    <n v="3.7"/>
    <n v="0"/>
    <n v="1.8"/>
    <n v="0"/>
    <n v="8.1999999999999993"/>
    <n v="0"/>
    <n v="0.8"/>
    <n v="0"/>
  </r>
  <r>
    <s v="SOL"/>
    <x v="1"/>
    <x v="4"/>
    <n v="0"/>
    <m/>
    <n v="0"/>
    <m/>
    <n v="0.1"/>
    <m/>
    <n v="0.1"/>
    <m/>
    <n v="0"/>
    <m/>
    <n v="0"/>
    <m/>
    <n v="0"/>
    <m/>
    <n v="0"/>
    <m/>
    <m/>
    <m/>
    <m/>
    <m/>
    <m/>
    <m/>
    <m/>
    <m/>
    <n v="0"/>
    <m/>
  </r>
  <r>
    <s v="SOL"/>
    <x v="1"/>
    <x v="5"/>
    <n v="15.6"/>
    <n v="0"/>
    <n v="23"/>
    <m/>
    <n v="20.5"/>
    <m/>
    <n v="16.3"/>
    <m/>
    <n v="20.2"/>
    <m/>
    <n v="21.1"/>
    <m/>
    <n v="27.6"/>
    <m/>
    <n v="14.7"/>
    <m/>
    <n v="30.8"/>
    <m/>
    <n v="30.3"/>
    <m/>
    <n v="21.7"/>
    <m/>
    <n v="23.4"/>
    <m/>
    <n v="9.3000000000000007"/>
    <m/>
  </r>
  <r>
    <s v="SOL"/>
    <x v="1"/>
    <x v="6"/>
    <n v="0.4"/>
    <n v="0"/>
    <n v="0.1"/>
    <m/>
    <n v="0.3"/>
    <n v="0"/>
    <n v="0.2"/>
    <m/>
    <n v="0.2"/>
    <m/>
    <n v="0.2"/>
    <n v="0"/>
    <n v="0"/>
    <n v="0"/>
    <n v="0.1"/>
    <n v="0"/>
    <n v="0"/>
    <n v="0"/>
    <n v="0"/>
    <n v="0"/>
    <n v="0"/>
    <n v="0"/>
    <n v="0"/>
    <n v="0"/>
    <n v="0"/>
    <n v="0"/>
  </r>
  <r>
    <s v="SOL"/>
    <x v="1"/>
    <x v="7"/>
    <n v="0"/>
    <n v="0"/>
    <n v="0"/>
    <n v="0"/>
    <n v="0.1"/>
    <n v="0"/>
    <n v="0"/>
    <n v="0"/>
    <n v="0"/>
    <n v="0"/>
    <n v="0"/>
    <n v="0"/>
    <n v="0"/>
    <m/>
    <m/>
    <m/>
    <n v="0"/>
    <m/>
    <m/>
    <m/>
    <m/>
    <m/>
    <n v="0"/>
    <m/>
    <n v="0"/>
    <m/>
  </r>
  <r>
    <s v="SOL"/>
    <x v="1"/>
    <x v="8"/>
    <n v="0"/>
    <m/>
    <m/>
    <m/>
    <m/>
    <m/>
    <n v="0"/>
    <m/>
    <n v="0"/>
    <m/>
    <n v="0"/>
    <m/>
    <n v="0"/>
    <m/>
    <m/>
    <m/>
    <n v="0"/>
    <m/>
    <m/>
    <m/>
    <m/>
    <m/>
    <n v="0"/>
    <n v="0.1"/>
    <n v="0"/>
    <n v="0.2"/>
  </r>
  <r>
    <s v="SOL"/>
    <x v="1"/>
    <x v="9"/>
    <n v="3.7"/>
    <n v="0"/>
    <n v="3.1"/>
    <n v="0"/>
    <n v="7.1"/>
    <n v="0.3"/>
    <n v="13.4"/>
    <n v="1.7"/>
    <n v="13.8"/>
    <n v="0"/>
    <n v="15.6"/>
    <n v="0"/>
    <n v="9.8000000000000007"/>
    <n v="0"/>
    <n v="11.9"/>
    <n v="0"/>
    <n v="7.3"/>
    <n v="0"/>
    <n v="12"/>
    <n v="0"/>
    <n v="6.9"/>
    <n v="0.6"/>
    <n v="9.5"/>
    <n v="0"/>
    <n v="20.6"/>
    <n v="0.2"/>
  </r>
  <r>
    <s v="SOL"/>
    <x v="1"/>
    <x v="10"/>
    <n v="37.299999999999997"/>
    <n v="0.2"/>
    <n v="71.8"/>
    <n v="1.9"/>
    <n v="82.3"/>
    <n v="2.8"/>
    <n v="56.8"/>
    <n v="4.4000000000000004"/>
    <n v="25.4"/>
    <n v="2.6"/>
    <n v="30.2"/>
    <n v="2.1"/>
    <n v="37.200000000000003"/>
    <n v="0.9"/>
    <n v="27.1"/>
    <n v="0.3"/>
    <n v="36.6"/>
    <n v="3.1"/>
    <n v="64.099999999999994"/>
    <n v="0.3"/>
    <n v="32.9"/>
    <n v="2.9"/>
    <n v="44.6"/>
    <n v="1.4"/>
    <n v="31.6"/>
    <n v="0.3"/>
  </r>
  <r>
    <s v="SOL"/>
    <x v="1"/>
    <x v="11"/>
    <n v="0.7"/>
    <n v="0"/>
    <n v="0.1"/>
    <n v="0"/>
    <n v="0"/>
    <m/>
    <m/>
    <m/>
    <n v="0"/>
    <m/>
    <m/>
    <m/>
    <m/>
    <m/>
    <m/>
    <m/>
    <m/>
    <m/>
    <m/>
    <m/>
    <m/>
    <m/>
    <m/>
    <m/>
    <m/>
    <m/>
  </r>
  <r>
    <s v="SOL"/>
    <x v="2"/>
    <x v="14"/>
    <n v="88.3"/>
    <n v="1702.7"/>
    <n v="38.5"/>
    <n v="1.9"/>
    <n v="30.5"/>
    <n v="0"/>
    <n v="18.399999999999999"/>
    <m/>
    <n v="59"/>
    <m/>
    <n v="11.3"/>
    <m/>
    <n v="16.5"/>
    <n v="3.7"/>
    <n v="25.6"/>
    <n v="23.7"/>
    <n v="16"/>
    <n v="1.3"/>
    <n v="20.100000000000001"/>
    <n v="529.9"/>
    <n v="26.6"/>
    <n v="16299.5"/>
    <n v="8.1999999999999993"/>
    <n v="185.4"/>
    <n v="46.1"/>
    <n v="692.1"/>
  </r>
  <r>
    <s v="SOL"/>
    <x v="2"/>
    <x v="12"/>
    <n v="107.9"/>
    <n v="0"/>
    <n v="77.5"/>
    <m/>
    <n v="42.1"/>
    <m/>
    <n v="61.4"/>
    <n v="0.9"/>
    <n v="31.5"/>
    <m/>
    <n v="30.1"/>
    <n v="0.1"/>
    <n v="25.2"/>
    <m/>
    <n v="14.1"/>
    <m/>
    <n v="15.3"/>
    <n v="0"/>
    <n v="22.2"/>
    <m/>
    <n v="28.9"/>
    <n v="0"/>
    <n v="74.400000000000006"/>
    <m/>
    <n v="107"/>
    <n v="0"/>
  </r>
  <r>
    <s v="SOL"/>
    <x v="2"/>
    <x v="13"/>
    <n v="16110"/>
    <n v="1754.5"/>
    <n v="16714.5"/>
    <n v="2368.9"/>
    <n v="14405.9"/>
    <n v="1306.3"/>
    <n v="10877.3"/>
    <n v="1370.4"/>
    <n v="13313.3"/>
    <n v="782.8"/>
    <n v="12114.3"/>
    <n v="539.9"/>
    <n v="12358.8"/>
    <n v="1475"/>
    <n v="10953"/>
    <n v="1521.9"/>
    <n v="9050.7000000000007"/>
    <n v="1222.3"/>
    <n v="9619.7999999999993"/>
    <n v="1915.4"/>
    <n v="11045.3"/>
    <n v="2041.1"/>
    <n v="10401"/>
    <n v="1497.1"/>
    <n v="9605.6"/>
    <n v="2849"/>
  </r>
  <r>
    <s v="SOL"/>
    <x v="2"/>
    <x v="0"/>
    <n v="0.4"/>
    <n v="0"/>
    <m/>
    <m/>
    <m/>
    <m/>
    <m/>
    <m/>
    <m/>
    <m/>
    <m/>
    <m/>
    <m/>
    <m/>
    <m/>
    <m/>
    <m/>
    <m/>
    <m/>
    <m/>
    <m/>
    <m/>
    <m/>
    <m/>
    <m/>
    <m/>
  </r>
  <r>
    <s v="SOL"/>
    <x v="2"/>
    <x v="1"/>
    <n v="0.1"/>
    <m/>
    <n v="0"/>
    <m/>
    <n v="0"/>
    <m/>
    <n v="0"/>
    <m/>
    <n v="0.1"/>
    <m/>
    <n v="0.7"/>
    <m/>
    <n v="0.4"/>
    <m/>
    <n v="0.2"/>
    <m/>
    <n v="6.2"/>
    <m/>
    <n v="0.3"/>
    <m/>
    <n v="0.8"/>
    <m/>
    <n v="11"/>
    <m/>
    <n v="0.5"/>
    <m/>
  </r>
  <r>
    <s v="SOL"/>
    <x v="2"/>
    <x v="2"/>
    <n v="773.5"/>
    <n v="0"/>
    <n v="902"/>
    <m/>
    <n v="1000.1"/>
    <n v="0"/>
    <n v="845.8"/>
    <n v="0"/>
    <n v="727.8"/>
    <n v="0"/>
    <n v="934.5"/>
    <n v="0"/>
    <n v="1003.5"/>
    <m/>
    <n v="862.5"/>
    <m/>
    <n v="768.2"/>
    <n v="0"/>
    <n v="908.8"/>
    <n v="0"/>
    <n v="945.4"/>
    <n v="0.3"/>
    <n v="699.6"/>
    <n v="0.2"/>
    <n v="465.9"/>
    <n v="0"/>
  </r>
  <r>
    <s v="SOL"/>
    <x v="2"/>
    <x v="3"/>
    <n v="714.5"/>
    <n v="0"/>
    <n v="701.2"/>
    <m/>
    <n v="786.3"/>
    <n v="0"/>
    <n v="702.9"/>
    <n v="0.8"/>
    <n v="562.5"/>
    <n v="0"/>
    <n v="813.6"/>
    <n v="0.3"/>
    <n v="838.7"/>
    <n v="1.4"/>
    <n v="297.39999999999998"/>
    <n v="1.2"/>
    <n v="561.6"/>
    <n v="5.6"/>
    <n v="626.1"/>
    <n v="12.7"/>
    <n v="641.29999999999995"/>
    <n v="12.2"/>
    <n v="728"/>
    <n v="10.8"/>
    <n v="619.5"/>
    <n v="9.5"/>
  </r>
  <r>
    <s v="SOL"/>
    <x v="2"/>
    <x v="4"/>
    <n v="0.5"/>
    <m/>
    <n v="0.5"/>
    <m/>
    <n v="0.6"/>
    <m/>
    <n v="0.5"/>
    <m/>
    <n v="0.1"/>
    <m/>
    <n v="0.2"/>
    <m/>
    <n v="1.1000000000000001"/>
    <m/>
    <n v="6.4"/>
    <m/>
    <n v="0.4"/>
    <m/>
    <n v="0.3"/>
    <m/>
    <n v="0.4"/>
    <m/>
    <n v="0.8"/>
    <m/>
    <n v="0.7"/>
    <m/>
  </r>
  <r>
    <s v="SOL"/>
    <x v="2"/>
    <x v="5"/>
    <n v="58"/>
    <n v="0"/>
    <n v="58.9"/>
    <m/>
    <n v="36.9"/>
    <n v="0"/>
    <n v="18.899999999999999"/>
    <m/>
    <n v="19.2"/>
    <m/>
    <n v="28.2"/>
    <m/>
    <n v="26"/>
    <m/>
    <n v="12.2"/>
    <m/>
    <n v="8.6"/>
    <m/>
    <n v="5.0999999999999996"/>
    <m/>
    <n v="5.3"/>
    <m/>
    <n v="2.6"/>
    <m/>
    <n v="5.7"/>
    <m/>
  </r>
  <r>
    <s v="SOL"/>
    <x v="2"/>
    <x v="6"/>
    <n v="90.2"/>
    <n v="0"/>
    <n v="49.1"/>
    <m/>
    <n v="45.6"/>
    <n v="0"/>
    <n v="32.700000000000003"/>
    <m/>
    <n v="0.3"/>
    <m/>
    <n v="0"/>
    <m/>
    <n v="1"/>
    <m/>
    <n v="0.3"/>
    <m/>
    <n v="1.2"/>
    <m/>
    <n v="0.2"/>
    <n v="0"/>
    <n v="0.3"/>
    <m/>
    <n v="0.1"/>
    <n v="0"/>
    <n v="0.4"/>
    <m/>
  </r>
  <r>
    <s v="SOL"/>
    <x v="2"/>
    <x v="7"/>
    <n v="2.1"/>
    <n v="0"/>
    <n v="0"/>
    <n v="0"/>
    <n v="0.2"/>
    <m/>
    <n v="0"/>
    <m/>
    <m/>
    <m/>
    <n v="0.1"/>
    <n v="0"/>
    <m/>
    <m/>
    <n v="0.1"/>
    <m/>
    <n v="0.3"/>
    <m/>
    <n v="0.5"/>
    <m/>
    <n v="0"/>
    <m/>
    <n v="0.9"/>
    <m/>
    <n v="0"/>
    <m/>
  </r>
  <r>
    <s v="SOL"/>
    <x v="2"/>
    <x v="8"/>
    <n v="9.6999999999999993"/>
    <m/>
    <n v="0"/>
    <m/>
    <n v="0"/>
    <m/>
    <n v="0"/>
    <m/>
    <n v="0.4"/>
    <m/>
    <n v="0.5"/>
    <n v="0"/>
    <n v="1.1000000000000001"/>
    <m/>
    <n v="2.8"/>
    <m/>
    <n v="3.4"/>
    <m/>
    <n v="1.7"/>
    <m/>
    <n v="2.8"/>
    <m/>
    <n v="1.7"/>
    <m/>
    <n v="4.0999999999999996"/>
    <m/>
  </r>
  <r>
    <s v="SOL"/>
    <x v="2"/>
    <x v="9"/>
    <n v="25.2"/>
    <n v="0"/>
    <n v="19.899999999999999"/>
    <n v="0"/>
    <n v="14.3"/>
    <n v="0"/>
    <n v="17.7"/>
    <n v="0"/>
    <n v="25.1"/>
    <n v="0.3"/>
    <n v="45.7"/>
    <n v="0"/>
    <n v="43"/>
    <n v="0.2"/>
    <n v="30.3"/>
    <n v="0"/>
    <n v="28.9"/>
    <n v="0"/>
    <n v="34.299999999999997"/>
    <n v="0"/>
    <n v="43.9"/>
    <n v="0"/>
    <n v="31.8"/>
    <n v="3.9"/>
    <n v="39.6"/>
    <n v="8.3000000000000007"/>
  </r>
  <r>
    <s v="SOL"/>
    <x v="2"/>
    <x v="10"/>
    <n v="289.7"/>
    <n v="7"/>
    <n v="254.2"/>
    <n v="17.399999999999999"/>
    <n v="221.7"/>
    <n v="0"/>
    <n v="240.4"/>
    <n v="8.6"/>
    <n v="318.39999999999998"/>
    <n v="46.2"/>
    <n v="498.5"/>
    <n v="29.9"/>
    <n v="438.8"/>
    <n v="11.2"/>
    <n v="358.4"/>
    <n v="10.4"/>
    <n v="412"/>
    <n v="6.5"/>
    <n v="267.89999999999998"/>
    <n v="35"/>
    <n v="273"/>
    <n v="6.4"/>
    <n v="272.10000000000002"/>
    <n v="13.1"/>
    <n v="280.89999999999998"/>
    <n v="132.80000000000001"/>
  </r>
  <r>
    <s v="SOL"/>
    <x v="2"/>
    <x v="11"/>
    <n v="0.2"/>
    <n v="0"/>
    <n v="0"/>
    <m/>
    <n v="0"/>
    <n v="0"/>
    <n v="0.4"/>
    <m/>
    <n v="0"/>
    <m/>
    <n v="0"/>
    <m/>
    <n v="0"/>
    <m/>
    <n v="0"/>
    <m/>
    <m/>
    <m/>
    <n v="0.1"/>
    <n v="0"/>
    <n v="0.4"/>
    <n v="0"/>
    <n v="0.7"/>
    <n v="0.4"/>
    <n v="0"/>
    <m/>
  </r>
  <r>
    <s v="SOL"/>
    <x v="3"/>
    <x v="14"/>
    <n v="26.9"/>
    <m/>
    <n v="26.6"/>
    <m/>
    <n v="28.5"/>
    <m/>
    <n v="6.6"/>
    <m/>
    <n v="6.8"/>
    <m/>
    <n v="7.8"/>
    <m/>
    <n v="8.1"/>
    <m/>
    <n v="4.7"/>
    <m/>
    <n v="1.2"/>
    <m/>
    <n v="2.5"/>
    <m/>
    <n v="1.6"/>
    <m/>
    <n v="0.9"/>
    <n v="0.1"/>
    <n v="0.2"/>
    <m/>
  </r>
  <r>
    <s v="SOL"/>
    <x v="3"/>
    <x v="12"/>
    <m/>
    <m/>
    <m/>
    <m/>
    <m/>
    <m/>
    <m/>
    <m/>
    <m/>
    <m/>
    <n v="3.7"/>
    <m/>
    <m/>
    <m/>
    <m/>
    <m/>
    <m/>
    <m/>
    <n v="0"/>
    <m/>
    <n v="14.2"/>
    <m/>
    <n v="3"/>
    <m/>
    <m/>
    <m/>
  </r>
  <r>
    <s v="SOL"/>
    <x v="3"/>
    <x v="13"/>
    <n v="2900.5"/>
    <n v="21.6"/>
    <n v="2652.5"/>
    <n v="99"/>
    <n v="1871.1"/>
    <n v="26.8"/>
    <n v="2070.5"/>
    <n v="90.4"/>
    <n v="2095.1999999999998"/>
    <n v="76.2"/>
    <n v="1976.3"/>
    <n v="81.599999999999994"/>
    <n v="2006.9"/>
    <n v="171.9"/>
    <n v="1606"/>
    <n v="149.9"/>
    <n v="1457.2"/>
    <n v="79.8"/>
    <n v="1210.5"/>
    <n v="2"/>
    <n v="1250.3"/>
    <n v="148.6"/>
    <n v="1610"/>
    <n v="141.80000000000001"/>
    <n v="1165.8"/>
    <n v="110.1"/>
  </r>
  <r>
    <s v="SOL"/>
    <x v="3"/>
    <x v="1"/>
    <n v="40.4"/>
    <m/>
    <n v="65.599999999999994"/>
    <m/>
    <n v="115.8"/>
    <m/>
    <n v="62"/>
    <m/>
    <n v="34.700000000000003"/>
    <m/>
    <n v="52.1"/>
    <m/>
    <n v="53.7"/>
    <m/>
    <n v="67.8"/>
    <n v="0"/>
    <n v="65.099999999999994"/>
    <n v="2.6"/>
    <n v="68"/>
    <n v="1"/>
    <n v="77.5"/>
    <m/>
    <n v="230.1"/>
    <m/>
    <n v="189.5"/>
    <m/>
  </r>
  <r>
    <s v="SOL"/>
    <x v="3"/>
    <x v="2"/>
    <n v="334.4"/>
    <m/>
    <n v="225.8"/>
    <m/>
    <n v="142"/>
    <m/>
    <n v="251.8"/>
    <m/>
    <n v="518.1"/>
    <n v="0.2"/>
    <n v="384"/>
    <m/>
    <n v="486.5"/>
    <n v="0"/>
    <n v="381.1"/>
    <n v="0.1"/>
    <n v="332.6"/>
    <n v="1.7"/>
    <n v="223.9"/>
    <n v="0"/>
    <n v="208.9"/>
    <n v="0.4"/>
    <n v="239.5"/>
    <n v="0.3"/>
    <n v="192.2"/>
    <n v="0.3"/>
  </r>
  <r>
    <s v="SOL"/>
    <x v="3"/>
    <x v="3"/>
    <n v="1758"/>
    <m/>
    <n v="1544.3"/>
    <m/>
    <n v="1657.9"/>
    <m/>
    <n v="1502.8"/>
    <m/>
    <n v="1718.6"/>
    <n v="0"/>
    <n v="1383.7"/>
    <n v="0"/>
    <n v="1384.2"/>
    <n v="14"/>
    <n v="715.9"/>
    <n v="4.2"/>
    <n v="1438.4"/>
    <n v="32.5"/>
    <n v="1618.5"/>
    <n v="33.9"/>
    <n v="1949.3"/>
    <n v="63.6"/>
    <n v="1928.6"/>
    <n v="22.9"/>
    <n v="1371.5"/>
    <n v="25.9"/>
  </r>
  <r>
    <s v="SOL"/>
    <x v="3"/>
    <x v="4"/>
    <n v="2"/>
    <m/>
    <n v="1.6"/>
    <m/>
    <n v="1.6"/>
    <m/>
    <n v="0.7"/>
    <m/>
    <n v="0.5"/>
    <m/>
    <n v="2.9"/>
    <m/>
    <n v="2.2999999999999998"/>
    <m/>
    <n v="0.4"/>
    <m/>
    <n v="2.8"/>
    <m/>
    <n v="0.7"/>
    <m/>
    <n v="2.7"/>
    <m/>
    <n v="0.7"/>
    <m/>
    <n v="0.3"/>
    <m/>
  </r>
  <r>
    <s v="SOL"/>
    <x v="3"/>
    <x v="5"/>
    <n v="45.8"/>
    <m/>
    <n v="49.6"/>
    <m/>
    <n v="0.5"/>
    <m/>
    <n v="1.9"/>
    <m/>
    <n v="0.6"/>
    <m/>
    <n v="9.5"/>
    <m/>
    <n v="9.5"/>
    <m/>
    <m/>
    <m/>
    <m/>
    <m/>
    <m/>
    <m/>
    <m/>
    <m/>
    <m/>
    <m/>
    <m/>
    <m/>
  </r>
  <r>
    <s v="SOL"/>
    <x v="3"/>
    <x v="6"/>
    <n v="87.7"/>
    <m/>
    <n v="139.19999999999999"/>
    <m/>
    <n v="151.80000000000001"/>
    <m/>
    <n v="48.2"/>
    <m/>
    <n v="19.7"/>
    <m/>
    <n v="20.100000000000001"/>
    <m/>
    <n v="20.100000000000001"/>
    <m/>
    <n v="22.1"/>
    <n v="14.6"/>
    <n v="27.2"/>
    <m/>
    <n v="35.700000000000003"/>
    <n v="13.4"/>
    <n v="12.7"/>
    <n v="1.8"/>
    <n v="20.100000000000001"/>
    <n v="16.100000000000001"/>
    <n v="18.8"/>
    <n v="2.1"/>
  </r>
  <r>
    <s v="SOL"/>
    <x v="3"/>
    <x v="7"/>
    <n v="24.1"/>
    <m/>
    <n v="15.6"/>
    <m/>
    <n v="14.6"/>
    <m/>
    <n v="14.1"/>
    <m/>
    <n v="5"/>
    <m/>
    <n v="16.600000000000001"/>
    <m/>
    <n v="16.600000000000001"/>
    <m/>
    <n v="12.8"/>
    <n v="0.7"/>
    <n v="15"/>
    <m/>
    <n v="27.6"/>
    <n v="0"/>
    <n v="10.8"/>
    <m/>
    <n v="4.9000000000000004"/>
    <n v="0"/>
    <n v="3"/>
    <m/>
  </r>
  <r>
    <s v="SOL"/>
    <x v="3"/>
    <x v="8"/>
    <n v="2.5"/>
    <m/>
    <n v="0.6"/>
    <m/>
    <n v="1.2"/>
    <m/>
    <n v="0.8"/>
    <m/>
    <n v="3.4"/>
    <m/>
    <n v="13.4"/>
    <m/>
    <n v="4.9000000000000004"/>
    <m/>
    <n v="16.5"/>
    <m/>
    <n v="15"/>
    <m/>
    <n v="23.5"/>
    <m/>
    <n v="4.7"/>
    <m/>
    <n v="7"/>
    <m/>
    <n v="4.3"/>
    <m/>
  </r>
  <r>
    <s v="SOL"/>
    <x v="3"/>
    <x v="9"/>
    <n v="1"/>
    <m/>
    <n v="1.2"/>
    <m/>
    <n v="1.3"/>
    <m/>
    <n v="8.4"/>
    <m/>
    <n v="16.100000000000001"/>
    <m/>
    <n v="75"/>
    <m/>
    <n v="72.2"/>
    <m/>
    <n v="44.8"/>
    <n v="0.9"/>
    <n v="42.7"/>
    <m/>
    <n v="63.1"/>
    <n v="0.4"/>
    <n v="74.5"/>
    <m/>
    <n v="42.2"/>
    <n v="0.7"/>
    <n v="23.2"/>
    <m/>
  </r>
  <r>
    <s v="SOL"/>
    <x v="3"/>
    <x v="10"/>
    <n v="791.3"/>
    <n v="0"/>
    <n v="616.5"/>
    <m/>
    <n v="373.9"/>
    <m/>
    <n v="693.5"/>
    <m/>
    <n v="779.3"/>
    <n v="2.7"/>
    <n v="603"/>
    <m/>
    <n v="651.5"/>
    <n v="10.3"/>
    <n v="496.8"/>
    <n v="192.7"/>
    <n v="598.29999999999995"/>
    <n v="114.2"/>
    <n v="542"/>
    <n v="519.9"/>
    <n v="556.79999999999995"/>
    <n v="774.3"/>
    <n v="540.79999999999995"/>
    <n v="365.2"/>
    <n v="455.3"/>
    <n v="88.4"/>
  </r>
  <r>
    <s v="SOL"/>
    <x v="3"/>
    <x v="11"/>
    <n v="2.1"/>
    <m/>
    <n v="1.2"/>
    <m/>
    <n v="1.9"/>
    <m/>
    <n v="1.4"/>
    <m/>
    <n v="1.7"/>
    <m/>
    <n v="5.6"/>
    <m/>
    <n v="5.6"/>
    <m/>
    <n v="3.4"/>
    <n v="0.5"/>
    <n v="4"/>
    <m/>
    <n v="1.9"/>
    <n v="0.2"/>
    <n v="2.4"/>
    <m/>
    <n v="4.5"/>
    <n v="3.1"/>
    <n v="3.5"/>
    <n v="0.5"/>
  </r>
  <r>
    <s v="SOL"/>
    <x v="4"/>
    <x v="14"/>
    <n v="3.6"/>
    <m/>
    <n v="8"/>
    <m/>
    <n v="0.2"/>
    <m/>
    <n v="0.4"/>
    <m/>
    <n v="0.1"/>
    <m/>
    <n v="0.1"/>
    <m/>
    <n v="0.1"/>
    <m/>
    <n v="0.1"/>
    <m/>
    <n v="0.1"/>
    <m/>
    <n v="0.3"/>
    <m/>
    <n v="0.1"/>
    <m/>
    <n v="0.1"/>
    <m/>
    <n v="0"/>
    <m/>
  </r>
  <r>
    <s v="SOL"/>
    <x v="4"/>
    <x v="13"/>
    <n v="946.7"/>
    <m/>
    <n v="658.5"/>
    <m/>
    <n v="809.6"/>
    <n v="1.2"/>
    <n v="524.70000000000005"/>
    <n v="16.3"/>
    <n v="401.6"/>
    <n v="13.4"/>
    <n v="276.60000000000002"/>
    <n v="24.4"/>
    <n v="289.60000000000002"/>
    <n v="16.100000000000001"/>
    <n v="248.4"/>
    <n v="10.9"/>
    <n v="285.5"/>
    <n v="11.1"/>
    <n v="263.10000000000002"/>
    <n v="0.2"/>
    <n v="124"/>
    <n v="10.1"/>
    <n v="73.2"/>
    <n v="4.5999999999999996"/>
    <n v="56.6"/>
    <n v="4.0999999999999996"/>
  </r>
  <r>
    <s v="SOL"/>
    <x v="4"/>
    <x v="1"/>
    <n v="3.9"/>
    <m/>
    <n v="1.9"/>
    <m/>
    <n v="4.0999999999999996"/>
    <m/>
    <n v="2.1"/>
    <m/>
    <n v="3.7"/>
    <m/>
    <n v="0.5"/>
    <m/>
    <n v="0.5"/>
    <m/>
    <n v="0.2"/>
    <m/>
    <n v="0"/>
    <n v="5.2"/>
    <n v="0.3"/>
    <m/>
    <n v="0.5"/>
    <n v="0.5"/>
    <n v="0.1"/>
    <m/>
    <n v="0.2"/>
    <n v="0.3"/>
  </r>
  <r>
    <s v="SOL"/>
    <x v="4"/>
    <x v="2"/>
    <n v="0.1"/>
    <m/>
    <n v="0.1"/>
    <m/>
    <n v="0"/>
    <m/>
    <n v="0.1"/>
    <m/>
    <n v="1.2"/>
    <m/>
    <n v="0.6"/>
    <m/>
    <n v="0.5"/>
    <m/>
    <n v="0.8"/>
    <n v="0"/>
    <n v="1.1000000000000001"/>
    <m/>
    <n v="1.3"/>
    <m/>
    <n v="1.4"/>
    <m/>
    <n v="0.6"/>
    <m/>
    <n v="0.3"/>
    <m/>
  </r>
  <r>
    <s v="SOL"/>
    <x v="4"/>
    <x v="3"/>
    <m/>
    <m/>
    <m/>
    <m/>
    <m/>
    <m/>
    <m/>
    <m/>
    <m/>
    <m/>
    <m/>
    <m/>
    <n v="0.1"/>
    <m/>
    <n v="0"/>
    <m/>
    <n v="0.1"/>
    <m/>
    <n v="0.1"/>
    <m/>
    <m/>
    <m/>
    <n v="3"/>
    <m/>
    <m/>
    <m/>
  </r>
  <r>
    <s v="SOL"/>
    <x v="4"/>
    <x v="4"/>
    <m/>
    <m/>
    <m/>
    <m/>
    <m/>
    <m/>
    <m/>
    <m/>
    <m/>
    <m/>
    <m/>
    <m/>
    <m/>
    <m/>
    <m/>
    <m/>
    <m/>
    <m/>
    <n v="0"/>
    <m/>
    <n v="0.1"/>
    <m/>
    <m/>
    <m/>
    <m/>
    <m/>
  </r>
  <r>
    <s v="SOL"/>
    <x v="4"/>
    <x v="5"/>
    <n v="5.0999999999999996"/>
    <m/>
    <n v="2.1"/>
    <m/>
    <m/>
    <m/>
    <m/>
    <m/>
    <n v="0.1"/>
    <m/>
    <n v="0"/>
    <m/>
    <n v="0.1"/>
    <m/>
    <m/>
    <m/>
    <n v="0.1"/>
    <m/>
    <n v="0.2"/>
    <m/>
    <n v="0.2"/>
    <m/>
    <n v="0.3"/>
    <m/>
    <n v="0"/>
    <m/>
  </r>
  <r>
    <s v="SOL"/>
    <x v="4"/>
    <x v="6"/>
    <n v="0.7"/>
    <m/>
    <n v="0.2"/>
    <m/>
    <n v="0"/>
    <m/>
    <n v="0"/>
    <m/>
    <n v="0"/>
    <m/>
    <m/>
    <m/>
    <m/>
    <m/>
    <n v="0"/>
    <m/>
    <n v="0"/>
    <m/>
    <m/>
    <m/>
    <m/>
    <m/>
    <n v="0"/>
    <m/>
    <m/>
    <m/>
  </r>
  <r>
    <s v="SOL"/>
    <x v="4"/>
    <x v="7"/>
    <m/>
    <m/>
    <n v="0.1"/>
    <m/>
    <m/>
    <m/>
    <m/>
    <m/>
    <n v="0"/>
    <m/>
    <m/>
    <m/>
    <n v="0"/>
    <m/>
    <m/>
    <m/>
    <m/>
    <m/>
    <m/>
    <m/>
    <m/>
    <m/>
    <m/>
    <m/>
    <m/>
    <m/>
  </r>
  <r>
    <s v="SOL"/>
    <x v="4"/>
    <x v="8"/>
    <n v="0.2"/>
    <m/>
    <m/>
    <m/>
    <n v="0"/>
    <m/>
    <m/>
    <m/>
    <n v="0"/>
    <m/>
    <n v="0"/>
    <m/>
    <n v="0.1"/>
    <m/>
    <n v="0"/>
    <m/>
    <n v="0.1"/>
    <m/>
    <n v="0"/>
    <m/>
    <m/>
    <m/>
    <n v="0"/>
    <m/>
    <n v="0"/>
    <m/>
  </r>
  <r>
    <s v="SOL"/>
    <x v="4"/>
    <x v="9"/>
    <n v="17.2"/>
    <n v="0"/>
    <n v="6.7"/>
    <n v="0.2"/>
    <n v="6.7"/>
    <n v="0"/>
    <n v="2.6"/>
    <n v="0"/>
    <n v="3"/>
    <n v="0"/>
    <n v="1.3"/>
    <n v="0"/>
    <n v="1.9"/>
    <n v="0"/>
    <n v="1.7"/>
    <n v="0"/>
    <n v="1.2"/>
    <n v="0.2"/>
    <n v="3.8"/>
    <n v="0"/>
    <n v="6.4"/>
    <n v="0"/>
    <n v="2.1"/>
    <n v="0"/>
    <n v="3.2"/>
    <n v="0"/>
  </r>
  <r>
    <s v="SOL"/>
    <x v="4"/>
    <x v="10"/>
    <n v="38.5"/>
    <n v="1.8"/>
    <n v="31.4"/>
    <n v="0.4"/>
    <n v="36.9"/>
    <n v="4.5999999999999996"/>
    <n v="44.6"/>
    <n v="29.2"/>
    <n v="81.900000000000006"/>
    <n v="8.4"/>
    <n v="41.7"/>
    <n v="3.3"/>
    <n v="31.4"/>
    <n v="0"/>
    <n v="23.9"/>
    <n v="23.1"/>
    <n v="42.6"/>
    <n v="2.2000000000000002"/>
    <n v="24.9"/>
    <n v="1.3"/>
    <n v="16.399999999999999"/>
    <n v="1.9"/>
    <n v="19.8"/>
    <n v="0.8"/>
    <n v="14.8"/>
    <n v="1.3"/>
  </r>
  <r>
    <s v="SOL"/>
    <x v="5"/>
    <x v="14"/>
    <m/>
    <m/>
    <n v="1.1000000000000001"/>
    <m/>
    <m/>
    <m/>
    <m/>
    <m/>
    <m/>
    <m/>
    <m/>
    <m/>
    <m/>
    <m/>
    <m/>
    <m/>
    <m/>
    <m/>
    <m/>
    <m/>
    <m/>
    <m/>
    <m/>
    <m/>
    <m/>
    <m/>
  </r>
  <r>
    <s v="SOL"/>
    <x v="5"/>
    <x v="12"/>
    <n v="0"/>
    <m/>
    <m/>
    <m/>
    <m/>
    <m/>
    <m/>
    <m/>
    <m/>
    <m/>
    <m/>
    <m/>
    <m/>
    <m/>
    <m/>
    <m/>
    <m/>
    <m/>
    <m/>
    <m/>
    <m/>
    <m/>
    <m/>
    <m/>
    <m/>
    <m/>
  </r>
  <r>
    <s v="SOL"/>
    <x v="5"/>
    <x v="13"/>
    <n v="4.5999999999999996"/>
    <m/>
    <n v="1.5"/>
    <m/>
    <n v="0.1"/>
    <m/>
    <n v="0.4"/>
    <m/>
    <m/>
    <m/>
    <m/>
    <m/>
    <m/>
    <m/>
    <m/>
    <m/>
    <m/>
    <m/>
    <m/>
    <m/>
    <n v="0.2"/>
    <m/>
    <m/>
    <m/>
    <m/>
    <m/>
  </r>
  <r>
    <s v="SOL"/>
    <x v="5"/>
    <x v="0"/>
    <n v="0"/>
    <m/>
    <m/>
    <m/>
    <m/>
    <m/>
    <m/>
    <m/>
    <m/>
    <m/>
    <m/>
    <m/>
    <m/>
    <m/>
    <m/>
    <m/>
    <m/>
    <m/>
    <m/>
    <m/>
    <m/>
    <m/>
    <m/>
    <m/>
    <m/>
    <m/>
  </r>
  <r>
    <s v="SOL"/>
    <x v="5"/>
    <x v="1"/>
    <n v="0.5"/>
    <m/>
    <n v="0.3"/>
    <m/>
    <n v="0.1"/>
    <m/>
    <m/>
    <m/>
    <m/>
    <m/>
    <n v="0"/>
    <m/>
    <n v="0"/>
    <m/>
    <m/>
    <m/>
    <n v="0"/>
    <m/>
    <n v="0.2"/>
    <n v="0"/>
    <m/>
    <m/>
    <m/>
    <m/>
    <n v="0"/>
    <m/>
  </r>
  <r>
    <s v="SOL"/>
    <x v="5"/>
    <x v="2"/>
    <n v="0.5"/>
    <m/>
    <n v="0.1"/>
    <m/>
    <m/>
    <m/>
    <m/>
    <m/>
    <m/>
    <m/>
    <m/>
    <m/>
    <m/>
    <m/>
    <m/>
    <m/>
    <m/>
    <m/>
    <m/>
    <m/>
    <m/>
    <m/>
    <m/>
    <m/>
    <m/>
    <m/>
  </r>
  <r>
    <s v="SOL"/>
    <x v="5"/>
    <x v="5"/>
    <m/>
    <m/>
    <n v="0.3"/>
    <m/>
    <m/>
    <m/>
    <m/>
    <m/>
    <m/>
    <m/>
    <n v="2.9"/>
    <m/>
    <m/>
    <m/>
    <n v="1.2"/>
    <m/>
    <n v="1.2"/>
    <m/>
    <n v="0"/>
    <m/>
    <n v="0.1"/>
    <m/>
    <n v="0.4"/>
    <m/>
    <n v="0.3"/>
    <m/>
  </r>
  <r>
    <s v="SOL"/>
    <x v="5"/>
    <x v="6"/>
    <n v="0.6"/>
    <n v="0"/>
    <n v="1.2"/>
    <n v="0"/>
    <n v="0"/>
    <n v="0"/>
    <m/>
    <m/>
    <n v="0"/>
    <n v="0"/>
    <m/>
    <m/>
    <m/>
    <m/>
    <m/>
    <m/>
    <m/>
    <m/>
    <m/>
    <m/>
    <m/>
    <m/>
    <m/>
    <m/>
    <m/>
    <m/>
  </r>
  <r>
    <s v="SOL"/>
    <x v="5"/>
    <x v="7"/>
    <m/>
    <m/>
    <m/>
    <m/>
    <m/>
    <m/>
    <m/>
    <m/>
    <m/>
    <m/>
    <m/>
    <m/>
    <n v="0.5"/>
    <m/>
    <m/>
    <m/>
    <n v="0.4"/>
    <m/>
    <n v="0.1"/>
    <m/>
    <n v="0.1"/>
    <m/>
    <n v="0.3"/>
    <m/>
    <m/>
    <m/>
  </r>
  <r>
    <s v="SOL"/>
    <x v="5"/>
    <x v="8"/>
    <n v="0"/>
    <m/>
    <n v="0.1"/>
    <n v="0"/>
    <m/>
    <m/>
    <m/>
    <m/>
    <m/>
    <m/>
    <n v="0"/>
    <m/>
    <m/>
    <m/>
    <n v="0"/>
    <m/>
    <n v="0"/>
    <m/>
    <n v="0"/>
    <m/>
    <m/>
    <m/>
    <m/>
    <m/>
    <m/>
    <m/>
  </r>
  <r>
    <s v="SOL"/>
    <x v="5"/>
    <x v="9"/>
    <n v="1.4"/>
    <n v="1.9"/>
    <n v="2.8"/>
    <n v="1"/>
    <n v="1.5"/>
    <m/>
    <n v="0.5"/>
    <m/>
    <n v="2.2000000000000002"/>
    <n v="4.5999999999999996"/>
    <n v="2.1"/>
    <m/>
    <n v="2.5"/>
    <n v="0"/>
    <n v="22.7"/>
    <n v="0"/>
    <n v="9.1999999999999993"/>
    <n v="0"/>
    <n v="8.9"/>
    <n v="0.1"/>
    <n v="17.3"/>
    <n v="0.1"/>
    <n v="9.6"/>
    <n v="0"/>
    <n v="17.899999999999999"/>
    <n v="1"/>
  </r>
  <r>
    <s v="SOL"/>
    <x v="5"/>
    <x v="10"/>
    <n v="29.2"/>
    <n v="2.9"/>
    <n v="18.399999999999999"/>
    <n v="3.4"/>
    <n v="15.9"/>
    <n v="0"/>
    <n v="12.4"/>
    <n v="0"/>
    <n v="20.3"/>
    <n v="5.2"/>
    <n v="12.4"/>
    <n v="0"/>
    <n v="1.5"/>
    <n v="0"/>
    <n v="1.4"/>
    <n v="0"/>
    <n v="4.2"/>
    <n v="0"/>
    <n v="4.2"/>
    <n v="0.1"/>
    <n v="1.8"/>
    <n v="0"/>
    <n v="7.1"/>
    <n v="2.9"/>
    <n v="1.8"/>
    <n v="10.199999999999999"/>
  </r>
  <r>
    <s v="SOL"/>
    <x v="5"/>
    <x v="11"/>
    <n v="0"/>
    <n v="0"/>
    <m/>
    <m/>
    <m/>
    <m/>
    <m/>
    <m/>
    <n v="0"/>
    <n v="0"/>
    <n v="0.2"/>
    <m/>
    <m/>
    <m/>
    <m/>
    <m/>
    <m/>
    <m/>
    <m/>
    <m/>
    <n v="0.1"/>
    <m/>
    <m/>
    <m/>
    <m/>
    <m/>
  </r>
  <r>
    <m/>
    <x v="6"/>
    <x v="15"/>
    <m/>
    <m/>
    <m/>
    <m/>
    <m/>
    <m/>
    <m/>
    <m/>
    <m/>
    <m/>
    <m/>
    <m/>
    <m/>
    <m/>
    <m/>
    <m/>
    <m/>
    <m/>
    <m/>
    <m/>
    <m/>
    <m/>
    <m/>
    <m/>
    <m/>
    <m/>
  </r>
  <r>
    <m/>
    <x v="6"/>
    <x v="15"/>
    <m/>
    <m/>
    <m/>
    <m/>
    <m/>
    <m/>
    <m/>
    <m/>
    <m/>
    <m/>
    <m/>
    <m/>
    <m/>
    <m/>
    <m/>
    <m/>
    <m/>
    <m/>
    <m/>
    <m/>
    <m/>
    <m/>
    <m/>
    <m/>
    <m/>
    <m/>
  </r>
  <r>
    <m/>
    <x v="6"/>
    <x v="15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s v="SOL"/>
    <s v="7BCEFGHJK"/>
    <x v="0"/>
    <n v="15.9"/>
    <m/>
    <n v="9.6"/>
    <m/>
    <n v="15.7"/>
    <m/>
    <n v="6.7"/>
    <m/>
    <n v="21.5"/>
    <m/>
    <n v="3"/>
    <m/>
    <n v="5.7"/>
    <m/>
    <n v="13.1"/>
    <m/>
    <n v="5.4"/>
    <m/>
    <n v="6.6"/>
    <m/>
    <n v="2.6"/>
    <m/>
    <n v="5.7"/>
    <n v="0.1"/>
    <n v="5.4"/>
    <n v="0.2"/>
  </r>
  <r>
    <s v="SOL"/>
    <s v="7BCEFGHJK"/>
    <x v="1"/>
    <n v="0"/>
    <m/>
    <n v="0.6"/>
    <m/>
    <m/>
    <m/>
    <m/>
    <m/>
    <m/>
    <m/>
    <m/>
    <m/>
    <m/>
    <m/>
    <m/>
    <m/>
    <m/>
    <m/>
    <n v="0"/>
    <m/>
    <n v="1.5"/>
    <m/>
    <n v="0.2"/>
    <m/>
    <m/>
    <m/>
  </r>
  <r>
    <s v="SOL"/>
    <s v="7BCEFGHJK"/>
    <x v="2"/>
    <n v="1476.8"/>
    <n v="43.3"/>
    <n v="1415.7"/>
    <n v="363.1"/>
    <n v="1557.3"/>
    <n v="16.2"/>
    <n v="1401.3"/>
    <n v="6.9"/>
    <n v="1360.8"/>
    <n v="73"/>
    <n v="1135.7"/>
    <n v="13.9"/>
    <n v="1035"/>
    <n v="34"/>
    <n v="1139.4000000000001"/>
    <n v="65.8"/>
    <n v="1331.4"/>
    <n v="26.9"/>
    <n v="1476.7"/>
    <n v="9.3000000000000007"/>
    <n v="1460.3"/>
    <n v="26.9"/>
    <n v="1475.4"/>
    <n v="28.7"/>
    <n v="1296.0999999999999"/>
    <n v="25.2"/>
  </r>
  <r>
    <s v="SOL"/>
    <s v="7BCEFGHJK"/>
    <x v="3"/>
    <m/>
    <m/>
    <m/>
    <m/>
    <n v="0.1"/>
    <m/>
    <m/>
    <m/>
    <m/>
    <m/>
    <m/>
    <m/>
    <m/>
    <m/>
    <m/>
    <m/>
    <m/>
    <m/>
    <m/>
    <m/>
    <m/>
    <m/>
    <m/>
    <m/>
    <m/>
    <m/>
  </r>
  <r>
    <s v="SOL"/>
    <s v="7BCEFGHJK"/>
    <x v="4"/>
    <n v="21.4"/>
    <n v="1.5"/>
    <n v="19.5"/>
    <n v="0"/>
    <n v="31.7"/>
    <n v="2.4"/>
    <n v="29.2"/>
    <m/>
    <n v="33.9"/>
    <m/>
    <n v="40.200000000000003"/>
    <m/>
    <n v="33.700000000000003"/>
    <m/>
    <n v="26"/>
    <m/>
    <n v="31.8"/>
    <n v="0"/>
    <n v="32.200000000000003"/>
    <n v="0.2"/>
    <n v="27.7"/>
    <m/>
    <n v="33.5"/>
    <n v="0"/>
    <n v="32.200000000000003"/>
    <n v="0"/>
  </r>
  <r>
    <s v="SOL"/>
    <s v="7BCEFGHJK"/>
    <x v="5"/>
    <n v="26.8"/>
    <m/>
    <n v="34.5"/>
    <m/>
    <n v="28.4"/>
    <n v="0"/>
    <n v="33.299999999999997"/>
    <m/>
    <n v="34.299999999999997"/>
    <n v="0"/>
    <n v="40.200000000000003"/>
    <n v="0"/>
    <n v="40.200000000000003"/>
    <n v="0"/>
    <n v="46"/>
    <n v="0"/>
    <n v="48.2"/>
    <n v="0.1"/>
    <n v="61.7"/>
    <n v="2.2000000000000002"/>
    <n v="56.6"/>
    <n v="0.2"/>
    <n v="39.6"/>
    <n v="0"/>
    <n v="29.4"/>
    <n v="0"/>
  </r>
  <r>
    <s v="SOL"/>
    <s v="7BCEFGHJK"/>
    <x v="6"/>
    <n v="62"/>
    <m/>
    <n v="61.2"/>
    <m/>
    <n v="103.6"/>
    <m/>
    <n v="63.7"/>
    <n v="0"/>
    <n v="80.099999999999994"/>
    <m/>
    <n v="43.9"/>
    <m/>
    <n v="43.6"/>
    <m/>
    <n v="47.2"/>
    <n v="1.8"/>
    <n v="84.3"/>
    <n v="0.1"/>
    <n v="82"/>
    <n v="0.6"/>
    <n v="49.3"/>
    <n v="0"/>
    <n v="53.6"/>
    <n v="0"/>
    <n v="40.1"/>
    <n v="0"/>
  </r>
  <r>
    <s v="SOL"/>
    <s v="7BCEFGHJK"/>
    <x v="7"/>
    <n v="0.5"/>
    <m/>
    <n v="0.1"/>
    <m/>
    <n v="0.1"/>
    <m/>
    <n v="0.6"/>
    <m/>
    <n v="0.5"/>
    <m/>
    <n v="0.7"/>
    <m/>
    <n v="0.5"/>
    <m/>
    <n v="0.5"/>
    <m/>
    <n v="0.9"/>
    <m/>
    <n v="1.5"/>
    <m/>
    <n v="2.5"/>
    <m/>
    <n v="1.2"/>
    <m/>
    <n v="0.4"/>
    <n v="0"/>
  </r>
  <r>
    <s v="SOL"/>
    <s v="7BCEFGHJK"/>
    <x v="8"/>
    <n v="6.4"/>
    <m/>
    <n v="3.5"/>
    <m/>
    <n v="4.0999999999999996"/>
    <m/>
    <n v="4.2"/>
    <m/>
    <n v="0.5"/>
    <m/>
    <n v="0.3"/>
    <m/>
    <n v="1.2"/>
    <m/>
    <n v="1.9"/>
    <m/>
    <n v="0.4"/>
    <m/>
    <n v="10.7"/>
    <m/>
    <n v="14"/>
    <m/>
    <n v="2.4"/>
    <m/>
    <n v="4"/>
    <m/>
  </r>
  <r>
    <s v="SOL"/>
    <s v="7BCEFGHJK"/>
    <x v="9"/>
    <n v="37.299999999999997"/>
    <n v="0"/>
    <n v="38.200000000000003"/>
    <n v="0"/>
    <n v="53.2"/>
    <n v="0.1"/>
    <n v="19.3"/>
    <n v="1.4"/>
    <n v="13.3"/>
    <n v="0.1"/>
    <n v="3.6"/>
    <m/>
    <n v="3.8"/>
    <n v="0"/>
    <n v="6.7"/>
    <m/>
    <n v="15.2"/>
    <n v="0.5"/>
    <n v="10.1"/>
    <n v="0"/>
    <n v="7.2"/>
    <n v="2.2999999999999998"/>
    <n v="6"/>
    <m/>
    <n v="2.9"/>
    <m/>
  </r>
  <r>
    <s v="SOL"/>
    <s v="7BCEFGHJK"/>
    <x v="10"/>
    <m/>
    <m/>
    <n v="0.8"/>
    <m/>
    <m/>
    <m/>
    <m/>
    <m/>
    <m/>
    <m/>
    <m/>
    <m/>
    <m/>
    <m/>
    <n v="0"/>
    <m/>
    <n v="0"/>
    <m/>
    <n v="0.9"/>
    <m/>
    <n v="2.5"/>
    <m/>
    <n v="0.8"/>
    <m/>
    <n v="0.3"/>
    <m/>
  </r>
  <r>
    <s v="SOL"/>
    <s v="7BCEFGHJK"/>
    <x v="11"/>
    <n v="0.1"/>
    <m/>
    <n v="1"/>
    <m/>
    <n v="0.3"/>
    <m/>
    <n v="0.6"/>
    <m/>
    <n v="0.3"/>
    <m/>
    <n v="0.2"/>
    <m/>
    <n v="1.8"/>
    <m/>
    <n v="1.1000000000000001"/>
    <m/>
    <n v="2.5"/>
    <m/>
    <n v="1.4"/>
    <m/>
    <n v="1.4"/>
    <m/>
    <n v="3.4"/>
    <n v="0"/>
    <n v="0.2"/>
    <m/>
  </r>
  <r>
    <s v="SOL"/>
    <s v="7BCEFGHJK"/>
    <x v="12"/>
    <n v="1.5"/>
    <m/>
    <n v="3.9"/>
    <m/>
    <n v="2.9"/>
    <m/>
    <n v="0.6"/>
    <m/>
    <n v="1.6"/>
    <m/>
    <n v="0.3"/>
    <m/>
    <n v="0.5"/>
    <m/>
    <n v="13.2"/>
    <m/>
    <n v="9.4"/>
    <m/>
    <n v="9.4"/>
    <m/>
    <n v="5.9"/>
    <m/>
    <n v="6.4"/>
    <m/>
    <n v="2.2999999999999998"/>
    <m/>
  </r>
  <r>
    <s v="SOL"/>
    <s v="7BCEFGHJK"/>
    <x v="13"/>
    <n v="130.19999999999999"/>
    <n v="0.6"/>
    <n v="92.4"/>
    <n v="0.3"/>
    <n v="86.8"/>
    <n v="0.6"/>
    <n v="74.599999999999994"/>
    <n v="0.2"/>
    <n v="73.400000000000006"/>
    <n v="3.8"/>
    <n v="81.7"/>
    <n v="0.7"/>
    <n v="81.400000000000006"/>
    <n v="3.1"/>
    <n v="105.3"/>
    <n v="26"/>
    <n v="131"/>
    <n v="5.5"/>
    <n v="142.4"/>
    <n v="1"/>
    <n v="137.30000000000001"/>
    <n v="3.2"/>
    <n v="186.1"/>
    <n v="20.399999999999999"/>
    <n v="128"/>
    <n v="11.4"/>
  </r>
  <r>
    <s v="SOL"/>
    <s v="7BCEFGHJK"/>
    <x v="14"/>
    <n v="395"/>
    <n v="9.6999999999999993"/>
    <n v="337"/>
    <n v="2.5"/>
    <n v="386"/>
    <n v="3.4"/>
    <n v="446.7"/>
    <n v="5.6"/>
    <n v="463.7"/>
    <n v="29"/>
    <n v="386.6"/>
    <n v="6.2"/>
    <n v="401.6"/>
    <n v="4.4000000000000004"/>
    <n v="370.3"/>
    <n v="55"/>
    <n v="374.4"/>
    <n v="10.4"/>
    <n v="333.9"/>
    <n v="16.2"/>
    <n v="338.6"/>
    <n v="43.4"/>
    <n v="368.3"/>
    <n v="118.1"/>
    <n v="338.9"/>
    <n v="73.8"/>
  </r>
  <r>
    <s v="SOL"/>
    <s v="7BCEFGHJK"/>
    <x v="15"/>
    <n v="0.8"/>
    <n v="0"/>
    <n v="0.3"/>
    <n v="0"/>
    <n v="0.1"/>
    <m/>
    <n v="0.3"/>
    <n v="0"/>
    <n v="0.1"/>
    <n v="0"/>
    <n v="0.1"/>
    <n v="0"/>
    <n v="1.5"/>
    <n v="0"/>
    <n v="1.4"/>
    <n v="0"/>
    <n v="1.8"/>
    <n v="0"/>
    <n v="1.4"/>
    <n v="0"/>
    <n v="0.8"/>
    <n v="0.1"/>
    <n v="2.4"/>
    <m/>
    <n v="1.8"/>
    <m/>
  </r>
  <r>
    <m/>
    <m/>
    <x v="16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s v="SOL"/>
    <s v="7E"/>
    <x v="0"/>
    <n v="200"/>
    <n v="1.4"/>
    <n v="187.7"/>
    <n v="1.7"/>
    <n v="494.1"/>
    <n v="3.4"/>
    <n v="537.70000000000005"/>
    <n v="3"/>
    <n v="500.8"/>
    <n v="50.6"/>
    <n v="432.9"/>
    <n v="1.6"/>
    <n v="349"/>
    <n v="13.4"/>
    <n v="375.9"/>
    <n v="7"/>
    <n v="430.5"/>
    <n v="7.2"/>
    <n v="479.3"/>
    <n v="1.3"/>
    <n v="473.5"/>
    <n v="1.1000000000000001"/>
    <n v="463.4"/>
    <n v="7.7"/>
    <n v="468.5"/>
    <n v="2.4"/>
  </r>
  <r>
    <s v="SOL"/>
    <s v="7E"/>
    <x v="1"/>
    <n v="64.400000000000006"/>
    <m/>
    <n v="75.8"/>
    <m/>
    <n v="97.1"/>
    <m/>
    <n v="84.1"/>
    <m/>
    <n v="96.5"/>
    <n v="0"/>
    <n v="76.8"/>
    <n v="0.1"/>
    <n v="74.5"/>
    <m/>
    <n v="65.900000000000006"/>
    <n v="1.9"/>
    <n v="100.7"/>
    <n v="0.2"/>
    <n v="109.2"/>
    <n v="1.6"/>
    <n v="90"/>
    <n v="0.2"/>
    <n v="77"/>
    <n v="0"/>
    <n v="59.9"/>
    <n v="0"/>
  </r>
  <r>
    <s v="SOL"/>
    <s v="7E"/>
    <x v="2"/>
    <n v="1.1000000000000001"/>
    <m/>
    <n v="1.1000000000000001"/>
    <m/>
    <n v="13.3"/>
    <m/>
    <n v="1.3"/>
    <m/>
    <n v="0.3"/>
    <m/>
    <m/>
    <m/>
    <n v="0.5"/>
    <m/>
    <n v="1"/>
    <m/>
    <n v="0.7"/>
    <m/>
    <n v="0.3"/>
    <m/>
    <n v="0.5"/>
    <m/>
    <n v="1.1000000000000001"/>
    <m/>
    <n v="0.3"/>
    <m/>
  </r>
  <r>
    <s v="SOL"/>
    <s v="7E"/>
    <x v="3"/>
    <m/>
    <m/>
    <m/>
    <m/>
    <m/>
    <m/>
    <n v="0"/>
    <m/>
    <m/>
    <m/>
    <m/>
    <m/>
    <m/>
    <m/>
    <n v="0"/>
    <m/>
    <n v="1"/>
    <m/>
    <n v="0"/>
    <m/>
    <n v="0"/>
    <m/>
    <n v="0"/>
    <m/>
    <n v="0"/>
    <n v="0"/>
  </r>
  <r>
    <s v="SOL"/>
    <s v="7E"/>
    <x v="4"/>
    <n v="20"/>
    <n v="1.4"/>
    <n v="18.100000000000001"/>
    <n v="0"/>
    <n v="29.6"/>
    <n v="2.2000000000000002"/>
    <n v="27.1"/>
    <m/>
    <n v="33.299999999999997"/>
    <m/>
    <n v="39.9"/>
    <m/>
    <n v="33.4"/>
    <m/>
    <n v="25"/>
    <m/>
    <n v="31.1"/>
    <n v="0"/>
    <n v="32"/>
    <n v="0.2"/>
    <n v="26.2"/>
    <m/>
    <n v="32.9"/>
    <n v="0"/>
    <n v="31.4"/>
    <n v="0"/>
  </r>
  <r>
    <s v="SOL"/>
    <s v="7E"/>
    <x v="5"/>
    <n v="4.8"/>
    <m/>
    <n v="2.2999999999999998"/>
    <m/>
    <n v="8.5"/>
    <m/>
    <n v="0.7"/>
    <m/>
    <n v="3.6"/>
    <m/>
    <n v="2.1"/>
    <m/>
    <n v="3.3"/>
    <m/>
    <n v="4.7"/>
    <m/>
    <n v="3.9"/>
    <n v="0"/>
    <n v="3.8"/>
    <n v="0.2"/>
    <n v="2.6"/>
    <n v="0"/>
    <n v="3.6"/>
    <n v="0"/>
    <n v="1.7"/>
    <m/>
  </r>
  <r>
    <s v="SOL"/>
    <s v="7E"/>
    <x v="6"/>
    <n v="0.3"/>
    <m/>
    <n v="0.1"/>
    <m/>
    <n v="0.1"/>
    <m/>
    <n v="0.5"/>
    <m/>
    <n v="0.5"/>
    <m/>
    <n v="0.6"/>
    <m/>
    <n v="0.5"/>
    <m/>
    <n v="0.5"/>
    <m/>
    <n v="0.9"/>
    <m/>
    <n v="1.4"/>
    <m/>
    <n v="2.4"/>
    <m/>
    <n v="1.2"/>
    <m/>
    <n v="0.4"/>
    <n v="0"/>
  </r>
  <r>
    <s v="SOL"/>
    <s v="7E"/>
    <x v="7"/>
    <n v="1.9"/>
    <m/>
    <n v="2.2000000000000002"/>
    <m/>
    <n v="4"/>
    <m/>
    <n v="3.8"/>
    <m/>
    <n v="0"/>
    <m/>
    <n v="0.1"/>
    <m/>
    <n v="0.1"/>
    <m/>
    <m/>
    <m/>
    <m/>
    <m/>
    <m/>
    <m/>
    <m/>
    <m/>
    <n v="0"/>
    <m/>
    <n v="0"/>
    <m/>
  </r>
  <r>
    <s v="SOL"/>
    <s v="7E"/>
    <x v="8"/>
    <n v="248.7"/>
    <n v="0"/>
    <n v="183.4"/>
    <n v="0"/>
    <n v="258"/>
    <n v="0.4"/>
    <n v="271.3"/>
    <n v="0.5"/>
    <n v="269.60000000000002"/>
    <n v="0.2"/>
    <n v="205.6"/>
    <n v="0.4"/>
    <n v="198.7"/>
    <n v="0"/>
    <n v="174.7"/>
    <n v="13.4"/>
    <n v="211.5"/>
    <n v="6.9"/>
    <n v="174.6"/>
    <n v="11.4"/>
    <n v="202.5"/>
    <n v="42.3"/>
    <n v="287.39999999999998"/>
    <n v="115.7"/>
    <n v="208.5"/>
    <n v="63.9"/>
  </r>
  <r>
    <s v="SOL"/>
    <s v="7E"/>
    <x v="9"/>
    <m/>
    <m/>
    <n v="0"/>
    <m/>
    <m/>
    <m/>
    <m/>
    <m/>
    <m/>
    <m/>
    <m/>
    <m/>
    <m/>
    <m/>
    <n v="0"/>
    <m/>
    <n v="0"/>
    <m/>
    <n v="0.3"/>
    <m/>
    <n v="0.4"/>
    <m/>
    <n v="0.6"/>
    <m/>
    <n v="0.2"/>
    <m/>
  </r>
  <r>
    <s v="SOL"/>
    <s v="7E"/>
    <x v="10"/>
    <n v="0.1"/>
    <m/>
    <n v="0.4"/>
    <m/>
    <n v="0.2"/>
    <m/>
    <n v="0"/>
    <m/>
    <n v="0.1"/>
    <m/>
    <n v="0.2"/>
    <m/>
    <n v="0.2"/>
    <m/>
    <n v="0.5"/>
    <m/>
    <n v="0.8"/>
    <m/>
    <n v="0.7"/>
    <m/>
    <n v="0.1"/>
    <m/>
    <n v="1.5"/>
    <n v="0"/>
    <n v="0.2"/>
    <m/>
  </r>
  <r>
    <s v="SOL"/>
    <s v="7E"/>
    <x v="11"/>
    <n v="1.5"/>
    <m/>
    <n v="3.9"/>
    <m/>
    <n v="2.9"/>
    <m/>
    <n v="0.5"/>
    <m/>
    <n v="1.6"/>
    <m/>
    <n v="0.3"/>
    <m/>
    <n v="0.5"/>
    <m/>
    <n v="12.9"/>
    <m/>
    <n v="9.1"/>
    <m/>
    <n v="8.6"/>
    <m/>
    <n v="5.4"/>
    <m/>
    <n v="6.3"/>
    <m/>
    <n v="2.2000000000000002"/>
    <m/>
  </r>
  <r>
    <s v="SOL"/>
    <s v="7E"/>
    <x v="12"/>
    <n v="1.2"/>
    <m/>
    <n v="5"/>
    <m/>
    <n v="20.100000000000001"/>
    <m/>
    <n v="3"/>
    <m/>
    <n v="0.9"/>
    <m/>
    <n v="1.9"/>
    <m/>
    <n v="1.8"/>
    <m/>
    <n v="1.7"/>
    <n v="0.1"/>
    <n v="1.8"/>
    <n v="0"/>
    <n v="1.1000000000000001"/>
    <n v="0"/>
    <n v="0.2"/>
    <n v="0"/>
    <n v="2"/>
    <n v="0"/>
    <n v="1.6"/>
    <n v="0"/>
  </r>
  <r>
    <m/>
    <m/>
    <x v="13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8">
  <r>
    <x v="0"/>
    <x v="0"/>
    <x v="0"/>
    <s v="NONE"/>
    <s v="O10T15M"/>
    <s v="FRA"/>
    <n v="0.1"/>
    <m/>
    <n v="0.6"/>
    <m/>
    <n v="0.7"/>
    <m/>
    <n v="0.4"/>
    <m/>
    <m/>
    <m/>
    <m/>
    <m/>
    <m/>
    <m/>
    <m/>
    <m/>
    <n v="0.3"/>
    <m/>
    <m/>
    <m/>
    <n v="0.1"/>
    <m/>
    <m/>
    <m/>
    <m/>
    <m/>
  </r>
  <r>
    <x v="0"/>
    <x v="0"/>
    <x v="0"/>
    <s v="NONE"/>
    <s v="O15M"/>
    <s v="BEL"/>
    <n v="23.3"/>
    <m/>
    <n v="26.5"/>
    <m/>
    <n v="32.4"/>
    <m/>
    <m/>
    <m/>
    <m/>
    <m/>
    <m/>
    <m/>
    <m/>
    <m/>
    <m/>
    <m/>
    <m/>
    <m/>
    <m/>
    <m/>
    <m/>
    <m/>
    <m/>
    <m/>
    <m/>
    <m/>
  </r>
  <r>
    <x v="0"/>
    <x v="0"/>
    <x v="0"/>
    <s v="NONE"/>
    <s v="O15M"/>
    <s v="ENG"/>
    <m/>
    <m/>
    <m/>
    <m/>
    <m/>
    <m/>
    <m/>
    <m/>
    <m/>
    <m/>
    <n v="0"/>
    <m/>
    <m/>
    <m/>
    <m/>
    <m/>
    <m/>
    <m/>
    <m/>
    <m/>
    <m/>
    <m/>
    <m/>
    <m/>
    <m/>
    <m/>
  </r>
  <r>
    <x v="0"/>
    <x v="0"/>
    <x v="0"/>
    <s v="NONE"/>
    <s v="O15M"/>
    <s v="FRA"/>
    <m/>
    <m/>
    <n v="0.1"/>
    <m/>
    <m/>
    <m/>
    <m/>
    <m/>
    <m/>
    <m/>
    <m/>
    <m/>
    <m/>
    <m/>
    <m/>
    <m/>
    <m/>
    <m/>
    <m/>
    <m/>
    <m/>
    <m/>
    <m/>
    <m/>
    <m/>
    <m/>
  </r>
  <r>
    <x v="0"/>
    <x v="0"/>
    <x v="0"/>
    <s v="SBCIIIART5"/>
    <s v="O10T15M"/>
    <s v="FRA"/>
    <m/>
    <m/>
    <m/>
    <m/>
    <m/>
    <m/>
    <m/>
    <m/>
    <m/>
    <m/>
    <m/>
    <m/>
    <m/>
    <m/>
    <n v="0.1"/>
    <n v="0"/>
    <m/>
    <m/>
    <m/>
    <m/>
    <m/>
    <m/>
    <m/>
    <m/>
    <m/>
    <m/>
  </r>
  <r>
    <x v="0"/>
    <x v="0"/>
    <x v="0"/>
    <s v="SBCIIIART5"/>
    <s v="O15M"/>
    <s v="BEL"/>
    <m/>
    <m/>
    <m/>
    <m/>
    <m/>
    <m/>
    <n v="66.900000000000006"/>
    <m/>
    <n v="72.900000000000006"/>
    <m/>
    <n v="16"/>
    <m/>
    <n v="38.5"/>
    <n v="1"/>
    <n v="35.799999999999997"/>
    <n v="2.2999999999999998"/>
    <n v="19.2"/>
    <n v="0.4"/>
    <n v="34.5"/>
    <m/>
    <n v="15.5"/>
    <n v="0"/>
    <n v="25"/>
    <m/>
    <n v="79.7"/>
    <m/>
  </r>
  <r>
    <x v="0"/>
    <x v="0"/>
    <x v="1"/>
    <s v="NONE"/>
    <s v="O15M"/>
    <s v="FRA"/>
    <m/>
    <m/>
    <m/>
    <m/>
    <m/>
    <m/>
    <m/>
    <m/>
    <m/>
    <m/>
    <m/>
    <m/>
    <m/>
    <m/>
    <n v="0.1"/>
    <m/>
    <n v="0.6"/>
    <n v="1.3"/>
    <m/>
    <m/>
    <n v="0"/>
    <m/>
    <n v="0.1"/>
    <n v="0"/>
    <n v="0.1"/>
    <m/>
  </r>
  <r>
    <x v="0"/>
    <x v="0"/>
    <x v="1"/>
    <s v="SBCIIIART5"/>
    <s v="O15M"/>
    <s v="FRA"/>
    <m/>
    <m/>
    <m/>
    <m/>
    <m/>
    <m/>
    <m/>
    <m/>
    <m/>
    <m/>
    <m/>
    <m/>
    <m/>
    <m/>
    <m/>
    <m/>
    <m/>
    <m/>
    <n v="0.8"/>
    <m/>
    <n v="1.5"/>
    <m/>
    <n v="9.5"/>
    <n v="0"/>
    <n v="8.6"/>
    <m/>
  </r>
  <r>
    <x v="0"/>
    <x v="0"/>
    <x v="2"/>
    <s v="NONE"/>
    <s v="O10T15M"/>
    <s v="FRA"/>
    <n v="2"/>
    <m/>
    <n v="1.5"/>
    <m/>
    <n v="2.4"/>
    <m/>
    <n v="2.2000000000000002"/>
    <m/>
    <n v="3.5"/>
    <m/>
    <n v="2.2000000000000002"/>
    <m/>
    <n v="1.8"/>
    <m/>
    <n v="0.1"/>
    <m/>
    <n v="0.3"/>
    <m/>
    <n v="0.1"/>
    <m/>
    <n v="1.4"/>
    <m/>
    <n v="1"/>
    <m/>
    <n v="1.2"/>
    <m/>
  </r>
  <r>
    <x v="0"/>
    <x v="0"/>
    <x v="2"/>
    <s v="NONE"/>
    <s v="O15M"/>
    <s v="FRA"/>
    <m/>
    <m/>
    <n v="0"/>
    <m/>
    <m/>
    <m/>
    <m/>
    <m/>
    <n v="0"/>
    <m/>
    <m/>
    <m/>
    <m/>
    <m/>
    <m/>
    <m/>
    <m/>
    <m/>
    <m/>
    <m/>
    <m/>
    <m/>
    <m/>
    <m/>
    <m/>
    <m/>
  </r>
  <r>
    <x v="0"/>
    <x v="0"/>
    <x v="2"/>
    <s v="NONE"/>
    <s v="U10M"/>
    <s v="FRA"/>
    <m/>
    <m/>
    <m/>
    <m/>
    <m/>
    <m/>
    <n v="0.1"/>
    <m/>
    <n v="0.1"/>
    <m/>
    <n v="0.5"/>
    <m/>
    <n v="0.5"/>
    <m/>
    <n v="0"/>
    <m/>
    <n v="0.1"/>
    <m/>
    <n v="0.1"/>
    <m/>
    <n v="0.8"/>
    <m/>
    <n v="0.5"/>
    <m/>
    <n v="0.5"/>
    <m/>
  </r>
  <r>
    <x v="0"/>
    <x v="0"/>
    <x v="2"/>
    <s v="SBCIIIART5"/>
    <s v="O10T15M"/>
    <s v="FRA"/>
    <m/>
    <m/>
    <m/>
    <m/>
    <m/>
    <m/>
    <m/>
    <m/>
    <m/>
    <m/>
    <m/>
    <m/>
    <m/>
    <m/>
    <n v="0.1"/>
    <m/>
    <n v="0.3"/>
    <m/>
    <n v="0.2"/>
    <m/>
    <n v="0.3"/>
    <m/>
    <n v="0.4"/>
    <m/>
    <n v="0.4"/>
    <m/>
  </r>
  <r>
    <x v="0"/>
    <x v="0"/>
    <x v="2"/>
    <s v="SBCIIIART5"/>
    <s v="U10M"/>
    <s v="FRA"/>
    <m/>
    <m/>
    <m/>
    <m/>
    <m/>
    <m/>
    <m/>
    <m/>
    <m/>
    <m/>
    <m/>
    <m/>
    <m/>
    <m/>
    <n v="0.1"/>
    <m/>
    <m/>
    <m/>
    <m/>
    <m/>
    <m/>
    <m/>
    <m/>
    <m/>
    <m/>
    <m/>
  </r>
  <r>
    <x v="0"/>
    <x v="0"/>
    <x v="3"/>
    <s v="NONE"/>
    <s v="NONE"/>
    <s v="ESP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0"/>
    <x v="3"/>
    <s v="NONE"/>
    <s v="O10T15M"/>
    <s v="FRA"/>
    <n v="70.8"/>
    <m/>
    <n v="123.9"/>
    <m/>
    <n v="172.4"/>
    <m/>
    <n v="123.7"/>
    <m/>
    <n v="53"/>
    <m/>
    <n v="72.3"/>
    <m/>
    <n v="72"/>
    <m/>
    <n v="7.1"/>
    <n v="0"/>
    <n v="4.5"/>
    <m/>
    <n v="6"/>
    <m/>
    <n v="4"/>
    <m/>
    <n v="1.4"/>
    <n v="0"/>
    <n v="2.2000000000000002"/>
    <n v="0"/>
  </r>
  <r>
    <x v="0"/>
    <x v="0"/>
    <x v="3"/>
    <s v="NONE"/>
    <s v="O15M"/>
    <s v="ENG"/>
    <m/>
    <m/>
    <m/>
    <m/>
    <m/>
    <m/>
    <m/>
    <m/>
    <n v="0"/>
    <m/>
    <n v="0"/>
    <m/>
    <n v="0"/>
    <m/>
    <m/>
    <m/>
    <m/>
    <m/>
    <m/>
    <m/>
    <m/>
    <m/>
    <m/>
    <m/>
    <n v="0"/>
    <m/>
  </r>
  <r>
    <x v="0"/>
    <x v="0"/>
    <x v="3"/>
    <s v="NONE"/>
    <s v="O15M"/>
    <s v="FRA"/>
    <n v="71.5"/>
    <m/>
    <n v="61"/>
    <m/>
    <n v="49.9"/>
    <m/>
    <n v="65"/>
    <m/>
    <n v="66.400000000000006"/>
    <m/>
    <n v="54.6"/>
    <m/>
    <n v="54.6"/>
    <m/>
    <n v="0.1"/>
    <n v="0"/>
    <n v="1.2"/>
    <m/>
    <n v="0"/>
    <m/>
    <n v="0"/>
    <m/>
    <n v="0.1"/>
    <m/>
    <n v="0.1"/>
    <m/>
  </r>
  <r>
    <x v="0"/>
    <x v="0"/>
    <x v="3"/>
    <s v="NONE"/>
    <s v="U10M"/>
    <s v="FRA"/>
    <n v="23.3"/>
    <m/>
    <n v="22.1"/>
    <m/>
    <n v="24.5"/>
    <m/>
    <n v="22.5"/>
    <m/>
    <n v="30.1"/>
    <m/>
    <n v="4.7"/>
    <m/>
    <n v="4.7"/>
    <m/>
    <n v="29.2"/>
    <n v="0"/>
    <n v="28.2"/>
    <m/>
    <n v="79.599999999999994"/>
    <n v="5.2"/>
    <n v="56.3"/>
    <m/>
    <n v="9.3000000000000007"/>
    <n v="0.1"/>
    <n v="10.8"/>
    <n v="0"/>
  </r>
  <r>
    <x v="0"/>
    <x v="0"/>
    <x v="3"/>
    <s v="SBCIIIART5"/>
    <s v="O10T15M"/>
    <s v="FRA"/>
    <m/>
    <m/>
    <m/>
    <m/>
    <m/>
    <m/>
    <m/>
    <m/>
    <m/>
    <m/>
    <m/>
    <m/>
    <m/>
    <m/>
    <n v="38.1"/>
    <n v="0"/>
    <n v="34"/>
    <m/>
    <n v="24.3"/>
    <m/>
    <n v="29.1"/>
    <m/>
    <n v="3.8"/>
    <n v="0"/>
    <n v="7"/>
    <n v="0"/>
  </r>
  <r>
    <x v="0"/>
    <x v="0"/>
    <x v="3"/>
    <s v="SBCIIIART5"/>
    <s v="O15M"/>
    <s v="FRA"/>
    <m/>
    <m/>
    <m/>
    <m/>
    <m/>
    <m/>
    <m/>
    <m/>
    <m/>
    <m/>
    <m/>
    <m/>
    <m/>
    <m/>
    <n v="49.9"/>
    <n v="0.1"/>
    <n v="16.2"/>
    <m/>
    <n v="0.9"/>
    <m/>
    <n v="12.6"/>
    <m/>
    <n v="10.199999999999999"/>
    <n v="0"/>
    <n v="29"/>
    <n v="0"/>
  </r>
  <r>
    <x v="0"/>
    <x v="0"/>
    <x v="3"/>
    <s v="SBCIIIART5"/>
    <s v="U10M"/>
    <s v="FRA"/>
    <m/>
    <m/>
    <m/>
    <m/>
    <m/>
    <m/>
    <m/>
    <m/>
    <m/>
    <m/>
    <m/>
    <m/>
    <m/>
    <m/>
    <n v="113.2"/>
    <n v="0"/>
    <n v="52.7"/>
    <m/>
    <n v="5.8"/>
    <n v="0.4"/>
    <n v="7.7"/>
    <m/>
    <n v="0.3"/>
    <n v="0"/>
    <n v="0"/>
    <n v="0"/>
  </r>
  <r>
    <x v="0"/>
    <x v="0"/>
    <x v="4"/>
    <s v="NONE"/>
    <s v="O10T15M"/>
    <s v="FRA"/>
    <m/>
    <m/>
    <n v="0.2"/>
    <m/>
    <n v="9.8000000000000007"/>
    <m/>
    <n v="0.3"/>
    <m/>
    <n v="0"/>
    <m/>
    <n v="0.1"/>
    <m/>
    <n v="0.1"/>
    <m/>
    <n v="0.2"/>
    <m/>
    <n v="0.4"/>
    <m/>
    <n v="0.1"/>
    <m/>
    <n v="0"/>
    <m/>
    <n v="0.8"/>
    <m/>
    <n v="0.3"/>
    <m/>
  </r>
  <r>
    <x v="0"/>
    <x v="0"/>
    <x v="4"/>
    <s v="NONE"/>
    <s v="O15M"/>
    <s v="FRA"/>
    <m/>
    <m/>
    <n v="4.3"/>
    <m/>
    <m/>
    <m/>
    <n v="7.7"/>
    <m/>
    <m/>
    <m/>
    <m/>
    <m/>
    <m/>
    <m/>
    <m/>
    <m/>
    <m/>
    <m/>
    <m/>
    <m/>
    <m/>
    <m/>
    <m/>
    <m/>
    <m/>
    <m/>
  </r>
  <r>
    <x v="0"/>
    <x v="0"/>
    <x v="4"/>
    <s v="NONE"/>
    <s v="U10M"/>
    <s v="FRA"/>
    <n v="0"/>
    <m/>
    <n v="0"/>
    <m/>
    <m/>
    <m/>
    <n v="0"/>
    <m/>
    <n v="0.2"/>
    <m/>
    <n v="0.1"/>
    <m/>
    <n v="0.1"/>
    <m/>
    <n v="0.5"/>
    <n v="0"/>
    <n v="1.3"/>
    <m/>
    <n v="0.9"/>
    <m/>
    <n v="1.5"/>
    <m/>
    <n v="1.6"/>
    <m/>
    <n v="2.2999999999999998"/>
    <m/>
  </r>
  <r>
    <x v="0"/>
    <x v="0"/>
    <x v="4"/>
    <s v="SBCIIIART5"/>
    <s v="O10T15M"/>
    <s v="FRA"/>
    <m/>
    <m/>
    <m/>
    <m/>
    <m/>
    <m/>
    <m/>
    <m/>
    <m/>
    <m/>
    <m/>
    <m/>
    <m/>
    <m/>
    <n v="0"/>
    <m/>
    <m/>
    <m/>
    <m/>
    <m/>
    <n v="0"/>
    <m/>
    <n v="0.4"/>
    <m/>
    <n v="0.3"/>
    <m/>
  </r>
  <r>
    <x v="0"/>
    <x v="0"/>
    <x v="4"/>
    <s v="SBCIIIART5"/>
    <s v="O15M"/>
    <s v="FRA"/>
    <m/>
    <m/>
    <m/>
    <m/>
    <m/>
    <m/>
    <m/>
    <m/>
    <m/>
    <m/>
    <m/>
    <m/>
    <m/>
    <m/>
    <n v="2.2000000000000002"/>
    <m/>
    <m/>
    <m/>
    <m/>
    <m/>
    <m/>
    <m/>
    <n v="0"/>
    <m/>
    <n v="0"/>
    <m/>
  </r>
  <r>
    <x v="0"/>
    <x v="0"/>
    <x v="4"/>
    <s v="SBCIIIART5"/>
    <s v="U10M"/>
    <s v="FRA"/>
    <m/>
    <m/>
    <m/>
    <m/>
    <m/>
    <m/>
    <m/>
    <m/>
    <m/>
    <m/>
    <m/>
    <m/>
    <m/>
    <m/>
    <n v="1"/>
    <n v="0"/>
    <n v="3.4"/>
    <m/>
    <m/>
    <m/>
    <n v="0.2"/>
    <m/>
    <n v="0.1"/>
    <m/>
    <n v="0"/>
    <m/>
  </r>
  <r>
    <x v="0"/>
    <x v="0"/>
    <x v="5"/>
    <s v="NONE"/>
    <s v="O10T15M"/>
    <s v="FRA"/>
    <m/>
    <m/>
    <m/>
    <m/>
    <m/>
    <m/>
    <n v="4.8"/>
    <m/>
    <m/>
    <m/>
    <n v="0.2"/>
    <m/>
    <n v="0.2"/>
    <m/>
    <m/>
    <m/>
    <m/>
    <m/>
    <m/>
    <m/>
    <m/>
    <m/>
    <n v="0"/>
    <m/>
    <n v="0"/>
    <m/>
  </r>
  <r>
    <x v="0"/>
    <x v="0"/>
    <x v="5"/>
    <s v="NONE"/>
    <s v="O15M"/>
    <s v="FRA"/>
    <m/>
    <m/>
    <m/>
    <m/>
    <m/>
    <m/>
    <m/>
    <m/>
    <n v="0.1"/>
    <m/>
    <n v="0.1"/>
    <m/>
    <n v="0.1"/>
    <m/>
    <m/>
    <m/>
    <m/>
    <m/>
    <m/>
    <m/>
    <m/>
    <m/>
    <m/>
    <m/>
    <m/>
    <m/>
  </r>
  <r>
    <x v="0"/>
    <x v="0"/>
    <x v="5"/>
    <s v="NONE"/>
    <s v="U10M"/>
    <s v="FRA"/>
    <m/>
    <m/>
    <n v="0.5"/>
    <m/>
    <m/>
    <m/>
    <m/>
    <m/>
    <m/>
    <m/>
    <m/>
    <m/>
    <m/>
    <m/>
    <m/>
    <m/>
    <m/>
    <m/>
    <m/>
    <m/>
    <m/>
    <m/>
    <n v="0.2"/>
    <m/>
    <n v="0.2"/>
    <m/>
  </r>
  <r>
    <x v="0"/>
    <x v="0"/>
    <x v="5"/>
    <s v="SBCIIIART5"/>
    <s v="O10T15M"/>
    <s v="FRA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0"/>
    <x v="5"/>
    <s v="SBCIIIART5"/>
    <s v="U10M"/>
    <s v="FRA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0"/>
    <x v="6"/>
    <s v="NONE"/>
    <s v="NONE"/>
    <s v="ESP"/>
    <m/>
    <m/>
    <m/>
    <m/>
    <m/>
    <m/>
    <m/>
    <m/>
    <m/>
    <m/>
    <m/>
    <m/>
    <m/>
    <m/>
    <n v="0.2"/>
    <n v="0"/>
    <n v="0.1"/>
    <n v="0"/>
    <m/>
    <m/>
    <m/>
    <m/>
    <m/>
    <m/>
    <m/>
    <m/>
  </r>
  <r>
    <x v="0"/>
    <x v="0"/>
    <x v="6"/>
    <s v="NONE"/>
    <s v="O10T15M"/>
    <s v="FRA"/>
    <n v="225.8"/>
    <m/>
    <n v="239.6"/>
    <m/>
    <n v="256.8"/>
    <m/>
    <n v="311.10000000000002"/>
    <m/>
    <n v="327"/>
    <m/>
    <n v="225.6"/>
    <m/>
    <n v="225"/>
    <m/>
    <n v="78.7"/>
    <n v="8.3000000000000007"/>
    <n v="92.3"/>
    <n v="7.8"/>
    <n v="71.599999999999994"/>
    <n v="7"/>
    <n v="66.2"/>
    <n v="7.3"/>
    <n v="111.5"/>
    <n v="5.5"/>
    <n v="78.900000000000006"/>
    <n v="2.6"/>
  </r>
  <r>
    <x v="0"/>
    <x v="0"/>
    <x v="6"/>
    <s v="NONE"/>
    <s v="O15M"/>
    <s v="ESP"/>
    <m/>
    <m/>
    <m/>
    <m/>
    <m/>
    <m/>
    <m/>
    <m/>
    <m/>
    <m/>
    <m/>
    <m/>
    <m/>
    <m/>
    <n v="2.8"/>
    <n v="0.3"/>
    <n v="2.2999999999999998"/>
    <n v="0.1"/>
    <n v="0.5"/>
    <n v="0"/>
    <n v="1.5"/>
    <n v="0.2"/>
    <n v="1.1000000000000001"/>
    <n v="0.1"/>
    <n v="1"/>
    <n v="0"/>
  </r>
  <r>
    <x v="0"/>
    <x v="0"/>
    <x v="6"/>
    <s v="NONE"/>
    <s v="O15M"/>
    <s v="FRA"/>
    <n v="295.89999999999998"/>
    <m/>
    <n v="327.10000000000002"/>
    <m/>
    <n v="335.3"/>
    <m/>
    <n v="382"/>
    <m/>
    <n v="385.2"/>
    <m/>
    <n v="338.4"/>
    <m/>
    <n v="336"/>
    <m/>
    <n v="46.7"/>
    <n v="2.7"/>
    <n v="60.8"/>
    <n v="2.7"/>
    <n v="28.3"/>
    <n v="3.6"/>
    <n v="19.600000000000001"/>
    <n v="2.4"/>
    <n v="43.4"/>
    <n v="2.5"/>
    <n v="35.9"/>
    <n v="0.8"/>
  </r>
  <r>
    <x v="0"/>
    <x v="0"/>
    <x v="6"/>
    <s v="NONE"/>
    <s v="U10M"/>
    <s v="FRA"/>
    <n v="32.9"/>
    <m/>
    <n v="36.9"/>
    <m/>
    <n v="25.6"/>
    <m/>
    <n v="57.5"/>
    <m/>
    <n v="70.7"/>
    <m/>
    <n v="21.8"/>
    <m/>
    <n v="21.8"/>
    <m/>
    <n v="19"/>
    <n v="1.2"/>
    <n v="22.4"/>
    <n v="1.6"/>
    <n v="98.6"/>
    <n v="17.3"/>
    <n v="55.5"/>
    <n v="9.9"/>
    <n v="63.5"/>
    <n v="5.6"/>
    <n v="43.4"/>
    <n v="1.6"/>
  </r>
  <r>
    <x v="0"/>
    <x v="0"/>
    <x v="6"/>
    <s v="SBCIIIART5"/>
    <s v="O10T15M"/>
    <s v="FRA"/>
    <m/>
    <m/>
    <m/>
    <m/>
    <m/>
    <m/>
    <m/>
    <m/>
    <m/>
    <m/>
    <m/>
    <m/>
    <m/>
    <m/>
    <n v="164.8"/>
    <n v="20.100000000000001"/>
    <n v="196.1"/>
    <n v="17.899999999999999"/>
    <n v="199.1"/>
    <n v="47.9"/>
    <n v="187.7"/>
    <n v="13"/>
    <n v="253.2"/>
    <n v="10.4"/>
    <n v="199.6"/>
    <n v="8.6999999999999993"/>
  </r>
  <r>
    <x v="0"/>
    <x v="0"/>
    <x v="6"/>
    <s v="SBCIIIART5"/>
    <s v="O15M"/>
    <s v="FRA"/>
    <m/>
    <m/>
    <m/>
    <m/>
    <m/>
    <m/>
    <m/>
    <m/>
    <m/>
    <m/>
    <m/>
    <m/>
    <m/>
    <m/>
    <n v="201"/>
    <n v="19.2"/>
    <n v="202.1"/>
    <n v="6.1"/>
    <n v="213.4"/>
    <n v="64.3"/>
    <n v="233.1"/>
    <n v="14.8"/>
    <n v="359.2"/>
    <n v="24.6"/>
    <n v="268.2"/>
    <n v="9.9"/>
  </r>
  <r>
    <x v="0"/>
    <x v="0"/>
    <x v="6"/>
    <s v="SBCIIIART5"/>
    <s v="U10M"/>
    <s v="FRA"/>
    <m/>
    <m/>
    <m/>
    <m/>
    <m/>
    <m/>
    <m/>
    <m/>
    <m/>
    <m/>
    <m/>
    <m/>
    <m/>
    <m/>
    <n v="53.3"/>
    <n v="3.2"/>
    <n v="46.8"/>
    <n v="3.7"/>
    <n v="3.7"/>
    <n v="0.3"/>
    <n v="11.9"/>
    <n v="1.5"/>
    <n v="17.899999999999999"/>
    <n v="2.2000000000000002"/>
    <n v="11.4"/>
    <n v="0.7"/>
  </r>
  <r>
    <x v="0"/>
    <x v="0"/>
    <x v="7"/>
    <s v="NONE"/>
    <s v="O10T15M"/>
    <s v="FRA"/>
    <m/>
    <m/>
    <m/>
    <m/>
    <m/>
    <m/>
    <n v="0"/>
    <m/>
    <m/>
    <m/>
    <m/>
    <m/>
    <m/>
    <m/>
    <m/>
    <m/>
    <m/>
    <m/>
    <m/>
    <m/>
    <m/>
    <m/>
    <m/>
    <m/>
    <m/>
    <m/>
  </r>
  <r>
    <x v="0"/>
    <x v="0"/>
    <x v="7"/>
    <s v="NONE"/>
    <s v="O15M"/>
    <s v="FRA"/>
    <m/>
    <m/>
    <m/>
    <m/>
    <m/>
    <m/>
    <m/>
    <m/>
    <m/>
    <m/>
    <m/>
    <m/>
    <m/>
    <m/>
    <m/>
    <m/>
    <m/>
    <m/>
    <m/>
    <m/>
    <m/>
    <m/>
    <n v="0.1"/>
    <m/>
    <n v="0"/>
    <m/>
  </r>
  <r>
    <x v="0"/>
    <x v="0"/>
    <x v="7"/>
    <s v="NONE"/>
    <s v="U10M"/>
    <s v="FRA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0"/>
    <x v="7"/>
    <s v="SBCIIIART5"/>
    <s v="O15M"/>
    <s v="FRA"/>
    <m/>
    <m/>
    <m/>
    <m/>
    <m/>
    <m/>
    <m/>
    <m/>
    <m/>
    <m/>
    <m/>
    <m/>
    <m/>
    <m/>
    <m/>
    <m/>
    <m/>
    <m/>
    <m/>
    <m/>
    <n v="0"/>
    <m/>
    <m/>
    <m/>
    <m/>
    <m/>
  </r>
  <r>
    <x v="0"/>
    <x v="0"/>
    <x v="8"/>
    <s v="NONE"/>
    <s v="O10T15M"/>
    <s v="FRA"/>
    <n v="0.1"/>
    <m/>
    <n v="0"/>
    <m/>
    <n v="0"/>
    <m/>
    <n v="0"/>
    <m/>
    <n v="1"/>
    <m/>
    <n v="4.8"/>
    <m/>
    <n v="4.8"/>
    <m/>
    <n v="0"/>
    <m/>
    <n v="0.1"/>
    <m/>
    <n v="0.1"/>
    <m/>
    <n v="0.1"/>
    <m/>
    <n v="0.2"/>
    <m/>
    <n v="0.1"/>
    <m/>
  </r>
  <r>
    <x v="0"/>
    <x v="0"/>
    <x v="8"/>
    <s v="NONE"/>
    <s v="O15M"/>
    <s v="FRA"/>
    <n v="2"/>
    <m/>
    <m/>
    <m/>
    <n v="0.1"/>
    <m/>
    <n v="0.5"/>
    <m/>
    <n v="0.2"/>
    <m/>
    <n v="0.1"/>
    <m/>
    <n v="0.1"/>
    <m/>
    <n v="0.2"/>
    <m/>
    <n v="2"/>
    <m/>
    <n v="0"/>
    <m/>
    <n v="0"/>
    <m/>
    <n v="1.8"/>
    <m/>
    <n v="1.8"/>
    <m/>
  </r>
  <r>
    <x v="0"/>
    <x v="0"/>
    <x v="8"/>
    <s v="NONE"/>
    <s v="U10M"/>
    <s v="FRA"/>
    <m/>
    <m/>
    <m/>
    <m/>
    <m/>
    <m/>
    <n v="0.1"/>
    <m/>
    <m/>
    <m/>
    <m/>
    <m/>
    <m/>
    <m/>
    <n v="0.2"/>
    <m/>
    <n v="0"/>
    <m/>
    <n v="1.6"/>
    <m/>
    <n v="1.3"/>
    <m/>
    <m/>
    <m/>
    <n v="0"/>
    <m/>
  </r>
  <r>
    <x v="0"/>
    <x v="0"/>
    <x v="8"/>
    <s v="SBCIIIART5"/>
    <s v="O10T15M"/>
    <s v="FRA"/>
    <m/>
    <m/>
    <m/>
    <m/>
    <m/>
    <m/>
    <m/>
    <m/>
    <m/>
    <m/>
    <m/>
    <m/>
    <m/>
    <m/>
    <n v="0.9"/>
    <m/>
    <n v="1.9"/>
    <m/>
    <n v="0.6"/>
    <m/>
    <n v="0.4"/>
    <m/>
    <n v="0.9"/>
    <m/>
    <n v="0.2"/>
    <m/>
  </r>
  <r>
    <x v="0"/>
    <x v="0"/>
    <x v="8"/>
    <s v="SBCIIIART5"/>
    <s v="O15M"/>
    <s v="FRA"/>
    <m/>
    <m/>
    <m/>
    <m/>
    <m/>
    <m/>
    <m/>
    <m/>
    <m/>
    <m/>
    <m/>
    <m/>
    <m/>
    <m/>
    <n v="0.3"/>
    <m/>
    <n v="0"/>
    <m/>
    <n v="0.9"/>
    <m/>
    <n v="0.2"/>
    <m/>
    <n v="1.1000000000000001"/>
    <m/>
    <n v="1.5"/>
    <m/>
  </r>
  <r>
    <x v="0"/>
    <x v="0"/>
    <x v="8"/>
    <s v="SBCIIIART5"/>
    <s v="U10M"/>
    <s v="FRA"/>
    <m/>
    <m/>
    <m/>
    <m/>
    <m/>
    <m/>
    <m/>
    <m/>
    <m/>
    <m/>
    <m/>
    <m/>
    <m/>
    <m/>
    <m/>
    <m/>
    <m/>
    <m/>
    <n v="10.3"/>
    <m/>
    <n v="4.9000000000000004"/>
    <m/>
    <m/>
    <m/>
    <m/>
    <m/>
  </r>
  <r>
    <x v="0"/>
    <x v="0"/>
    <x v="9"/>
    <s v="NONE"/>
    <s v="O10T15M"/>
    <s v="FRA"/>
    <n v="0.2"/>
    <m/>
    <m/>
    <m/>
    <m/>
    <m/>
    <n v="0"/>
    <m/>
    <m/>
    <m/>
    <m/>
    <m/>
    <m/>
    <m/>
    <n v="0"/>
    <m/>
    <n v="0.9"/>
    <m/>
    <n v="0"/>
    <m/>
    <n v="0"/>
    <m/>
    <n v="0.1"/>
    <m/>
    <n v="0"/>
    <m/>
  </r>
  <r>
    <x v="0"/>
    <x v="0"/>
    <x v="9"/>
    <s v="NONE"/>
    <s v="O15M"/>
    <s v="FRA"/>
    <m/>
    <m/>
    <m/>
    <m/>
    <m/>
    <m/>
    <m/>
    <m/>
    <m/>
    <m/>
    <m/>
    <m/>
    <m/>
    <m/>
    <m/>
    <m/>
    <n v="0.7"/>
    <m/>
    <m/>
    <m/>
    <m/>
    <m/>
    <m/>
    <m/>
    <m/>
    <m/>
  </r>
  <r>
    <x v="0"/>
    <x v="0"/>
    <x v="9"/>
    <s v="NONE"/>
    <s v="U10M"/>
    <s v="FRA"/>
    <n v="0"/>
    <m/>
    <m/>
    <m/>
    <m/>
    <m/>
    <n v="0"/>
    <m/>
    <n v="0.1"/>
    <m/>
    <n v="0"/>
    <m/>
    <n v="0"/>
    <m/>
    <n v="2.9"/>
    <m/>
    <n v="1.4"/>
    <m/>
    <n v="1.8"/>
    <m/>
    <n v="0.5"/>
    <m/>
    <n v="2.2999999999999998"/>
    <m/>
    <n v="2.4"/>
    <m/>
  </r>
  <r>
    <x v="0"/>
    <x v="0"/>
    <x v="9"/>
    <s v="SBCIIIART5"/>
    <s v="O10T15M"/>
    <s v="FRA"/>
    <m/>
    <m/>
    <m/>
    <m/>
    <m/>
    <m/>
    <m/>
    <m/>
    <m/>
    <m/>
    <m/>
    <m/>
    <m/>
    <m/>
    <n v="0.1"/>
    <m/>
    <n v="0.1"/>
    <m/>
    <n v="0.3"/>
    <m/>
    <n v="0.2"/>
    <m/>
    <n v="0.7"/>
    <m/>
    <n v="0.5"/>
    <m/>
  </r>
  <r>
    <x v="0"/>
    <x v="0"/>
    <x v="9"/>
    <s v="SBCIIIART5"/>
    <s v="O15M"/>
    <s v="FRA"/>
    <m/>
    <m/>
    <m/>
    <m/>
    <m/>
    <m/>
    <m/>
    <m/>
    <m/>
    <m/>
    <m/>
    <m/>
    <m/>
    <m/>
    <m/>
    <m/>
    <m/>
    <m/>
    <m/>
    <m/>
    <m/>
    <m/>
    <n v="0"/>
    <m/>
    <n v="0"/>
    <m/>
  </r>
  <r>
    <x v="0"/>
    <x v="0"/>
    <x v="9"/>
    <s v="SBCIIIART5"/>
    <s v="U10M"/>
    <s v="FRA"/>
    <m/>
    <m/>
    <m/>
    <m/>
    <m/>
    <m/>
    <m/>
    <m/>
    <m/>
    <m/>
    <m/>
    <m/>
    <m/>
    <m/>
    <n v="1.8"/>
    <m/>
    <n v="0.1"/>
    <m/>
    <m/>
    <m/>
    <n v="0"/>
    <m/>
    <n v="0"/>
    <m/>
    <n v="0.1"/>
    <m/>
  </r>
  <r>
    <x v="0"/>
    <x v="0"/>
    <x v="10"/>
    <s v="NONE"/>
    <s v="O10T15M"/>
    <s v="FRA"/>
    <n v="115.6"/>
    <m/>
    <n v="199.1"/>
    <m/>
    <n v="274.2"/>
    <m/>
    <n v="398.2"/>
    <m/>
    <n v="437.8"/>
    <m/>
    <n v="447"/>
    <m/>
    <n v="447"/>
    <m/>
    <n v="21.9"/>
    <n v="0.1"/>
    <n v="17.2"/>
    <n v="0.1"/>
    <n v="6"/>
    <n v="0.1"/>
    <n v="13.5"/>
    <n v="0"/>
    <n v="8.1"/>
    <n v="0.3"/>
    <n v="10.6"/>
    <n v="0.2"/>
  </r>
  <r>
    <x v="0"/>
    <x v="0"/>
    <x v="10"/>
    <s v="NONE"/>
    <s v="O15M"/>
    <s v="ESP"/>
    <m/>
    <m/>
    <m/>
    <m/>
    <m/>
    <m/>
    <m/>
    <m/>
    <m/>
    <m/>
    <m/>
    <m/>
    <m/>
    <m/>
    <n v="0.1"/>
    <n v="0"/>
    <m/>
    <m/>
    <m/>
    <m/>
    <m/>
    <m/>
    <m/>
    <m/>
    <m/>
    <m/>
  </r>
  <r>
    <x v="0"/>
    <x v="0"/>
    <x v="10"/>
    <s v="NONE"/>
    <s v="O15M"/>
    <s v="FRA"/>
    <n v="373.5"/>
    <m/>
    <n v="417.3"/>
    <m/>
    <n v="513"/>
    <m/>
    <n v="609.4"/>
    <m/>
    <n v="494"/>
    <m/>
    <n v="677.4"/>
    <m/>
    <n v="677.4"/>
    <m/>
    <n v="0.1"/>
    <n v="0"/>
    <m/>
    <m/>
    <n v="0"/>
    <m/>
    <m/>
    <m/>
    <n v="0"/>
    <n v="0"/>
    <m/>
    <m/>
  </r>
  <r>
    <x v="0"/>
    <x v="0"/>
    <x v="10"/>
    <s v="NONE"/>
    <s v="U10M"/>
    <s v="FRA"/>
    <n v="26.3"/>
    <m/>
    <n v="45.5"/>
    <m/>
    <n v="48.7"/>
    <m/>
    <n v="96.2"/>
    <m/>
    <n v="117.3"/>
    <m/>
    <n v="88.1"/>
    <m/>
    <n v="88.1"/>
    <m/>
    <n v="24.5"/>
    <n v="0.1"/>
    <n v="26.4"/>
    <n v="0.3"/>
    <n v="34.799999999999997"/>
    <n v="0.4"/>
    <n v="29.6"/>
    <n v="0.1"/>
    <n v="64.099999999999994"/>
    <n v="4.0999999999999996"/>
    <n v="70.900000000000006"/>
    <n v="1.6"/>
  </r>
  <r>
    <x v="0"/>
    <x v="0"/>
    <x v="10"/>
    <s v="SBCIIIART5"/>
    <s v="O10T15M"/>
    <s v="FRA"/>
    <m/>
    <m/>
    <m/>
    <m/>
    <m/>
    <m/>
    <m/>
    <m/>
    <m/>
    <m/>
    <m/>
    <m/>
    <m/>
    <m/>
    <n v="283.39999999999998"/>
    <n v="1"/>
    <n v="493.2"/>
    <n v="2.9"/>
    <n v="483.4"/>
    <n v="12"/>
    <n v="488.2"/>
    <n v="0.5"/>
    <n v="515.70000000000005"/>
    <n v="8.5"/>
    <n v="571.20000000000005"/>
    <n v="2.5"/>
  </r>
  <r>
    <x v="0"/>
    <x v="0"/>
    <x v="10"/>
    <s v="SBCIIIART5"/>
    <s v="O15M"/>
    <s v="FRA"/>
    <m/>
    <m/>
    <m/>
    <m/>
    <m/>
    <m/>
    <m/>
    <m/>
    <m/>
    <m/>
    <m/>
    <m/>
    <m/>
    <m/>
    <n v="489.5"/>
    <n v="3.5"/>
    <n v="660.6"/>
    <n v="2.5"/>
    <n v="454.2"/>
    <n v="19.5"/>
    <n v="584.5"/>
    <n v="0.3"/>
    <n v="610"/>
    <n v="4.8"/>
    <n v="765.3"/>
    <n v="1.8"/>
  </r>
  <r>
    <x v="0"/>
    <x v="0"/>
    <x v="10"/>
    <s v="SBCIIIART5"/>
    <s v="U10M"/>
    <s v="FRA"/>
    <m/>
    <m/>
    <m/>
    <m/>
    <m/>
    <m/>
    <m/>
    <m/>
    <m/>
    <m/>
    <m/>
    <m/>
    <m/>
    <m/>
    <n v="8.4"/>
    <n v="0.1"/>
    <n v="66.8"/>
    <n v="0.6"/>
    <n v="9.1"/>
    <n v="0.1"/>
    <n v="11.5"/>
    <n v="0.1"/>
    <n v="22.8"/>
    <n v="0.9"/>
    <n v="21.8"/>
    <n v="0.5"/>
  </r>
  <r>
    <x v="0"/>
    <x v="1"/>
    <x v="0"/>
    <s v="NONE"/>
    <s v="O10T15M"/>
    <s v="FRA"/>
    <m/>
    <m/>
    <m/>
    <m/>
    <m/>
    <m/>
    <m/>
    <m/>
    <m/>
    <m/>
    <m/>
    <m/>
    <m/>
    <m/>
    <m/>
    <m/>
    <n v="0.3"/>
    <m/>
    <n v="0"/>
    <m/>
    <m/>
    <m/>
    <m/>
    <m/>
    <m/>
    <m/>
  </r>
  <r>
    <x v="0"/>
    <x v="1"/>
    <x v="0"/>
    <s v="NONE"/>
    <s v="O15M"/>
    <s v="BEL"/>
    <n v="272.5"/>
    <m/>
    <n v="292.39999999999998"/>
    <m/>
    <n v="316.5"/>
    <m/>
    <m/>
    <m/>
    <m/>
    <m/>
    <m/>
    <m/>
    <m/>
    <m/>
    <m/>
    <m/>
    <m/>
    <m/>
    <m/>
    <m/>
    <m/>
    <m/>
    <m/>
    <m/>
    <m/>
    <m/>
  </r>
  <r>
    <x v="0"/>
    <x v="1"/>
    <x v="0"/>
    <s v="SBCIIIART5"/>
    <s v="O10T15M"/>
    <s v="BEL"/>
    <m/>
    <m/>
    <m/>
    <m/>
    <m/>
    <m/>
    <m/>
    <m/>
    <m/>
    <m/>
    <m/>
    <m/>
    <n v="12.1"/>
    <n v="0.3"/>
    <m/>
    <m/>
    <m/>
    <m/>
    <m/>
    <m/>
    <m/>
    <m/>
    <m/>
    <m/>
    <m/>
    <m/>
  </r>
  <r>
    <x v="0"/>
    <x v="1"/>
    <x v="0"/>
    <s v="SBCIIIART5"/>
    <s v="O15M"/>
    <s v="BEL"/>
    <m/>
    <m/>
    <m/>
    <m/>
    <m/>
    <m/>
    <n v="313.5"/>
    <m/>
    <n v="325.2"/>
    <m/>
    <n v="270.7"/>
    <m/>
    <n v="311.89999999999998"/>
    <n v="8"/>
    <n v="415.5"/>
    <n v="26.5"/>
    <n v="364.5"/>
    <n v="8.4"/>
    <n v="350.6"/>
    <m/>
    <n v="296.5"/>
    <n v="0.7"/>
    <n v="303.8"/>
    <n v="14"/>
    <n v="222.2"/>
    <n v="10.1"/>
  </r>
  <r>
    <x v="0"/>
    <x v="1"/>
    <x v="1"/>
    <s v="NONE"/>
    <s v="O15M"/>
    <s v="FRA"/>
    <m/>
    <m/>
    <m/>
    <m/>
    <m/>
    <m/>
    <m/>
    <m/>
    <m/>
    <m/>
    <m/>
    <m/>
    <m/>
    <m/>
    <m/>
    <m/>
    <n v="0.2"/>
    <m/>
    <m/>
    <m/>
    <n v="0.1"/>
    <m/>
    <n v="0.1"/>
    <m/>
    <n v="0"/>
    <m/>
  </r>
  <r>
    <x v="0"/>
    <x v="1"/>
    <x v="1"/>
    <s v="SBCIIIART5"/>
    <s v="O15M"/>
    <s v="FRA"/>
    <m/>
    <m/>
    <m/>
    <m/>
    <m/>
    <m/>
    <m/>
    <m/>
    <m/>
    <m/>
    <m/>
    <m/>
    <m/>
    <m/>
    <m/>
    <m/>
    <m/>
    <m/>
    <n v="0"/>
    <m/>
    <n v="0.1"/>
    <m/>
    <n v="1.2"/>
    <m/>
    <n v="0.9"/>
    <m/>
  </r>
  <r>
    <x v="0"/>
    <x v="1"/>
    <x v="2"/>
    <s v="NONE"/>
    <s v="O10T15M"/>
    <s v="FRA"/>
    <n v="0.2"/>
    <m/>
    <m/>
    <m/>
    <n v="0.3"/>
    <m/>
    <n v="0.1"/>
    <m/>
    <n v="0"/>
    <m/>
    <n v="0"/>
    <m/>
    <n v="0"/>
    <m/>
    <n v="0.1"/>
    <m/>
    <n v="0.1"/>
    <m/>
    <n v="0.1"/>
    <m/>
    <n v="0.2"/>
    <m/>
    <n v="0"/>
    <m/>
    <n v="0.1"/>
    <m/>
  </r>
  <r>
    <x v="0"/>
    <x v="1"/>
    <x v="2"/>
    <s v="NONE"/>
    <s v="U10M"/>
    <s v="FRA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1"/>
    <x v="2"/>
    <s v="SBCIIIART5"/>
    <s v="O10T15M"/>
    <s v="FRA"/>
    <m/>
    <m/>
    <m/>
    <m/>
    <m/>
    <m/>
    <m/>
    <m/>
    <m/>
    <m/>
    <m/>
    <m/>
    <m/>
    <m/>
    <m/>
    <m/>
    <n v="0.6"/>
    <m/>
    <n v="0.1"/>
    <m/>
    <n v="0.1"/>
    <m/>
    <m/>
    <m/>
    <m/>
    <m/>
  </r>
  <r>
    <x v="0"/>
    <x v="1"/>
    <x v="2"/>
    <s v="SBCIIIART5"/>
    <s v="O15M"/>
    <s v="FRA"/>
    <m/>
    <m/>
    <m/>
    <m/>
    <m/>
    <m/>
    <m/>
    <m/>
    <m/>
    <m/>
    <m/>
    <m/>
    <m/>
    <m/>
    <n v="0.1"/>
    <m/>
    <m/>
    <m/>
    <m/>
    <m/>
    <m/>
    <m/>
    <m/>
    <m/>
    <m/>
    <m/>
  </r>
  <r>
    <x v="0"/>
    <x v="1"/>
    <x v="3"/>
    <s v="NONE"/>
    <s v="NONE"/>
    <s v="ESP"/>
    <m/>
    <m/>
    <m/>
    <m/>
    <m/>
    <m/>
    <m/>
    <m/>
    <m/>
    <m/>
    <m/>
    <m/>
    <m/>
    <m/>
    <n v="0.2"/>
    <n v="0"/>
    <n v="0.1"/>
    <n v="0"/>
    <m/>
    <m/>
    <m/>
    <m/>
    <m/>
    <m/>
    <n v="0.3"/>
    <n v="0"/>
  </r>
  <r>
    <x v="0"/>
    <x v="1"/>
    <x v="3"/>
    <s v="NONE"/>
    <s v="O10T15M"/>
    <s v="ESP"/>
    <m/>
    <m/>
    <m/>
    <m/>
    <m/>
    <m/>
    <m/>
    <m/>
    <m/>
    <m/>
    <m/>
    <m/>
    <m/>
    <m/>
    <m/>
    <m/>
    <n v="0"/>
    <n v="0"/>
    <n v="0.3"/>
    <n v="0"/>
    <n v="0.1"/>
    <m/>
    <n v="0.1"/>
    <n v="0"/>
    <n v="0"/>
    <n v="0"/>
  </r>
  <r>
    <x v="0"/>
    <x v="1"/>
    <x v="3"/>
    <s v="NONE"/>
    <s v="O10T15M"/>
    <s v="FRA"/>
    <n v="34.9"/>
    <m/>
    <n v="43.5"/>
    <m/>
    <n v="73"/>
    <m/>
    <n v="45"/>
    <m/>
    <n v="22.8"/>
    <m/>
    <n v="18.899999999999999"/>
    <m/>
    <n v="18.899999999999999"/>
    <m/>
    <n v="2.8"/>
    <n v="0"/>
    <n v="1.7"/>
    <n v="0"/>
    <n v="0.9"/>
    <n v="0"/>
    <n v="0.7"/>
    <m/>
    <n v="0.4"/>
    <n v="0.1"/>
    <n v="0.5"/>
    <n v="0"/>
  </r>
  <r>
    <x v="0"/>
    <x v="1"/>
    <x v="3"/>
    <s v="NONE"/>
    <s v="O15M"/>
    <s v="ESP"/>
    <m/>
    <m/>
    <m/>
    <m/>
    <m/>
    <m/>
    <m/>
    <m/>
    <m/>
    <m/>
    <m/>
    <m/>
    <m/>
    <m/>
    <n v="0"/>
    <n v="0"/>
    <m/>
    <m/>
    <n v="0.1"/>
    <n v="0"/>
    <n v="0"/>
    <m/>
    <m/>
    <m/>
    <n v="0.1"/>
    <n v="0"/>
  </r>
  <r>
    <x v="0"/>
    <x v="1"/>
    <x v="3"/>
    <s v="NONE"/>
    <s v="O15M"/>
    <s v="FRA"/>
    <n v="67.5"/>
    <m/>
    <n v="64.599999999999994"/>
    <m/>
    <n v="91.4"/>
    <m/>
    <n v="35.9"/>
    <m/>
    <n v="14"/>
    <m/>
    <n v="12.9"/>
    <m/>
    <n v="12.9"/>
    <m/>
    <n v="0.1"/>
    <n v="0"/>
    <n v="0.1"/>
    <n v="0"/>
    <n v="0"/>
    <n v="0"/>
    <m/>
    <m/>
    <n v="0.1"/>
    <n v="0"/>
    <n v="0"/>
    <n v="0"/>
  </r>
  <r>
    <x v="0"/>
    <x v="1"/>
    <x v="3"/>
    <s v="NONE"/>
    <s v="U10M"/>
    <s v="FRA"/>
    <n v="3"/>
    <m/>
    <n v="7.5"/>
    <m/>
    <n v="4.4000000000000004"/>
    <m/>
    <n v="4.8"/>
    <m/>
    <n v="1.7"/>
    <m/>
    <n v="2.2999999999999998"/>
    <m/>
    <n v="2.2999999999999998"/>
    <m/>
    <n v="5.7"/>
    <n v="0.2"/>
    <n v="5"/>
    <n v="0"/>
    <n v="6.1"/>
    <n v="0"/>
    <n v="4.2"/>
    <n v="0.1"/>
    <n v="1.2"/>
    <n v="0.3"/>
    <n v="3.7"/>
    <n v="0"/>
  </r>
  <r>
    <x v="0"/>
    <x v="1"/>
    <x v="3"/>
    <s v="SBCIIIART5"/>
    <s v="O10T15M"/>
    <s v="FRA"/>
    <m/>
    <m/>
    <m/>
    <m/>
    <m/>
    <m/>
    <m/>
    <m/>
    <m/>
    <m/>
    <m/>
    <m/>
    <m/>
    <m/>
    <n v="17.600000000000001"/>
    <n v="0"/>
    <n v="34.6"/>
    <m/>
    <n v="24.1"/>
    <n v="0"/>
    <n v="24"/>
    <m/>
    <n v="10.8"/>
    <n v="1.2"/>
    <n v="4.9000000000000004"/>
    <n v="0"/>
  </r>
  <r>
    <x v="0"/>
    <x v="1"/>
    <x v="3"/>
    <s v="SBCIIIART5"/>
    <s v="O15M"/>
    <s v="FRA"/>
    <m/>
    <m/>
    <m/>
    <m/>
    <m/>
    <m/>
    <m/>
    <m/>
    <m/>
    <m/>
    <m/>
    <m/>
    <m/>
    <m/>
    <n v="2.2999999999999998"/>
    <n v="0"/>
    <n v="6.5"/>
    <m/>
    <n v="8.5"/>
    <n v="0"/>
    <n v="8.4"/>
    <m/>
    <n v="25.2"/>
    <n v="0.2"/>
    <n v="2"/>
    <n v="0"/>
  </r>
  <r>
    <x v="0"/>
    <x v="1"/>
    <x v="3"/>
    <s v="SBCIIIART5"/>
    <s v="U10M"/>
    <s v="FRA"/>
    <m/>
    <m/>
    <m/>
    <m/>
    <m/>
    <m/>
    <m/>
    <m/>
    <m/>
    <m/>
    <m/>
    <m/>
    <m/>
    <m/>
    <n v="6.6"/>
    <n v="0"/>
    <n v="1.1000000000000001"/>
    <m/>
    <n v="3.5"/>
    <n v="0"/>
    <n v="1.9"/>
    <m/>
    <n v="2.2999999999999998"/>
    <n v="0.1"/>
    <n v="1.3"/>
    <n v="0"/>
  </r>
  <r>
    <x v="0"/>
    <x v="1"/>
    <x v="4"/>
    <s v="NONE"/>
    <s v="NONE"/>
    <s v="ESP"/>
    <m/>
    <m/>
    <m/>
    <m/>
    <m/>
    <m/>
    <m/>
    <m/>
    <m/>
    <m/>
    <m/>
    <m/>
    <m/>
    <m/>
    <n v="0.3"/>
    <m/>
    <m/>
    <m/>
    <m/>
    <m/>
    <m/>
    <m/>
    <m/>
    <m/>
    <m/>
    <m/>
  </r>
  <r>
    <x v="0"/>
    <x v="1"/>
    <x v="4"/>
    <s v="NONE"/>
    <s v="O10T15M"/>
    <s v="ESP"/>
    <m/>
    <m/>
    <m/>
    <m/>
    <m/>
    <m/>
    <m/>
    <m/>
    <m/>
    <m/>
    <m/>
    <m/>
    <m/>
    <m/>
    <m/>
    <m/>
    <m/>
    <m/>
    <m/>
    <m/>
    <m/>
    <m/>
    <n v="0"/>
    <m/>
    <m/>
    <m/>
  </r>
  <r>
    <x v="0"/>
    <x v="1"/>
    <x v="4"/>
    <s v="NONE"/>
    <s v="O10T15M"/>
    <s v="FRA"/>
    <n v="0"/>
    <m/>
    <n v="0"/>
    <m/>
    <n v="0.1"/>
    <m/>
    <n v="0"/>
    <m/>
    <n v="0.1"/>
    <m/>
    <n v="0"/>
    <m/>
    <n v="0"/>
    <m/>
    <n v="0.4"/>
    <m/>
    <n v="0.4"/>
    <m/>
    <n v="0.5"/>
    <m/>
    <n v="0"/>
    <m/>
    <n v="0.3"/>
    <m/>
    <n v="1.3"/>
    <m/>
  </r>
  <r>
    <x v="0"/>
    <x v="1"/>
    <x v="4"/>
    <s v="NONE"/>
    <s v="O15M"/>
    <s v="FRA"/>
    <m/>
    <m/>
    <n v="5.4"/>
    <m/>
    <n v="0"/>
    <m/>
    <n v="1.3"/>
    <m/>
    <m/>
    <m/>
    <n v="0"/>
    <m/>
    <n v="0"/>
    <m/>
    <m/>
    <m/>
    <m/>
    <m/>
    <m/>
    <m/>
    <m/>
    <m/>
    <m/>
    <m/>
    <m/>
    <m/>
  </r>
  <r>
    <x v="0"/>
    <x v="1"/>
    <x v="4"/>
    <s v="NONE"/>
    <s v="U10M"/>
    <s v="FRA"/>
    <n v="0.4"/>
    <m/>
    <m/>
    <m/>
    <n v="0.3"/>
    <m/>
    <n v="0"/>
    <m/>
    <m/>
    <m/>
    <m/>
    <m/>
    <m/>
    <m/>
    <n v="0"/>
    <m/>
    <n v="0"/>
    <m/>
    <n v="0.2"/>
    <m/>
    <n v="0"/>
    <m/>
    <n v="1.6"/>
    <m/>
    <n v="0.2"/>
    <m/>
  </r>
  <r>
    <x v="0"/>
    <x v="1"/>
    <x v="4"/>
    <s v="SBCIIIART5"/>
    <s v="O10T15M"/>
    <s v="FRA"/>
    <m/>
    <m/>
    <m/>
    <m/>
    <m/>
    <m/>
    <m/>
    <m/>
    <m/>
    <m/>
    <m/>
    <m/>
    <m/>
    <m/>
    <n v="0.2"/>
    <m/>
    <n v="0.5"/>
    <m/>
    <n v="0.8"/>
    <m/>
    <n v="0"/>
    <m/>
    <n v="1.1000000000000001"/>
    <m/>
    <n v="1.1000000000000001"/>
    <m/>
  </r>
  <r>
    <x v="0"/>
    <x v="1"/>
    <x v="4"/>
    <s v="SBCIIIART5"/>
    <s v="O15M"/>
    <s v="FRA"/>
    <m/>
    <m/>
    <m/>
    <m/>
    <m/>
    <m/>
    <m/>
    <m/>
    <m/>
    <m/>
    <m/>
    <m/>
    <m/>
    <m/>
    <m/>
    <m/>
    <m/>
    <m/>
    <m/>
    <m/>
    <m/>
    <m/>
    <n v="0.1"/>
    <m/>
    <n v="0.2"/>
    <m/>
  </r>
  <r>
    <x v="0"/>
    <x v="1"/>
    <x v="4"/>
    <s v="SBCIIIART5"/>
    <s v="U10M"/>
    <s v="FRA"/>
    <m/>
    <m/>
    <m/>
    <m/>
    <m/>
    <m/>
    <m/>
    <m/>
    <m/>
    <m/>
    <m/>
    <m/>
    <m/>
    <m/>
    <m/>
    <m/>
    <m/>
    <m/>
    <m/>
    <m/>
    <m/>
    <m/>
    <n v="0"/>
    <m/>
    <n v="0"/>
    <m/>
  </r>
  <r>
    <x v="0"/>
    <x v="1"/>
    <x v="5"/>
    <s v="NONE"/>
    <s v="NONE"/>
    <s v="ESP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1"/>
    <x v="5"/>
    <s v="NONE"/>
    <s v="O10T15M"/>
    <s v="ESP"/>
    <m/>
    <m/>
    <m/>
    <m/>
    <m/>
    <m/>
    <m/>
    <m/>
    <m/>
    <m/>
    <m/>
    <m/>
    <m/>
    <m/>
    <n v="2"/>
    <m/>
    <n v="1.4"/>
    <m/>
    <m/>
    <m/>
    <n v="0.5"/>
    <m/>
    <m/>
    <m/>
    <m/>
    <m/>
  </r>
  <r>
    <x v="0"/>
    <x v="1"/>
    <x v="5"/>
    <s v="NONE"/>
    <s v="O10T15M"/>
    <s v="FRA"/>
    <n v="0"/>
    <m/>
    <n v="0.9"/>
    <m/>
    <n v="0.3"/>
    <m/>
    <m/>
    <m/>
    <n v="0"/>
    <m/>
    <n v="0"/>
    <m/>
    <n v="0"/>
    <m/>
    <m/>
    <m/>
    <m/>
    <m/>
    <m/>
    <m/>
    <m/>
    <m/>
    <n v="0.3"/>
    <m/>
    <n v="0.2"/>
    <m/>
  </r>
  <r>
    <x v="0"/>
    <x v="1"/>
    <x v="5"/>
    <s v="NONE"/>
    <s v="O15M"/>
    <s v="ESP"/>
    <m/>
    <m/>
    <m/>
    <m/>
    <m/>
    <m/>
    <m/>
    <m/>
    <m/>
    <m/>
    <m/>
    <m/>
    <m/>
    <m/>
    <n v="0"/>
    <m/>
    <m/>
    <m/>
    <n v="0"/>
    <m/>
    <m/>
    <m/>
    <m/>
    <m/>
    <m/>
    <m/>
  </r>
  <r>
    <x v="0"/>
    <x v="1"/>
    <x v="5"/>
    <s v="NONE"/>
    <s v="U10M"/>
    <s v="FRA"/>
    <m/>
    <m/>
    <m/>
    <m/>
    <m/>
    <m/>
    <m/>
    <m/>
    <m/>
    <m/>
    <n v="0"/>
    <m/>
    <n v="0"/>
    <m/>
    <m/>
    <m/>
    <m/>
    <m/>
    <m/>
    <m/>
    <m/>
    <m/>
    <n v="0.1"/>
    <m/>
    <n v="0.1"/>
    <m/>
  </r>
  <r>
    <x v="0"/>
    <x v="1"/>
    <x v="5"/>
    <s v="SBCIIIART5"/>
    <s v="O10T15M"/>
    <s v="FRA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1"/>
    <x v="6"/>
    <s v="NONE"/>
    <s v="NONE"/>
    <s v="ESP"/>
    <m/>
    <m/>
    <m/>
    <m/>
    <m/>
    <m/>
    <m/>
    <m/>
    <m/>
    <m/>
    <m/>
    <m/>
    <m/>
    <m/>
    <n v="13.3"/>
    <n v="0.1"/>
    <n v="12.8"/>
    <n v="0.1"/>
    <m/>
    <m/>
    <m/>
    <m/>
    <m/>
    <m/>
    <m/>
    <m/>
  </r>
  <r>
    <x v="0"/>
    <x v="1"/>
    <x v="6"/>
    <s v="NONE"/>
    <s v="O10T15M"/>
    <s v="FRA"/>
    <n v="75"/>
    <m/>
    <n v="71.400000000000006"/>
    <m/>
    <n v="102.3"/>
    <m/>
    <n v="74.2"/>
    <m/>
    <n v="97.6"/>
    <m/>
    <n v="85.7"/>
    <m/>
    <n v="84.6"/>
    <m/>
    <n v="18"/>
    <n v="0.1"/>
    <n v="19.899999999999999"/>
    <n v="0.7"/>
    <n v="9"/>
    <n v="0.5"/>
    <n v="13.2"/>
    <n v="0.2"/>
    <n v="12.2"/>
    <n v="8.3000000000000007"/>
    <n v="21.9"/>
    <n v="0.3"/>
  </r>
  <r>
    <x v="0"/>
    <x v="1"/>
    <x v="6"/>
    <s v="NONE"/>
    <s v="O15M"/>
    <s v="ESP"/>
    <m/>
    <m/>
    <m/>
    <m/>
    <m/>
    <m/>
    <m/>
    <m/>
    <m/>
    <m/>
    <m/>
    <m/>
    <m/>
    <m/>
    <n v="8.6999999999999993"/>
    <n v="0"/>
    <n v="9.8000000000000007"/>
    <n v="0.3"/>
    <n v="2.2999999999999998"/>
    <n v="0"/>
    <n v="6.3"/>
    <n v="0"/>
    <n v="8.4"/>
    <n v="3.2"/>
    <n v="6.2"/>
    <m/>
  </r>
  <r>
    <x v="0"/>
    <x v="1"/>
    <x v="6"/>
    <s v="NONE"/>
    <s v="O15M"/>
    <s v="FRA"/>
    <n v="118.9"/>
    <m/>
    <n v="107.4"/>
    <m/>
    <n v="170.3"/>
    <m/>
    <n v="122.8"/>
    <m/>
    <n v="138.1"/>
    <m/>
    <n v="127.6"/>
    <m/>
    <n v="127.6"/>
    <m/>
    <n v="6.1"/>
    <n v="0"/>
    <n v="11.9"/>
    <n v="0.3"/>
    <n v="4.3"/>
    <n v="0.4"/>
    <n v="7.8"/>
    <n v="0"/>
    <n v="9.3000000000000007"/>
    <n v="1"/>
    <n v="6.3"/>
    <n v="0"/>
  </r>
  <r>
    <x v="0"/>
    <x v="1"/>
    <x v="6"/>
    <s v="NONE"/>
    <s v="U10M"/>
    <s v="FRA"/>
    <m/>
    <m/>
    <n v="0.7"/>
    <m/>
    <n v="0.7"/>
    <m/>
    <n v="0.7"/>
    <m/>
    <n v="1.8"/>
    <m/>
    <n v="0.9"/>
    <m/>
    <n v="0.9"/>
    <m/>
    <n v="0.3"/>
    <n v="0"/>
    <n v="0.5"/>
    <n v="0"/>
    <n v="0.2"/>
    <n v="0"/>
    <m/>
    <m/>
    <n v="0.3"/>
    <n v="0.2"/>
    <n v="0.2"/>
    <n v="0"/>
  </r>
  <r>
    <x v="0"/>
    <x v="1"/>
    <x v="6"/>
    <s v="SBCIIIART5"/>
    <s v="O10T15M"/>
    <s v="FRA"/>
    <m/>
    <m/>
    <m/>
    <m/>
    <m/>
    <m/>
    <m/>
    <m/>
    <m/>
    <m/>
    <m/>
    <m/>
    <m/>
    <m/>
    <n v="122.7"/>
    <n v="1"/>
    <n v="147.4"/>
    <n v="5.5"/>
    <n v="135.30000000000001"/>
    <n v="10.199999999999999"/>
    <n v="130.19999999999999"/>
    <n v="2.9"/>
    <n v="155.1"/>
    <n v="93.6"/>
    <n v="104.4"/>
    <n v="2.5"/>
  </r>
  <r>
    <x v="0"/>
    <x v="1"/>
    <x v="6"/>
    <s v="SBCIIIART5"/>
    <s v="O15M"/>
    <s v="FRA"/>
    <m/>
    <m/>
    <m/>
    <m/>
    <m/>
    <m/>
    <m/>
    <m/>
    <m/>
    <m/>
    <m/>
    <m/>
    <m/>
    <m/>
    <n v="157.30000000000001"/>
    <n v="1.4"/>
    <n v="130.4"/>
    <n v="5"/>
    <n v="111.2"/>
    <n v="5.8"/>
    <n v="153.1"/>
    <n v="3.2"/>
    <n v="187"/>
    <n v="13.4"/>
    <n v="130.6"/>
    <n v="3.2"/>
  </r>
  <r>
    <x v="0"/>
    <x v="1"/>
    <x v="7"/>
    <s v="NONE"/>
    <s v="NONE"/>
    <s v="ESP"/>
    <m/>
    <m/>
    <m/>
    <m/>
    <m/>
    <m/>
    <m/>
    <m/>
    <m/>
    <m/>
    <m/>
    <m/>
    <m/>
    <m/>
    <n v="0.2"/>
    <m/>
    <m/>
    <m/>
    <m/>
    <m/>
    <m/>
    <m/>
    <m/>
    <m/>
    <m/>
    <m/>
  </r>
  <r>
    <x v="0"/>
    <x v="1"/>
    <x v="7"/>
    <s v="NONE"/>
    <s v="O10T15M"/>
    <s v="FRA"/>
    <m/>
    <m/>
    <m/>
    <m/>
    <m/>
    <m/>
    <m/>
    <m/>
    <m/>
    <m/>
    <m/>
    <m/>
    <m/>
    <m/>
    <n v="0"/>
    <m/>
    <n v="0"/>
    <m/>
    <m/>
    <m/>
    <m/>
    <m/>
    <m/>
    <m/>
    <m/>
    <m/>
  </r>
  <r>
    <x v="0"/>
    <x v="1"/>
    <x v="7"/>
    <s v="NONE"/>
    <s v="O15M"/>
    <s v="FRA"/>
    <m/>
    <m/>
    <n v="0"/>
    <m/>
    <m/>
    <m/>
    <m/>
    <m/>
    <m/>
    <m/>
    <m/>
    <m/>
    <m/>
    <m/>
    <m/>
    <m/>
    <m/>
    <m/>
    <m/>
    <m/>
    <m/>
    <m/>
    <m/>
    <m/>
    <m/>
    <m/>
  </r>
  <r>
    <x v="0"/>
    <x v="1"/>
    <x v="7"/>
    <s v="SBCIIIART5"/>
    <s v="O15M"/>
    <s v="FRA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1"/>
    <x v="8"/>
    <s v="NONE"/>
    <s v="O10T15M"/>
    <s v="FRA"/>
    <m/>
    <m/>
    <m/>
    <m/>
    <m/>
    <m/>
    <n v="0.1"/>
    <m/>
    <n v="0.1"/>
    <m/>
    <n v="0.1"/>
    <m/>
    <n v="0.1"/>
    <m/>
    <n v="0.1"/>
    <m/>
    <n v="0"/>
    <m/>
    <n v="0"/>
    <m/>
    <n v="0.1"/>
    <m/>
    <m/>
    <m/>
    <m/>
    <m/>
  </r>
  <r>
    <x v="0"/>
    <x v="1"/>
    <x v="8"/>
    <s v="NONE"/>
    <s v="O15M"/>
    <s v="FRA"/>
    <n v="0.1"/>
    <m/>
    <n v="0"/>
    <m/>
    <n v="1.4"/>
    <m/>
    <n v="0.1"/>
    <m/>
    <n v="0.4"/>
    <m/>
    <n v="0.2"/>
    <m/>
    <n v="0.2"/>
    <m/>
    <n v="0"/>
    <m/>
    <n v="0"/>
    <m/>
    <n v="0"/>
    <m/>
    <n v="0"/>
    <m/>
    <n v="0.3"/>
    <m/>
    <n v="0.1"/>
    <m/>
  </r>
  <r>
    <x v="0"/>
    <x v="1"/>
    <x v="8"/>
    <s v="NONE"/>
    <s v="U10M"/>
    <s v="FRA"/>
    <m/>
    <m/>
    <m/>
    <m/>
    <m/>
    <m/>
    <n v="0.1"/>
    <m/>
    <m/>
    <m/>
    <m/>
    <m/>
    <m/>
    <m/>
    <m/>
    <m/>
    <m/>
    <m/>
    <m/>
    <m/>
    <m/>
    <m/>
    <m/>
    <m/>
    <m/>
    <m/>
  </r>
  <r>
    <x v="0"/>
    <x v="1"/>
    <x v="8"/>
    <s v="SBCIIIART5"/>
    <s v="O10T15M"/>
    <s v="FRA"/>
    <m/>
    <m/>
    <m/>
    <m/>
    <m/>
    <m/>
    <m/>
    <m/>
    <m/>
    <m/>
    <m/>
    <m/>
    <m/>
    <m/>
    <n v="0.5"/>
    <m/>
    <n v="0.3"/>
    <m/>
    <n v="4.0999999999999996"/>
    <m/>
    <n v="1.3"/>
    <m/>
    <n v="0.4"/>
    <m/>
    <n v="0.3"/>
    <m/>
  </r>
  <r>
    <x v="0"/>
    <x v="1"/>
    <x v="8"/>
    <s v="SBCIIIART5"/>
    <s v="O15M"/>
    <s v="FRA"/>
    <m/>
    <m/>
    <m/>
    <m/>
    <m/>
    <m/>
    <m/>
    <m/>
    <m/>
    <m/>
    <m/>
    <m/>
    <m/>
    <m/>
    <n v="1.4"/>
    <m/>
    <n v="0.9"/>
    <m/>
    <n v="1.3"/>
    <m/>
    <n v="1.9"/>
    <m/>
    <n v="0.2"/>
    <m/>
    <n v="0.2"/>
    <m/>
  </r>
  <r>
    <x v="0"/>
    <x v="1"/>
    <x v="9"/>
    <s v="NONE"/>
    <s v="O10T15M"/>
    <s v="FRA"/>
    <m/>
    <m/>
    <m/>
    <m/>
    <m/>
    <m/>
    <m/>
    <m/>
    <m/>
    <m/>
    <m/>
    <m/>
    <m/>
    <m/>
    <n v="0"/>
    <m/>
    <n v="0"/>
    <m/>
    <m/>
    <m/>
    <m/>
    <m/>
    <n v="0"/>
    <m/>
    <m/>
    <m/>
  </r>
  <r>
    <x v="0"/>
    <x v="1"/>
    <x v="9"/>
    <s v="NONE"/>
    <s v="O15M"/>
    <s v="FRA"/>
    <m/>
    <m/>
    <m/>
    <m/>
    <m/>
    <m/>
    <n v="0"/>
    <m/>
    <n v="0"/>
    <m/>
    <m/>
    <m/>
    <m/>
    <m/>
    <m/>
    <m/>
    <m/>
    <m/>
    <m/>
    <m/>
    <m/>
    <m/>
    <m/>
    <m/>
    <m/>
    <m/>
  </r>
  <r>
    <x v="0"/>
    <x v="1"/>
    <x v="9"/>
    <s v="NONE"/>
    <s v="U10M"/>
    <s v="FRA"/>
    <m/>
    <m/>
    <m/>
    <m/>
    <m/>
    <m/>
    <m/>
    <m/>
    <n v="0"/>
    <m/>
    <m/>
    <m/>
    <m/>
    <m/>
    <n v="0.5"/>
    <m/>
    <n v="0.5"/>
    <m/>
    <n v="0.3"/>
    <m/>
    <n v="0"/>
    <m/>
    <n v="0"/>
    <m/>
    <n v="0.1"/>
    <m/>
  </r>
  <r>
    <x v="0"/>
    <x v="1"/>
    <x v="9"/>
    <s v="SBCIIIART5"/>
    <s v="O10T15M"/>
    <s v="FRA"/>
    <m/>
    <m/>
    <m/>
    <m/>
    <m/>
    <m/>
    <m/>
    <m/>
    <m/>
    <m/>
    <m/>
    <m/>
    <m/>
    <m/>
    <n v="0.4"/>
    <m/>
    <n v="0.2"/>
    <m/>
    <n v="1.2"/>
    <m/>
    <n v="0.2"/>
    <m/>
    <n v="3.8"/>
    <m/>
    <n v="2.2000000000000002"/>
    <m/>
  </r>
  <r>
    <x v="0"/>
    <x v="1"/>
    <x v="9"/>
    <s v="SBCIIIART5"/>
    <s v="O15M"/>
    <s v="FRA"/>
    <m/>
    <m/>
    <m/>
    <m/>
    <m/>
    <m/>
    <m/>
    <m/>
    <m/>
    <m/>
    <m/>
    <m/>
    <m/>
    <m/>
    <m/>
    <m/>
    <m/>
    <m/>
    <n v="1.6"/>
    <m/>
    <m/>
    <m/>
    <m/>
    <m/>
    <n v="0"/>
    <m/>
  </r>
  <r>
    <x v="0"/>
    <x v="1"/>
    <x v="9"/>
    <s v="SBCIIIART5"/>
    <s v="U10M"/>
    <s v="FRA"/>
    <m/>
    <m/>
    <m/>
    <m/>
    <m/>
    <m/>
    <m/>
    <m/>
    <m/>
    <m/>
    <m/>
    <m/>
    <m/>
    <m/>
    <m/>
    <m/>
    <m/>
    <m/>
    <m/>
    <m/>
    <m/>
    <m/>
    <n v="0.1"/>
    <m/>
    <m/>
    <m/>
  </r>
  <r>
    <x v="0"/>
    <x v="1"/>
    <x v="10"/>
    <s v="NONE"/>
    <s v="NONE"/>
    <s v="ESP"/>
    <m/>
    <m/>
    <m/>
    <m/>
    <m/>
    <m/>
    <m/>
    <m/>
    <m/>
    <m/>
    <m/>
    <m/>
    <m/>
    <m/>
    <m/>
    <m/>
    <m/>
    <m/>
    <m/>
    <m/>
    <m/>
    <m/>
    <m/>
    <m/>
    <n v="0.2"/>
    <m/>
  </r>
  <r>
    <x v="0"/>
    <x v="1"/>
    <x v="10"/>
    <s v="NONE"/>
    <s v="O10T15M"/>
    <s v="ESP"/>
    <m/>
    <m/>
    <m/>
    <m/>
    <m/>
    <m/>
    <m/>
    <m/>
    <m/>
    <m/>
    <m/>
    <m/>
    <m/>
    <m/>
    <n v="0.2"/>
    <n v="0"/>
    <n v="0.5"/>
    <n v="0"/>
    <n v="0.1"/>
    <n v="0"/>
    <n v="0.1"/>
    <n v="0"/>
    <n v="0.3"/>
    <n v="0"/>
    <n v="0"/>
    <n v="0"/>
  </r>
  <r>
    <x v="0"/>
    <x v="1"/>
    <x v="10"/>
    <s v="NONE"/>
    <s v="O10T15M"/>
    <s v="FRA"/>
    <n v="66.8"/>
    <m/>
    <n v="89.7"/>
    <m/>
    <n v="161.19999999999999"/>
    <m/>
    <n v="169.1"/>
    <m/>
    <n v="223.8"/>
    <m/>
    <n v="270.60000000000002"/>
    <m/>
    <n v="270.60000000000002"/>
    <m/>
    <n v="12.7"/>
    <n v="0.5"/>
    <n v="6.6"/>
    <n v="0.3"/>
    <n v="2.2999999999999998"/>
    <n v="0.1"/>
    <n v="3.2"/>
    <n v="0"/>
    <n v="3.9"/>
    <n v="0.1"/>
    <n v="2.5"/>
    <n v="0.1"/>
  </r>
  <r>
    <x v="0"/>
    <x v="1"/>
    <x v="10"/>
    <s v="NONE"/>
    <s v="O15M"/>
    <s v="ESP"/>
    <m/>
    <m/>
    <m/>
    <m/>
    <m/>
    <m/>
    <m/>
    <m/>
    <m/>
    <m/>
    <m/>
    <m/>
    <m/>
    <m/>
    <n v="0"/>
    <n v="0"/>
    <m/>
    <m/>
    <m/>
    <m/>
    <m/>
    <m/>
    <m/>
    <m/>
    <m/>
    <m/>
  </r>
  <r>
    <x v="0"/>
    <x v="1"/>
    <x v="10"/>
    <s v="NONE"/>
    <s v="O15M"/>
    <s v="FRA"/>
    <n v="435.6"/>
    <m/>
    <n v="436.7"/>
    <m/>
    <n v="701.2"/>
    <m/>
    <n v="661.7"/>
    <m/>
    <n v="588.5"/>
    <m/>
    <n v="685.2"/>
    <m/>
    <n v="681.9"/>
    <m/>
    <n v="0.5"/>
    <n v="0"/>
    <n v="0.5"/>
    <n v="0"/>
    <m/>
    <m/>
    <m/>
    <m/>
    <m/>
    <m/>
    <n v="11.2"/>
    <n v="0"/>
  </r>
  <r>
    <x v="0"/>
    <x v="1"/>
    <x v="10"/>
    <s v="NONE"/>
    <s v="U10M"/>
    <s v="FRA"/>
    <n v="8.9"/>
    <m/>
    <n v="6.1"/>
    <m/>
    <n v="1.3"/>
    <m/>
    <n v="6.8"/>
    <m/>
    <n v="2.8"/>
    <m/>
    <n v="14.4"/>
    <m/>
    <n v="14.4"/>
    <m/>
    <n v="10"/>
    <n v="2.2000000000000002"/>
    <n v="8.1"/>
    <n v="0.2"/>
    <n v="8.4"/>
    <n v="2.1"/>
    <n v="11.3"/>
    <n v="1.5"/>
    <n v="11.5"/>
    <n v="0.7"/>
    <n v="4.9000000000000004"/>
    <n v="0.1"/>
  </r>
  <r>
    <x v="0"/>
    <x v="1"/>
    <x v="10"/>
    <s v="SBCIIIART5"/>
    <s v="O10T15M"/>
    <s v="FRA"/>
    <m/>
    <m/>
    <m/>
    <m/>
    <m/>
    <m/>
    <m/>
    <m/>
    <m/>
    <m/>
    <m/>
    <m/>
    <m/>
    <m/>
    <n v="196"/>
    <n v="4.7"/>
    <n v="259.2"/>
    <n v="5.7"/>
    <n v="295.2"/>
    <n v="6.4"/>
    <n v="294.39999999999998"/>
    <n v="4.4000000000000004"/>
    <n v="415.3"/>
    <n v="6.2"/>
    <n v="358"/>
    <n v="15.7"/>
  </r>
  <r>
    <x v="0"/>
    <x v="1"/>
    <x v="10"/>
    <s v="SBCIIIART5"/>
    <s v="O15M"/>
    <s v="FRA"/>
    <m/>
    <m/>
    <m/>
    <m/>
    <m/>
    <m/>
    <m/>
    <m/>
    <m/>
    <m/>
    <m/>
    <m/>
    <m/>
    <m/>
    <n v="610"/>
    <n v="10.8"/>
    <n v="806.5"/>
    <n v="17.8"/>
    <n v="751.6"/>
    <n v="8.1"/>
    <n v="838.3"/>
    <n v="11.9"/>
    <n v="909.8"/>
    <n v="8.5"/>
    <n v="667.4"/>
    <n v="31.4"/>
  </r>
  <r>
    <x v="0"/>
    <x v="1"/>
    <x v="10"/>
    <s v="SBCIIIART5"/>
    <s v="U10M"/>
    <s v="FRA"/>
    <m/>
    <m/>
    <m/>
    <m/>
    <m/>
    <m/>
    <m/>
    <m/>
    <m/>
    <m/>
    <m/>
    <m/>
    <m/>
    <m/>
    <n v="18.7"/>
    <n v="4.5999999999999996"/>
    <n v="13.4"/>
    <n v="0.1"/>
    <n v="10.3"/>
    <n v="1.8"/>
    <n v="10.3"/>
    <n v="0.8"/>
    <n v="18.5"/>
    <n v="2.9"/>
    <n v="9.3000000000000007"/>
    <n v="0.4"/>
  </r>
  <r>
    <x v="1"/>
    <x v="2"/>
    <x v="11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99">
  <r>
    <x v="0"/>
    <x v="0"/>
    <x v="0"/>
    <s v="NONE"/>
    <s v="O15M"/>
    <s v="SCO"/>
    <m/>
    <m/>
    <n v="0"/>
    <m/>
    <m/>
    <m/>
    <m/>
    <m/>
    <m/>
    <m/>
    <m/>
    <m/>
    <m/>
    <m/>
    <m/>
    <m/>
    <m/>
    <m/>
    <m/>
    <m/>
    <m/>
    <m/>
    <m/>
    <m/>
    <m/>
    <m/>
  </r>
  <r>
    <x v="0"/>
    <x v="0"/>
    <x v="1"/>
    <s v="NONE"/>
    <s v="O10T15M"/>
    <s v="FRA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0"/>
    <x v="1"/>
    <s v="NONE"/>
    <s v="U10M"/>
    <s v="FRA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1"/>
    <x v="2"/>
    <s v="NONE"/>
    <s v="O10T15M"/>
    <s v="ENG"/>
    <n v="0.8"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2"/>
    <s v="NONE"/>
    <s v="O15M"/>
    <s v="ENG"/>
    <n v="3.8"/>
    <m/>
    <n v="0.9"/>
    <m/>
    <m/>
    <m/>
    <m/>
    <m/>
    <m/>
    <m/>
    <m/>
    <m/>
    <m/>
    <m/>
    <m/>
    <m/>
    <m/>
    <m/>
    <m/>
    <m/>
    <n v="0.2"/>
    <m/>
    <m/>
    <m/>
    <m/>
    <m/>
  </r>
  <r>
    <x v="0"/>
    <x v="1"/>
    <x v="2"/>
    <s v="NONE"/>
    <s v="O15M"/>
    <s v="IRL"/>
    <m/>
    <m/>
    <n v="1.7"/>
    <m/>
    <n v="0.1"/>
    <m/>
    <n v="0.4"/>
    <m/>
    <m/>
    <m/>
    <m/>
    <m/>
    <m/>
    <m/>
    <m/>
    <m/>
    <m/>
    <m/>
    <m/>
    <m/>
    <m/>
    <m/>
    <m/>
    <m/>
    <m/>
    <m/>
  </r>
  <r>
    <x v="0"/>
    <x v="1"/>
    <x v="2"/>
    <s v="NONE"/>
    <s v="O15M"/>
    <s v="SCO"/>
    <n v="0"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s v="NONE"/>
    <s v="O10T15M"/>
    <s v="ENG"/>
    <n v="0"/>
    <n v="0"/>
    <m/>
    <m/>
    <m/>
    <m/>
    <n v="0"/>
    <m/>
    <m/>
    <m/>
    <n v="0"/>
    <m/>
    <m/>
    <m/>
    <m/>
    <m/>
    <m/>
    <m/>
    <m/>
    <m/>
    <m/>
    <m/>
    <m/>
    <m/>
    <n v="0"/>
    <n v="0"/>
  </r>
  <r>
    <x v="0"/>
    <x v="1"/>
    <x v="0"/>
    <s v="NONE"/>
    <s v="O10T15M"/>
    <s v="FRA"/>
    <n v="5.2"/>
    <n v="0.6"/>
    <m/>
    <m/>
    <m/>
    <m/>
    <m/>
    <m/>
    <m/>
    <m/>
    <m/>
    <m/>
    <m/>
    <m/>
    <m/>
    <m/>
    <m/>
    <m/>
    <m/>
    <m/>
    <m/>
    <m/>
    <m/>
    <m/>
    <m/>
    <m/>
  </r>
  <r>
    <x v="0"/>
    <x v="1"/>
    <x v="0"/>
    <s v="NONE"/>
    <s v="O10T15M"/>
    <s v="IRL"/>
    <n v="10.5"/>
    <n v="0.5"/>
    <n v="5.2"/>
    <n v="0.6"/>
    <n v="1.7"/>
    <m/>
    <n v="1.1000000000000001"/>
    <m/>
    <n v="2.7"/>
    <n v="0.4"/>
    <n v="2.8"/>
    <m/>
    <n v="0.1"/>
    <n v="0"/>
    <n v="1.3"/>
    <n v="0"/>
    <n v="0.2"/>
    <n v="0"/>
    <n v="0.8"/>
    <n v="0"/>
    <n v="2.7"/>
    <n v="0"/>
    <n v="0.5"/>
    <n v="0"/>
    <n v="1.9"/>
    <n v="4.8"/>
  </r>
  <r>
    <x v="0"/>
    <x v="1"/>
    <x v="0"/>
    <s v="NONE"/>
    <s v="O10T15M"/>
    <s v="NIR"/>
    <n v="0"/>
    <n v="0"/>
    <m/>
    <m/>
    <m/>
    <m/>
    <n v="0"/>
    <m/>
    <n v="0"/>
    <n v="0"/>
    <n v="0.1"/>
    <m/>
    <n v="0"/>
    <n v="0"/>
    <n v="0"/>
    <n v="0"/>
    <n v="0"/>
    <n v="0"/>
    <n v="0"/>
    <n v="0"/>
    <n v="0"/>
    <n v="0"/>
    <n v="0"/>
    <n v="0"/>
    <m/>
    <m/>
  </r>
  <r>
    <x v="0"/>
    <x v="1"/>
    <x v="0"/>
    <s v="NONE"/>
    <s v="O10T15M"/>
    <s v="SCO"/>
    <n v="0.1"/>
    <n v="0"/>
    <n v="0.3"/>
    <n v="0.1"/>
    <n v="0.4"/>
    <m/>
    <n v="0.2"/>
    <m/>
    <n v="0.1"/>
    <n v="0"/>
    <n v="0.1"/>
    <m/>
    <n v="0.1"/>
    <n v="0"/>
    <n v="0"/>
    <n v="0"/>
    <n v="0"/>
    <n v="0"/>
    <m/>
    <m/>
    <n v="0"/>
    <n v="0"/>
    <m/>
    <m/>
    <n v="1.3"/>
    <n v="2.2000000000000002"/>
  </r>
  <r>
    <x v="0"/>
    <x v="1"/>
    <x v="0"/>
    <s v="NONE"/>
    <s v="O15M"/>
    <s v="ENG"/>
    <n v="0.5"/>
    <n v="0"/>
    <n v="0.1"/>
    <n v="0"/>
    <n v="0.1"/>
    <m/>
    <n v="0.1"/>
    <m/>
    <n v="0"/>
    <n v="0"/>
    <n v="0"/>
    <m/>
    <m/>
    <m/>
    <m/>
    <m/>
    <m/>
    <m/>
    <n v="0.2"/>
    <n v="0"/>
    <n v="0.1"/>
    <n v="0"/>
    <n v="0.1"/>
    <n v="0"/>
    <n v="0"/>
    <n v="0.1"/>
  </r>
  <r>
    <x v="0"/>
    <x v="1"/>
    <x v="0"/>
    <s v="NONE"/>
    <s v="O15M"/>
    <s v="FRA"/>
    <n v="0.1"/>
    <n v="0"/>
    <n v="0.2"/>
    <n v="0"/>
    <n v="0"/>
    <m/>
    <n v="0"/>
    <m/>
    <n v="0.4"/>
    <n v="0.6"/>
    <n v="0"/>
    <m/>
    <n v="0"/>
    <m/>
    <n v="0.5"/>
    <n v="0"/>
    <n v="0.4"/>
    <n v="0"/>
    <n v="0"/>
    <n v="0"/>
    <m/>
    <m/>
    <m/>
    <m/>
    <n v="0"/>
    <n v="0"/>
  </r>
  <r>
    <x v="0"/>
    <x v="1"/>
    <x v="0"/>
    <s v="NONE"/>
    <s v="O15M"/>
    <s v="IOM"/>
    <m/>
    <m/>
    <m/>
    <m/>
    <m/>
    <m/>
    <n v="0"/>
    <m/>
    <m/>
    <m/>
    <m/>
    <m/>
    <m/>
    <m/>
    <m/>
    <m/>
    <m/>
    <m/>
    <m/>
    <m/>
    <m/>
    <m/>
    <m/>
    <m/>
    <m/>
    <m/>
  </r>
  <r>
    <x v="0"/>
    <x v="1"/>
    <x v="0"/>
    <s v="NONE"/>
    <s v="O15M"/>
    <s v="IRL"/>
    <n v="13.4"/>
    <n v="2.5"/>
    <n v="14.6"/>
    <n v="3.4"/>
    <n v="13.5"/>
    <m/>
    <n v="10.3"/>
    <m/>
    <n v="16.7"/>
    <n v="7.1"/>
    <n v="9.1999999999999993"/>
    <m/>
    <n v="2.2999999999999998"/>
    <n v="0"/>
    <n v="21.1"/>
    <n v="0"/>
    <n v="9.6999999999999993"/>
    <n v="0"/>
    <n v="8.3000000000000007"/>
    <n v="0.2"/>
    <n v="14.8"/>
    <n v="0.1"/>
    <n v="12.8"/>
    <n v="1.3"/>
    <n v="13.8"/>
    <n v="17.100000000000001"/>
  </r>
  <r>
    <x v="0"/>
    <x v="1"/>
    <x v="0"/>
    <s v="NONE"/>
    <s v="O15M"/>
    <s v="NIR"/>
    <n v="0.5"/>
    <n v="0.1"/>
    <n v="1.1000000000000001"/>
    <n v="0.2"/>
    <n v="0.8"/>
    <m/>
    <n v="0.4"/>
    <m/>
    <n v="1.2"/>
    <n v="0.4"/>
    <n v="0.6"/>
    <m/>
    <n v="0.2"/>
    <n v="0"/>
    <n v="0.8"/>
    <n v="0"/>
    <n v="0.7"/>
    <n v="0"/>
    <n v="0.5"/>
    <n v="0"/>
    <n v="0.7"/>
    <n v="0"/>
    <n v="0.7"/>
    <n v="1.3"/>
    <n v="0.3"/>
    <n v="0"/>
  </r>
  <r>
    <x v="0"/>
    <x v="1"/>
    <x v="0"/>
    <s v="NONE"/>
    <s v="O15M"/>
    <s v="SCO"/>
    <n v="0.9"/>
    <n v="0.2"/>
    <n v="1"/>
    <n v="0.2"/>
    <n v="0.8"/>
    <m/>
    <n v="0.7"/>
    <m/>
    <n v="1.3"/>
    <n v="0.4"/>
    <n v="1.8"/>
    <m/>
    <n v="1.4"/>
    <n v="0"/>
    <n v="0.5"/>
    <n v="0"/>
    <n v="2.4"/>
    <n v="0"/>
    <n v="3.3"/>
    <n v="0"/>
    <n v="1"/>
    <n v="0"/>
    <n v="2.6"/>
    <n v="0.5"/>
    <n v="2.5"/>
    <n v="8.9"/>
  </r>
  <r>
    <x v="0"/>
    <x v="1"/>
    <x v="0"/>
    <s v="NONE"/>
    <s v="U10M"/>
    <s v="NIR"/>
    <m/>
    <m/>
    <m/>
    <m/>
    <m/>
    <m/>
    <n v="0.1"/>
    <m/>
    <n v="0"/>
    <n v="0"/>
    <n v="0"/>
    <m/>
    <m/>
    <m/>
    <n v="0"/>
    <m/>
    <n v="0"/>
    <n v="0"/>
    <n v="0"/>
    <n v="0"/>
    <n v="0"/>
    <n v="0"/>
    <n v="0"/>
    <n v="0"/>
    <m/>
    <m/>
  </r>
  <r>
    <x v="0"/>
    <x v="1"/>
    <x v="0"/>
    <s v="NONE"/>
    <s v="U10M"/>
    <s v="SCO"/>
    <m/>
    <m/>
    <m/>
    <m/>
    <n v="0"/>
    <n v="0"/>
    <n v="0"/>
    <n v="0"/>
    <n v="0"/>
    <n v="0"/>
    <n v="0"/>
    <n v="0"/>
    <n v="0.1"/>
    <n v="0"/>
    <m/>
    <m/>
    <m/>
    <m/>
    <n v="0"/>
    <n v="0"/>
    <m/>
    <m/>
    <m/>
    <m/>
    <m/>
    <m/>
  </r>
  <r>
    <x v="0"/>
    <x v="1"/>
    <x v="3"/>
    <s v="NONE"/>
    <s v="O10T15M"/>
    <s v="FRA"/>
    <n v="0"/>
    <m/>
    <n v="0"/>
    <m/>
    <m/>
    <m/>
    <m/>
    <m/>
    <m/>
    <m/>
    <m/>
    <m/>
    <m/>
    <m/>
    <m/>
    <m/>
    <m/>
    <m/>
    <m/>
    <m/>
    <m/>
    <m/>
    <m/>
    <m/>
    <m/>
    <m/>
  </r>
  <r>
    <x v="0"/>
    <x v="1"/>
    <x v="3"/>
    <s v="NONE"/>
    <s v="O10T15M"/>
    <s v="NIR"/>
    <m/>
    <m/>
    <n v="0"/>
    <m/>
    <m/>
    <m/>
    <m/>
    <m/>
    <m/>
    <m/>
    <m/>
    <m/>
    <m/>
    <m/>
    <m/>
    <m/>
    <m/>
    <m/>
    <m/>
    <m/>
    <m/>
    <m/>
    <m/>
    <m/>
    <m/>
    <m/>
  </r>
  <r>
    <x v="0"/>
    <x v="1"/>
    <x v="3"/>
    <s v="NONE"/>
    <s v="O15M"/>
    <s v="ENG"/>
    <m/>
    <m/>
    <n v="0.2"/>
    <m/>
    <m/>
    <m/>
    <m/>
    <m/>
    <m/>
    <m/>
    <m/>
    <m/>
    <m/>
    <m/>
    <m/>
    <m/>
    <m/>
    <m/>
    <m/>
    <m/>
    <m/>
    <m/>
    <m/>
    <m/>
    <m/>
    <m/>
  </r>
  <r>
    <x v="0"/>
    <x v="1"/>
    <x v="3"/>
    <s v="NONE"/>
    <s v="O15M"/>
    <s v="NIR"/>
    <n v="0.3"/>
    <m/>
    <m/>
    <m/>
    <m/>
    <m/>
    <m/>
    <m/>
    <m/>
    <m/>
    <m/>
    <m/>
    <m/>
    <m/>
    <m/>
    <m/>
    <m/>
    <m/>
    <n v="0.1"/>
    <n v="0"/>
    <m/>
    <m/>
    <m/>
    <m/>
    <m/>
    <m/>
  </r>
  <r>
    <x v="0"/>
    <x v="1"/>
    <x v="3"/>
    <s v="NONE"/>
    <s v="O15M"/>
    <s v="SCO"/>
    <n v="0.2"/>
    <m/>
    <n v="0.1"/>
    <m/>
    <n v="0.1"/>
    <m/>
    <m/>
    <m/>
    <m/>
    <m/>
    <n v="0"/>
    <m/>
    <n v="0"/>
    <m/>
    <m/>
    <m/>
    <n v="0"/>
    <m/>
    <n v="0.1"/>
    <m/>
    <m/>
    <m/>
    <m/>
    <m/>
    <n v="0"/>
    <m/>
  </r>
  <r>
    <x v="0"/>
    <x v="1"/>
    <x v="1"/>
    <s v="NONE"/>
    <s v="O10T15M"/>
    <s v="IRL"/>
    <n v="0"/>
    <m/>
    <n v="0.1"/>
    <m/>
    <m/>
    <m/>
    <m/>
    <m/>
    <m/>
    <m/>
    <m/>
    <m/>
    <m/>
    <m/>
    <m/>
    <m/>
    <m/>
    <m/>
    <m/>
    <m/>
    <m/>
    <m/>
    <m/>
    <m/>
    <m/>
    <m/>
  </r>
  <r>
    <x v="0"/>
    <x v="1"/>
    <x v="1"/>
    <s v="NONE"/>
    <s v="O15M"/>
    <s v="IRL"/>
    <n v="0.5"/>
    <m/>
    <m/>
    <m/>
    <m/>
    <m/>
    <m/>
    <m/>
    <m/>
    <m/>
    <m/>
    <m/>
    <m/>
    <m/>
    <m/>
    <m/>
    <m/>
    <m/>
    <m/>
    <m/>
    <m/>
    <m/>
    <m/>
    <m/>
    <m/>
    <m/>
  </r>
  <r>
    <x v="0"/>
    <x v="1"/>
    <x v="4"/>
    <s v="NONE"/>
    <s v="O10T15M"/>
    <s v="IRL"/>
    <m/>
    <m/>
    <m/>
    <m/>
    <m/>
    <m/>
    <m/>
    <m/>
    <m/>
    <m/>
    <n v="1.1000000000000001"/>
    <m/>
    <m/>
    <m/>
    <m/>
    <m/>
    <m/>
    <m/>
    <m/>
    <m/>
    <m/>
    <m/>
    <m/>
    <m/>
    <m/>
    <m/>
  </r>
  <r>
    <x v="0"/>
    <x v="1"/>
    <x v="4"/>
    <s v="NONE"/>
    <s v="O15M"/>
    <s v="IRL"/>
    <m/>
    <m/>
    <m/>
    <m/>
    <m/>
    <m/>
    <m/>
    <m/>
    <m/>
    <m/>
    <m/>
    <m/>
    <m/>
    <m/>
    <m/>
    <m/>
    <m/>
    <m/>
    <n v="0"/>
    <m/>
    <n v="0.1"/>
    <m/>
    <m/>
    <m/>
    <m/>
    <m/>
  </r>
  <r>
    <x v="0"/>
    <x v="1"/>
    <x v="4"/>
    <s v="NONE"/>
    <s v="U10M"/>
    <s v="IRL"/>
    <m/>
    <m/>
    <n v="0.3"/>
    <m/>
    <m/>
    <m/>
    <m/>
    <m/>
    <m/>
    <m/>
    <n v="1.9"/>
    <m/>
    <m/>
    <m/>
    <n v="1.2"/>
    <m/>
    <n v="1.2"/>
    <m/>
    <m/>
    <m/>
    <m/>
    <m/>
    <n v="0.4"/>
    <m/>
    <n v="0.3"/>
    <m/>
  </r>
  <r>
    <x v="0"/>
    <x v="1"/>
    <x v="5"/>
    <s v="NONE"/>
    <s v="O10T15M"/>
    <s v="IRL"/>
    <m/>
    <m/>
    <m/>
    <m/>
    <m/>
    <m/>
    <m/>
    <m/>
    <m/>
    <m/>
    <m/>
    <m/>
    <m/>
    <m/>
    <m/>
    <m/>
    <n v="0"/>
    <m/>
    <n v="0.1"/>
    <m/>
    <n v="0.1"/>
    <m/>
    <n v="0.3"/>
    <m/>
    <m/>
    <m/>
  </r>
  <r>
    <x v="0"/>
    <x v="1"/>
    <x v="5"/>
    <s v="NONE"/>
    <s v="O15M"/>
    <s v="IRL"/>
    <m/>
    <m/>
    <m/>
    <m/>
    <m/>
    <m/>
    <m/>
    <m/>
    <m/>
    <m/>
    <m/>
    <m/>
    <n v="0.5"/>
    <m/>
    <m/>
    <m/>
    <n v="0.3"/>
    <m/>
    <m/>
    <m/>
    <m/>
    <m/>
    <m/>
    <m/>
    <m/>
    <m/>
  </r>
  <r>
    <x v="0"/>
    <x v="1"/>
    <x v="6"/>
    <s v="NONE"/>
    <s v="O10T15M"/>
    <s v="IRL"/>
    <n v="0"/>
    <m/>
    <n v="0.1"/>
    <m/>
    <m/>
    <m/>
    <m/>
    <m/>
    <m/>
    <m/>
    <n v="0"/>
    <m/>
    <m/>
    <m/>
    <m/>
    <m/>
    <m/>
    <m/>
    <m/>
    <m/>
    <m/>
    <m/>
    <m/>
    <m/>
    <m/>
    <m/>
  </r>
  <r>
    <x v="0"/>
    <x v="1"/>
    <x v="6"/>
    <s v="NONE"/>
    <s v="O15M"/>
    <s v="SCO"/>
    <m/>
    <m/>
    <m/>
    <m/>
    <m/>
    <m/>
    <m/>
    <m/>
    <m/>
    <m/>
    <m/>
    <m/>
    <m/>
    <m/>
    <n v="0"/>
    <m/>
    <n v="0"/>
    <m/>
    <m/>
    <m/>
    <m/>
    <m/>
    <m/>
    <m/>
    <m/>
    <m/>
  </r>
  <r>
    <x v="0"/>
    <x v="1"/>
    <x v="6"/>
    <s v="NONE"/>
    <s v="U10M"/>
    <s v="SCO"/>
    <m/>
    <m/>
    <n v="0"/>
    <n v="0"/>
    <m/>
    <m/>
    <m/>
    <m/>
    <m/>
    <m/>
    <m/>
    <m/>
    <m/>
    <m/>
    <m/>
    <m/>
    <m/>
    <m/>
    <n v="0"/>
    <m/>
    <m/>
    <m/>
    <m/>
    <m/>
    <m/>
    <m/>
  </r>
  <r>
    <x v="0"/>
    <x v="2"/>
    <x v="0"/>
    <s v="NONE"/>
    <s v="O15M"/>
    <s v="SCO"/>
    <m/>
    <m/>
    <m/>
    <m/>
    <m/>
    <m/>
    <m/>
    <m/>
    <n v="0.1"/>
    <m/>
    <m/>
    <m/>
    <m/>
    <m/>
    <m/>
    <m/>
    <m/>
    <m/>
    <m/>
    <m/>
    <m/>
    <m/>
    <m/>
    <m/>
    <m/>
    <m/>
  </r>
  <r>
    <x v="0"/>
    <x v="3"/>
    <x v="2"/>
    <s v="NONE"/>
    <s v="O10T15M"/>
    <s v="BEL"/>
    <m/>
    <m/>
    <m/>
    <m/>
    <m/>
    <m/>
    <m/>
    <m/>
    <m/>
    <m/>
    <m/>
    <m/>
    <n v="8.3000000000000007"/>
    <n v="0.3"/>
    <m/>
    <m/>
    <m/>
    <m/>
    <m/>
    <m/>
    <m/>
    <m/>
    <m/>
    <m/>
    <m/>
    <m/>
  </r>
  <r>
    <x v="0"/>
    <x v="3"/>
    <x v="2"/>
    <s v="NONE"/>
    <s v="O10T15M"/>
    <s v="ENG"/>
    <n v="48.1"/>
    <n v="0.9"/>
    <n v="23.3"/>
    <n v="7.5"/>
    <n v="13.6"/>
    <n v="0.1"/>
    <n v="15.2"/>
    <n v="0.1"/>
    <n v="14.9"/>
    <n v="0.9"/>
    <n v="20.3"/>
    <n v="0.6"/>
    <n v="14.5"/>
    <n v="0.5"/>
    <n v="14.9"/>
    <n v="0.8"/>
    <n v="24.5"/>
    <n v="0.6"/>
    <n v="37.700000000000003"/>
    <n v="0.3"/>
    <n v="21.9"/>
    <n v="0.5"/>
    <n v="22.1"/>
    <n v="0.4"/>
    <n v="28.5"/>
    <n v="0.4"/>
  </r>
  <r>
    <x v="0"/>
    <x v="3"/>
    <x v="2"/>
    <s v="NONE"/>
    <s v="O10T15M"/>
    <s v="FRA"/>
    <n v="2.1"/>
    <n v="0.1"/>
    <n v="4.5999999999999996"/>
    <n v="0.5"/>
    <n v="16.5"/>
    <n v="0.2"/>
    <n v="13.8"/>
    <n v="0.2"/>
    <n v="14.1"/>
    <n v="1"/>
    <n v="11.8"/>
    <n v="0.3"/>
    <n v="10.4"/>
    <n v="0.4"/>
    <n v="29"/>
    <n v="1.6"/>
    <n v="40.799999999999997"/>
    <n v="0.8"/>
    <n v="23.1"/>
    <n v="0.2"/>
    <n v="16"/>
    <n v="0.4"/>
    <n v="22.4"/>
    <n v="0.5"/>
    <n v="9.3000000000000007"/>
    <n v="0.3"/>
  </r>
  <r>
    <x v="0"/>
    <x v="3"/>
    <x v="2"/>
    <s v="NONE"/>
    <s v="O15M"/>
    <s v="BEL"/>
    <n v="1543.3"/>
    <n v="46.1"/>
    <n v="1379.2"/>
    <n v="356.6"/>
    <n v="1395.1"/>
    <n v="14.4"/>
    <n v="1003.1"/>
    <n v="8"/>
    <n v="871.2"/>
    <n v="28.9"/>
    <n v="653"/>
    <n v="24.7"/>
    <n v="708.3"/>
    <n v="33.200000000000003"/>
    <n v="782.5"/>
    <n v="49.5"/>
    <n v="962.3"/>
    <n v="25.9"/>
    <n v="1043.0999999999999"/>
    <n v="5.9"/>
    <n v="867.1"/>
    <n v="30.4"/>
    <n v="762.1"/>
    <n v="15.6"/>
    <n v="745.3"/>
    <n v="15.9"/>
  </r>
  <r>
    <x v="0"/>
    <x v="3"/>
    <x v="2"/>
    <s v="NONE"/>
    <s v="O15M"/>
    <s v="ENG"/>
    <n v="634.6"/>
    <n v="20.8"/>
    <n v="449"/>
    <n v="89.6"/>
    <n v="754.4"/>
    <n v="7.7"/>
    <n v="754.2"/>
    <n v="6.6"/>
    <n v="749.4"/>
    <n v="52.1"/>
    <n v="628.70000000000005"/>
    <n v="8.8000000000000007"/>
    <n v="517.9"/>
    <n v="14.7"/>
    <n v="487.5"/>
    <n v="19.100000000000001"/>
    <n v="533.29999999999995"/>
    <n v="11.1"/>
    <n v="574.29999999999995"/>
    <n v="3.1"/>
    <n v="629.1"/>
    <n v="4.7"/>
    <n v="685.1"/>
    <n v="11.1"/>
    <n v="520.79999999999995"/>
    <n v="10.6"/>
  </r>
  <r>
    <x v="0"/>
    <x v="3"/>
    <x v="2"/>
    <s v="NONE"/>
    <s v="O15M"/>
    <s v="FRA"/>
    <n v="4.3"/>
    <n v="0.1"/>
    <n v="39.200000000000003"/>
    <n v="8.1999999999999993"/>
    <n v="26.8"/>
    <n v="0.3"/>
    <n v="17.2"/>
    <n v="0.2"/>
    <n v="18.7"/>
    <n v="1.6"/>
    <n v="21.5"/>
    <n v="0.5"/>
    <n v="21.5"/>
    <n v="0.9"/>
    <n v="34.9"/>
    <n v="1.9"/>
    <n v="21.6"/>
    <n v="0.5"/>
    <n v="15.3"/>
    <n v="0.1"/>
    <n v="6.8"/>
    <n v="0.2"/>
    <n v="11.5"/>
    <n v="0.2"/>
    <n v="17.5"/>
    <n v="0.6"/>
  </r>
  <r>
    <x v="0"/>
    <x v="3"/>
    <x v="2"/>
    <s v="NONE"/>
    <s v="O15M"/>
    <s v="GBJ"/>
    <n v="93.7"/>
    <n v="3.2"/>
    <n v="83.8"/>
    <n v="22.3"/>
    <n v="43.4"/>
    <n v="0.5"/>
    <m/>
    <m/>
    <m/>
    <m/>
    <m/>
    <m/>
    <m/>
    <m/>
    <m/>
    <m/>
    <m/>
    <m/>
    <m/>
    <m/>
    <m/>
    <m/>
    <m/>
    <m/>
    <m/>
    <m/>
  </r>
  <r>
    <x v="0"/>
    <x v="3"/>
    <x v="2"/>
    <s v="NONE"/>
    <s v="O15M"/>
    <s v="IRL"/>
    <n v="114.1"/>
    <n v="5.4"/>
    <n v="108.3"/>
    <n v="22.9"/>
    <n v="117.2"/>
    <n v="1.1000000000000001"/>
    <n v="112.1"/>
    <n v="0.9"/>
    <n v="108.9"/>
    <n v="6.5"/>
    <n v="72.2"/>
    <n v="6.9"/>
    <n v="46.8"/>
    <n v="1.2"/>
    <n v="49.5"/>
    <n v="2.2999999999999998"/>
    <n v="39.799999999999997"/>
    <n v="0.3"/>
    <n v="52.9"/>
    <n v="1.6"/>
    <n v="47.5"/>
    <n v="0.4"/>
    <n v="51.2"/>
    <n v="4.2"/>
    <n v="36.799999999999997"/>
    <n v="0.8"/>
  </r>
  <r>
    <x v="0"/>
    <x v="3"/>
    <x v="2"/>
    <s v="NONE"/>
    <s v="O15M"/>
    <s v="NLD"/>
    <n v="2"/>
    <n v="0.3"/>
    <m/>
    <m/>
    <n v="1"/>
    <n v="0"/>
    <m/>
    <m/>
    <m/>
    <m/>
    <m/>
    <m/>
    <m/>
    <m/>
    <n v="1"/>
    <n v="0.1"/>
    <m/>
    <m/>
    <m/>
    <m/>
    <m/>
    <m/>
    <m/>
    <m/>
    <m/>
    <m/>
  </r>
  <r>
    <x v="0"/>
    <x v="3"/>
    <x v="2"/>
    <s v="NONE"/>
    <s v="U10M"/>
    <s v="ENG"/>
    <n v="0.9"/>
    <n v="0"/>
    <n v="2"/>
    <n v="0.5"/>
    <n v="14.9"/>
    <n v="0.1"/>
    <n v="17.399999999999999"/>
    <n v="0.1"/>
    <n v="7"/>
    <n v="0.4"/>
    <n v="7.9"/>
    <n v="0.3"/>
    <n v="2.7"/>
    <n v="0.1"/>
    <n v="0.1"/>
    <n v="0"/>
    <n v="0.1"/>
    <n v="0"/>
    <n v="0.3"/>
    <n v="0"/>
    <n v="0.1"/>
    <n v="0"/>
    <n v="0.1"/>
    <n v="0"/>
    <n v="0"/>
    <n v="0"/>
  </r>
  <r>
    <x v="0"/>
    <x v="3"/>
    <x v="2"/>
    <s v="NONE"/>
    <s v="U10M"/>
    <s v="FRA"/>
    <m/>
    <m/>
    <n v="3"/>
    <n v="0.5"/>
    <m/>
    <m/>
    <m/>
    <m/>
    <m/>
    <m/>
    <m/>
    <m/>
    <m/>
    <m/>
    <n v="1.5"/>
    <n v="0.1"/>
    <m/>
    <m/>
    <n v="0"/>
    <n v="0"/>
    <m/>
    <m/>
    <m/>
    <m/>
    <m/>
    <m/>
  </r>
  <r>
    <x v="0"/>
    <x v="3"/>
    <x v="0"/>
    <s v="NONE"/>
    <s v="NONE"/>
    <s v="ESP"/>
    <m/>
    <m/>
    <m/>
    <m/>
    <m/>
    <m/>
    <m/>
    <m/>
    <m/>
    <m/>
    <m/>
    <m/>
    <m/>
    <m/>
    <n v="0.7"/>
    <n v="0.2"/>
    <n v="2.2000000000000002"/>
    <n v="0"/>
    <m/>
    <m/>
    <m/>
    <m/>
    <m/>
    <m/>
    <m/>
    <m/>
  </r>
  <r>
    <x v="0"/>
    <x v="3"/>
    <x v="0"/>
    <s v="NONE"/>
    <s v="NONE"/>
    <s v="IRL"/>
    <n v="0"/>
    <n v="0"/>
    <n v="1.8"/>
    <n v="0"/>
    <m/>
    <m/>
    <m/>
    <m/>
    <m/>
    <m/>
    <m/>
    <m/>
    <m/>
    <m/>
    <m/>
    <m/>
    <m/>
    <m/>
    <m/>
    <m/>
    <m/>
    <m/>
    <m/>
    <m/>
    <m/>
    <m/>
  </r>
  <r>
    <x v="0"/>
    <x v="3"/>
    <x v="0"/>
    <s v="NONE"/>
    <s v="O10T15M"/>
    <s v="ENG"/>
    <n v="21.3"/>
    <n v="0.3"/>
    <n v="21.5"/>
    <n v="0.1"/>
    <n v="27.9"/>
    <n v="0.3"/>
    <n v="45.3"/>
    <n v="0.8"/>
    <n v="38.6"/>
    <n v="0.7"/>
    <n v="34.4"/>
    <n v="0.1"/>
    <n v="26.5"/>
    <n v="0.4"/>
    <n v="26.9"/>
    <n v="4.5999999999999996"/>
    <n v="30.9"/>
    <n v="1.2"/>
    <n v="36.4"/>
    <n v="1.2"/>
    <n v="37.4"/>
    <n v="3.6"/>
    <n v="25.6"/>
    <n v="3"/>
    <n v="28.6"/>
    <n v="4.4000000000000004"/>
  </r>
  <r>
    <x v="0"/>
    <x v="3"/>
    <x v="0"/>
    <s v="NONE"/>
    <s v="O10T15M"/>
    <s v="FRA"/>
    <n v="99"/>
    <n v="1.7"/>
    <n v="69.400000000000006"/>
    <n v="0.5"/>
    <n v="99"/>
    <n v="1.3"/>
    <n v="99.1"/>
    <n v="4.0999999999999996"/>
    <n v="95.6"/>
    <n v="5.5"/>
    <n v="72.5"/>
    <n v="1.2"/>
    <n v="71.2"/>
    <n v="0.9"/>
    <n v="82.2"/>
    <n v="8.6"/>
    <n v="93.9"/>
    <n v="2.4"/>
    <n v="65.3"/>
    <n v="4.5999999999999996"/>
    <n v="74.3"/>
    <n v="18.399999999999999"/>
    <n v="86"/>
    <n v="15.7"/>
    <n v="71.5"/>
    <n v="20.2"/>
  </r>
  <r>
    <x v="0"/>
    <x v="3"/>
    <x v="0"/>
    <s v="NONE"/>
    <s v="O10T15M"/>
    <s v="GBG"/>
    <m/>
    <m/>
    <m/>
    <m/>
    <m/>
    <m/>
    <m/>
    <m/>
    <m/>
    <m/>
    <n v="0"/>
    <n v="0"/>
    <n v="0"/>
    <n v="0"/>
    <n v="0.1"/>
    <n v="0"/>
    <n v="0.1"/>
    <n v="0"/>
    <n v="0.4"/>
    <n v="0"/>
    <n v="0"/>
    <n v="0"/>
    <n v="0"/>
    <n v="0"/>
    <n v="1.3"/>
    <n v="0.3"/>
  </r>
  <r>
    <x v="0"/>
    <x v="3"/>
    <x v="0"/>
    <s v="NONE"/>
    <s v="O10T15M"/>
    <s v="IOM"/>
    <m/>
    <m/>
    <m/>
    <m/>
    <m/>
    <m/>
    <m/>
    <m/>
    <m/>
    <m/>
    <n v="0"/>
    <n v="0"/>
    <n v="0"/>
    <n v="0"/>
    <m/>
    <m/>
    <n v="0.1"/>
    <n v="0"/>
    <n v="0.1"/>
    <n v="0"/>
    <n v="0"/>
    <n v="0"/>
    <m/>
    <m/>
    <n v="0"/>
    <n v="0"/>
  </r>
  <r>
    <x v="0"/>
    <x v="3"/>
    <x v="0"/>
    <s v="NONE"/>
    <s v="O10T15M"/>
    <s v="IRL"/>
    <n v="12.5"/>
    <n v="0.1"/>
    <n v="18.899999999999999"/>
    <n v="0.1"/>
    <n v="22.1"/>
    <n v="0.3"/>
    <n v="23.3"/>
    <n v="0.7"/>
    <n v="32.200000000000003"/>
    <n v="1.8"/>
    <n v="27.6"/>
    <n v="0.4"/>
    <n v="38.9"/>
    <n v="0.3"/>
    <n v="38.1"/>
    <n v="4.9000000000000004"/>
    <n v="44"/>
    <n v="0.7"/>
    <n v="60.3"/>
    <n v="0.5"/>
    <n v="50.9"/>
    <n v="0.5"/>
    <n v="46.4"/>
    <n v="2.2000000000000002"/>
    <n v="45.5"/>
    <n v="4.4000000000000004"/>
  </r>
  <r>
    <x v="0"/>
    <x v="3"/>
    <x v="0"/>
    <s v="NONE"/>
    <s v="O10T15M"/>
    <s v="NIR"/>
    <n v="0.2"/>
    <n v="0"/>
    <n v="0.6"/>
    <n v="0"/>
    <n v="0.2"/>
    <n v="0"/>
    <n v="0.4"/>
    <n v="0"/>
    <n v="0.9"/>
    <n v="0.1"/>
    <n v="0.8"/>
    <n v="0"/>
    <n v="1.2"/>
    <n v="0"/>
    <n v="0.3"/>
    <n v="0.2"/>
    <n v="0.5"/>
    <n v="0.1"/>
    <n v="0.7"/>
    <n v="0"/>
    <n v="0.4"/>
    <n v="0.2"/>
    <n v="0.3"/>
    <n v="0"/>
    <n v="0.2"/>
    <n v="0.1"/>
  </r>
  <r>
    <x v="0"/>
    <x v="3"/>
    <x v="0"/>
    <s v="NONE"/>
    <s v="O10T15M"/>
    <s v="SCO"/>
    <m/>
    <m/>
    <n v="0.1"/>
    <n v="0"/>
    <m/>
    <m/>
    <m/>
    <m/>
    <m/>
    <m/>
    <m/>
    <m/>
    <n v="0"/>
    <n v="0"/>
    <n v="0"/>
    <n v="0"/>
    <n v="0"/>
    <n v="0"/>
    <n v="0"/>
    <n v="0"/>
    <m/>
    <m/>
    <m/>
    <m/>
    <m/>
    <m/>
  </r>
  <r>
    <x v="0"/>
    <x v="3"/>
    <x v="0"/>
    <s v="NONE"/>
    <s v="O15M"/>
    <s v="BEL"/>
    <n v="1.1000000000000001"/>
    <n v="0"/>
    <n v="17.8"/>
    <n v="0.1"/>
    <n v="26.5"/>
    <n v="0.4"/>
    <n v="55.8"/>
    <n v="2.2000000000000002"/>
    <n v="71.2"/>
    <n v="4.4000000000000004"/>
    <n v="59"/>
    <n v="1"/>
    <n v="83.2"/>
    <n v="0.7"/>
    <n v="86.9"/>
    <n v="13.9"/>
    <n v="92.2"/>
    <n v="3.8"/>
    <n v="69.099999999999994"/>
    <n v="2.6"/>
    <n v="48.1"/>
    <n v="6.3"/>
    <n v="49.6"/>
    <n v="22.3"/>
    <n v="46.3"/>
    <n v="5.9"/>
  </r>
  <r>
    <x v="0"/>
    <x v="3"/>
    <x v="0"/>
    <s v="NONE"/>
    <s v="O15M"/>
    <s v="ENG"/>
    <n v="16.100000000000001"/>
    <n v="0.2"/>
    <n v="11.7"/>
    <n v="0.1"/>
    <n v="15.6"/>
    <n v="0.2"/>
    <n v="10"/>
    <n v="0.4"/>
    <n v="9.6999999999999993"/>
    <n v="0.4"/>
    <n v="8.6"/>
    <n v="0.3"/>
    <n v="6.9"/>
    <n v="0.1"/>
    <n v="9.1"/>
    <n v="1.8"/>
    <n v="5.9"/>
    <n v="0.2"/>
    <n v="6.8"/>
    <n v="0.1"/>
    <n v="7.7"/>
    <n v="0.8"/>
    <n v="13.1"/>
    <n v="1.8"/>
    <n v="7.7"/>
    <n v="1.3"/>
  </r>
  <r>
    <x v="0"/>
    <x v="3"/>
    <x v="0"/>
    <s v="NONE"/>
    <s v="O15M"/>
    <s v="ESP"/>
    <m/>
    <m/>
    <m/>
    <m/>
    <m/>
    <m/>
    <m/>
    <m/>
    <m/>
    <m/>
    <m/>
    <m/>
    <m/>
    <m/>
    <m/>
    <m/>
    <n v="0"/>
    <n v="0"/>
    <m/>
    <m/>
    <m/>
    <m/>
    <m/>
    <m/>
    <m/>
    <m/>
  </r>
  <r>
    <x v="0"/>
    <x v="3"/>
    <x v="0"/>
    <s v="NONE"/>
    <s v="O15M"/>
    <s v="FRA"/>
    <n v="263.89999999999998"/>
    <n v="2.6"/>
    <n v="189.8"/>
    <n v="0.6"/>
    <n v="216.5"/>
    <n v="1.7"/>
    <n v="195.6"/>
    <n v="4.3"/>
    <n v="197.9"/>
    <n v="7.6"/>
    <n v="167.5"/>
    <n v="1.8"/>
    <n v="167"/>
    <n v="2.4"/>
    <n v="140.1"/>
    <n v="23.8"/>
    <n v="167.4"/>
    <n v="3.1"/>
    <n v="154.69999999999999"/>
    <n v="3.8"/>
    <n v="161"/>
    <n v="15.8"/>
    <n v="251.3"/>
    <n v="91.1"/>
    <n v="183.2"/>
    <n v="31.6"/>
  </r>
  <r>
    <x v="0"/>
    <x v="3"/>
    <x v="0"/>
    <s v="NONE"/>
    <s v="O15M"/>
    <s v="GBJ"/>
    <n v="0.1"/>
    <n v="0"/>
    <m/>
    <m/>
    <m/>
    <m/>
    <n v="0.5"/>
    <n v="0"/>
    <n v="0.3"/>
    <n v="0"/>
    <n v="0.2"/>
    <n v="0"/>
    <n v="0.2"/>
    <n v="0"/>
    <n v="0.2"/>
    <n v="0"/>
    <m/>
    <m/>
    <n v="0"/>
    <n v="0"/>
    <n v="0.1"/>
    <n v="0"/>
    <n v="0.3"/>
    <n v="0.1"/>
    <n v="0.2"/>
    <n v="0.1"/>
  </r>
  <r>
    <x v="0"/>
    <x v="3"/>
    <x v="0"/>
    <s v="NONE"/>
    <s v="O15M"/>
    <s v="IOM"/>
    <n v="0"/>
    <n v="0"/>
    <n v="0"/>
    <n v="0"/>
    <n v="0"/>
    <n v="0"/>
    <n v="0"/>
    <n v="0"/>
    <m/>
    <m/>
    <m/>
    <m/>
    <m/>
    <m/>
    <m/>
    <m/>
    <m/>
    <m/>
    <n v="0"/>
    <n v="0"/>
    <m/>
    <m/>
    <m/>
    <m/>
    <m/>
    <m/>
  </r>
  <r>
    <x v="0"/>
    <x v="3"/>
    <x v="0"/>
    <s v="NONE"/>
    <s v="O15M"/>
    <s v="IRL"/>
    <n v="147"/>
    <n v="5"/>
    <n v="132.5"/>
    <n v="1.6"/>
    <n v="112.8"/>
    <n v="2.5"/>
    <n v="80.5"/>
    <n v="6.6"/>
    <n v="118.2"/>
    <n v="12.1"/>
    <n v="98.7"/>
    <n v="3"/>
    <n v="91.7"/>
    <n v="1.3"/>
    <n v="92"/>
    <n v="30.4"/>
    <n v="81.7"/>
    <n v="5.0999999999999996"/>
    <n v="81"/>
    <n v="2.1"/>
    <n v="86.3"/>
    <n v="3.3"/>
    <n v="76.5"/>
    <n v="6.6"/>
    <n v="79.8"/>
    <n v="12.6"/>
  </r>
  <r>
    <x v="0"/>
    <x v="3"/>
    <x v="0"/>
    <s v="NONE"/>
    <s v="O15M"/>
    <s v="NIR"/>
    <n v="13"/>
    <n v="0.2"/>
    <n v="13.3"/>
    <n v="0.1"/>
    <n v="17"/>
    <n v="0.2"/>
    <n v="13.8"/>
    <n v="0.5"/>
    <n v="17.600000000000001"/>
    <n v="1"/>
    <n v="15.1"/>
    <n v="0.3"/>
    <n v="11.8"/>
    <n v="0.2"/>
    <n v="7.3"/>
    <n v="2.1"/>
    <n v="9.6"/>
    <n v="1.2"/>
    <n v="7.7"/>
    <n v="0.3"/>
    <n v="8.4"/>
    <n v="1.1000000000000001"/>
    <n v="6.3"/>
    <n v="0.4"/>
    <n v="4.3"/>
    <n v="0.5"/>
  </r>
  <r>
    <x v="0"/>
    <x v="3"/>
    <x v="0"/>
    <s v="NONE"/>
    <s v="O15M"/>
    <s v="SCO"/>
    <n v="0.3"/>
    <n v="0"/>
    <n v="0.5"/>
    <n v="0"/>
    <n v="0.2"/>
    <n v="0"/>
    <n v="0.1"/>
    <n v="0"/>
    <n v="0.2"/>
    <n v="0"/>
    <n v="0"/>
    <n v="0"/>
    <n v="1.5"/>
    <n v="0"/>
    <n v="0.5"/>
    <n v="0"/>
    <n v="2.4"/>
    <n v="0.1"/>
    <n v="3.6"/>
    <n v="0.1"/>
    <n v="2.4"/>
    <n v="0.2"/>
    <n v="1.5"/>
    <n v="0.7"/>
    <n v="1.8"/>
    <n v="0.3"/>
  </r>
  <r>
    <x v="0"/>
    <x v="3"/>
    <x v="0"/>
    <s v="NONE"/>
    <s v="U10M"/>
    <s v="ENG"/>
    <n v="28.1"/>
    <n v="0.5"/>
    <n v="17.3"/>
    <n v="0.1"/>
    <n v="19.2"/>
    <n v="0.2"/>
    <n v="54.1"/>
    <n v="2"/>
    <n v="48.1"/>
    <n v="2.8"/>
    <n v="28.4"/>
    <n v="0.6"/>
    <n v="19.2"/>
    <n v="0.2"/>
    <n v="14.4"/>
    <n v="2.8"/>
    <n v="17.399999999999999"/>
    <n v="0.6"/>
    <n v="19.600000000000001"/>
    <n v="0.7"/>
    <n v="22.6"/>
    <n v="1.6"/>
    <n v="19.3"/>
    <n v="4.3"/>
    <n v="15.5"/>
    <n v="2.2000000000000002"/>
  </r>
  <r>
    <x v="0"/>
    <x v="3"/>
    <x v="0"/>
    <s v="NONE"/>
    <s v="U10M"/>
    <s v="FRA"/>
    <n v="17"/>
    <n v="0.3"/>
    <n v="10.5"/>
    <n v="0.1"/>
    <n v="12.8"/>
    <n v="0.2"/>
    <n v="8.1999999999999993"/>
    <n v="0.4"/>
    <n v="4.5"/>
    <n v="0.3"/>
    <n v="0.9"/>
    <n v="0"/>
    <n v="0.8"/>
    <n v="0"/>
    <n v="10.1"/>
    <n v="1.4"/>
    <n v="17.5"/>
    <n v="0.8"/>
    <n v="10.199999999999999"/>
    <n v="0.4"/>
    <n v="6.9"/>
    <n v="1"/>
    <n v="8.1"/>
    <n v="3.3"/>
    <n v="3.5"/>
    <n v="0.4"/>
  </r>
  <r>
    <x v="0"/>
    <x v="3"/>
    <x v="0"/>
    <s v="NONE"/>
    <s v="U10M"/>
    <s v="GBG"/>
    <m/>
    <m/>
    <m/>
    <m/>
    <m/>
    <m/>
    <m/>
    <m/>
    <m/>
    <m/>
    <m/>
    <m/>
    <m/>
    <m/>
    <n v="0"/>
    <n v="0"/>
    <n v="0"/>
    <n v="0"/>
    <m/>
    <m/>
    <m/>
    <m/>
    <m/>
    <m/>
    <m/>
    <m/>
  </r>
  <r>
    <x v="0"/>
    <x v="3"/>
    <x v="0"/>
    <s v="NONE"/>
    <s v="U10M"/>
    <s v="GBJ"/>
    <m/>
    <m/>
    <n v="0"/>
    <n v="0"/>
    <m/>
    <m/>
    <m/>
    <m/>
    <m/>
    <m/>
    <m/>
    <m/>
    <m/>
    <m/>
    <m/>
    <m/>
    <m/>
    <m/>
    <m/>
    <m/>
    <m/>
    <m/>
    <m/>
    <m/>
    <m/>
    <m/>
  </r>
  <r>
    <x v="0"/>
    <x v="3"/>
    <x v="0"/>
    <s v="NONE"/>
    <s v="U10M"/>
    <s v="IOM"/>
    <m/>
    <m/>
    <m/>
    <m/>
    <m/>
    <m/>
    <m/>
    <m/>
    <m/>
    <m/>
    <n v="0"/>
    <n v="0"/>
    <n v="0"/>
    <n v="0"/>
    <m/>
    <m/>
    <n v="0"/>
    <n v="0"/>
    <m/>
    <m/>
    <m/>
    <m/>
    <m/>
    <m/>
    <m/>
    <m/>
  </r>
  <r>
    <x v="0"/>
    <x v="3"/>
    <x v="0"/>
    <s v="NONE"/>
    <s v="U10M"/>
    <s v="NIR"/>
    <n v="0.1"/>
    <n v="0"/>
    <n v="0.6"/>
    <n v="0"/>
    <n v="0.1"/>
    <n v="0"/>
    <n v="1.5"/>
    <n v="0.1"/>
    <n v="0.4"/>
    <n v="0"/>
    <n v="1.2"/>
    <n v="0"/>
    <n v="0.9"/>
    <n v="0"/>
    <n v="0.3"/>
    <n v="0.1"/>
    <n v="0.4"/>
    <n v="0.1"/>
    <n v="0.3"/>
    <n v="0"/>
    <n v="0.2"/>
    <n v="0.1"/>
    <n v="0.3"/>
    <n v="0"/>
    <n v="0.2"/>
    <n v="0.1"/>
  </r>
  <r>
    <x v="0"/>
    <x v="3"/>
    <x v="0"/>
    <s v="NONE"/>
    <s v="U10M"/>
    <s v="SCO"/>
    <n v="0"/>
    <n v="0"/>
    <m/>
    <m/>
    <n v="0"/>
    <n v="0"/>
    <n v="0.1"/>
    <n v="0"/>
    <n v="0.1"/>
    <n v="0"/>
    <n v="0.1"/>
    <n v="0"/>
    <n v="0.4"/>
    <n v="0"/>
    <n v="0.1"/>
    <n v="0"/>
    <n v="0"/>
    <n v="0"/>
    <n v="0"/>
    <n v="0"/>
    <n v="0"/>
    <n v="0"/>
    <m/>
    <m/>
    <n v="0"/>
    <n v="0"/>
  </r>
  <r>
    <x v="0"/>
    <x v="3"/>
    <x v="3"/>
    <s v="NONE"/>
    <s v="O10T15M"/>
    <s v="ENG"/>
    <n v="2.4"/>
    <n v="0.3"/>
    <n v="2"/>
    <n v="0"/>
    <n v="4.5"/>
    <n v="0.5"/>
    <n v="5"/>
    <m/>
    <n v="5.4"/>
    <m/>
    <n v="3.6"/>
    <m/>
    <n v="4.4000000000000004"/>
    <m/>
    <n v="4.0999999999999996"/>
    <m/>
    <n v="6.1"/>
    <n v="2"/>
    <n v="5.5"/>
    <n v="0"/>
    <n v="8.8000000000000007"/>
    <m/>
    <n v="5.2"/>
    <n v="0"/>
    <n v="6.5"/>
    <m/>
  </r>
  <r>
    <x v="0"/>
    <x v="3"/>
    <x v="3"/>
    <s v="NONE"/>
    <s v="O10T15M"/>
    <s v="FRA"/>
    <n v="7.7"/>
    <n v="0.2"/>
    <n v="6"/>
    <n v="0"/>
    <n v="5.8"/>
    <n v="0.5"/>
    <n v="3.4"/>
    <m/>
    <n v="7.1"/>
    <m/>
    <n v="11.9"/>
    <m/>
    <n v="11.8"/>
    <m/>
    <n v="1.3"/>
    <m/>
    <n v="2.6"/>
    <n v="2.8"/>
    <n v="3.1"/>
    <n v="0"/>
    <n v="1.7"/>
    <m/>
    <n v="9.8000000000000007"/>
    <n v="0"/>
    <n v="8.3000000000000007"/>
    <m/>
  </r>
  <r>
    <x v="0"/>
    <x v="3"/>
    <x v="3"/>
    <s v="NONE"/>
    <s v="O10T15M"/>
    <s v="IOM"/>
    <m/>
    <m/>
    <m/>
    <m/>
    <m/>
    <m/>
    <m/>
    <m/>
    <m/>
    <m/>
    <m/>
    <m/>
    <m/>
    <m/>
    <m/>
    <m/>
    <m/>
    <m/>
    <n v="0"/>
    <n v="0"/>
    <n v="0"/>
    <m/>
    <m/>
    <m/>
    <m/>
    <m/>
  </r>
  <r>
    <x v="0"/>
    <x v="3"/>
    <x v="3"/>
    <s v="NONE"/>
    <s v="O10T15M"/>
    <s v="IRL"/>
    <m/>
    <m/>
    <m/>
    <m/>
    <m/>
    <m/>
    <m/>
    <m/>
    <m/>
    <m/>
    <m/>
    <m/>
    <m/>
    <m/>
    <m/>
    <m/>
    <n v="0"/>
    <n v="2.5"/>
    <m/>
    <m/>
    <n v="0"/>
    <n v="0.3"/>
    <m/>
    <m/>
    <n v="0"/>
    <n v="0.2"/>
  </r>
  <r>
    <x v="0"/>
    <x v="3"/>
    <x v="3"/>
    <s v="NONE"/>
    <s v="O10T15M"/>
    <s v="NIR"/>
    <m/>
    <m/>
    <m/>
    <m/>
    <m/>
    <m/>
    <m/>
    <m/>
    <m/>
    <m/>
    <m/>
    <m/>
    <m/>
    <m/>
    <n v="0"/>
    <m/>
    <m/>
    <m/>
    <m/>
    <m/>
    <m/>
    <m/>
    <m/>
    <m/>
    <n v="0.1"/>
    <m/>
  </r>
  <r>
    <x v="0"/>
    <x v="3"/>
    <x v="3"/>
    <s v="NONE"/>
    <s v="O10T15M"/>
    <s v="SCO"/>
    <m/>
    <m/>
    <m/>
    <m/>
    <n v="0.2"/>
    <n v="0"/>
    <m/>
    <m/>
    <m/>
    <m/>
    <m/>
    <m/>
    <m/>
    <m/>
    <n v="0"/>
    <m/>
    <m/>
    <m/>
    <m/>
    <m/>
    <m/>
    <m/>
    <n v="0.2"/>
    <m/>
    <m/>
    <m/>
  </r>
  <r>
    <x v="0"/>
    <x v="3"/>
    <x v="3"/>
    <s v="NONE"/>
    <s v="O15M"/>
    <s v="BEL"/>
    <m/>
    <m/>
    <m/>
    <m/>
    <m/>
    <m/>
    <m/>
    <m/>
    <m/>
    <m/>
    <n v="0.1"/>
    <m/>
    <n v="1"/>
    <m/>
    <n v="0.8"/>
    <m/>
    <n v="0.3"/>
    <n v="0.5"/>
    <n v="1.2"/>
    <n v="0"/>
    <n v="0.1"/>
    <m/>
    <n v="1.8"/>
    <n v="0"/>
    <n v="0.4"/>
    <m/>
  </r>
  <r>
    <x v="0"/>
    <x v="3"/>
    <x v="3"/>
    <s v="NONE"/>
    <s v="O15M"/>
    <s v="ENG"/>
    <n v="4.2"/>
    <n v="0.6"/>
    <n v="5.3"/>
    <n v="0"/>
    <n v="12.3"/>
    <n v="0.6"/>
    <n v="11.9"/>
    <m/>
    <n v="10.3"/>
    <m/>
    <n v="6.8"/>
    <m/>
    <n v="5.0999999999999996"/>
    <m/>
    <n v="15.1"/>
    <m/>
    <n v="16.8"/>
    <n v="28.6"/>
    <n v="15.7"/>
    <n v="0.1"/>
    <n v="12"/>
    <m/>
    <n v="6.8"/>
    <n v="0"/>
    <n v="6.6"/>
    <m/>
  </r>
  <r>
    <x v="0"/>
    <x v="3"/>
    <x v="3"/>
    <s v="NONE"/>
    <s v="O15M"/>
    <s v="FRA"/>
    <n v="4.0999999999999996"/>
    <n v="0"/>
    <n v="3.4"/>
    <n v="0"/>
    <n v="4.7"/>
    <n v="0.3"/>
    <n v="3.3"/>
    <m/>
    <n v="5.0999999999999996"/>
    <m/>
    <n v="7.5"/>
    <m/>
    <n v="7.5"/>
    <m/>
    <n v="1.9"/>
    <m/>
    <n v="3.5"/>
    <n v="9.9"/>
    <n v="4.0999999999999996"/>
    <n v="0.1"/>
    <n v="0.4"/>
    <m/>
    <n v="6.5"/>
    <n v="0"/>
    <n v="5.2"/>
    <m/>
  </r>
  <r>
    <x v="0"/>
    <x v="3"/>
    <x v="3"/>
    <s v="NONE"/>
    <s v="O15M"/>
    <s v="IOM"/>
    <m/>
    <m/>
    <m/>
    <m/>
    <m/>
    <m/>
    <m/>
    <m/>
    <n v="0"/>
    <m/>
    <m/>
    <m/>
    <m/>
    <m/>
    <m/>
    <m/>
    <m/>
    <m/>
    <m/>
    <m/>
    <m/>
    <m/>
    <m/>
    <m/>
    <m/>
    <m/>
  </r>
  <r>
    <x v="0"/>
    <x v="3"/>
    <x v="3"/>
    <s v="NONE"/>
    <s v="O15M"/>
    <s v="IRL"/>
    <n v="1.4"/>
    <n v="0.1"/>
    <n v="1.8"/>
    <m/>
    <n v="2.1"/>
    <n v="0.4"/>
    <n v="0.4"/>
    <m/>
    <n v="0.1"/>
    <m/>
    <m/>
    <m/>
    <m/>
    <m/>
    <m/>
    <m/>
    <n v="0"/>
    <n v="2.7"/>
    <m/>
    <m/>
    <n v="0"/>
    <n v="0.2"/>
    <m/>
    <m/>
    <n v="0"/>
    <n v="0.1"/>
  </r>
  <r>
    <x v="0"/>
    <x v="3"/>
    <x v="3"/>
    <s v="NONE"/>
    <s v="O15M"/>
    <s v="NIR"/>
    <m/>
    <m/>
    <n v="0"/>
    <m/>
    <m/>
    <m/>
    <m/>
    <m/>
    <m/>
    <m/>
    <m/>
    <m/>
    <n v="0"/>
    <m/>
    <m/>
    <m/>
    <m/>
    <m/>
    <m/>
    <m/>
    <m/>
    <m/>
    <m/>
    <m/>
    <m/>
    <m/>
  </r>
  <r>
    <x v="0"/>
    <x v="3"/>
    <x v="3"/>
    <s v="NONE"/>
    <s v="O15M"/>
    <s v="SCO"/>
    <n v="4.4000000000000004"/>
    <n v="0.2"/>
    <n v="1.7"/>
    <n v="0"/>
    <n v="5.8"/>
    <n v="0.4"/>
    <n v="6.2"/>
    <m/>
    <n v="7.5"/>
    <m/>
    <n v="9.5"/>
    <m/>
    <n v="2.2999999999999998"/>
    <m/>
    <n v="1"/>
    <m/>
    <n v="0.4"/>
    <n v="0"/>
    <n v="0.6"/>
    <n v="0"/>
    <n v="1.5"/>
    <m/>
    <n v="1"/>
    <n v="0"/>
    <n v="1.9"/>
    <m/>
  </r>
  <r>
    <x v="0"/>
    <x v="3"/>
    <x v="3"/>
    <s v="NONE"/>
    <s v="U10M"/>
    <s v="ENG"/>
    <n v="0.3"/>
    <n v="0.1"/>
    <n v="0.8"/>
    <n v="0"/>
    <n v="0.4"/>
    <n v="0"/>
    <n v="0.9"/>
    <m/>
    <n v="2.1"/>
    <m/>
    <n v="1.3"/>
    <m/>
    <n v="2.1"/>
    <m/>
    <n v="0.9"/>
    <m/>
    <n v="1.7"/>
    <n v="1.3"/>
    <n v="2"/>
    <n v="0"/>
    <n v="2.1"/>
    <m/>
    <n v="1.6"/>
    <n v="0"/>
    <n v="2.9"/>
    <n v="0"/>
  </r>
  <r>
    <x v="0"/>
    <x v="3"/>
    <x v="3"/>
    <s v="NONE"/>
    <s v="U10M"/>
    <s v="FRA"/>
    <n v="0.7"/>
    <n v="0"/>
    <n v="0.4"/>
    <n v="0"/>
    <n v="0.1"/>
    <n v="0"/>
    <n v="0.1"/>
    <m/>
    <n v="0"/>
    <m/>
    <n v="0"/>
    <m/>
    <n v="0"/>
    <m/>
    <n v="1"/>
    <m/>
    <n v="0.4"/>
    <n v="0.3"/>
    <n v="0.2"/>
    <n v="0"/>
    <n v="1.4"/>
    <m/>
    <n v="0.6"/>
    <n v="0"/>
    <n v="0.5"/>
    <m/>
  </r>
  <r>
    <x v="0"/>
    <x v="3"/>
    <x v="3"/>
    <s v="NONE"/>
    <s v="U10M"/>
    <s v="IOM"/>
    <m/>
    <m/>
    <m/>
    <m/>
    <m/>
    <m/>
    <m/>
    <m/>
    <m/>
    <m/>
    <m/>
    <m/>
    <m/>
    <m/>
    <m/>
    <m/>
    <n v="0"/>
    <n v="0"/>
    <n v="0"/>
    <m/>
    <m/>
    <m/>
    <m/>
    <m/>
    <m/>
    <m/>
  </r>
  <r>
    <x v="0"/>
    <x v="3"/>
    <x v="3"/>
    <s v="NONE"/>
    <s v="U10M"/>
    <s v="NIR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3"/>
    <x v="3"/>
    <s v="NONE"/>
    <s v="U10M"/>
    <s v="SCO"/>
    <m/>
    <m/>
    <m/>
    <m/>
    <m/>
    <m/>
    <m/>
    <m/>
    <m/>
    <m/>
    <m/>
    <m/>
    <m/>
    <m/>
    <n v="0"/>
    <m/>
    <m/>
    <m/>
    <n v="0.1"/>
    <m/>
    <n v="0.1"/>
    <m/>
    <m/>
    <m/>
    <n v="0"/>
    <m/>
  </r>
  <r>
    <x v="0"/>
    <x v="3"/>
    <x v="1"/>
    <s v="NONE"/>
    <s v="O10T15M"/>
    <s v="ENG"/>
    <n v="0.5"/>
    <m/>
    <n v="1"/>
    <m/>
    <n v="1.3"/>
    <n v="0"/>
    <n v="1.8"/>
    <m/>
    <n v="5.5"/>
    <n v="0"/>
    <n v="5.8"/>
    <n v="0"/>
    <n v="10.1"/>
    <n v="0"/>
    <n v="4.0999999999999996"/>
    <n v="0"/>
    <n v="5.5"/>
    <n v="0"/>
    <n v="8"/>
    <n v="0.5"/>
    <n v="3.4"/>
    <n v="0"/>
    <n v="6"/>
    <n v="0"/>
    <n v="0.2"/>
    <n v="0"/>
  </r>
  <r>
    <x v="0"/>
    <x v="3"/>
    <x v="1"/>
    <s v="NONE"/>
    <s v="O10T15M"/>
    <s v="FRA"/>
    <n v="8.8000000000000007"/>
    <m/>
    <n v="17"/>
    <m/>
    <n v="10.3"/>
    <n v="0"/>
    <n v="3.2"/>
    <m/>
    <n v="4.3"/>
    <n v="0"/>
    <n v="7.5"/>
    <n v="0"/>
    <n v="7.5"/>
    <n v="0"/>
    <n v="3.9"/>
    <n v="0"/>
    <n v="4.7"/>
    <n v="0"/>
    <n v="6.1"/>
    <n v="0.2"/>
    <n v="1.5"/>
    <n v="0"/>
    <n v="3.2"/>
    <n v="0"/>
    <n v="0.9"/>
    <n v="0"/>
  </r>
  <r>
    <x v="0"/>
    <x v="3"/>
    <x v="1"/>
    <s v="NONE"/>
    <s v="O10T15M"/>
    <s v="IRL"/>
    <n v="0.6"/>
    <m/>
    <n v="0.2"/>
    <m/>
    <m/>
    <m/>
    <n v="0.2"/>
    <m/>
    <n v="0.4"/>
    <n v="0"/>
    <n v="0.1"/>
    <n v="0"/>
    <n v="0.3"/>
    <n v="0"/>
    <n v="0.4"/>
    <n v="0"/>
    <n v="0.2"/>
    <n v="0"/>
    <n v="0.1"/>
    <n v="0"/>
    <n v="0.2"/>
    <n v="0"/>
    <n v="0.3"/>
    <n v="0"/>
    <n v="0.1"/>
    <n v="0"/>
  </r>
  <r>
    <x v="0"/>
    <x v="3"/>
    <x v="1"/>
    <s v="NONE"/>
    <s v="O10T15M"/>
    <s v="NLD"/>
    <m/>
    <m/>
    <m/>
    <m/>
    <m/>
    <m/>
    <m/>
    <m/>
    <m/>
    <m/>
    <m/>
    <m/>
    <m/>
    <m/>
    <m/>
    <m/>
    <m/>
    <m/>
    <m/>
    <m/>
    <n v="1"/>
    <m/>
    <m/>
    <m/>
    <m/>
    <m/>
  </r>
  <r>
    <x v="0"/>
    <x v="3"/>
    <x v="1"/>
    <s v="NONE"/>
    <s v="O15M"/>
    <s v="ENG"/>
    <n v="1.4"/>
    <m/>
    <n v="1.1000000000000001"/>
    <m/>
    <n v="1"/>
    <n v="0"/>
    <n v="0.7"/>
    <m/>
    <n v="0.7"/>
    <n v="0"/>
    <n v="1.2"/>
    <n v="0"/>
    <n v="0.4"/>
    <n v="0"/>
    <n v="0.3"/>
    <n v="0"/>
    <n v="0.4"/>
    <n v="0"/>
    <n v="0.4"/>
    <n v="0"/>
    <n v="0.1"/>
    <n v="0"/>
    <n v="0.3"/>
    <n v="0"/>
    <n v="0.1"/>
    <n v="0"/>
  </r>
  <r>
    <x v="0"/>
    <x v="3"/>
    <x v="1"/>
    <s v="NONE"/>
    <s v="O15M"/>
    <s v="FRA"/>
    <n v="2.1"/>
    <m/>
    <n v="4"/>
    <m/>
    <n v="4.9000000000000004"/>
    <n v="0"/>
    <n v="1.2"/>
    <m/>
    <n v="1.8"/>
    <n v="0"/>
    <n v="0.7"/>
    <n v="0"/>
    <n v="0.7"/>
    <n v="0"/>
    <n v="2.2000000000000002"/>
    <n v="0"/>
    <n v="3.6"/>
    <n v="0"/>
    <n v="1.5"/>
    <n v="0.1"/>
    <n v="0.4"/>
    <n v="0"/>
    <n v="2"/>
    <n v="0"/>
    <n v="1.2"/>
    <n v="0"/>
  </r>
  <r>
    <x v="0"/>
    <x v="3"/>
    <x v="1"/>
    <s v="NONE"/>
    <s v="O15M"/>
    <s v="IRL"/>
    <n v="0.2"/>
    <m/>
    <n v="0.6"/>
    <m/>
    <n v="0.1"/>
    <n v="0"/>
    <n v="1.3"/>
    <m/>
    <n v="0.1"/>
    <n v="0"/>
    <n v="0.3"/>
    <n v="0"/>
    <n v="1"/>
    <n v="0"/>
    <n v="0.7"/>
    <n v="0"/>
    <n v="0.2"/>
    <m/>
    <n v="0.4"/>
    <m/>
    <m/>
    <m/>
    <n v="0.1"/>
    <n v="0"/>
    <n v="0.2"/>
    <n v="0"/>
  </r>
  <r>
    <x v="0"/>
    <x v="3"/>
    <x v="1"/>
    <s v="NONE"/>
    <s v="O15M"/>
    <s v="NIR"/>
    <m/>
    <m/>
    <m/>
    <m/>
    <m/>
    <m/>
    <m/>
    <m/>
    <m/>
    <m/>
    <m/>
    <m/>
    <n v="0"/>
    <m/>
    <m/>
    <m/>
    <m/>
    <m/>
    <m/>
    <m/>
    <m/>
    <m/>
    <m/>
    <m/>
    <m/>
    <m/>
  </r>
  <r>
    <x v="0"/>
    <x v="3"/>
    <x v="1"/>
    <s v="NONE"/>
    <s v="U10M"/>
    <s v="ENG"/>
    <n v="2.8"/>
    <m/>
    <n v="1.9"/>
    <m/>
    <n v="0.7"/>
    <n v="0"/>
    <n v="18.7"/>
    <m/>
    <n v="18.3"/>
    <n v="0"/>
    <n v="24.3"/>
    <n v="0"/>
    <n v="19.8"/>
    <n v="0"/>
    <n v="17.5"/>
    <n v="0"/>
    <n v="19.899999999999999"/>
    <n v="0"/>
    <n v="27.9"/>
    <n v="0.5"/>
    <n v="35.5"/>
    <n v="0"/>
    <n v="23.6"/>
    <n v="0"/>
    <n v="24.4"/>
    <n v="0"/>
  </r>
  <r>
    <x v="0"/>
    <x v="3"/>
    <x v="1"/>
    <s v="NONE"/>
    <s v="U10M"/>
    <s v="FRA"/>
    <n v="10.5"/>
    <m/>
    <n v="8.9"/>
    <m/>
    <n v="10.199999999999999"/>
    <n v="0"/>
    <n v="6.3"/>
    <m/>
    <n v="4.4000000000000004"/>
    <n v="0"/>
    <n v="0.8"/>
    <n v="0"/>
    <n v="0.8"/>
    <n v="0"/>
    <n v="17.8"/>
    <n v="0"/>
    <n v="14.7"/>
    <n v="0.1"/>
    <n v="18"/>
    <n v="0.8"/>
    <n v="15.6"/>
    <n v="0.2"/>
    <n v="4.9000000000000004"/>
    <n v="0"/>
    <n v="2.7"/>
    <n v="0"/>
  </r>
  <r>
    <x v="0"/>
    <x v="3"/>
    <x v="1"/>
    <s v="NONE"/>
    <s v="U10M"/>
    <s v="GBG"/>
    <m/>
    <m/>
    <m/>
    <m/>
    <m/>
    <m/>
    <m/>
    <m/>
    <m/>
    <m/>
    <m/>
    <m/>
    <m/>
    <m/>
    <n v="0"/>
    <n v="0"/>
    <n v="0"/>
    <m/>
    <n v="0"/>
    <n v="0"/>
    <n v="0"/>
    <n v="0"/>
    <m/>
    <m/>
    <m/>
    <m/>
  </r>
  <r>
    <x v="0"/>
    <x v="3"/>
    <x v="1"/>
    <s v="NONE"/>
    <s v="U10M"/>
    <s v="IOM"/>
    <m/>
    <m/>
    <m/>
    <m/>
    <m/>
    <m/>
    <m/>
    <m/>
    <m/>
    <m/>
    <m/>
    <m/>
    <m/>
    <m/>
    <m/>
    <m/>
    <n v="0.2"/>
    <m/>
    <n v="0.4"/>
    <n v="0"/>
    <n v="0"/>
    <n v="0"/>
    <m/>
    <m/>
    <m/>
    <m/>
  </r>
  <r>
    <x v="0"/>
    <x v="3"/>
    <x v="1"/>
    <s v="NONE"/>
    <s v="U10M"/>
    <s v="NIR"/>
    <m/>
    <m/>
    <m/>
    <m/>
    <m/>
    <m/>
    <n v="0"/>
    <m/>
    <m/>
    <m/>
    <m/>
    <m/>
    <m/>
    <m/>
    <m/>
    <m/>
    <n v="0"/>
    <m/>
    <m/>
    <m/>
    <m/>
    <m/>
    <m/>
    <m/>
    <m/>
    <m/>
  </r>
  <r>
    <x v="0"/>
    <x v="3"/>
    <x v="1"/>
    <s v="NONE"/>
    <s v="U10M"/>
    <s v="SCO"/>
    <m/>
    <m/>
    <m/>
    <m/>
    <m/>
    <m/>
    <m/>
    <m/>
    <m/>
    <m/>
    <m/>
    <m/>
    <m/>
    <m/>
    <m/>
    <m/>
    <n v="0"/>
    <m/>
    <n v="0.1"/>
    <m/>
    <n v="0.1"/>
    <n v="0"/>
    <n v="0"/>
    <n v="0"/>
    <m/>
    <m/>
  </r>
  <r>
    <x v="0"/>
    <x v="3"/>
    <x v="7"/>
    <s v="NONE"/>
    <s v="O10T15M"/>
    <s v="ENG"/>
    <m/>
    <m/>
    <m/>
    <m/>
    <n v="0"/>
    <m/>
    <m/>
    <m/>
    <n v="0"/>
    <m/>
    <n v="0"/>
    <m/>
    <n v="0"/>
    <m/>
    <n v="0"/>
    <m/>
    <n v="0"/>
    <m/>
    <n v="0"/>
    <m/>
    <n v="0"/>
    <m/>
    <m/>
    <m/>
    <m/>
    <m/>
  </r>
  <r>
    <x v="0"/>
    <x v="3"/>
    <x v="7"/>
    <s v="NONE"/>
    <s v="O10T15M"/>
    <s v="FRA"/>
    <n v="0"/>
    <m/>
    <n v="0"/>
    <m/>
    <n v="0"/>
    <m/>
    <n v="0.1"/>
    <m/>
    <n v="0"/>
    <m/>
    <n v="0"/>
    <m/>
    <n v="0"/>
    <m/>
    <n v="0"/>
    <m/>
    <n v="0.2"/>
    <m/>
    <n v="0"/>
    <m/>
    <n v="0"/>
    <m/>
    <n v="0.1"/>
    <m/>
    <n v="0"/>
    <m/>
  </r>
  <r>
    <x v="0"/>
    <x v="3"/>
    <x v="7"/>
    <s v="NONE"/>
    <s v="O10T15M"/>
    <s v="IRL"/>
    <m/>
    <m/>
    <m/>
    <m/>
    <m/>
    <m/>
    <m/>
    <m/>
    <m/>
    <m/>
    <m/>
    <m/>
    <m/>
    <m/>
    <m/>
    <m/>
    <m/>
    <m/>
    <m/>
    <m/>
    <n v="0"/>
    <m/>
    <m/>
    <m/>
    <m/>
    <m/>
  </r>
  <r>
    <x v="0"/>
    <x v="3"/>
    <x v="7"/>
    <s v="NONE"/>
    <s v="O15M"/>
    <s v="ENG"/>
    <n v="0"/>
    <m/>
    <n v="0"/>
    <m/>
    <n v="0"/>
    <m/>
    <m/>
    <m/>
    <n v="0"/>
    <m/>
    <m/>
    <m/>
    <m/>
    <m/>
    <m/>
    <m/>
    <m/>
    <m/>
    <m/>
    <m/>
    <m/>
    <m/>
    <m/>
    <m/>
    <n v="0"/>
    <m/>
  </r>
  <r>
    <x v="0"/>
    <x v="3"/>
    <x v="7"/>
    <s v="NONE"/>
    <s v="O15M"/>
    <s v="IRL"/>
    <n v="0"/>
    <m/>
    <m/>
    <m/>
    <m/>
    <m/>
    <m/>
    <m/>
    <m/>
    <m/>
    <m/>
    <m/>
    <m/>
    <m/>
    <m/>
    <m/>
    <m/>
    <m/>
    <m/>
    <m/>
    <m/>
    <m/>
    <m/>
    <m/>
    <m/>
    <m/>
  </r>
  <r>
    <x v="0"/>
    <x v="3"/>
    <x v="7"/>
    <s v="NONE"/>
    <s v="U10M"/>
    <s v="ENG"/>
    <n v="0.2"/>
    <m/>
    <n v="0"/>
    <m/>
    <n v="0"/>
    <m/>
    <n v="0.1"/>
    <m/>
    <n v="0.2"/>
    <m/>
    <n v="0.6"/>
    <m/>
    <n v="0.5"/>
    <m/>
    <n v="0.1"/>
    <m/>
    <n v="0.6"/>
    <m/>
    <n v="1.3"/>
    <m/>
    <n v="1.8"/>
    <m/>
    <n v="0.5"/>
    <m/>
    <n v="0.2"/>
    <m/>
  </r>
  <r>
    <x v="0"/>
    <x v="3"/>
    <x v="7"/>
    <s v="NONE"/>
    <s v="U10M"/>
    <s v="FRA"/>
    <n v="0.2"/>
    <m/>
    <n v="0.1"/>
    <m/>
    <n v="0.1"/>
    <m/>
    <n v="0.3"/>
    <m/>
    <n v="0.2"/>
    <m/>
    <n v="0"/>
    <m/>
    <n v="0"/>
    <m/>
    <n v="0.3"/>
    <m/>
    <n v="0.2"/>
    <m/>
    <n v="0.2"/>
    <m/>
    <n v="0.7"/>
    <m/>
    <n v="0.6"/>
    <m/>
    <n v="0.2"/>
    <n v="0"/>
  </r>
  <r>
    <x v="0"/>
    <x v="3"/>
    <x v="7"/>
    <s v="NONE"/>
    <s v="U10M"/>
    <s v="GBG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3"/>
    <x v="7"/>
    <s v="NONE"/>
    <s v="U10M"/>
    <s v="IOM"/>
    <m/>
    <m/>
    <m/>
    <m/>
    <m/>
    <m/>
    <m/>
    <m/>
    <m/>
    <m/>
    <m/>
    <m/>
    <m/>
    <m/>
    <m/>
    <m/>
    <m/>
    <m/>
    <m/>
    <m/>
    <n v="0"/>
    <m/>
    <m/>
    <m/>
    <m/>
    <m/>
  </r>
  <r>
    <x v="0"/>
    <x v="3"/>
    <x v="7"/>
    <s v="NONE"/>
    <s v="U10M"/>
    <s v="SCO"/>
    <m/>
    <m/>
    <m/>
    <m/>
    <m/>
    <m/>
    <m/>
    <m/>
    <m/>
    <m/>
    <m/>
    <m/>
    <m/>
    <m/>
    <m/>
    <m/>
    <m/>
    <m/>
    <n v="0"/>
    <m/>
    <m/>
    <m/>
    <m/>
    <m/>
    <m/>
    <m/>
  </r>
  <r>
    <x v="0"/>
    <x v="3"/>
    <x v="4"/>
    <s v="NONE"/>
    <s v="O10T15M"/>
    <s v="FRA"/>
    <n v="0.8"/>
    <m/>
    <n v="2.2000000000000002"/>
    <m/>
    <n v="4"/>
    <m/>
    <n v="3.8"/>
    <m/>
    <n v="0"/>
    <m/>
    <n v="0"/>
    <m/>
    <n v="0"/>
    <m/>
    <m/>
    <m/>
    <m/>
    <m/>
    <m/>
    <m/>
    <m/>
    <m/>
    <m/>
    <m/>
    <m/>
    <m/>
  </r>
  <r>
    <x v="0"/>
    <x v="3"/>
    <x v="4"/>
    <s v="NONE"/>
    <s v="O10T15M"/>
    <s v="IRL"/>
    <m/>
    <m/>
    <m/>
    <m/>
    <m/>
    <m/>
    <m/>
    <m/>
    <m/>
    <m/>
    <n v="0.1"/>
    <m/>
    <m/>
    <m/>
    <m/>
    <m/>
    <m/>
    <m/>
    <m/>
    <m/>
    <m/>
    <m/>
    <m/>
    <m/>
    <m/>
    <m/>
  </r>
  <r>
    <x v="0"/>
    <x v="3"/>
    <x v="4"/>
    <s v="NONE"/>
    <s v="O15M"/>
    <s v="FRA"/>
    <n v="1"/>
    <m/>
    <m/>
    <m/>
    <m/>
    <m/>
    <m/>
    <m/>
    <m/>
    <m/>
    <n v="0"/>
    <m/>
    <n v="0"/>
    <m/>
    <m/>
    <m/>
    <m/>
    <m/>
    <m/>
    <m/>
    <m/>
    <m/>
    <m/>
    <m/>
    <m/>
    <m/>
  </r>
  <r>
    <x v="0"/>
    <x v="3"/>
    <x v="4"/>
    <s v="NONE"/>
    <s v="O15M"/>
    <s v="IRL"/>
    <m/>
    <m/>
    <m/>
    <m/>
    <m/>
    <m/>
    <m/>
    <m/>
    <m/>
    <m/>
    <m/>
    <m/>
    <m/>
    <m/>
    <m/>
    <m/>
    <m/>
    <m/>
    <n v="7.4"/>
    <m/>
    <n v="3.2"/>
    <m/>
    <n v="0.7"/>
    <m/>
    <n v="0.1"/>
    <m/>
  </r>
  <r>
    <x v="0"/>
    <x v="3"/>
    <x v="4"/>
    <s v="NONE"/>
    <s v="U10M"/>
    <s v="FRA"/>
    <n v="0"/>
    <m/>
    <m/>
    <m/>
    <m/>
    <m/>
    <m/>
    <m/>
    <m/>
    <m/>
    <m/>
    <m/>
    <m/>
    <m/>
    <m/>
    <m/>
    <m/>
    <m/>
    <m/>
    <m/>
    <m/>
    <m/>
    <n v="0"/>
    <m/>
    <n v="0"/>
    <m/>
  </r>
  <r>
    <x v="0"/>
    <x v="3"/>
    <x v="4"/>
    <s v="NONE"/>
    <s v="U10M"/>
    <s v="IRL"/>
    <n v="9.6"/>
    <m/>
    <n v="3.5"/>
    <m/>
    <n v="0.1"/>
    <m/>
    <n v="0.4"/>
    <m/>
    <n v="0.5"/>
    <m/>
    <n v="0.2"/>
    <m/>
    <n v="1.2"/>
    <m/>
    <n v="1.9"/>
    <m/>
    <n v="0.4"/>
    <m/>
    <n v="3.5"/>
    <m/>
    <n v="11"/>
    <m/>
    <n v="2"/>
    <m/>
    <n v="4"/>
    <m/>
  </r>
  <r>
    <x v="0"/>
    <x v="3"/>
    <x v="5"/>
    <s v="NONE"/>
    <s v="O10T15M"/>
    <s v="ENG"/>
    <m/>
    <m/>
    <m/>
    <m/>
    <m/>
    <m/>
    <n v="0"/>
    <m/>
    <m/>
    <m/>
    <n v="0"/>
    <m/>
    <m/>
    <m/>
    <m/>
    <m/>
    <m/>
    <m/>
    <m/>
    <m/>
    <m/>
    <m/>
    <m/>
    <m/>
    <m/>
    <m/>
  </r>
  <r>
    <x v="0"/>
    <x v="3"/>
    <x v="5"/>
    <s v="NONE"/>
    <s v="O10T15M"/>
    <s v="FRA"/>
    <n v="0.1"/>
    <m/>
    <m/>
    <m/>
    <m/>
    <m/>
    <n v="0"/>
    <m/>
    <n v="0"/>
    <m/>
    <n v="0.1"/>
    <m/>
    <n v="0.1"/>
    <m/>
    <n v="0.8"/>
    <m/>
    <n v="1.2"/>
    <m/>
    <n v="1.1000000000000001"/>
    <m/>
    <n v="1.3"/>
    <m/>
    <n v="0"/>
    <m/>
    <n v="0"/>
    <m/>
  </r>
  <r>
    <x v="0"/>
    <x v="3"/>
    <x v="5"/>
    <s v="NONE"/>
    <s v="O10T15M"/>
    <s v="IRL"/>
    <m/>
    <m/>
    <m/>
    <m/>
    <m/>
    <m/>
    <m/>
    <m/>
    <m/>
    <m/>
    <m/>
    <m/>
    <m/>
    <m/>
    <m/>
    <m/>
    <m/>
    <m/>
    <n v="0.1"/>
    <m/>
    <m/>
    <m/>
    <n v="1.8"/>
    <n v="0"/>
    <m/>
    <m/>
  </r>
  <r>
    <x v="0"/>
    <x v="3"/>
    <x v="5"/>
    <s v="NONE"/>
    <s v="O15M"/>
    <s v="ENG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3"/>
    <x v="5"/>
    <s v="NONE"/>
    <s v="O15M"/>
    <s v="FRA"/>
    <n v="0"/>
    <m/>
    <n v="0.4"/>
    <m/>
    <n v="0.2"/>
    <m/>
    <n v="0.3"/>
    <m/>
    <n v="0"/>
    <m/>
    <n v="0.1"/>
    <m/>
    <n v="0.1"/>
    <m/>
    <n v="0.1"/>
    <m/>
    <n v="0.7"/>
    <m/>
    <n v="1.1000000000000001"/>
    <m/>
    <n v="2.5"/>
    <m/>
    <n v="2.2999999999999998"/>
    <n v="0"/>
    <n v="0.4"/>
    <m/>
  </r>
  <r>
    <x v="0"/>
    <x v="3"/>
    <x v="5"/>
    <s v="NONE"/>
    <s v="O15M"/>
    <s v="IRL"/>
    <m/>
    <m/>
    <n v="1.5"/>
    <m/>
    <n v="0.1"/>
    <m/>
    <n v="0.3"/>
    <m/>
    <n v="0.2"/>
    <m/>
    <m/>
    <m/>
    <n v="1.6"/>
    <m/>
    <n v="0.2"/>
    <m/>
    <n v="0.6"/>
    <m/>
    <m/>
    <m/>
    <m/>
    <m/>
    <n v="0.1"/>
    <m/>
    <m/>
    <m/>
  </r>
  <r>
    <x v="0"/>
    <x v="3"/>
    <x v="5"/>
    <s v="NONE"/>
    <s v="U10M"/>
    <s v="ENG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3"/>
    <x v="5"/>
    <s v="NONE"/>
    <s v="U10M"/>
    <s v="FRA"/>
    <m/>
    <m/>
    <n v="0"/>
    <m/>
    <m/>
    <m/>
    <m/>
    <m/>
    <n v="0.1"/>
    <m/>
    <n v="0"/>
    <m/>
    <n v="0"/>
    <m/>
    <m/>
    <m/>
    <n v="0"/>
    <m/>
    <n v="0.1"/>
    <m/>
    <m/>
    <m/>
    <m/>
    <m/>
    <n v="0"/>
    <m/>
  </r>
  <r>
    <x v="0"/>
    <x v="3"/>
    <x v="6"/>
    <s v="NONE"/>
    <s v="O10T15M"/>
    <s v="ENG"/>
    <n v="0"/>
    <m/>
    <n v="0"/>
    <m/>
    <n v="0"/>
    <m/>
    <n v="0"/>
    <m/>
    <n v="0.2"/>
    <m/>
    <n v="0.1"/>
    <m/>
    <n v="0"/>
    <m/>
    <m/>
    <m/>
    <n v="0"/>
    <m/>
    <n v="0.2"/>
    <m/>
    <n v="0.1"/>
    <m/>
    <n v="0"/>
    <m/>
    <n v="0"/>
    <m/>
  </r>
  <r>
    <x v="0"/>
    <x v="3"/>
    <x v="6"/>
    <s v="NONE"/>
    <s v="O10T15M"/>
    <s v="FRA"/>
    <n v="0.2"/>
    <m/>
    <n v="0.4"/>
    <m/>
    <n v="2.7"/>
    <m/>
    <n v="0.2"/>
    <m/>
    <n v="1.1000000000000001"/>
    <m/>
    <n v="0"/>
    <m/>
    <n v="0"/>
    <m/>
    <n v="10.5"/>
    <m/>
    <n v="4.5999999999999996"/>
    <m/>
    <n v="3"/>
    <m/>
    <n v="0.5"/>
    <m/>
    <n v="2.5"/>
    <m/>
    <n v="0.4"/>
    <m/>
  </r>
  <r>
    <x v="0"/>
    <x v="3"/>
    <x v="6"/>
    <s v="NONE"/>
    <s v="O10T15M"/>
    <s v="IRL"/>
    <m/>
    <m/>
    <n v="0.1"/>
    <m/>
    <m/>
    <m/>
    <n v="0.1"/>
    <m/>
    <m/>
    <m/>
    <n v="0"/>
    <m/>
    <n v="0.1"/>
    <m/>
    <n v="0.3"/>
    <m/>
    <m/>
    <m/>
    <n v="0"/>
    <m/>
    <n v="0"/>
    <m/>
    <m/>
    <m/>
    <n v="0"/>
    <m/>
  </r>
  <r>
    <x v="0"/>
    <x v="3"/>
    <x v="6"/>
    <s v="NONE"/>
    <s v="O15M"/>
    <s v="FRA"/>
    <m/>
    <m/>
    <m/>
    <m/>
    <n v="0"/>
    <m/>
    <n v="0"/>
    <m/>
    <m/>
    <m/>
    <m/>
    <m/>
    <m/>
    <m/>
    <m/>
    <m/>
    <n v="0.1"/>
    <m/>
    <n v="0"/>
    <m/>
    <n v="0"/>
    <m/>
    <n v="0"/>
    <m/>
    <n v="0"/>
    <m/>
  </r>
  <r>
    <x v="0"/>
    <x v="3"/>
    <x v="6"/>
    <s v="NONE"/>
    <s v="O15M"/>
    <s v="IRL"/>
    <n v="0.2"/>
    <m/>
    <m/>
    <m/>
    <m/>
    <m/>
    <m/>
    <m/>
    <n v="0"/>
    <m/>
    <m/>
    <m/>
    <m/>
    <m/>
    <m/>
    <m/>
    <m/>
    <m/>
    <m/>
    <m/>
    <m/>
    <m/>
    <n v="0.1"/>
    <m/>
    <n v="0"/>
    <m/>
  </r>
  <r>
    <x v="0"/>
    <x v="3"/>
    <x v="6"/>
    <s v="NONE"/>
    <s v="O15M"/>
    <s v="NIR"/>
    <m/>
    <m/>
    <m/>
    <m/>
    <m/>
    <m/>
    <m/>
    <m/>
    <n v="0"/>
    <m/>
    <n v="0"/>
    <m/>
    <n v="0"/>
    <m/>
    <m/>
    <m/>
    <m/>
    <m/>
    <m/>
    <m/>
    <m/>
    <m/>
    <m/>
    <m/>
    <m/>
    <m/>
  </r>
  <r>
    <x v="0"/>
    <x v="3"/>
    <x v="6"/>
    <s v="NONE"/>
    <s v="U10M"/>
    <s v="ENG"/>
    <n v="0.5"/>
    <m/>
    <m/>
    <m/>
    <n v="0"/>
    <m/>
    <n v="0.1"/>
    <m/>
    <n v="0.1"/>
    <m/>
    <n v="0.1"/>
    <m/>
    <n v="0.4"/>
    <m/>
    <n v="0.2"/>
    <m/>
    <n v="0.4"/>
    <m/>
    <n v="1"/>
    <m/>
    <n v="1"/>
    <m/>
    <n v="0.7"/>
    <m/>
    <n v="1.1000000000000001"/>
    <m/>
  </r>
  <r>
    <x v="0"/>
    <x v="3"/>
    <x v="6"/>
    <s v="NONE"/>
    <s v="U10M"/>
    <s v="FRA"/>
    <n v="0.7"/>
    <m/>
    <n v="3.4"/>
    <m/>
    <n v="0.2"/>
    <m/>
    <n v="0.2"/>
    <m/>
    <n v="0.3"/>
    <m/>
    <n v="0.1"/>
    <m/>
    <n v="0.1"/>
    <m/>
    <n v="2.2999999999999998"/>
    <m/>
    <n v="4.4000000000000004"/>
    <m/>
    <n v="5.2"/>
    <m/>
    <n v="4.3"/>
    <m/>
    <n v="3"/>
    <m/>
    <n v="0.8"/>
    <m/>
  </r>
  <r>
    <x v="0"/>
    <x v="3"/>
    <x v="6"/>
    <s v="NONE"/>
    <s v="U10M"/>
    <s v="IOM"/>
    <m/>
    <m/>
    <m/>
    <m/>
    <m/>
    <m/>
    <m/>
    <m/>
    <m/>
    <m/>
    <m/>
    <m/>
    <m/>
    <m/>
    <m/>
    <m/>
    <n v="0"/>
    <m/>
    <m/>
    <m/>
    <m/>
    <m/>
    <n v="0"/>
    <m/>
    <m/>
    <m/>
  </r>
  <r>
    <x v="0"/>
    <x v="3"/>
    <x v="6"/>
    <s v="NONE"/>
    <s v="U10M"/>
    <s v="SCO"/>
    <m/>
    <m/>
    <m/>
    <m/>
    <n v="0"/>
    <m/>
    <m/>
    <m/>
    <m/>
    <m/>
    <n v="0"/>
    <m/>
    <m/>
    <m/>
    <m/>
    <m/>
    <m/>
    <m/>
    <m/>
    <m/>
    <m/>
    <m/>
    <m/>
    <m/>
    <m/>
    <m/>
  </r>
  <r>
    <x v="0"/>
    <x v="3"/>
    <x v="8"/>
    <s v="NONE"/>
    <s v="O10T15M"/>
    <s v="ENG"/>
    <m/>
    <m/>
    <m/>
    <m/>
    <n v="0"/>
    <m/>
    <n v="0"/>
    <n v="0"/>
    <n v="0"/>
    <m/>
    <n v="0"/>
    <m/>
    <n v="0"/>
    <m/>
    <m/>
    <m/>
    <n v="0"/>
    <m/>
    <m/>
    <m/>
    <n v="0"/>
    <m/>
    <n v="0.2"/>
    <m/>
    <n v="0.1"/>
    <n v="0"/>
  </r>
  <r>
    <x v="0"/>
    <x v="3"/>
    <x v="8"/>
    <s v="NONE"/>
    <s v="O10T15M"/>
    <s v="FRA"/>
    <n v="21.9"/>
    <m/>
    <n v="41.9"/>
    <m/>
    <n v="60"/>
    <m/>
    <n v="40.700000000000003"/>
    <n v="0"/>
    <n v="31.9"/>
    <m/>
    <n v="29.3"/>
    <m/>
    <n v="29.3"/>
    <m/>
    <n v="18"/>
    <n v="0.5"/>
    <n v="45.9"/>
    <n v="0"/>
    <n v="27.3"/>
    <n v="0.2"/>
    <n v="26.5"/>
    <m/>
    <n v="25.8"/>
    <m/>
    <n v="20.9"/>
    <n v="0"/>
  </r>
  <r>
    <x v="0"/>
    <x v="3"/>
    <x v="8"/>
    <s v="NONE"/>
    <s v="O10T15M"/>
    <s v="IRL"/>
    <m/>
    <m/>
    <m/>
    <m/>
    <m/>
    <m/>
    <n v="0"/>
    <n v="0"/>
    <n v="0.1"/>
    <m/>
    <m/>
    <m/>
    <n v="0.1"/>
    <m/>
    <n v="0"/>
    <n v="0"/>
    <n v="0.4"/>
    <m/>
    <m/>
    <m/>
    <m/>
    <m/>
    <m/>
    <m/>
    <m/>
    <m/>
  </r>
  <r>
    <x v="0"/>
    <x v="3"/>
    <x v="8"/>
    <s v="NONE"/>
    <s v="O15M"/>
    <s v="ENG"/>
    <m/>
    <m/>
    <n v="0"/>
    <m/>
    <n v="0.1"/>
    <m/>
    <n v="0"/>
    <n v="0"/>
    <n v="0"/>
    <m/>
    <n v="0"/>
    <m/>
    <n v="0"/>
    <m/>
    <n v="0"/>
    <n v="0"/>
    <m/>
    <m/>
    <n v="0"/>
    <n v="0"/>
    <n v="0"/>
    <m/>
    <n v="0"/>
    <m/>
    <n v="0"/>
    <n v="0"/>
  </r>
  <r>
    <x v="0"/>
    <x v="3"/>
    <x v="8"/>
    <s v="NONE"/>
    <s v="O15M"/>
    <s v="FRA"/>
    <n v="17.5"/>
    <m/>
    <n v="1.2"/>
    <m/>
    <n v="17.5"/>
    <m/>
    <n v="0.1"/>
    <n v="0"/>
    <n v="15.4"/>
    <m/>
    <n v="4.0999999999999996"/>
    <m/>
    <n v="4.0999999999999996"/>
    <m/>
    <n v="6.3"/>
    <n v="0.3"/>
    <n v="9.5"/>
    <n v="0"/>
    <n v="22.4"/>
    <n v="0"/>
    <n v="0.3"/>
    <m/>
    <n v="2.4"/>
    <m/>
    <n v="1.3"/>
    <n v="0"/>
  </r>
  <r>
    <x v="0"/>
    <x v="3"/>
    <x v="8"/>
    <s v="NONE"/>
    <s v="U10M"/>
    <s v="ENG"/>
    <m/>
    <m/>
    <m/>
    <m/>
    <n v="0.5"/>
    <m/>
    <n v="0.1"/>
    <m/>
    <n v="0.1"/>
    <m/>
    <n v="0.5"/>
    <m/>
    <n v="0.3"/>
    <m/>
    <n v="0.1"/>
    <n v="0"/>
    <n v="0.1"/>
    <n v="0"/>
    <n v="0"/>
    <n v="0"/>
    <m/>
    <m/>
    <n v="0"/>
    <m/>
    <n v="0.1"/>
    <m/>
  </r>
  <r>
    <x v="0"/>
    <x v="3"/>
    <x v="8"/>
    <s v="NONE"/>
    <s v="U10M"/>
    <s v="FRA"/>
    <n v="22.6"/>
    <m/>
    <n v="18.100000000000001"/>
    <m/>
    <n v="25.5"/>
    <m/>
    <n v="22.8"/>
    <n v="0"/>
    <n v="32.700000000000003"/>
    <m/>
    <n v="9.9"/>
    <m/>
    <n v="9.9"/>
    <m/>
    <n v="22.8"/>
    <n v="1"/>
    <n v="28.5"/>
    <n v="0.1"/>
    <n v="32.299999999999997"/>
    <n v="0.4"/>
    <n v="22.4"/>
    <n v="0"/>
    <n v="28.2"/>
    <n v="0"/>
    <n v="17.600000000000001"/>
    <n v="0"/>
  </r>
  <r>
    <x v="0"/>
    <x v="4"/>
    <x v="1"/>
    <s v="NONE"/>
    <s v="O15M"/>
    <s v="FRA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5"/>
    <x v="2"/>
    <s v="NONE"/>
    <s v="O10T15M"/>
    <s v="BEL"/>
    <n v="10.7"/>
    <n v="0"/>
    <n v="5.0999999999999996"/>
    <n v="0.2"/>
    <m/>
    <m/>
    <m/>
    <m/>
    <m/>
    <m/>
    <m/>
    <m/>
    <n v="43.9"/>
    <n v="3.9"/>
    <m/>
    <m/>
    <m/>
    <m/>
    <m/>
    <m/>
    <m/>
    <m/>
    <m/>
    <m/>
    <m/>
    <m/>
  </r>
  <r>
    <x v="0"/>
    <x v="5"/>
    <x v="2"/>
    <s v="NONE"/>
    <s v="O10T15M"/>
    <s v="ENG"/>
    <n v="89.4"/>
    <n v="1"/>
    <n v="76.8"/>
    <n v="1.9"/>
    <n v="89.2"/>
    <n v="1.3"/>
    <n v="90"/>
    <n v="3.8"/>
    <n v="93.9"/>
    <n v="3.4"/>
    <n v="100.5"/>
    <n v="4.2"/>
    <n v="91.3"/>
    <n v="8"/>
    <n v="91.5"/>
    <n v="6.1"/>
    <n v="78.7"/>
    <n v="4.5"/>
    <n v="93.1"/>
    <n v="0.4"/>
    <n v="79.3"/>
    <n v="6.8"/>
    <n v="63.3"/>
    <n v="5.9"/>
    <n v="56"/>
    <n v="5.4"/>
  </r>
  <r>
    <x v="0"/>
    <x v="5"/>
    <x v="2"/>
    <s v="NONE"/>
    <s v="O10T15M"/>
    <s v="FRA"/>
    <n v="313.39999999999998"/>
    <n v="3.6"/>
    <n v="240.5"/>
    <n v="9.3000000000000007"/>
    <n v="196.7"/>
    <n v="2.2000000000000002"/>
    <n v="137.80000000000001"/>
    <n v="5.8"/>
    <n v="224.4"/>
    <n v="8.1"/>
    <n v="200.7"/>
    <n v="8"/>
    <n v="200.7"/>
    <n v="17.7"/>
    <n v="144.69999999999999"/>
    <n v="13.5"/>
    <n v="155.4"/>
    <n v="8.8000000000000007"/>
    <n v="172.1"/>
    <n v="0.4"/>
    <n v="180.1"/>
    <n v="21.6"/>
    <n v="13.4"/>
    <n v="1.2"/>
    <n v="18.3"/>
    <n v="1.8"/>
  </r>
  <r>
    <x v="0"/>
    <x v="5"/>
    <x v="2"/>
    <s v="NONE"/>
    <s v="O15M"/>
    <s v="BEL"/>
    <n v="1601.9"/>
    <n v="7"/>
    <n v="1435.3"/>
    <n v="50.8"/>
    <n v="1196.5999999999999"/>
    <n v="10.1"/>
    <n v="1501.5"/>
    <n v="65"/>
    <n v="1490.9"/>
    <n v="54.6"/>
    <n v="1320.5"/>
    <n v="49.1"/>
    <n v="1379.1"/>
    <n v="120.9"/>
    <n v="1255.5"/>
    <n v="118.9"/>
    <n v="1167.7"/>
    <n v="66.3"/>
    <n v="887.2"/>
    <n v="1"/>
    <n v="919.4"/>
    <n v="116.1"/>
    <n v="1436.1"/>
    <n v="134.19999999999999"/>
    <n v="1038.3"/>
    <n v="100.8"/>
  </r>
  <r>
    <x v="0"/>
    <x v="5"/>
    <x v="2"/>
    <s v="NONE"/>
    <s v="O15M"/>
    <s v="ENG"/>
    <n v="621.5"/>
    <n v="7.2"/>
    <n v="621"/>
    <n v="26.5"/>
    <n v="209.4"/>
    <n v="10.9"/>
    <n v="152.6"/>
    <n v="7.6"/>
    <n v="124"/>
    <n v="4.2"/>
    <n v="164.1"/>
    <n v="12.8"/>
    <n v="104.2"/>
    <n v="9.1999999999999993"/>
    <n v="54.3"/>
    <n v="5.9"/>
    <n v="16.100000000000001"/>
    <n v="0.6"/>
    <n v="14.1"/>
    <n v="0.1"/>
    <n v="15"/>
    <n v="1.8"/>
    <n v="44.9"/>
    <n v="3.3"/>
    <n v="6.6"/>
    <n v="0.6"/>
  </r>
  <r>
    <x v="0"/>
    <x v="5"/>
    <x v="2"/>
    <s v="NONE"/>
    <s v="O15M"/>
    <s v="FRA"/>
    <n v="229.3"/>
    <n v="2.2000000000000002"/>
    <n v="230.1"/>
    <n v="8.5"/>
    <n v="151"/>
    <n v="1.9"/>
    <n v="173.4"/>
    <n v="7.5"/>
    <n v="126.2"/>
    <n v="4.5999999999999996"/>
    <n v="159.69999999999999"/>
    <n v="6.3"/>
    <n v="159.69999999999999"/>
    <n v="14.1"/>
    <n v="45"/>
    <n v="4.0999999999999996"/>
    <n v="27.5"/>
    <n v="1.6"/>
    <n v="29.8"/>
    <n v="0.1"/>
    <n v="44.4"/>
    <n v="5.3"/>
    <n v="40.4"/>
    <n v="3.7"/>
    <n v="36.5"/>
    <n v="3.5"/>
  </r>
  <r>
    <x v="0"/>
    <x v="5"/>
    <x v="2"/>
    <s v="NONE"/>
    <s v="O15M"/>
    <s v="GBJ"/>
    <n v="9.8000000000000007"/>
    <n v="0.1"/>
    <n v="14.4"/>
    <n v="0.6"/>
    <n v="10.3"/>
    <n v="0.2"/>
    <m/>
    <m/>
    <m/>
    <m/>
    <m/>
    <m/>
    <m/>
    <m/>
    <m/>
    <m/>
    <m/>
    <m/>
    <m/>
    <m/>
    <m/>
    <m/>
    <m/>
    <m/>
    <m/>
    <m/>
  </r>
  <r>
    <x v="0"/>
    <x v="5"/>
    <x v="2"/>
    <s v="NONE"/>
    <s v="O15M"/>
    <s v="SCO"/>
    <m/>
    <m/>
    <m/>
    <m/>
    <m/>
    <m/>
    <m/>
    <m/>
    <m/>
    <m/>
    <m/>
    <m/>
    <n v="0"/>
    <n v="0"/>
    <m/>
    <m/>
    <m/>
    <m/>
    <m/>
    <m/>
    <m/>
    <m/>
    <m/>
    <m/>
    <m/>
    <m/>
  </r>
  <r>
    <x v="0"/>
    <x v="5"/>
    <x v="2"/>
    <s v="NONE"/>
    <s v="U10M"/>
    <s v="ENG"/>
    <n v="2.9"/>
    <n v="0.1"/>
    <n v="7.7"/>
    <n v="0.3"/>
    <n v="11.8"/>
    <n v="0.1"/>
    <n v="7.4"/>
    <n v="0.3"/>
    <n v="21.5"/>
    <n v="0.8"/>
    <n v="8.4"/>
    <n v="0.3"/>
    <n v="2"/>
    <n v="0.2"/>
    <n v="4.2"/>
    <n v="0.4"/>
    <n v="0.3"/>
    <n v="0"/>
    <n v="5.3"/>
    <n v="0.1"/>
    <n v="7.8"/>
    <n v="0.9"/>
    <n v="15.5"/>
    <n v="0.9"/>
    <n v="9.8000000000000007"/>
    <n v="0.9"/>
  </r>
  <r>
    <x v="0"/>
    <x v="5"/>
    <x v="2"/>
    <s v="NONE"/>
    <s v="U10M"/>
    <s v="FRA"/>
    <n v="48.6"/>
    <n v="0.5"/>
    <n v="48.3"/>
    <n v="1.8"/>
    <n v="34.799999999999997"/>
    <n v="0.5"/>
    <n v="14.5"/>
    <n v="0.6"/>
    <n v="21"/>
    <n v="0.8"/>
    <n v="33.9"/>
    <n v="1.3"/>
    <n v="33.9"/>
    <n v="3"/>
    <n v="15.6"/>
    <n v="1.5"/>
    <n v="12.6"/>
    <n v="0.7"/>
    <n v="11.5"/>
    <n v="0"/>
    <n v="20.3"/>
    <n v="2.4"/>
    <n v="0.1"/>
    <n v="0"/>
    <n v="0.5"/>
    <n v="0.1"/>
  </r>
  <r>
    <x v="0"/>
    <x v="5"/>
    <x v="0"/>
    <s v="NONE"/>
    <s v="O10T15M"/>
    <s v="BEL"/>
    <n v="0.8"/>
    <m/>
    <m/>
    <m/>
    <n v="0"/>
    <m/>
    <m/>
    <m/>
    <m/>
    <m/>
    <m/>
    <m/>
    <n v="0"/>
    <m/>
    <m/>
    <m/>
    <n v="1.2"/>
    <n v="0.2"/>
    <m/>
    <m/>
    <m/>
    <m/>
    <m/>
    <m/>
    <m/>
    <m/>
  </r>
  <r>
    <x v="0"/>
    <x v="5"/>
    <x v="0"/>
    <s v="NONE"/>
    <s v="O10T15M"/>
    <s v="ENG"/>
    <n v="8.1999999999999993"/>
    <n v="0"/>
    <n v="5.6"/>
    <m/>
    <n v="4.7"/>
    <m/>
    <n v="5.7"/>
    <m/>
    <n v="8.3000000000000007"/>
    <m/>
    <n v="10.5"/>
    <m/>
    <n v="8.3000000000000007"/>
    <n v="0.7"/>
    <n v="3.6"/>
    <n v="1.7"/>
    <n v="6.6"/>
    <n v="1.5"/>
    <n v="4.2"/>
    <n v="5.4"/>
    <n v="10.3"/>
    <n v="16"/>
    <n v="12.3"/>
    <n v="5.0999999999999996"/>
    <n v="5.6"/>
    <n v="0.7"/>
  </r>
  <r>
    <x v="0"/>
    <x v="5"/>
    <x v="0"/>
    <s v="NONE"/>
    <s v="O10T15M"/>
    <s v="FRA"/>
    <n v="578.4"/>
    <n v="0"/>
    <n v="467.3"/>
    <m/>
    <n v="345.5"/>
    <m/>
    <n v="455.3"/>
    <m/>
    <n v="455.9"/>
    <m/>
    <n v="422.1"/>
    <m/>
    <n v="421.1"/>
    <n v="79.3"/>
    <n v="286.2"/>
    <n v="123.9"/>
    <n v="348.2"/>
    <n v="82.9"/>
    <n v="345"/>
    <n v="374.4"/>
    <n v="372.9"/>
    <n v="547.20000000000005"/>
    <n v="335.8"/>
    <n v="286.39999999999998"/>
    <n v="306.5"/>
    <n v="38.700000000000003"/>
  </r>
  <r>
    <x v="0"/>
    <x v="5"/>
    <x v="0"/>
    <s v="NONE"/>
    <s v="O10T15M"/>
    <s v="GBG"/>
    <m/>
    <m/>
    <m/>
    <m/>
    <m/>
    <m/>
    <m/>
    <m/>
    <m/>
    <m/>
    <m/>
    <m/>
    <m/>
    <m/>
    <m/>
    <m/>
    <m/>
    <m/>
    <m/>
    <m/>
    <m/>
    <m/>
    <m/>
    <m/>
    <n v="0"/>
    <n v="0"/>
  </r>
  <r>
    <x v="0"/>
    <x v="5"/>
    <x v="0"/>
    <s v="NONE"/>
    <s v="O15M"/>
    <s v="BEL"/>
    <n v="1.9"/>
    <m/>
    <n v="15.6"/>
    <m/>
    <n v="8.1999999999999993"/>
    <m/>
    <n v="12.4"/>
    <m/>
    <n v="6.8"/>
    <m/>
    <n v="11.1"/>
    <m/>
    <n v="33.700000000000003"/>
    <n v="7.2"/>
    <n v="21"/>
    <n v="9.6"/>
    <n v="7.4"/>
    <n v="1.7"/>
    <n v="13.3"/>
    <n v="24.3"/>
    <n v="1.1000000000000001"/>
    <n v="0.3"/>
    <n v="7.4"/>
    <n v="1.6"/>
    <n v="3.2"/>
    <n v="0.1"/>
  </r>
  <r>
    <x v="0"/>
    <x v="5"/>
    <x v="0"/>
    <s v="NONE"/>
    <s v="O15M"/>
    <s v="ENG"/>
    <n v="0"/>
    <m/>
    <n v="0"/>
    <m/>
    <m/>
    <m/>
    <n v="0.2"/>
    <m/>
    <m/>
    <m/>
    <n v="0"/>
    <m/>
    <n v="0.1"/>
    <m/>
    <m/>
    <m/>
    <n v="0.1"/>
    <n v="0"/>
    <n v="0.1"/>
    <n v="0.1"/>
    <n v="0.2"/>
    <n v="0"/>
    <n v="0.5"/>
    <n v="0.1"/>
    <n v="0.1"/>
    <n v="0"/>
  </r>
  <r>
    <x v="0"/>
    <x v="5"/>
    <x v="0"/>
    <s v="NONE"/>
    <s v="O15M"/>
    <s v="FRA"/>
    <n v="160.69999999999999"/>
    <n v="0"/>
    <n v="128.5"/>
    <m/>
    <n v="97.4"/>
    <m/>
    <n v="121"/>
    <m/>
    <n v="158.1"/>
    <m/>
    <n v="109.8"/>
    <m/>
    <n v="109.6"/>
    <n v="17"/>
    <n v="92.2"/>
    <n v="53.8"/>
    <n v="114.3"/>
    <n v="19.2"/>
    <n v="89.4"/>
    <n v="78.5"/>
    <n v="73.099999999999994"/>
    <n v="176.5"/>
    <n v="93"/>
    <n v="50.3"/>
    <n v="92.2"/>
    <n v="44.3"/>
  </r>
  <r>
    <x v="0"/>
    <x v="5"/>
    <x v="0"/>
    <s v="NONE"/>
    <s v="O15M"/>
    <s v="GBJ"/>
    <n v="0.1"/>
    <m/>
    <n v="0"/>
    <m/>
    <n v="0"/>
    <m/>
    <n v="0"/>
    <m/>
    <m/>
    <m/>
    <n v="0"/>
    <m/>
    <n v="0"/>
    <n v="0"/>
    <m/>
    <m/>
    <m/>
    <m/>
    <m/>
    <m/>
    <m/>
    <m/>
    <m/>
    <m/>
    <m/>
    <m/>
  </r>
  <r>
    <x v="0"/>
    <x v="5"/>
    <x v="0"/>
    <s v="NONE"/>
    <s v="O15M"/>
    <s v="IRL"/>
    <n v="0.1"/>
    <n v="0"/>
    <m/>
    <m/>
    <m/>
    <m/>
    <m/>
    <m/>
    <m/>
    <m/>
    <m/>
    <m/>
    <m/>
    <m/>
    <m/>
    <m/>
    <m/>
    <m/>
    <m/>
    <m/>
    <m/>
    <m/>
    <m/>
    <m/>
    <m/>
    <m/>
  </r>
  <r>
    <x v="0"/>
    <x v="5"/>
    <x v="0"/>
    <s v="NONE"/>
    <s v="O15M"/>
    <s v="SCO"/>
    <m/>
    <m/>
    <m/>
    <m/>
    <m/>
    <m/>
    <m/>
    <m/>
    <m/>
    <m/>
    <n v="0"/>
    <m/>
    <n v="0.2"/>
    <m/>
    <n v="0"/>
    <n v="0"/>
    <n v="0"/>
    <n v="0"/>
    <n v="0"/>
    <n v="0"/>
    <m/>
    <m/>
    <m/>
    <m/>
    <m/>
    <m/>
  </r>
  <r>
    <x v="0"/>
    <x v="5"/>
    <x v="0"/>
    <s v="NONE"/>
    <s v="U10M"/>
    <s v="ENG"/>
    <n v="86.3"/>
    <n v="0"/>
    <n v="84.4"/>
    <m/>
    <n v="42.9"/>
    <m/>
    <n v="100.2"/>
    <m/>
    <n v="125.4"/>
    <n v="2.7"/>
    <n v="108.7"/>
    <m/>
    <n v="134.80000000000001"/>
    <n v="21.7"/>
    <n v="114.5"/>
    <n v="32.5"/>
    <n v="135.4"/>
    <n v="13.1"/>
    <n v="127.2"/>
    <n v="101.9"/>
    <n v="133.5"/>
    <n v="216.4"/>
    <n v="100.5"/>
    <n v="72.3"/>
    <n v="55.3"/>
    <n v="9.4"/>
  </r>
  <r>
    <x v="0"/>
    <x v="5"/>
    <x v="0"/>
    <s v="NONE"/>
    <s v="U10M"/>
    <s v="FRA"/>
    <n v="45.5"/>
    <n v="0"/>
    <n v="56.8"/>
    <m/>
    <n v="30.2"/>
    <m/>
    <n v="56.6"/>
    <m/>
    <n v="62.4"/>
    <m/>
    <n v="41.5"/>
    <m/>
    <n v="41.5"/>
    <n v="8.8000000000000007"/>
    <n v="49.6"/>
    <n v="23.6"/>
    <n v="59.2"/>
    <n v="13.2"/>
    <n v="63.5"/>
    <n v="64.2"/>
    <n v="55.3"/>
    <n v="83.1"/>
    <n v="58.1"/>
    <n v="47.5"/>
    <n v="37.9"/>
    <n v="8.5"/>
  </r>
  <r>
    <x v="0"/>
    <x v="5"/>
    <x v="0"/>
    <s v="NONE"/>
    <s v="U10M"/>
    <s v="NIR"/>
    <m/>
    <m/>
    <m/>
    <m/>
    <m/>
    <m/>
    <n v="0.1"/>
    <m/>
    <m/>
    <m/>
    <m/>
    <m/>
    <m/>
    <m/>
    <m/>
    <m/>
    <m/>
    <m/>
    <m/>
    <m/>
    <m/>
    <m/>
    <m/>
    <m/>
    <m/>
    <m/>
  </r>
  <r>
    <x v="0"/>
    <x v="5"/>
    <x v="0"/>
    <s v="NONE"/>
    <s v="U10M"/>
    <s v="SCO"/>
    <m/>
    <m/>
    <m/>
    <m/>
    <m/>
    <m/>
    <m/>
    <m/>
    <n v="0"/>
    <m/>
    <m/>
    <m/>
    <m/>
    <m/>
    <m/>
    <m/>
    <m/>
    <m/>
    <m/>
    <m/>
    <m/>
    <m/>
    <m/>
    <m/>
    <m/>
    <m/>
  </r>
  <r>
    <x v="0"/>
    <x v="5"/>
    <x v="3"/>
    <s v="NONE"/>
    <s v="O10T15M"/>
    <s v="ENG"/>
    <n v="0.1"/>
    <m/>
    <n v="0"/>
    <m/>
    <n v="0"/>
    <m/>
    <n v="0.1"/>
    <m/>
    <n v="0.1"/>
    <m/>
    <n v="0.5"/>
    <m/>
    <n v="0.3"/>
    <m/>
    <n v="0.7"/>
    <n v="0"/>
    <n v="0.4"/>
    <n v="0"/>
    <n v="0.2"/>
    <n v="0"/>
    <n v="0.1"/>
    <m/>
    <n v="0.1"/>
    <m/>
    <n v="0.2"/>
    <m/>
  </r>
  <r>
    <x v="0"/>
    <x v="5"/>
    <x v="3"/>
    <s v="NONE"/>
    <s v="O10T15M"/>
    <s v="FRA"/>
    <n v="27.1"/>
    <m/>
    <n v="40.799999999999997"/>
    <m/>
    <n v="74.3"/>
    <m/>
    <n v="23.9"/>
    <m/>
    <n v="10.1"/>
    <m/>
    <n v="27.5"/>
    <m/>
    <n v="27.4"/>
    <m/>
    <n v="24"/>
    <n v="0"/>
    <n v="26.3"/>
    <n v="0.7"/>
    <n v="32.4"/>
    <n v="0.3"/>
    <n v="41.4"/>
    <m/>
    <n v="170"/>
    <m/>
    <n v="141.19999999999999"/>
    <m/>
  </r>
  <r>
    <x v="0"/>
    <x v="5"/>
    <x v="3"/>
    <s v="NONE"/>
    <s v="O10T15M"/>
    <s v="SCO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5"/>
    <x v="3"/>
    <s v="NONE"/>
    <s v="O15M"/>
    <s v="BEL"/>
    <m/>
    <m/>
    <m/>
    <m/>
    <m/>
    <m/>
    <m/>
    <m/>
    <n v="0.1"/>
    <m/>
    <n v="0.1"/>
    <m/>
    <n v="1.8"/>
    <m/>
    <n v="1.1000000000000001"/>
    <n v="0"/>
    <n v="1.2"/>
    <n v="0"/>
    <n v="1.1000000000000001"/>
    <n v="0"/>
    <n v="0.8"/>
    <m/>
    <n v="2.2000000000000002"/>
    <m/>
    <n v="0.3"/>
    <m/>
  </r>
  <r>
    <x v="0"/>
    <x v="5"/>
    <x v="3"/>
    <s v="NONE"/>
    <s v="O15M"/>
    <s v="ENG"/>
    <n v="1.8"/>
    <m/>
    <n v="0.6"/>
    <m/>
    <n v="2.2000000000000002"/>
    <m/>
    <n v="1.2"/>
    <m/>
    <n v="3.4"/>
    <m/>
    <n v="1.2"/>
    <m/>
    <n v="2.2000000000000002"/>
    <m/>
    <n v="16.2"/>
    <n v="0"/>
    <n v="3.4"/>
    <n v="0.2"/>
    <n v="2.1"/>
    <n v="0"/>
    <n v="2.2000000000000002"/>
    <m/>
    <n v="2.2999999999999998"/>
    <m/>
    <n v="0.4"/>
    <m/>
  </r>
  <r>
    <x v="0"/>
    <x v="5"/>
    <x v="3"/>
    <s v="NONE"/>
    <s v="O15M"/>
    <s v="FRA"/>
    <n v="10.3"/>
    <m/>
    <n v="23.7"/>
    <m/>
    <n v="30.3"/>
    <m/>
    <n v="19.899999999999999"/>
    <m/>
    <n v="6.9"/>
    <m/>
    <n v="11.3"/>
    <m/>
    <n v="11.3"/>
    <m/>
    <n v="13.3"/>
    <n v="0"/>
    <n v="17.399999999999999"/>
    <n v="0.1"/>
    <n v="18.7"/>
    <n v="0.3"/>
    <n v="29.2"/>
    <m/>
    <n v="39"/>
    <m/>
    <n v="38.299999999999997"/>
    <m/>
  </r>
  <r>
    <x v="0"/>
    <x v="5"/>
    <x v="3"/>
    <s v="NONE"/>
    <s v="O15M"/>
    <s v="IRL"/>
    <n v="0.5"/>
    <m/>
    <n v="0.4"/>
    <m/>
    <n v="0.2"/>
    <m/>
    <m/>
    <m/>
    <m/>
    <m/>
    <m/>
    <m/>
    <m/>
    <m/>
    <m/>
    <m/>
    <m/>
    <m/>
    <m/>
    <m/>
    <m/>
    <m/>
    <m/>
    <m/>
    <m/>
    <m/>
  </r>
  <r>
    <x v="0"/>
    <x v="5"/>
    <x v="3"/>
    <s v="NONE"/>
    <s v="O15M"/>
    <s v="NLD"/>
    <m/>
    <m/>
    <m/>
    <m/>
    <m/>
    <m/>
    <m/>
    <m/>
    <n v="1"/>
    <m/>
    <m/>
    <m/>
    <m/>
    <m/>
    <m/>
    <m/>
    <m/>
    <m/>
    <m/>
    <m/>
    <m/>
    <m/>
    <m/>
    <m/>
    <m/>
    <m/>
  </r>
  <r>
    <x v="0"/>
    <x v="5"/>
    <x v="3"/>
    <s v="NONE"/>
    <s v="O15M"/>
    <s v="SCO"/>
    <n v="0"/>
    <m/>
    <m/>
    <m/>
    <m/>
    <m/>
    <n v="0.1"/>
    <m/>
    <n v="0.2"/>
    <m/>
    <n v="0.6"/>
    <m/>
    <n v="0.8"/>
    <m/>
    <n v="3.6"/>
    <n v="0"/>
    <n v="2.8"/>
    <n v="0"/>
    <n v="3"/>
    <n v="0"/>
    <n v="1.6"/>
    <m/>
    <n v="2.4"/>
    <m/>
    <n v="1.4"/>
    <m/>
  </r>
  <r>
    <x v="0"/>
    <x v="5"/>
    <x v="3"/>
    <s v="NONE"/>
    <s v="U10M"/>
    <s v="ENG"/>
    <n v="0.1"/>
    <m/>
    <n v="0"/>
    <m/>
    <n v="0.1"/>
    <m/>
    <n v="0.7"/>
    <m/>
    <n v="2"/>
    <m/>
    <n v="1.4"/>
    <m/>
    <n v="0.4"/>
    <m/>
    <n v="0.1"/>
    <n v="0"/>
    <n v="5"/>
    <n v="0.7"/>
    <n v="0.3"/>
    <n v="0"/>
    <n v="0.3"/>
    <m/>
    <n v="3.2"/>
    <m/>
    <n v="0.2"/>
    <m/>
  </r>
  <r>
    <x v="0"/>
    <x v="5"/>
    <x v="3"/>
    <s v="NONE"/>
    <s v="U10M"/>
    <s v="FRA"/>
    <n v="0.4"/>
    <m/>
    <n v="0.1"/>
    <m/>
    <n v="8.6"/>
    <m/>
    <n v="16.100000000000001"/>
    <m/>
    <n v="10.9"/>
    <m/>
    <n v="9.6"/>
    <m/>
    <n v="9.6"/>
    <m/>
    <n v="8.8000000000000007"/>
    <n v="0"/>
    <n v="8.6999999999999993"/>
    <n v="0.8"/>
    <n v="10.1"/>
    <n v="0.3"/>
    <n v="1.7"/>
    <m/>
    <n v="10.9"/>
    <m/>
    <n v="7.6"/>
    <m/>
  </r>
  <r>
    <x v="0"/>
    <x v="5"/>
    <x v="3"/>
    <s v="NONE"/>
    <s v="U10M"/>
    <s v="SCO"/>
    <m/>
    <m/>
    <m/>
    <m/>
    <m/>
    <m/>
    <m/>
    <m/>
    <n v="0"/>
    <m/>
    <m/>
    <m/>
    <m/>
    <m/>
    <m/>
    <m/>
    <m/>
    <m/>
    <m/>
    <m/>
    <m/>
    <m/>
    <m/>
    <m/>
    <m/>
    <m/>
  </r>
  <r>
    <x v="0"/>
    <x v="5"/>
    <x v="1"/>
    <s v="NONE"/>
    <s v="O10T15M"/>
    <s v="BEL"/>
    <n v="0.3"/>
    <m/>
    <n v="0.3"/>
    <m/>
    <m/>
    <m/>
    <m/>
    <m/>
    <m/>
    <m/>
    <n v="1.4"/>
    <m/>
    <m/>
    <m/>
    <n v="0.2"/>
    <m/>
    <m/>
    <m/>
    <m/>
    <m/>
    <m/>
    <m/>
    <m/>
    <m/>
    <m/>
    <m/>
  </r>
  <r>
    <x v="0"/>
    <x v="5"/>
    <x v="1"/>
    <s v="NONE"/>
    <s v="O10T15M"/>
    <s v="ENG"/>
    <n v="0.2"/>
    <m/>
    <n v="0.2"/>
    <m/>
    <n v="0"/>
    <m/>
    <n v="1.1000000000000001"/>
    <m/>
    <n v="2.4"/>
    <n v="0"/>
    <n v="3.5"/>
    <m/>
    <n v="8.1"/>
    <m/>
    <n v="16.399999999999999"/>
    <m/>
    <n v="18"/>
    <n v="0.1"/>
    <n v="2.9"/>
    <n v="0"/>
    <n v="0.9"/>
    <m/>
    <n v="3.7"/>
    <m/>
    <n v="0.8"/>
    <n v="0"/>
  </r>
  <r>
    <x v="0"/>
    <x v="5"/>
    <x v="1"/>
    <s v="NONE"/>
    <s v="O10T15M"/>
    <s v="FRA"/>
    <n v="167.7"/>
    <m/>
    <n v="84.2"/>
    <m/>
    <n v="43.5"/>
    <m/>
    <n v="23.2"/>
    <m/>
    <n v="79.7"/>
    <n v="0"/>
    <n v="65.7"/>
    <m/>
    <n v="65.7"/>
    <m/>
    <n v="9.1999999999999993"/>
    <m/>
    <n v="6.2"/>
    <n v="0.1"/>
    <n v="18.399999999999999"/>
    <n v="0"/>
    <n v="4"/>
    <m/>
    <n v="1.7"/>
    <m/>
    <n v="0.7"/>
    <n v="0"/>
  </r>
  <r>
    <x v="0"/>
    <x v="5"/>
    <x v="1"/>
    <s v="NONE"/>
    <s v="O15M"/>
    <s v="BEL"/>
    <n v="10.3"/>
    <m/>
    <n v="18.5"/>
    <m/>
    <n v="19.2"/>
    <m/>
    <n v="24.1"/>
    <m/>
    <m/>
    <m/>
    <n v="4.5999999999999996"/>
    <m/>
    <n v="17.600000000000001"/>
    <m/>
    <n v="6.2"/>
    <m/>
    <m/>
    <m/>
    <m/>
    <m/>
    <m/>
    <m/>
    <m/>
    <m/>
    <m/>
    <m/>
  </r>
  <r>
    <x v="0"/>
    <x v="5"/>
    <x v="1"/>
    <s v="NONE"/>
    <s v="O15M"/>
    <s v="ENG"/>
    <m/>
    <m/>
    <m/>
    <m/>
    <m/>
    <m/>
    <m/>
    <m/>
    <m/>
    <m/>
    <m/>
    <m/>
    <m/>
    <m/>
    <m/>
    <m/>
    <m/>
    <m/>
    <n v="0.6"/>
    <m/>
    <m/>
    <m/>
    <m/>
    <m/>
    <m/>
    <m/>
  </r>
  <r>
    <x v="0"/>
    <x v="5"/>
    <x v="1"/>
    <s v="NONE"/>
    <s v="O15M"/>
    <s v="FRA"/>
    <n v="50.9"/>
    <m/>
    <n v="39.200000000000003"/>
    <m/>
    <n v="6.4"/>
    <m/>
    <n v="5.4"/>
    <m/>
    <n v="6.9"/>
    <m/>
    <n v="11.6"/>
    <m/>
    <n v="11.6"/>
    <m/>
    <n v="0.9"/>
    <m/>
    <n v="0.2"/>
    <m/>
    <n v="0"/>
    <n v="0"/>
    <n v="0"/>
    <m/>
    <n v="0.1"/>
    <m/>
    <m/>
    <m/>
  </r>
  <r>
    <x v="0"/>
    <x v="5"/>
    <x v="1"/>
    <s v="NONE"/>
    <s v="U10M"/>
    <s v="ENG"/>
    <n v="84"/>
    <m/>
    <n v="79"/>
    <m/>
    <n v="59.1"/>
    <m/>
    <n v="187.1"/>
    <m/>
    <n v="413.2"/>
    <n v="0.2"/>
    <n v="293.7"/>
    <m/>
    <n v="375.2"/>
    <n v="0"/>
    <n v="329.8"/>
    <n v="0.1"/>
    <n v="292.10000000000002"/>
    <n v="1.5"/>
    <n v="182.1"/>
    <n v="0"/>
    <n v="193.8"/>
    <n v="0.4"/>
    <n v="232"/>
    <n v="0.3"/>
    <n v="189.2"/>
    <n v="0.3"/>
  </r>
  <r>
    <x v="0"/>
    <x v="5"/>
    <x v="1"/>
    <s v="NONE"/>
    <s v="U10M"/>
    <s v="FRA"/>
    <n v="21"/>
    <m/>
    <n v="4.4000000000000004"/>
    <m/>
    <n v="13.8"/>
    <m/>
    <n v="11"/>
    <m/>
    <n v="15.8"/>
    <n v="0"/>
    <n v="3.5"/>
    <m/>
    <n v="3.5"/>
    <m/>
    <n v="17.8"/>
    <m/>
    <n v="16.100000000000001"/>
    <n v="0"/>
    <n v="19.7"/>
    <n v="0"/>
    <n v="10.3"/>
    <m/>
    <n v="2.1"/>
    <m/>
    <n v="1.6"/>
    <n v="0"/>
  </r>
  <r>
    <x v="0"/>
    <x v="5"/>
    <x v="1"/>
    <s v="NONE"/>
    <s v="U10M"/>
    <s v="NIR"/>
    <m/>
    <m/>
    <m/>
    <m/>
    <m/>
    <m/>
    <m/>
    <m/>
    <m/>
    <m/>
    <n v="0"/>
    <m/>
    <m/>
    <m/>
    <m/>
    <m/>
    <m/>
    <m/>
    <m/>
    <m/>
    <m/>
    <m/>
    <m/>
    <m/>
    <m/>
    <m/>
  </r>
  <r>
    <x v="0"/>
    <x v="5"/>
    <x v="1"/>
    <s v="NONE"/>
    <s v="U10M"/>
    <s v="SCO"/>
    <m/>
    <m/>
    <m/>
    <m/>
    <m/>
    <m/>
    <m/>
    <m/>
    <n v="0.1"/>
    <n v="0"/>
    <n v="0"/>
    <m/>
    <n v="4.9000000000000004"/>
    <m/>
    <n v="0.5"/>
    <m/>
    <m/>
    <m/>
    <m/>
    <m/>
    <m/>
    <m/>
    <m/>
    <m/>
    <m/>
    <m/>
  </r>
  <r>
    <x v="0"/>
    <x v="5"/>
    <x v="7"/>
    <s v="NONE"/>
    <s v="O10T15M"/>
    <s v="ENG"/>
    <m/>
    <m/>
    <m/>
    <m/>
    <m/>
    <m/>
    <n v="0"/>
    <m/>
    <m/>
    <m/>
    <m/>
    <m/>
    <n v="0.5"/>
    <m/>
    <m/>
    <m/>
    <m/>
    <m/>
    <n v="0"/>
    <m/>
    <m/>
    <m/>
    <n v="0.2"/>
    <m/>
    <m/>
    <m/>
  </r>
  <r>
    <x v="0"/>
    <x v="5"/>
    <x v="7"/>
    <s v="NONE"/>
    <s v="O10T15M"/>
    <s v="FRA"/>
    <m/>
    <m/>
    <m/>
    <m/>
    <m/>
    <m/>
    <n v="0"/>
    <m/>
    <m/>
    <m/>
    <n v="0"/>
    <m/>
    <n v="0"/>
    <m/>
    <n v="0.2"/>
    <m/>
    <n v="1"/>
    <m/>
    <n v="0.5"/>
    <m/>
    <n v="2.2999999999999998"/>
    <m/>
    <n v="0.2"/>
    <m/>
    <n v="0"/>
    <m/>
  </r>
  <r>
    <x v="0"/>
    <x v="5"/>
    <x v="7"/>
    <s v="NONE"/>
    <s v="U10M"/>
    <s v="ENG"/>
    <n v="0"/>
    <m/>
    <m/>
    <m/>
    <n v="0"/>
    <m/>
    <n v="0.6"/>
    <m/>
    <n v="0.4"/>
    <m/>
    <n v="2.8"/>
    <m/>
    <n v="1.7"/>
    <m/>
    <n v="0.2"/>
    <m/>
    <n v="0.9"/>
    <m/>
    <n v="0.1"/>
    <m/>
    <n v="0.3"/>
    <m/>
    <n v="0.1"/>
    <m/>
    <n v="0.2"/>
    <m/>
  </r>
  <r>
    <x v="0"/>
    <x v="5"/>
    <x v="7"/>
    <s v="NONE"/>
    <s v="U10M"/>
    <s v="FRA"/>
    <n v="2"/>
    <m/>
    <n v="1.6"/>
    <m/>
    <n v="1.6"/>
    <m/>
    <n v="0.1"/>
    <m/>
    <n v="0.1"/>
    <m/>
    <n v="0.1"/>
    <m/>
    <n v="0.1"/>
    <m/>
    <n v="0"/>
    <m/>
    <n v="1"/>
    <m/>
    <n v="0.1"/>
    <m/>
    <n v="0"/>
    <m/>
    <n v="0.3"/>
    <m/>
    <n v="0.1"/>
    <m/>
  </r>
  <r>
    <x v="0"/>
    <x v="5"/>
    <x v="4"/>
    <s v="NONE"/>
    <s v="O10T15M"/>
    <s v="FRA"/>
    <n v="33.5"/>
    <m/>
    <n v="32.1"/>
    <m/>
    <n v="0.5"/>
    <m/>
    <m/>
    <m/>
    <n v="0.6"/>
    <m/>
    <n v="7.3"/>
    <m/>
    <n v="7.3"/>
    <m/>
    <m/>
    <m/>
    <m/>
    <m/>
    <m/>
    <m/>
    <m/>
    <m/>
    <m/>
    <m/>
    <m/>
    <m/>
  </r>
  <r>
    <x v="0"/>
    <x v="5"/>
    <x v="4"/>
    <s v="NONE"/>
    <s v="O15M"/>
    <s v="BEL"/>
    <m/>
    <m/>
    <m/>
    <m/>
    <m/>
    <m/>
    <m/>
    <m/>
    <m/>
    <m/>
    <m/>
    <m/>
    <n v="0"/>
    <m/>
    <m/>
    <m/>
    <m/>
    <m/>
    <m/>
    <m/>
    <m/>
    <m/>
    <m/>
    <m/>
    <m/>
    <m/>
  </r>
  <r>
    <x v="0"/>
    <x v="5"/>
    <x v="4"/>
    <s v="NONE"/>
    <s v="O15M"/>
    <s v="FRA"/>
    <n v="12.3"/>
    <m/>
    <n v="17.600000000000001"/>
    <m/>
    <m/>
    <m/>
    <n v="1.9"/>
    <m/>
    <m/>
    <m/>
    <n v="2.2000000000000002"/>
    <m/>
    <n v="2.2000000000000002"/>
    <m/>
    <m/>
    <m/>
    <m/>
    <m/>
    <m/>
    <m/>
    <m/>
    <m/>
    <m/>
    <m/>
    <m/>
    <m/>
  </r>
  <r>
    <x v="0"/>
    <x v="5"/>
    <x v="4"/>
    <s v="NONE"/>
    <s v="U10M"/>
    <s v="FRA"/>
    <n v="0"/>
    <m/>
    <m/>
    <m/>
    <n v="0"/>
    <m/>
    <m/>
    <m/>
    <m/>
    <m/>
    <m/>
    <m/>
    <m/>
    <m/>
    <m/>
    <m/>
    <m/>
    <m/>
    <m/>
    <m/>
    <m/>
    <m/>
    <m/>
    <m/>
    <m/>
    <m/>
  </r>
  <r>
    <x v="0"/>
    <x v="5"/>
    <x v="5"/>
    <s v="NONE"/>
    <s v="O10T15M"/>
    <s v="FRA"/>
    <n v="23.6"/>
    <m/>
    <n v="13.3"/>
    <m/>
    <n v="12.9"/>
    <m/>
    <n v="13.8"/>
    <m/>
    <n v="4.7"/>
    <m/>
    <n v="15.1"/>
    <m/>
    <n v="15.1"/>
    <m/>
    <n v="9.3000000000000007"/>
    <n v="0.5"/>
    <n v="12.7"/>
    <m/>
    <n v="26.3"/>
    <n v="0"/>
    <n v="10.3"/>
    <m/>
    <n v="4"/>
    <n v="0"/>
    <n v="2.9"/>
    <m/>
  </r>
  <r>
    <x v="0"/>
    <x v="5"/>
    <x v="5"/>
    <s v="NONE"/>
    <s v="O15M"/>
    <s v="FRA"/>
    <n v="0.3"/>
    <m/>
    <n v="2.2999999999999998"/>
    <m/>
    <n v="1.7"/>
    <m/>
    <n v="0.3"/>
    <m/>
    <n v="0.2"/>
    <m/>
    <n v="1.5"/>
    <m/>
    <n v="1.5"/>
    <m/>
    <n v="3.1"/>
    <n v="0.2"/>
    <n v="2.1"/>
    <m/>
    <n v="1.2"/>
    <n v="0"/>
    <n v="0.3"/>
    <m/>
    <n v="0.9"/>
    <n v="0"/>
    <n v="0.1"/>
    <m/>
  </r>
  <r>
    <x v="0"/>
    <x v="5"/>
    <x v="5"/>
    <s v="NONE"/>
    <s v="U10M"/>
    <s v="FRA"/>
    <n v="0.2"/>
    <m/>
    <m/>
    <m/>
    <m/>
    <m/>
    <m/>
    <m/>
    <n v="0.1"/>
    <m/>
    <n v="0"/>
    <m/>
    <n v="0"/>
    <m/>
    <n v="0.4"/>
    <m/>
    <n v="0.2"/>
    <m/>
    <n v="0.1"/>
    <n v="0"/>
    <n v="0.2"/>
    <m/>
    <n v="0"/>
    <m/>
    <n v="0"/>
    <m/>
  </r>
  <r>
    <x v="0"/>
    <x v="5"/>
    <x v="6"/>
    <s v="NONE"/>
    <s v="O10T15M"/>
    <s v="ENG"/>
    <m/>
    <m/>
    <n v="0.3"/>
    <m/>
    <n v="0"/>
    <m/>
    <n v="0"/>
    <m/>
    <n v="0"/>
    <m/>
    <n v="0.1"/>
    <m/>
    <n v="0"/>
    <m/>
    <n v="0"/>
    <m/>
    <n v="0"/>
    <m/>
    <n v="0"/>
    <m/>
    <n v="0"/>
    <m/>
    <n v="0"/>
    <m/>
    <n v="0.1"/>
    <m/>
  </r>
  <r>
    <x v="0"/>
    <x v="5"/>
    <x v="6"/>
    <s v="NONE"/>
    <s v="O10T15M"/>
    <s v="FRA"/>
    <n v="0"/>
    <m/>
    <m/>
    <m/>
    <n v="0"/>
    <m/>
    <n v="0.3"/>
    <m/>
    <n v="1.3"/>
    <m/>
    <m/>
    <m/>
    <m/>
    <m/>
    <n v="5.3"/>
    <m/>
    <n v="3.1"/>
    <m/>
    <n v="16.899999999999999"/>
    <m/>
    <n v="0.6"/>
    <m/>
    <n v="2.2000000000000002"/>
    <m/>
    <n v="2.4"/>
    <m/>
  </r>
  <r>
    <x v="0"/>
    <x v="5"/>
    <x v="6"/>
    <s v="NONE"/>
    <s v="O15M"/>
    <s v="FRA"/>
    <m/>
    <m/>
    <m/>
    <m/>
    <m/>
    <m/>
    <m/>
    <m/>
    <m/>
    <m/>
    <m/>
    <m/>
    <m/>
    <m/>
    <m/>
    <m/>
    <m/>
    <m/>
    <m/>
    <m/>
    <m/>
    <m/>
    <n v="0.2"/>
    <m/>
    <n v="0"/>
    <m/>
  </r>
  <r>
    <x v="0"/>
    <x v="5"/>
    <x v="6"/>
    <s v="NONE"/>
    <s v="U10M"/>
    <s v="ENG"/>
    <n v="2.2000000000000002"/>
    <m/>
    <n v="0.2"/>
    <m/>
    <n v="0.3"/>
    <m/>
    <n v="0.4"/>
    <m/>
    <n v="2.2000000000000002"/>
    <m/>
    <n v="13.3"/>
    <m/>
    <n v="4.9000000000000004"/>
    <m/>
    <n v="2.7"/>
    <m/>
    <n v="6"/>
    <m/>
    <n v="0.5"/>
    <m/>
    <n v="0.5"/>
    <m/>
    <n v="0.6"/>
    <m/>
    <n v="0.5"/>
    <m/>
  </r>
  <r>
    <x v="0"/>
    <x v="5"/>
    <x v="6"/>
    <s v="NONE"/>
    <s v="U10M"/>
    <s v="FRA"/>
    <n v="0.3"/>
    <m/>
    <n v="0.2"/>
    <m/>
    <n v="0.9"/>
    <m/>
    <n v="0"/>
    <m/>
    <n v="0"/>
    <m/>
    <n v="0"/>
    <m/>
    <n v="0"/>
    <m/>
    <n v="8.5"/>
    <m/>
    <n v="5.8"/>
    <m/>
    <n v="6.1"/>
    <m/>
    <n v="3.6"/>
    <m/>
    <n v="4"/>
    <m/>
    <n v="1.2"/>
    <m/>
  </r>
  <r>
    <x v="0"/>
    <x v="5"/>
    <x v="6"/>
    <s v="NONE"/>
    <s v="U10M"/>
    <s v="SCO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5"/>
    <x v="8"/>
    <s v="NONE"/>
    <s v="O10T15M"/>
    <s v="ENG"/>
    <n v="3.5"/>
    <m/>
    <n v="4.3"/>
    <m/>
    <n v="2.4"/>
    <m/>
    <n v="1.8"/>
    <m/>
    <n v="3"/>
    <m/>
    <n v="3.2"/>
    <m/>
    <n v="2.6"/>
    <n v="0"/>
    <n v="2.2999999999999998"/>
    <n v="0"/>
    <n v="3.3"/>
    <n v="0.1"/>
    <n v="3.1"/>
    <n v="0.1"/>
    <n v="3.9"/>
    <n v="0.1"/>
    <n v="0.9"/>
    <n v="0"/>
    <n v="1"/>
    <n v="0"/>
  </r>
  <r>
    <x v="0"/>
    <x v="5"/>
    <x v="8"/>
    <s v="NONE"/>
    <s v="O10T15M"/>
    <s v="FRA"/>
    <n v="1224.4000000000001"/>
    <m/>
    <n v="1141"/>
    <m/>
    <n v="1223.2"/>
    <m/>
    <n v="1122.0999999999999"/>
    <m/>
    <n v="1296.2"/>
    <m/>
    <n v="1061"/>
    <m/>
    <n v="1059.7"/>
    <n v="10.7"/>
    <n v="535.9"/>
    <n v="3"/>
    <n v="1054.5"/>
    <n v="21.9"/>
    <n v="1189.0999999999999"/>
    <n v="23.9"/>
    <n v="1490.5"/>
    <n v="47.5"/>
    <n v="1420.4"/>
    <n v="16.600000000000001"/>
    <n v="1056.2"/>
    <n v="19.5"/>
  </r>
  <r>
    <x v="0"/>
    <x v="5"/>
    <x v="8"/>
    <s v="NONE"/>
    <s v="O15M"/>
    <s v="BEL"/>
    <m/>
    <m/>
    <m/>
    <m/>
    <m/>
    <m/>
    <m/>
    <m/>
    <n v="34"/>
    <m/>
    <n v="14.3"/>
    <m/>
    <n v="4.3"/>
    <m/>
    <n v="10.4"/>
    <n v="0"/>
    <n v="35.6"/>
    <n v="1"/>
    <n v="33.9"/>
    <n v="0.6"/>
    <n v="24.4"/>
    <n v="0.6"/>
    <n v="48.8"/>
    <n v="0.5"/>
    <n v="7.5"/>
    <n v="0.2"/>
  </r>
  <r>
    <x v="0"/>
    <x v="5"/>
    <x v="8"/>
    <s v="NONE"/>
    <s v="O15M"/>
    <s v="FRA"/>
    <n v="293.39999999999998"/>
    <m/>
    <n v="218.6"/>
    <m/>
    <n v="293"/>
    <m/>
    <n v="253.4"/>
    <m/>
    <n v="277.5"/>
    <m/>
    <n v="220.7"/>
    <m/>
    <n v="220.7"/>
    <n v="2.2000000000000002"/>
    <n v="49.3"/>
    <n v="0.3"/>
    <n v="111.6"/>
    <n v="2.5"/>
    <n v="82.1"/>
    <n v="1.7"/>
    <n v="115.2"/>
    <n v="3.2"/>
    <n v="160.4"/>
    <n v="1.7"/>
    <n v="92.7"/>
    <n v="1.1000000000000001"/>
  </r>
  <r>
    <x v="0"/>
    <x v="5"/>
    <x v="8"/>
    <s v="NONE"/>
    <s v="U10M"/>
    <s v="ENG"/>
    <n v="70.099999999999994"/>
    <m/>
    <n v="29.3"/>
    <m/>
    <n v="12"/>
    <m/>
    <n v="0.1"/>
    <m/>
    <n v="1"/>
    <n v="0"/>
    <n v="10.5"/>
    <n v="0"/>
    <n v="22.8"/>
    <n v="0.1"/>
    <n v="40.1"/>
    <n v="0.4"/>
    <n v="130.6"/>
    <n v="4.2"/>
    <n v="192.2"/>
    <n v="4.9000000000000004"/>
    <n v="155.19999999999999"/>
    <n v="7.3"/>
    <n v="166.7"/>
    <n v="2.1"/>
    <n v="140.5"/>
    <n v="4"/>
  </r>
  <r>
    <x v="0"/>
    <x v="5"/>
    <x v="8"/>
    <s v="NONE"/>
    <s v="U10M"/>
    <s v="FRA"/>
    <n v="166.6"/>
    <m/>
    <n v="151.1"/>
    <m/>
    <n v="127.4"/>
    <m/>
    <n v="125.4"/>
    <m/>
    <n v="106.9"/>
    <m/>
    <n v="74"/>
    <m/>
    <n v="74"/>
    <n v="1"/>
    <n v="77.900000000000006"/>
    <n v="0.5"/>
    <n v="102.7"/>
    <n v="2.9"/>
    <n v="118.2"/>
    <n v="2.6"/>
    <n v="160"/>
    <n v="4.9000000000000004"/>
    <n v="131.4"/>
    <n v="1.9"/>
    <n v="73.8"/>
    <n v="1.1000000000000001"/>
  </r>
  <r>
    <x v="0"/>
    <x v="6"/>
    <x v="2"/>
    <s v="NONE"/>
    <s v="O10T15M"/>
    <s v="BEL"/>
    <m/>
    <m/>
    <m/>
    <m/>
    <m/>
    <m/>
    <m/>
    <m/>
    <m/>
    <m/>
    <m/>
    <m/>
    <n v="12.1"/>
    <n v="0.3"/>
    <m/>
    <m/>
    <m/>
    <m/>
    <m/>
    <m/>
    <m/>
    <m/>
    <m/>
    <m/>
    <m/>
    <m/>
  </r>
  <r>
    <x v="0"/>
    <x v="6"/>
    <x v="2"/>
    <s v="NONE"/>
    <s v="O10T15M"/>
    <s v="FRA"/>
    <n v="0.1"/>
    <m/>
    <n v="0.7"/>
    <m/>
    <n v="0.7"/>
    <m/>
    <n v="0.4"/>
    <m/>
    <m/>
    <m/>
    <m/>
    <m/>
    <m/>
    <m/>
    <n v="0.2"/>
    <n v="0"/>
    <n v="0.6"/>
    <n v="0"/>
    <n v="0"/>
    <m/>
    <n v="0.1"/>
    <n v="0"/>
    <m/>
    <m/>
    <m/>
    <m/>
  </r>
  <r>
    <x v="0"/>
    <x v="6"/>
    <x v="2"/>
    <s v="NONE"/>
    <s v="O15M"/>
    <s v="BEL"/>
    <n v="295.8"/>
    <m/>
    <n v="319"/>
    <m/>
    <n v="348.9"/>
    <m/>
    <n v="380.4"/>
    <m/>
    <n v="398.1"/>
    <m/>
    <n v="286.7"/>
    <m/>
    <n v="350.3"/>
    <n v="8.9"/>
    <n v="451.3"/>
    <n v="28.7"/>
    <n v="383.7"/>
    <n v="8.9"/>
    <n v="385.2"/>
    <m/>
    <n v="311.89999999999998"/>
    <n v="0.8"/>
    <n v="328.8"/>
    <n v="15.2"/>
    <n v="302"/>
    <n v="13.8"/>
  </r>
  <r>
    <x v="0"/>
    <x v="6"/>
    <x v="2"/>
    <s v="NONE"/>
    <s v="O15M"/>
    <s v="ENG"/>
    <n v="0"/>
    <m/>
    <m/>
    <m/>
    <m/>
    <m/>
    <m/>
    <m/>
    <m/>
    <m/>
    <n v="0"/>
    <m/>
    <m/>
    <m/>
    <m/>
    <m/>
    <m/>
    <m/>
    <m/>
    <m/>
    <m/>
    <m/>
    <m/>
    <m/>
    <m/>
    <m/>
  </r>
  <r>
    <x v="0"/>
    <x v="6"/>
    <x v="2"/>
    <s v="NONE"/>
    <s v="O15M"/>
    <s v="FRA"/>
    <m/>
    <m/>
    <n v="0.1"/>
    <m/>
    <m/>
    <m/>
    <m/>
    <m/>
    <m/>
    <m/>
    <m/>
    <m/>
    <m/>
    <m/>
    <m/>
    <m/>
    <m/>
    <m/>
    <m/>
    <m/>
    <m/>
    <m/>
    <m/>
    <m/>
    <m/>
    <m/>
  </r>
  <r>
    <x v="0"/>
    <x v="6"/>
    <x v="0"/>
    <s v="NONE"/>
    <s v="NONE"/>
    <s v="ESP"/>
    <n v="3.6"/>
    <n v="0"/>
    <n v="4.5999999999999996"/>
    <n v="0"/>
    <n v="2"/>
    <n v="1.9"/>
    <n v="2.7"/>
    <n v="0.5"/>
    <n v="5.2"/>
    <n v="0"/>
    <n v="6.8"/>
    <n v="0.2"/>
    <n v="11.3"/>
    <n v="0"/>
    <n v="13.6"/>
    <n v="1.1000000000000001"/>
    <n v="13"/>
    <n v="0.7"/>
    <m/>
    <m/>
    <m/>
    <m/>
    <m/>
    <m/>
    <m/>
    <m/>
  </r>
  <r>
    <x v="0"/>
    <x v="6"/>
    <x v="0"/>
    <s v="NONE"/>
    <s v="O10T15M"/>
    <s v="ESP"/>
    <m/>
    <m/>
    <m/>
    <m/>
    <m/>
    <m/>
    <m/>
    <m/>
    <m/>
    <m/>
    <m/>
    <m/>
    <m/>
    <m/>
    <n v="0"/>
    <n v="0"/>
    <m/>
    <m/>
    <n v="0"/>
    <n v="0"/>
    <n v="0"/>
    <m/>
    <n v="0"/>
    <n v="0"/>
    <m/>
    <m/>
  </r>
  <r>
    <x v="0"/>
    <x v="6"/>
    <x v="0"/>
    <s v="NONE"/>
    <s v="O10T15M"/>
    <s v="FRA"/>
    <n v="300.89999999999998"/>
    <n v="0"/>
    <n v="312.89999999999998"/>
    <n v="0"/>
    <n v="359.6"/>
    <n v="342.7"/>
    <n v="386.6"/>
    <n v="78.099999999999994"/>
    <n v="425.2"/>
    <n v="0"/>
    <n v="311.3"/>
    <n v="9"/>
    <n v="309.60000000000002"/>
    <n v="0"/>
    <n v="385.9"/>
    <n v="40"/>
    <n v="460"/>
    <n v="37.4"/>
    <n v="416.1"/>
    <n v="69.8"/>
    <n v="399"/>
    <n v="27.1"/>
    <n v="533.1"/>
    <n v="118.5"/>
    <n v="406.9"/>
    <n v="17.2"/>
  </r>
  <r>
    <x v="0"/>
    <x v="6"/>
    <x v="0"/>
    <s v="NONE"/>
    <s v="O15M"/>
    <s v="ESP"/>
    <m/>
    <m/>
    <m/>
    <m/>
    <m/>
    <m/>
    <m/>
    <m/>
    <m/>
    <m/>
    <m/>
    <m/>
    <m/>
    <m/>
    <n v="23.8"/>
    <n v="2.1"/>
    <n v="24.4"/>
    <n v="1.3"/>
    <n v="13.9"/>
    <n v="0.2"/>
    <n v="40.6"/>
    <n v="3.3"/>
    <n v="33.299999999999997"/>
    <n v="1.9"/>
    <n v="18.5"/>
    <n v="0.9"/>
  </r>
  <r>
    <x v="0"/>
    <x v="6"/>
    <x v="0"/>
    <s v="NONE"/>
    <s v="O15M"/>
    <s v="FRA"/>
    <n v="417.3"/>
    <n v="0"/>
    <n v="438.3"/>
    <n v="0"/>
    <n v="507.9"/>
    <n v="484.1"/>
    <n v="506"/>
    <n v="102.2"/>
    <n v="523.79999999999995"/>
    <n v="0"/>
    <n v="468.2"/>
    <n v="13.5"/>
    <n v="465.9"/>
    <n v="0"/>
    <n v="413.7"/>
    <n v="33.5"/>
    <n v="408.5"/>
    <n v="20.399999999999999"/>
    <n v="369.2"/>
    <n v="71.7"/>
    <n v="416.3"/>
    <n v="16.600000000000001"/>
    <n v="610.29999999999995"/>
    <n v="48.6"/>
    <n v="451.1"/>
    <n v="17.600000000000001"/>
  </r>
  <r>
    <x v="0"/>
    <x v="6"/>
    <x v="0"/>
    <s v="NONE"/>
    <s v="O15M"/>
    <s v="IRL"/>
    <m/>
    <m/>
    <n v="0"/>
    <n v="0"/>
    <m/>
    <m/>
    <m/>
    <m/>
    <m/>
    <m/>
    <m/>
    <m/>
    <m/>
    <m/>
    <m/>
    <m/>
    <n v="0"/>
    <n v="0"/>
    <n v="0"/>
    <n v="0"/>
    <m/>
    <m/>
    <m/>
    <m/>
    <m/>
    <m/>
  </r>
  <r>
    <x v="0"/>
    <x v="6"/>
    <x v="0"/>
    <s v="NONE"/>
    <s v="U10M"/>
    <s v="ENG"/>
    <m/>
    <m/>
    <m/>
    <m/>
    <m/>
    <m/>
    <m/>
    <m/>
    <n v="0"/>
    <n v="0"/>
    <m/>
    <m/>
    <n v="0"/>
    <n v="0"/>
    <m/>
    <m/>
    <m/>
    <m/>
    <m/>
    <m/>
    <m/>
    <m/>
    <m/>
    <m/>
    <m/>
    <m/>
  </r>
  <r>
    <x v="0"/>
    <x v="6"/>
    <x v="0"/>
    <s v="NONE"/>
    <s v="U10M"/>
    <s v="FRA"/>
    <n v="32.9"/>
    <n v="0"/>
    <n v="37.6"/>
    <n v="0"/>
    <n v="26.3"/>
    <n v="25"/>
    <n v="58.2"/>
    <n v="11.8"/>
    <n v="72.5"/>
    <n v="0"/>
    <n v="22.7"/>
    <n v="0.7"/>
    <n v="22.7"/>
    <n v="0"/>
    <n v="73"/>
    <n v="3.7"/>
    <n v="70.099999999999994"/>
    <n v="5.8"/>
    <n v="102.6"/>
    <n v="14.8"/>
    <n v="67.7"/>
    <n v="7.2"/>
    <n v="81.7"/>
    <n v="23.4"/>
    <n v="54.9"/>
    <n v="3"/>
  </r>
  <r>
    <x v="0"/>
    <x v="6"/>
    <x v="3"/>
    <s v="NONE"/>
    <s v="NONE"/>
    <s v="ESP"/>
    <m/>
    <m/>
    <m/>
    <m/>
    <m/>
    <m/>
    <m/>
    <m/>
    <m/>
    <m/>
    <m/>
    <m/>
    <n v="0"/>
    <m/>
    <m/>
    <m/>
    <m/>
    <m/>
    <m/>
    <m/>
    <m/>
    <m/>
    <m/>
    <m/>
    <m/>
    <m/>
  </r>
  <r>
    <x v="0"/>
    <x v="6"/>
    <x v="3"/>
    <s v="NONE"/>
    <s v="O10T15M"/>
    <s v="FRA"/>
    <n v="2.1"/>
    <m/>
    <n v="1.5"/>
    <m/>
    <n v="2.7"/>
    <m/>
    <n v="2.2999999999999998"/>
    <m/>
    <n v="3.5"/>
    <m/>
    <n v="2.2000000000000002"/>
    <m/>
    <n v="1.8"/>
    <m/>
    <n v="0.4"/>
    <m/>
    <n v="1.6"/>
    <m/>
    <n v="0.6"/>
    <m/>
    <n v="2"/>
    <m/>
    <n v="1.4"/>
    <m/>
    <n v="1.7"/>
    <m/>
  </r>
  <r>
    <x v="0"/>
    <x v="6"/>
    <x v="3"/>
    <s v="NONE"/>
    <s v="O15M"/>
    <s v="FRA"/>
    <m/>
    <m/>
    <n v="0"/>
    <m/>
    <m/>
    <m/>
    <m/>
    <m/>
    <n v="0"/>
    <m/>
    <m/>
    <m/>
    <m/>
    <m/>
    <n v="0.1"/>
    <m/>
    <m/>
    <m/>
    <m/>
    <m/>
    <m/>
    <m/>
    <m/>
    <m/>
    <m/>
    <m/>
  </r>
  <r>
    <x v="0"/>
    <x v="6"/>
    <x v="3"/>
    <s v="NONE"/>
    <s v="O15M"/>
    <s v="IRL"/>
    <n v="0"/>
    <m/>
    <m/>
    <m/>
    <m/>
    <m/>
    <m/>
    <m/>
    <m/>
    <m/>
    <m/>
    <m/>
    <m/>
    <m/>
    <m/>
    <m/>
    <m/>
    <m/>
    <m/>
    <m/>
    <m/>
    <m/>
    <m/>
    <m/>
    <m/>
    <m/>
  </r>
  <r>
    <x v="0"/>
    <x v="6"/>
    <x v="3"/>
    <s v="NONE"/>
    <s v="U10M"/>
    <s v="FRA"/>
    <m/>
    <m/>
    <m/>
    <m/>
    <m/>
    <m/>
    <n v="0.1"/>
    <m/>
    <n v="0.1"/>
    <m/>
    <n v="0.5"/>
    <m/>
    <n v="0.5"/>
    <m/>
    <n v="0.1"/>
    <m/>
    <n v="0.1"/>
    <m/>
    <n v="0.1"/>
    <m/>
    <n v="0.8"/>
    <m/>
    <n v="0.5"/>
    <m/>
    <n v="0.5"/>
    <m/>
  </r>
  <r>
    <x v="0"/>
    <x v="6"/>
    <x v="1"/>
    <s v="NONE"/>
    <s v="NONE"/>
    <s v="ESP"/>
    <n v="1.6"/>
    <m/>
    <n v="5.4"/>
    <m/>
    <n v="7.4"/>
    <m/>
    <n v="15.5"/>
    <m/>
    <n v="3.3"/>
    <m/>
    <n v="4.3"/>
    <m/>
    <n v="8.1999999999999993"/>
    <m/>
    <n v="0.2"/>
    <n v="0"/>
    <n v="0.1"/>
    <n v="0"/>
    <m/>
    <m/>
    <m/>
    <m/>
    <m/>
    <m/>
    <n v="4.0999999999999996"/>
    <n v="0"/>
  </r>
  <r>
    <x v="0"/>
    <x v="6"/>
    <x v="1"/>
    <s v="NONE"/>
    <s v="O10T15M"/>
    <s v="ESP"/>
    <m/>
    <m/>
    <m/>
    <m/>
    <m/>
    <m/>
    <m/>
    <m/>
    <m/>
    <m/>
    <m/>
    <m/>
    <m/>
    <m/>
    <n v="7.6"/>
    <n v="0"/>
    <n v="8.8000000000000007"/>
    <n v="0"/>
    <n v="12"/>
    <n v="0"/>
    <n v="9.4"/>
    <m/>
    <n v="7.8"/>
    <n v="0.6"/>
    <n v="11.1"/>
    <n v="0"/>
  </r>
  <r>
    <x v="0"/>
    <x v="6"/>
    <x v="1"/>
    <s v="NONE"/>
    <s v="O10T15M"/>
    <s v="FRA"/>
    <n v="105.8"/>
    <m/>
    <n v="167.5"/>
    <m/>
    <n v="246.5"/>
    <m/>
    <n v="168.7"/>
    <m/>
    <n v="75.8"/>
    <m/>
    <n v="91.2"/>
    <m/>
    <n v="90.9"/>
    <m/>
    <n v="66.099999999999994"/>
    <n v="0"/>
    <n v="74.900000000000006"/>
    <n v="0"/>
    <n v="57"/>
    <n v="0"/>
    <n v="57.8"/>
    <m/>
    <n v="16.5"/>
    <n v="1.8"/>
    <n v="14.6"/>
    <n v="0"/>
  </r>
  <r>
    <x v="0"/>
    <x v="6"/>
    <x v="1"/>
    <s v="NONE"/>
    <s v="O15M"/>
    <s v="ENG"/>
    <m/>
    <m/>
    <m/>
    <m/>
    <n v="0"/>
    <m/>
    <m/>
    <m/>
    <n v="0"/>
    <m/>
    <n v="0"/>
    <m/>
    <n v="0"/>
    <m/>
    <m/>
    <m/>
    <m/>
    <m/>
    <m/>
    <m/>
    <m/>
    <m/>
    <m/>
    <m/>
    <n v="0"/>
    <m/>
  </r>
  <r>
    <x v="0"/>
    <x v="6"/>
    <x v="1"/>
    <s v="NONE"/>
    <s v="O15M"/>
    <s v="ESP"/>
    <m/>
    <m/>
    <m/>
    <m/>
    <m/>
    <m/>
    <m/>
    <m/>
    <m/>
    <m/>
    <m/>
    <m/>
    <m/>
    <m/>
    <n v="0.5"/>
    <n v="0"/>
    <n v="0.3"/>
    <n v="0"/>
    <n v="0.7"/>
    <n v="0"/>
    <n v="1.9"/>
    <m/>
    <n v="0.9"/>
    <n v="0"/>
    <n v="4.0999999999999996"/>
    <n v="0"/>
  </r>
  <r>
    <x v="0"/>
    <x v="6"/>
    <x v="1"/>
    <s v="NONE"/>
    <s v="O15M"/>
    <s v="FRA"/>
    <n v="139"/>
    <m/>
    <n v="125.6"/>
    <m/>
    <n v="141.5"/>
    <m/>
    <n v="101.3"/>
    <m/>
    <n v="82"/>
    <m/>
    <n v="67.5"/>
    <m/>
    <n v="67.5"/>
    <m/>
    <n v="52.3"/>
    <n v="0"/>
    <n v="24"/>
    <n v="0"/>
    <n v="9.4"/>
    <n v="0"/>
    <n v="21"/>
    <m/>
    <n v="35.6"/>
    <n v="0.2"/>
    <n v="31.1"/>
    <n v="0.1"/>
  </r>
  <r>
    <x v="0"/>
    <x v="6"/>
    <x v="1"/>
    <s v="NONE"/>
    <s v="U10M"/>
    <s v="ESP"/>
    <m/>
    <m/>
    <m/>
    <m/>
    <m/>
    <m/>
    <m/>
    <m/>
    <m/>
    <m/>
    <m/>
    <m/>
    <m/>
    <m/>
    <n v="0.1"/>
    <n v="0"/>
    <m/>
    <m/>
    <n v="0.4"/>
    <n v="0"/>
    <n v="0"/>
    <m/>
    <m/>
    <m/>
    <n v="0.3"/>
    <n v="0"/>
  </r>
  <r>
    <x v="0"/>
    <x v="6"/>
    <x v="1"/>
    <s v="NONE"/>
    <s v="U10M"/>
    <s v="FRA"/>
    <n v="26.2"/>
    <m/>
    <n v="29.6"/>
    <m/>
    <n v="28.9"/>
    <m/>
    <n v="27.4"/>
    <m/>
    <n v="31.7"/>
    <m/>
    <n v="7"/>
    <m/>
    <n v="7"/>
    <m/>
    <n v="155.5"/>
    <n v="0.3"/>
    <n v="87.3"/>
    <n v="0"/>
    <n v="95.9"/>
    <n v="5.6"/>
    <n v="70.400000000000006"/>
    <n v="0.1"/>
    <n v="13.3"/>
    <n v="1.9"/>
    <n v="15.9"/>
    <n v="0"/>
  </r>
  <r>
    <x v="0"/>
    <x v="6"/>
    <x v="7"/>
    <s v="NONE"/>
    <s v="NONE"/>
    <s v="ESP"/>
    <n v="0"/>
    <m/>
    <m/>
    <m/>
    <n v="0.3"/>
    <m/>
    <n v="0"/>
    <m/>
    <n v="0.2"/>
    <m/>
    <n v="0"/>
    <m/>
    <n v="0.1"/>
    <m/>
    <n v="0.3"/>
    <m/>
    <m/>
    <m/>
    <m/>
    <m/>
    <m/>
    <m/>
    <m/>
    <m/>
    <m/>
    <m/>
  </r>
  <r>
    <x v="0"/>
    <x v="6"/>
    <x v="7"/>
    <s v="NONE"/>
    <s v="O10T15M"/>
    <s v="ESP"/>
    <m/>
    <m/>
    <m/>
    <m/>
    <m/>
    <m/>
    <m/>
    <m/>
    <m/>
    <m/>
    <m/>
    <m/>
    <m/>
    <m/>
    <n v="0"/>
    <m/>
    <n v="0"/>
    <m/>
    <n v="0.1"/>
    <m/>
    <n v="0.2"/>
    <m/>
    <n v="0"/>
    <m/>
    <n v="0"/>
    <m/>
  </r>
  <r>
    <x v="0"/>
    <x v="6"/>
    <x v="7"/>
    <s v="NONE"/>
    <s v="O10T15M"/>
    <s v="FRA"/>
    <n v="0"/>
    <m/>
    <n v="0.2"/>
    <m/>
    <n v="9.9"/>
    <m/>
    <n v="0.4"/>
    <m/>
    <n v="0.1"/>
    <m/>
    <n v="0.1"/>
    <m/>
    <n v="0.1"/>
    <m/>
    <n v="0.8"/>
    <m/>
    <n v="2.5"/>
    <m/>
    <n v="1.4"/>
    <m/>
    <n v="0"/>
    <m/>
    <n v="2.5"/>
    <m/>
    <n v="3"/>
    <m/>
  </r>
  <r>
    <x v="0"/>
    <x v="6"/>
    <x v="7"/>
    <s v="NONE"/>
    <s v="O15M"/>
    <s v="ESP"/>
    <m/>
    <m/>
    <m/>
    <m/>
    <m/>
    <m/>
    <m/>
    <m/>
    <m/>
    <m/>
    <m/>
    <m/>
    <m/>
    <m/>
    <n v="0"/>
    <m/>
    <n v="0.1"/>
    <m/>
    <n v="0"/>
    <m/>
    <m/>
    <m/>
    <m/>
    <m/>
    <m/>
    <m/>
  </r>
  <r>
    <x v="0"/>
    <x v="6"/>
    <x v="7"/>
    <s v="NONE"/>
    <s v="O15M"/>
    <s v="FRA"/>
    <m/>
    <m/>
    <n v="9.6999999999999993"/>
    <m/>
    <n v="0"/>
    <m/>
    <n v="9.1"/>
    <m/>
    <m/>
    <m/>
    <n v="0"/>
    <m/>
    <n v="0"/>
    <m/>
    <n v="2.2000000000000002"/>
    <m/>
    <m/>
    <m/>
    <m/>
    <m/>
    <m/>
    <m/>
    <n v="0.1"/>
    <m/>
    <n v="0.2"/>
    <m/>
  </r>
  <r>
    <x v="0"/>
    <x v="6"/>
    <x v="7"/>
    <s v="NONE"/>
    <s v="U10M"/>
    <s v="FRA"/>
    <n v="0.4"/>
    <m/>
    <n v="0"/>
    <m/>
    <n v="0.3"/>
    <m/>
    <n v="0"/>
    <m/>
    <n v="0.2"/>
    <m/>
    <n v="0.1"/>
    <m/>
    <n v="0.1"/>
    <m/>
    <n v="1.6"/>
    <n v="0"/>
    <n v="4.9000000000000004"/>
    <m/>
    <n v="1"/>
    <m/>
    <n v="1.7"/>
    <m/>
    <n v="3.4"/>
    <m/>
    <n v="2.5"/>
    <m/>
  </r>
  <r>
    <x v="0"/>
    <x v="6"/>
    <x v="4"/>
    <s v="NONE"/>
    <s v="NONE"/>
    <s v="ESP"/>
    <n v="1.2"/>
    <m/>
    <n v="2.4"/>
    <m/>
    <n v="2"/>
    <m/>
    <n v="0.6"/>
    <m/>
    <n v="0.7"/>
    <m/>
    <n v="0.4"/>
    <m/>
    <n v="0.2"/>
    <m/>
    <n v="0"/>
    <m/>
    <m/>
    <m/>
    <m/>
    <m/>
    <m/>
    <m/>
    <m/>
    <m/>
    <m/>
    <m/>
  </r>
  <r>
    <x v="0"/>
    <x v="6"/>
    <x v="4"/>
    <s v="NONE"/>
    <s v="O10T15M"/>
    <s v="ESP"/>
    <m/>
    <m/>
    <m/>
    <m/>
    <m/>
    <m/>
    <m/>
    <m/>
    <m/>
    <m/>
    <m/>
    <m/>
    <m/>
    <m/>
    <n v="3.3"/>
    <m/>
    <n v="6.8"/>
    <m/>
    <n v="0.2"/>
    <m/>
    <n v="5.5"/>
    <m/>
    <m/>
    <m/>
    <m/>
    <m/>
  </r>
  <r>
    <x v="0"/>
    <x v="6"/>
    <x v="4"/>
    <s v="NONE"/>
    <s v="O10T15M"/>
    <s v="FRA"/>
    <n v="0"/>
    <m/>
    <n v="0.9"/>
    <m/>
    <n v="0.3"/>
    <m/>
    <n v="4.8"/>
    <m/>
    <n v="0"/>
    <m/>
    <n v="0.2"/>
    <m/>
    <n v="0.2"/>
    <m/>
    <m/>
    <m/>
    <m/>
    <m/>
    <m/>
    <m/>
    <m/>
    <m/>
    <n v="0.3"/>
    <m/>
    <n v="0.3"/>
    <m/>
  </r>
  <r>
    <x v="0"/>
    <x v="6"/>
    <x v="4"/>
    <s v="NONE"/>
    <s v="O15M"/>
    <s v="ESP"/>
    <m/>
    <m/>
    <m/>
    <m/>
    <m/>
    <m/>
    <m/>
    <m/>
    <m/>
    <m/>
    <m/>
    <m/>
    <m/>
    <m/>
    <n v="0.1"/>
    <m/>
    <n v="0.1"/>
    <m/>
    <n v="2.1"/>
    <m/>
    <n v="0.9"/>
    <m/>
    <m/>
    <m/>
    <m/>
    <m/>
  </r>
  <r>
    <x v="0"/>
    <x v="6"/>
    <x v="4"/>
    <s v="NONE"/>
    <s v="O15M"/>
    <s v="FRA"/>
    <m/>
    <m/>
    <m/>
    <m/>
    <m/>
    <m/>
    <m/>
    <m/>
    <n v="0.1"/>
    <m/>
    <n v="0.1"/>
    <m/>
    <n v="0.1"/>
    <m/>
    <m/>
    <m/>
    <m/>
    <m/>
    <m/>
    <m/>
    <m/>
    <m/>
    <m/>
    <m/>
    <m/>
    <m/>
  </r>
  <r>
    <x v="0"/>
    <x v="6"/>
    <x v="4"/>
    <s v="NONE"/>
    <s v="U10M"/>
    <s v="ESP"/>
    <m/>
    <m/>
    <m/>
    <m/>
    <m/>
    <m/>
    <m/>
    <m/>
    <m/>
    <m/>
    <m/>
    <m/>
    <m/>
    <m/>
    <m/>
    <m/>
    <n v="0.1"/>
    <m/>
    <m/>
    <m/>
    <n v="0.3"/>
    <m/>
    <m/>
    <m/>
    <m/>
    <m/>
  </r>
  <r>
    <x v="0"/>
    <x v="6"/>
    <x v="4"/>
    <s v="NONE"/>
    <s v="U10M"/>
    <s v="FRA"/>
    <m/>
    <m/>
    <n v="0.5"/>
    <m/>
    <m/>
    <m/>
    <m/>
    <m/>
    <m/>
    <m/>
    <n v="0"/>
    <m/>
    <n v="0"/>
    <m/>
    <m/>
    <m/>
    <m/>
    <m/>
    <m/>
    <m/>
    <m/>
    <m/>
    <n v="0.3"/>
    <m/>
    <n v="0.3"/>
    <m/>
  </r>
  <r>
    <x v="0"/>
    <x v="6"/>
    <x v="5"/>
    <s v="NONE"/>
    <s v="NONE"/>
    <s v="ESP"/>
    <n v="4.4000000000000004"/>
    <m/>
    <n v="0.2"/>
    <m/>
    <n v="0.6"/>
    <m/>
    <n v="0"/>
    <m/>
    <n v="0"/>
    <m/>
    <m/>
    <m/>
    <n v="0"/>
    <m/>
    <n v="0.2"/>
    <m/>
    <m/>
    <m/>
    <m/>
    <m/>
    <m/>
    <m/>
    <m/>
    <m/>
    <m/>
    <m/>
  </r>
  <r>
    <x v="0"/>
    <x v="6"/>
    <x v="5"/>
    <s v="NONE"/>
    <s v="O10T15M"/>
    <s v="ESP"/>
    <m/>
    <m/>
    <m/>
    <m/>
    <m/>
    <m/>
    <m/>
    <m/>
    <m/>
    <m/>
    <m/>
    <m/>
    <m/>
    <m/>
    <n v="0"/>
    <m/>
    <n v="0.1"/>
    <m/>
    <n v="0.1"/>
    <n v="0"/>
    <n v="0"/>
    <m/>
    <n v="0"/>
    <m/>
    <n v="0"/>
    <m/>
  </r>
  <r>
    <x v="0"/>
    <x v="6"/>
    <x v="5"/>
    <s v="NONE"/>
    <s v="O10T15M"/>
    <s v="FRA"/>
    <n v="0.1"/>
    <m/>
    <n v="0"/>
    <m/>
    <n v="0"/>
    <m/>
    <n v="0.1"/>
    <m/>
    <n v="1"/>
    <m/>
    <n v="4.9000000000000004"/>
    <m/>
    <n v="4.9000000000000004"/>
    <m/>
    <n v="1.5"/>
    <m/>
    <n v="2.2999999999999998"/>
    <m/>
    <n v="5.3"/>
    <n v="0"/>
    <n v="1.9"/>
    <m/>
    <n v="1.5"/>
    <m/>
    <n v="0.6"/>
    <m/>
  </r>
  <r>
    <x v="0"/>
    <x v="6"/>
    <x v="5"/>
    <s v="NONE"/>
    <s v="O15M"/>
    <s v="ESP"/>
    <m/>
    <m/>
    <m/>
    <m/>
    <m/>
    <m/>
    <m/>
    <m/>
    <m/>
    <m/>
    <m/>
    <m/>
    <m/>
    <m/>
    <n v="0"/>
    <m/>
    <m/>
    <m/>
    <n v="0"/>
    <n v="0"/>
    <m/>
    <m/>
    <m/>
    <m/>
    <m/>
    <m/>
  </r>
  <r>
    <x v="0"/>
    <x v="6"/>
    <x v="5"/>
    <s v="NONE"/>
    <s v="O15M"/>
    <s v="FRA"/>
    <n v="2.1"/>
    <m/>
    <n v="0"/>
    <m/>
    <n v="1.5"/>
    <m/>
    <n v="0.6"/>
    <m/>
    <n v="0.6"/>
    <m/>
    <n v="0.3"/>
    <m/>
    <n v="0.3"/>
    <m/>
    <n v="1.9"/>
    <m/>
    <n v="2.9"/>
    <m/>
    <n v="2.9"/>
    <n v="0"/>
    <n v="2.1"/>
    <m/>
    <n v="3.5"/>
    <m/>
    <n v="3.6"/>
    <m/>
  </r>
  <r>
    <x v="0"/>
    <x v="6"/>
    <x v="5"/>
    <s v="NONE"/>
    <s v="U10M"/>
    <s v="FRA"/>
    <m/>
    <m/>
    <m/>
    <m/>
    <m/>
    <m/>
    <n v="0.1"/>
    <m/>
    <m/>
    <m/>
    <m/>
    <m/>
    <m/>
    <m/>
    <n v="0.2"/>
    <m/>
    <n v="0.1"/>
    <m/>
    <n v="11.9"/>
    <n v="0"/>
    <n v="6.2"/>
    <m/>
    <m/>
    <m/>
    <n v="0"/>
    <m/>
  </r>
  <r>
    <x v="0"/>
    <x v="6"/>
    <x v="6"/>
    <s v="NONE"/>
    <s v="NONE"/>
    <s v="ESP"/>
    <n v="0"/>
    <m/>
    <n v="0.2"/>
    <m/>
    <n v="0.1"/>
    <m/>
    <m/>
    <m/>
    <n v="0"/>
    <m/>
    <n v="0"/>
    <m/>
    <n v="0"/>
    <m/>
    <m/>
    <m/>
    <m/>
    <m/>
    <m/>
    <m/>
    <m/>
    <m/>
    <m/>
    <m/>
    <m/>
    <m/>
  </r>
  <r>
    <x v="0"/>
    <x v="6"/>
    <x v="6"/>
    <s v="NONE"/>
    <s v="O10T15M"/>
    <s v="ESP"/>
    <m/>
    <m/>
    <m/>
    <m/>
    <m/>
    <m/>
    <m/>
    <m/>
    <m/>
    <m/>
    <m/>
    <m/>
    <m/>
    <m/>
    <n v="0"/>
    <m/>
    <n v="0"/>
    <m/>
    <n v="0"/>
    <m/>
    <m/>
    <m/>
    <n v="0"/>
    <m/>
    <n v="0.1"/>
    <m/>
  </r>
  <r>
    <x v="0"/>
    <x v="6"/>
    <x v="6"/>
    <s v="NONE"/>
    <s v="O10T15M"/>
    <s v="FRA"/>
    <n v="0.2"/>
    <m/>
    <m/>
    <m/>
    <m/>
    <m/>
    <n v="0"/>
    <m/>
    <m/>
    <m/>
    <m/>
    <m/>
    <m/>
    <m/>
    <n v="0.5"/>
    <m/>
    <n v="1.2"/>
    <m/>
    <n v="1.5"/>
    <m/>
    <n v="0.4"/>
    <m/>
    <n v="4.5999999999999996"/>
    <m/>
    <n v="2.7"/>
    <m/>
  </r>
  <r>
    <x v="0"/>
    <x v="6"/>
    <x v="6"/>
    <s v="NONE"/>
    <s v="O15M"/>
    <s v="ESP"/>
    <m/>
    <m/>
    <m/>
    <m/>
    <m/>
    <m/>
    <m/>
    <m/>
    <m/>
    <m/>
    <m/>
    <m/>
    <m/>
    <m/>
    <m/>
    <m/>
    <m/>
    <m/>
    <n v="0"/>
    <m/>
    <n v="0"/>
    <m/>
    <m/>
    <m/>
    <m/>
    <m/>
  </r>
  <r>
    <x v="0"/>
    <x v="6"/>
    <x v="6"/>
    <s v="NONE"/>
    <s v="O15M"/>
    <s v="FRA"/>
    <m/>
    <m/>
    <m/>
    <m/>
    <m/>
    <m/>
    <n v="0"/>
    <m/>
    <n v="0"/>
    <m/>
    <m/>
    <m/>
    <m/>
    <m/>
    <m/>
    <m/>
    <n v="0.7"/>
    <m/>
    <n v="1.6"/>
    <m/>
    <m/>
    <m/>
    <n v="0"/>
    <m/>
    <n v="0"/>
    <m/>
  </r>
  <r>
    <x v="0"/>
    <x v="6"/>
    <x v="6"/>
    <s v="NONE"/>
    <s v="U10M"/>
    <s v="FRA"/>
    <n v="0"/>
    <m/>
    <m/>
    <m/>
    <m/>
    <m/>
    <n v="0"/>
    <m/>
    <n v="0.1"/>
    <m/>
    <n v="0"/>
    <m/>
    <n v="0"/>
    <m/>
    <n v="5.0999999999999996"/>
    <m/>
    <n v="2"/>
    <m/>
    <n v="2.1"/>
    <m/>
    <n v="0.5"/>
    <m/>
    <n v="2.4"/>
    <m/>
    <n v="2.6"/>
    <m/>
  </r>
  <r>
    <x v="0"/>
    <x v="6"/>
    <x v="8"/>
    <s v="NONE"/>
    <s v="NONE"/>
    <s v="ESP"/>
    <n v="2.5"/>
    <m/>
    <n v="6.6"/>
    <m/>
    <n v="5.3"/>
    <m/>
    <n v="5.6"/>
    <m/>
    <n v="9.1"/>
    <m/>
    <n v="8.3000000000000007"/>
    <m/>
    <n v="14.4"/>
    <m/>
    <m/>
    <m/>
    <m/>
    <m/>
    <m/>
    <m/>
    <m/>
    <m/>
    <m/>
    <m/>
    <n v="7.8"/>
    <n v="0.2"/>
  </r>
  <r>
    <x v="0"/>
    <x v="6"/>
    <x v="8"/>
    <s v="NONE"/>
    <s v="O10T15M"/>
    <s v="ESP"/>
    <m/>
    <m/>
    <m/>
    <m/>
    <m/>
    <m/>
    <m/>
    <m/>
    <m/>
    <m/>
    <m/>
    <m/>
    <m/>
    <m/>
    <n v="10.9"/>
    <n v="0.1"/>
    <n v="19.8"/>
    <n v="0.2"/>
    <n v="24.4"/>
    <n v="0.6"/>
    <n v="14.2"/>
    <n v="0.2"/>
    <n v="16.3"/>
    <n v="0.3"/>
    <n v="10"/>
    <n v="0.3"/>
  </r>
  <r>
    <x v="0"/>
    <x v="6"/>
    <x v="8"/>
    <s v="NONE"/>
    <s v="O10T15M"/>
    <s v="FRA"/>
    <n v="189.4"/>
    <m/>
    <n v="289.8"/>
    <m/>
    <n v="435.6"/>
    <m/>
    <n v="568.20000000000005"/>
    <m/>
    <n v="661.6"/>
    <m/>
    <n v="718.1"/>
    <m/>
    <n v="718.1"/>
    <m/>
    <n v="518.20000000000005"/>
    <n v="6.6"/>
    <n v="790.3"/>
    <n v="11.2"/>
    <n v="806.5"/>
    <n v="22"/>
    <n v="800.1"/>
    <n v="11.1"/>
    <n v="945.8"/>
    <n v="19.399999999999999"/>
    <n v="944.3"/>
    <n v="22.2"/>
  </r>
  <r>
    <x v="0"/>
    <x v="6"/>
    <x v="8"/>
    <s v="NONE"/>
    <s v="O15M"/>
    <s v="ESP"/>
    <m/>
    <m/>
    <m/>
    <m/>
    <m/>
    <m/>
    <m/>
    <m/>
    <m/>
    <m/>
    <m/>
    <m/>
    <m/>
    <m/>
    <n v="6.7"/>
    <n v="0.1"/>
    <n v="6.8"/>
    <n v="0.1"/>
    <n v="6.4"/>
    <n v="0.1"/>
    <n v="3.9"/>
    <n v="0"/>
    <n v="4.2"/>
    <n v="0"/>
    <n v="4.5999999999999996"/>
    <n v="0"/>
  </r>
  <r>
    <x v="0"/>
    <x v="6"/>
    <x v="8"/>
    <s v="NONE"/>
    <s v="O15M"/>
    <s v="FRA"/>
    <n v="809.1"/>
    <m/>
    <n v="854"/>
    <m/>
    <n v="1214.8"/>
    <m/>
    <n v="1276.2"/>
    <m/>
    <n v="1084.5999999999999"/>
    <m/>
    <n v="1366"/>
    <m/>
    <n v="1362.7"/>
    <m/>
    <n v="1115"/>
    <n v="16.2"/>
    <n v="1488.1"/>
    <n v="19.399999999999999"/>
    <n v="1241.3"/>
    <n v="25.2"/>
    <n v="1422.9"/>
    <n v="18.399999999999999"/>
    <n v="1519.8"/>
    <n v="13.3"/>
    <n v="1443.9"/>
    <n v="53.1"/>
  </r>
  <r>
    <x v="0"/>
    <x v="6"/>
    <x v="8"/>
    <s v="NONE"/>
    <s v="U10M"/>
    <s v="ESP"/>
    <m/>
    <m/>
    <m/>
    <m/>
    <m/>
    <m/>
    <m/>
    <m/>
    <m/>
    <m/>
    <m/>
    <m/>
    <m/>
    <m/>
    <m/>
    <m/>
    <m/>
    <m/>
    <n v="0.3"/>
    <n v="0"/>
    <m/>
    <m/>
    <m/>
    <m/>
    <m/>
    <m/>
  </r>
  <r>
    <x v="0"/>
    <x v="6"/>
    <x v="8"/>
    <s v="NONE"/>
    <s v="U10M"/>
    <s v="FRA"/>
    <n v="35.200000000000003"/>
    <m/>
    <n v="51.6"/>
    <m/>
    <n v="50.1"/>
    <m/>
    <n v="103"/>
    <m/>
    <n v="120.1"/>
    <m/>
    <n v="102.5"/>
    <m/>
    <n v="102.5"/>
    <m/>
    <n v="63.3"/>
    <n v="7.3"/>
    <n v="115.7"/>
    <n v="2.4"/>
    <n v="65"/>
    <n v="5"/>
    <n v="66.400000000000006"/>
    <n v="3.1"/>
    <n v="120.1"/>
    <n v="9.6"/>
    <n v="106.9"/>
    <n v="3.3"/>
  </r>
  <r>
    <x v="0"/>
    <x v="7"/>
    <x v="0"/>
    <s v="NONE"/>
    <s v="O10T15M"/>
    <s v="FRA"/>
    <m/>
    <m/>
    <m/>
    <m/>
    <m/>
    <m/>
    <m/>
    <m/>
    <m/>
    <m/>
    <m/>
    <m/>
    <m/>
    <m/>
    <n v="0.1"/>
    <m/>
    <n v="0.1"/>
    <m/>
    <m/>
    <m/>
    <m/>
    <m/>
    <m/>
    <m/>
    <m/>
    <m/>
  </r>
  <r>
    <x v="0"/>
    <x v="7"/>
    <x v="0"/>
    <s v="NONE"/>
    <s v="O15M"/>
    <s v="FRA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7"/>
    <x v="1"/>
    <s v="NONE"/>
    <s v="O15M"/>
    <s v="FRA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7"/>
    <x v="4"/>
    <s v="NONE"/>
    <s v="O15M"/>
    <s v="ESP"/>
    <m/>
    <m/>
    <m/>
    <m/>
    <m/>
    <m/>
    <m/>
    <m/>
    <m/>
    <m/>
    <m/>
    <m/>
    <m/>
    <m/>
    <m/>
    <m/>
    <m/>
    <m/>
    <m/>
    <m/>
    <n v="0"/>
    <m/>
    <m/>
    <m/>
    <m/>
    <m/>
  </r>
  <r>
    <x v="0"/>
    <x v="7"/>
    <x v="8"/>
    <s v="NONE"/>
    <s v="O10T15M"/>
    <s v="FRA"/>
    <m/>
    <m/>
    <m/>
    <m/>
    <m/>
    <m/>
    <m/>
    <m/>
    <m/>
    <m/>
    <m/>
    <m/>
    <m/>
    <m/>
    <n v="0.2"/>
    <m/>
    <n v="0"/>
    <m/>
    <m/>
    <m/>
    <m/>
    <m/>
    <m/>
    <m/>
    <m/>
    <m/>
  </r>
  <r>
    <x v="0"/>
    <x v="8"/>
    <x v="2"/>
    <s v="NONE"/>
    <s v="NONE"/>
    <s v="ESP"/>
    <n v="0.4"/>
    <m/>
    <n v="0.2"/>
    <m/>
    <n v="0.3"/>
    <m/>
    <n v="1"/>
    <m/>
    <n v="1"/>
    <m/>
    <n v="0.6"/>
    <m/>
    <n v="0.4"/>
    <m/>
    <m/>
    <m/>
    <m/>
    <m/>
    <m/>
    <m/>
    <m/>
    <m/>
    <m/>
    <m/>
    <m/>
    <m/>
  </r>
  <r>
    <x v="0"/>
    <x v="8"/>
    <x v="2"/>
    <s v="NONE"/>
    <s v="O10T15M"/>
    <s v="ESP"/>
    <m/>
    <m/>
    <m/>
    <m/>
    <m/>
    <m/>
    <m/>
    <m/>
    <m/>
    <m/>
    <m/>
    <m/>
    <m/>
    <m/>
    <n v="0.5"/>
    <m/>
    <n v="0.8"/>
    <m/>
    <n v="1.7"/>
    <m/>
    <n v="0.8"/>
    <m/>
    <n v="1.2"/>
    <n v="0"/>
    <n v="1.9"/>
    <m/>
  </r>
  <r>
    <x v="0"/>
    <x v="8"/>
    <x v="0"/>
    <s v="NONE"/>
    <s v="NONE"/>
    <s v="ESP"/>
    <n v="1.9"/>
    <n v="0"/>
    <n v="1.7"/>
    <n v="0"/>
    <n v="1"/>
    <n v="1"/>
    <n v="1.7"/>
    <n v="0.3"/>
    <n v="1.2"/>
    <n v="0"/>
    <n v="3.9"/>
    <n v="0.1"/>
    <n v="5.9"/>
    <n v="0"/>
    <n v="13"/>
    <n v="0"/>
    <n v="17.3"/>
    <n v="0"/>
    <m/>
    <m/>
    <m/>
    <m/>
    <m/>
    <m/>
    <n v="0.2"/>
    <n v="0"/>
  </r>
  <r>
    <x v="0"/>
    <x v="8"/>
    <x v="0"/>
    <s v="NONE"/>
    <s v="O10T15M"/>
    <s v="ESP"/>
    <m/>
    <m/>
    <m/>
    <m/>
    <m/>
    <m/>
    <m/>
    <m/>
    <m/>
    <m/>
    <m/>
    <m/>
    <m/>
    <m/>
    <n v="0.3"/>
    <n v="0"/>
    <n v="0.1"/>
    <n v="0"/>
    <n v="0.8"/>
    <n v="0.1"/>
    <n v="0.2"/>
    <m/>
    <n v="0.2"/>
    <n v="0"/>
    <n v="0.1"/>
    <n v="0"/>
  </r>
  <r>
    <x v="0"/>
    <x v="8"/>
    <x v="0"/>
    <s v="NONE"/>
    <s v="O10T15M"/>
    <s v="PRT"/>
    <m/>
    <m/>
    <m/>
    <m/>
    <m/>
    <m/>
    <m/>
    <m/>
    <m/>
    <m/>
    <m/>
    <m/>
    <m/>
    <m/>
    <m/>
    <m/>
    <m/>
    <m/>
    <m/>
    <m/>
    <m/>
    <m/>
    <n v="1"/>
    <n v="0"/>
    <n v="1"/>
    <n v="0"/>
  </r>
  <r>
    <x v="0"/>
    <x v="8"/>
    <x v="0"/>
    <s v="NONE"/>
    <s v="O15M"/>
    <s v="ESP"/>
    <m/>
    <m/>
    <m/>
    <m/>
    <m/>
    <m/>
    <m/>
    <m/>
    <m/>
    <m/>
    <m/>
    <m/>
    <m/>
    <m/>
    <n v="22.4"/>
    <n v="0"/>
    <n v="13"/>
    <n v="0"/>
    <n v="31.5"/>
    <n v="4.2"/>
    <n v="28.5"/>
    <m/>
    <n v="22.2"/>
    <n v="1.6"/>
    <n v="19.7"/>
    <n v="0"/>
  </r>
  <r>
    <x v="0"/>
    <x v="8"/>
    <x v="0"/>
    <s v="NONE"/>
    <s v="O15M"/>
    <s v="IRL"/>
    <n v="0"/>
    <n v="0"/>
    <m/>
    <m/>
    <m/>
    <m/>
    <m/>
    <m/>
    <m/>
    <m/>
    <m/>
    <m/>
    <n v="0"/>
    <n v="0"/>
    <m/>
    <m/>
    <m/>
    <m/>
    <m/>
    <m/>
    <m/>
    <m/>
    <m/>
    <m/>
    <m/>
    <m/>
  </r>
  <r>
    <x v="0"/>
    <x v="8"/>
    <x v="0"/>
    <s v="NONE"/>
    <s v="O15M"/>
    <s v="PRT"/>
    <n v="2"/>
    <n v="0"/>
    <m/>
    <m/>
    <n v="3"/>
    <n v="2.9"/>
    <n v="5"/>
    <n v="0"/>
    <n v="15"/>
    <n v="0"/>
    <n v="18"/>
    <n v="0"/>
    <n v="19"/>
    <n v="0"/>
    <n v="14"/>
    <n v="0"/>
    <n v="16"/>
    <n v="0"/>
    <n v="33"/>
    <n v="3.6"/>
    <n v="47"/>
    <m/>
    <n v="52"/>
    <n v="0"/>
    <n v="33"/>
    <n v="0"/>
  </r>
  <r>
    <x v="0"/>
    <x v="8"/>
    <x v="3"/>
    <s v="NONE"/>
    <s v="NONE"/>
    <s v="ESP"/>
    <m/>
    <m/>
    <n v="0"/>
    <m/>
    <m/>
    <m/>
    <n v="0"/>
    <m/>
    <m/>
    <m/>
    <n v="0"/>
    <m/>
    <m/>
    <m/>
    <m/>
    <m/>
    <m/>
    <m/>
    <m/>
    <m/>
    <m/>
    <m/>
    <m/>
    <m/>
    <m/>
    <m/>
  </r>
  <r>
    <x v="0"/>
    <x v="8"/>
    <x v="3"/>
    <s v="NONE"/>
    <s v="O10T15M"/>
    <s v="ESP"/>
    <m/>
    <m/>
    <m/>
    <m/>
    <m/>
    <m/>
    <m/>
    <m/>
    <m/>
    <m/>
    <m/>
    <m/>
    <m/>
    <m/>
    <m/>
    <m/>
    <m/>
    <m/>
    <m/>
    <m/>
    <n v="0"/>
    <m/>
    <m/>
    <m/>
    <m/>
    <m/>
  </r>
  <r>
    <x v="0"/>
    <x v="8"/>
    <x v="3"/>
    <s v="NONE"/>
    <s v="O15M"/>
    <s v="ESP"/>
    <m/>
    <m/>
    <m/>
    <m/>
    <m/>
    <m/>
    <m/>
    <m/>
    <m/>
    <m/>
    <m/>
    <m/>
    <m/>
    <m/>
    <n v="0"/>
    <m/>
    <n v="0"/>
    <m/>
    <m/>
    <m/>
    <m/>
    <m/>
    <m/>
    <m/>
    <m/>
    <m/>
  </r>
  <r>
    <x v="0"/>
    <x v="8"/>
    <x v="1"/>
    <s v="NONE"/>
    <s v="NONE"/>
    <s v="ESP"/>
    <n v="3.7"/>
    <m/>
    <n v="4.5"/>
    <m/>
    <n v="4.4000000000000004"/>
    <m/>
    <n v="4.5999999999999996"/>
    <m/>
    <n v="5.4"/>
    <m/>
    <n v="4.4000000000000004"/>
    <m/>
    <n v="7.1"/>
    <m/>
    <m/>
    <m/>
    <m/>
    <m/>
    <n v="0"/>
    <m/>
    <m/>
    <m/>
    <m/>
    <m/>
    <n v="4.2"/>
    <m/>
  </r>
  <r>
    <x v="0"/>
    <x v="8"/>
    <x v="1"/>
    <s v="NONE"/>
    <s v="O10T15M"/>
    <s v="ESP"/>
    <m/>
    <m/>
    <m/>
    <m/>
    <m/>
    <m/>
    <m/>
    <m/>
    <m/>
    <m/>
    <m/>
    <m/>
    <m/>
    <m/>
    <n v="6.6"/>
    <m/>
    <n v="8.6999999999999993"/>
    <m/>
    <n v="18.7"/>
    <n v="0.4"/>
    <n v="6.6"/>
    <m/>
    <n v="8.8000000000000007"/>
    <n v="0"/>
    <n v="6.9"/>
    <m/>
  </r>
  <r>
    <x v="0"/>
    <x v="8"/>
    <x v="1"/>
    <s v="NONE"/>
    <s v="O10T15M"/>
    <s v="PRT"/>
    <m/>
    <m/>
    <m/>
    <m/>
    <m/>
    <m/>
    <m/>
    <m/>
    <n v="4"/>
    <m/>
    <m/>
    <m/>
    <m/>
    <m/>
    <n v="6"/>
    <m/>
    <m/>
    <m/>
    <m/>
    <m/>
    <m/>
    <m/>
    <m/>
    <m/>
    <m/>
    <m/>
  </r>
  <r>
    <x v="0"/>
    <x v="8"/>
    <x v="1"/>
    <s v="NONE"/>
    <s v="O15M"/>
    <s v="ESP"/>
    <m/>
    <m/>
    <m/>
    <m/>
    <m/>
    <m/>
    <m/>
    <m/>
    <m/>
    <m/>
    <m/>
    <m/>
    <m/>
    <m/>
    <n v="2.5"/>
    <m/>
    <n v="1.4"/>
    <m/>
    <n v="3"/>
    <n v="0"/>
    <n v="0.9"/>
    <m/>
    <n v="1.7"/>
    <n v="0"/>
    <n v="2.2999999999999998"/>
    <m/>
  </r>
  <r>
    <x v="0"/>
    <x v="8"/>
    <x v="1"/>
    <s v="NONE"/>
    <s v="O15M"/>
    <s v="PRT"/>
    <m/>
    <m/>
    <m/>
    <m/>
    <m/>
    <m/>
    <m/>
    <m/>
    <m/>
    <m/>
    <m/>
    <m/>
    <m/>
    <m/>
    <m/>
    <m/>
    <m/>
    <m/>
    <m/>
    <m/>
    <m/>
    <m/>
    <m/>
    <m/>
    <n v="1"/>
    <m/>
  </r>
  <r>
    <x v="0"/>
    <x v="8"/>
    <x v="1"/>
    <s v="NONE"/>
    <s v="U10M"/>
    <s v="ESP"/>
    <m/>
    <m/>
    <m/>
    <m/>
    <m/>
    <m/>
    <m/>
    <m/>
    <m/>
    <m/>
    <m/>
    <m/>
    <m/>
    <m/>
    <m/>
    <m/>
    <m/>
    <m/>
    <m/>
    <m/>
    <m/>
    <m/>
    <n v="0"/>
    <n v="0"/>
    <m/>
    <m/>
  </r>
  <r>
    <x v="0"/>
    <x v="8"/>
    <x v="7"/>
    <s v="NONE"/>
    <s v="NONE"/>
    <s v="ESP"/>
    <m/>
    <m/>
    <m/>
    <m/>
    <n v="0"/>
    <m/>
    <n v="0"/>
    <m/>
    <m/>
    <m/>
    <n v="0"/>
    <m/>
    <n v="0.1"/>
    <m/>
    <m/>
    <m/>
    <m/>
    <m/>
    <m/>
    <m/>
    <m/>
    <m/>
    <m/>
    <m/>
    <m/>
    <m/>
  </r>
  <r>
    <x v="0"/>
    <x v="8"/>
    <x v="7"/>
    <s v="NONE"/>
    <s v="O10T15M"/>
    <s v="ESP"/>
    <m/>
    <m/>
    <m/>
    <m/>
    <m/>
    <m/>
    <m/>
    <m/>
    <m/>
    <m/>
    <m/>
    <m/>
    <m/>
    <m/>
    <m/>
    <m/>
    <m/>
    <m/>
    <n v="0.1"/>
    <m/>
    <n v="0.1"/>
    <m/>
    <n v="0.1"/>
    <m/>
    <n v="0"/>
    <m/>
  </r>
  <r>
    <x v="0"/>
    <x v="8"/>
    <x v="7"/>
    <s v="NONE"/>
    <s v="O10T15M"/>
    <s v="PRT"/>
    <m/>
    <m/>
    <m/>
    <m/>
    <m/>
    <m/>
    <m/>
    <m/>
    <m/>
    <m/>
    <m/>
    <m/>
    <m/>
    <m/>
    <m/>
    <m/>
    <m/>
    <m/>
    <m/>
    <m/>
    <m/>
    <m/>
    <m/>
    <m/>
    <n v="2"/>
    <m/>
  </r>
  <r>
    <x v="0"/>
    <x v="8"/>
    <x v="7"/>
    <s v="NONE"/>
    <s v="O15M"/>
    <s v="ESP"/>
    <m/>
    <m/>
    <m/>
    <m/>
    <m/>
    <m/>
    <m/>
    <m/>
    <m/>
    <m/>
    <m/>
    <m/>
    <m/>
    <m/>
    <m/>
    <m/>
    <m/>
    <m/>
    <n v="0"/>
    <n v="0"/>
    <m/>
    <m/>
    <m/>
    <m/>
    <m/>
    <m/>
  </r>
  <r>
    <x v="0"/>
    <x v="8"/>
    <x v="7"/>
    <s v="NONE"/>
    <s v="O15M"/>
    <s v="PRT"/>
    <m/>
    <m/>
    <m/>
    <m/>
    <m/>
    <m/>
    <m/>
    <m/>
    <m/>
    <m/>
    <m/>
    <m/>
    <m/>
    <m/>
    <m/>
    <m/>
    <m/>
    <m/>
    <m/>
    <m/>
    <m/>
    <m/>
    <m/>
    <m/>
    <n v="3"/>
    <m/>
  </r>
  <r>
    <x v="0"/>
    <x v="8"/>
    <x v="4"/>
    <s v="NONE"/>
    <s v="NONE"/>
    <s v="ESP"/>
    <n v="1.7"/>
    <m/>
    <n v="1.8"/>
    <m/>
    <n v="1.1000000000000001"/>
    <m/>
    <n v="0.7"/>
    <m/>
    <n v="0.6"/>
    <m/>
    <n v="0.9"/>
    <m/>
    <n v="1.6"/>
    <m/>
    <m/>
    <m/>
    <m/>
    <m/>
    <n v="0"/>
    <m/>
    <m/>
    <m/>
    <m/>
    <m/>
    <m/>
    <m/>
  </r>
  <r>
    <x v="0"/>
    <x v="8"/>
    <x v="4"/>
    <s v="NONE"/>
    <s v="O10T15M"/>
    <s v="ESP"/>
    <m/>
    <m/>
    <m/>
    <m/>
    <m/>
    <m/>
    <m/>
    <m/>
    <m/>
    <m/>
    <m/>
    <m/>
    <m/>
    <m/>
    <n v="6.1"/>
    <m/>
    <n v="4.4000000000000004"/>
    <m/>
    <n v="0.2"/>
    <m/>
    <n v="2.5"/>
    <m/>
    <m/>
    <m/>
    <m/>
    <m/>
  </r>
  <r>
    <x v="0"/>
    <x v="8"/>
    <x v="4"/>
    <s v="NONE"/>
    <s v="O15M"/>
    <s v="ESP"/>
    <m/>
    <m/>
    <m/>
    <m/>
    <m/>
    <m/>
    <m/>
    <m/>
    <m/>
    <m/>
    <m/>
    <m/>
    <m/>
    <m/>
    <n v="5.3"/>
    <m/>
    <n v="3.1"/>
    <m/>
    <n v="0.6"/>
    <m/>
    <n v="3.5"/>
    <m/>
    <m/>
    <m/>
    <m/>
    <m/>
  </r>
  <r>
    <x v="0"/>
    <x v="8"/>
    <x v="4"/>
    <s v="NONE"/>
    <s v="U10M"/>
    <s v="ESP"/>
    <m/>
    <m/>
    <m/>
    <m/>
    <m/>
    <m/>
    <m/>
    <m/>
    <m/>
    <m/>
    <m/>
    <m/>
    <m/>
    <m/>
    <n v="0"/>
    <m/>
    <n v="0"/>
    <m/>
    <m/>
    <m/>
    <m/>
    <m/>
    <m/>
    <m/>
    <m/>
    <m/>
  </r>
  <r>
    <x v="0"/>
    <x v="8"/>
    <x v="4"/>
    <s v="NONE"/>
    <s v="U10M"/>
    <s v="PRT"/>
    <m/>
    <m/>
    <m/>
    <m/>
    <n v="87"/>
    <m/>
    <n v="97"/>
    <m/>
    <n v="104"/>
    <m/>
    <n v="117"/>
    <m/>
    <n v="116"/>
    <m/>
    <n v="140"/>
    <m/>
    <n v="151"/>
    <m/>
    <n v="133"/>
    <m/>
    <m/>
    <m/>
    <m/>
    <m/>
    <m/>
    <m/>
  </r>
  <r>
    <x v="0"/>
    <x v="8"/>
    <x v="5"/>
    <s v="NONE"/>
    <s v="NONE"/>
    <s v="ESP"/>
    <n v="0"/>
    <m/>
    <n v="0"/>
    <m/>
    <n v="0"/>
    <m/>
    <n v="0"/>
    <m/>
    <m/>
    <m/>
    <n v="0"/>
    <m/>
    <n v="0.1"/>
    <m/>
    <m/>
    <m/>
    <n v="0"/>
    <m/>
    <m/>
    <m/>
    <m/>
    <m/>
    <m/>
    <m/>
    <m/>
    <m/>
  </r>
  <r>
    <x v="0"/>
    <x v="8"/>
    <x v="5"/>
    <s v="NONE"/>
    <s v="O10T15M"/>
    <s v="ESP"/>
    <m/>
    <m/>
    <m/>
    <m/>
    <m/>
    <m/>
    <m/>
    <m/>
    <m/>
    <m/>
    <m/>
    <m/>
    <m/>
    <m/>
    <n v="0"/>
    <m/>
    <n v="0.1"/>
    <m/>
    <n v="0.1"/>
    <n v="0"/>
    <n v="0"/>
    <m/>
    <n v="0.1"/>
    <m/>
    <n v="0"/>
    <m/>
  </r>
  <r>
    <x v="0"/>
    <x v="8"/>
    <x v="5"/>
    <s v="NONE"/>
    <s v="O15M"/>
    <s v="ESP"/>
    <m/>
    <m/>
    <m/>
    <m/>
    <m/>
    <m/>
    <m/>
    <m/>
    <m/>
    <m/>
    <m/>
    <m/>
    <m/>
    <m/>
    <n v="0.3"/>
    <m/>
    <n v="0"/>
    <m/>
    <n v="0.2"/>
    <n v="0"/>
    <n v="0.1"/>
    <m/>
    <n v="0"/>
    <m/>
    <m/>
    <m/>
  </r>
  <r>
    <x v="0"/>
    <x v="8"/>
    <x v="6"/>
    <s v="NONE"/>
    <s v="NONE"/>
    <s v="ESP"/>
    <n v="0"/>
    <m/>
    <n v="0.2"/>
    <m/>
    <n v="0.2"/>
    <m/>
    <n v="0.4"/>
    <m/>
    <n v="0.3"/>
    <m/>
    <n v="0.4"/>
    <m/>
    <n v="0.5"/>
    <m/>
    <m/>
    <m/>
    <n v="0.1"/>
    <m/>
    <m/>
    <m/>
    <m/>
    <m/>
    <m/>
    <m/>
    <n v="0"/>
    <m/>
  </r>
  <r>
    <x v="0"/>
    <x v="8"/>
    <x v="6"/>
    <s v="NONE"/>
    <s v="O10T15M"/>
    <s v="ESP"/>
    <m/>
    <m/>
    <m/>
    <m/>
    <m/>
    <m/>
    <m/>
    <m/>
    <m/>
    <m/>
    <m/>
    <m/>
    <m/>
    <m/>
    <n v="0.4"/>
    <m/>
    <n v="0.4"/>
    <m/>
    <n v="0.5"/>
    <m/>
    <n v="0"/>
    <m/>
    <n v="0.1"/>
    <m/>
    <n v="0"/>
    <m/>
  </r>
  <r>
    <x v="0"/>
    <x v="8"/>
    <x v="6"/>
    <s v="NONE"/>
    <s v="O10T15M"/>
    <s v="PRT"/>
    <m/>
    <m/>
    <m/>
    <m/>
    <m/>
    <m/>
    <n v="1"/>
    <m/>
    <m/>
    <m/>
    <n v="2"/>
    <m/>
    <m/>
    <m/>
    <n v="2"/>
    <m/>
    <m/>
    <m/>
    <m/>
    <m/>
    <n v="1"/>
    <m/>
    <n v="1"/>
    <m/>
    <m/>
    <m/>
  </r>
  <r>
    <x v="0"/>
    <x v="8"/>
    <x v="6"/>
    <s v="NONE"/>
    <s v="O15M"/>
    <s v="ESP"/>
    <m/>
    <m/>
    <m/>
    <m/>
    <m/>
    <m/>
    <m/>
    <m/>
    <m/>
    <m/>
    <m/>
    <m/>
    <m/>
    <m/>
    <n v="0"/>
    <m/>
    <m/>
    <m/>
    <m/>
    <m/>
    <n v="0"/>
    <m/>
    <m/>
    <m/>
    <m/>
    <m/>
  </r>
  <r>
    <x v="0"/>
    <x v="8"/>
    <x v="6"/>
    <s v="NONE"/>
    <s v="O15M"/>
    <s v="PRT"/>
    <m/>
    <m/>
    <m/>
    <m/>
    <m/>
    <m/>
    <m/>
    <m/>
    <n v="1"/>
    <m/>
    <n v="1"/>
    <m/>
    <m/>
    <m/>
    <m/>
    <m/>
    <m/>
    <m/>
    <m/>
    <m/>
    <n v="2"/>
    <m/>
    <n v="2"/>
    <m/>
    <m/>
    <m/>
  </r>
  <r>
    <x v="0"/>
    <x v="8"/>
    <x v="8"/>
    <s v="NONE"/>
    <s v="NONE"/>
    <s v="ESP"/>
    <n v="3.5"/>
    <m/>
    <n v="6.9"/>
    <m/>
    <n v="7.9"/>
    <m/>
    <n v="6.5"/>
    <m/>
    <n v="6.7"/>
    <m/>
    <n v="8"/>
    <m/>
    <n v="8.3000000000000007"/>
    <m/>
    <n v="0.5"/>
    <m/>
    <n v="0"/>
    <m/>
    <m/>
    <m/>
    <m/>
    <m/>
    <m/>
    <m/>
    <n v="5.7"/>
    <m/>
  </r>
  <r>
    <x v="0"/>
    <x v="8"/>
    <x v="8"/>
    <s v="NONE"/>
    <s v="O10T15M"/>
    <s v="ESP"/>
    <m/>
    <m/>
    <m/>
    <m/>
    <m/>
    <m/>
    <m/>
    <m/>
    <m/>
    <m/>
    <m/>
    <m/>
    <m/>
    <m/>
    <n v="25"/>
    <m/>
    <n v="27.8"/>
    <m/>
    <n v="31.3"/>
    <m/>
    <n v="22.3"/>
    <m/>
    <n v="26.3"/>
    <m/>
    <n v="18.7"/>
    <m/>
  </r>
  <r>
    <x v="0"/>
    <x v="8"/>
    <x v="8"/>
    <s v="NONE"/>
    <s v="O10T15M"/>
    <s v="PRT"/>
    <n v="4"/>
    <m/>
    <m/>
    <m/>
    <n v="19"/>
    <m/>
    <n v="15"/>
    <m/>
    <n v="622"/>
    <m/>
    <n v="60"/>
    <m/>
    <n v="56"/>
    <m/>
    <n v="78"/>
    <m/>
    <n v="74"/>
    <m/>
    <n v="48"/>
    <m/>
    <n v="74"/>
    <m/>
    <n v="68"/>
    <m/>
    <n v="68"/>
    <m/>
  </r>
  <r>
    <x v="0"/>
    <x v="8"/>
    <x v="8"/>
    <s v="NONE"/>
    <s v="O15M"/>
    <s v="ESP"/>
    <m/>
    <m/>
    <m/>
    <m/>
    <m/>
    <m/>
    <m/>
    <m/>
    <m/>
    <m/>
    <m/>
    <m/>
    <m/>
    <m/>
    <n v="1.7"/>
    <m/>
    <n v="4.7"/>
    <m/>
    <n v="6.1"/>
    <m/>
    <n v="0.5"/>
    <m/>
    <n v="0.9"/>
    <m/>
    <m/>
    <m/>
  </r>
  <r>
    <x v="0"/>
    <x v="8"/>
    <x v="8"/>
    <s v="NONE"/>
    <s v="O15M"/>
    <s v="PRT"/>
    <m/>
    <m/>
    <n v="1"/>
    <m/>
    <n v="5"/>
    <m/>
    <n v="11"/>
    <m/>
    <n v="22"/>
    <m/>
    <n v="26"/>
    <m/>
    <n v="46"/>
    <m/>
    <n v="63"/>
    <m/>
    <n v="71"/>
    <m/>
    <n v="55"/>
    <m/>
    <n v="59"/>
    <m/>
    <n v="52"/>
    <m/>
    <n v="87"/>
    <m/>
  </r>
  <r>
    <x v="0"/>
    <x v="8"/>
    <x v="8"/>
    <s v="NONE"/>
    <s v="U10M"/>
    <s v="ESP"/>
    <m/>
    <m/>
    <m/>
    <m/>
    <m/>
    <m/>
    <m/>
    <m/>
    <m/>
    <m/>
    <m/>
    <m/>
    <m/>
    <m/>
    <m/>
    <m/>
    <n v="0"/>
    <m/>
    <n v="0"/>
    <m/>
    <m/>
    <m/>
    <m/>
    <m/>
    <m/>
    <m/>
  </r>
  <r>
    <x v="0"/>
    <x v="9"/>
    <x v="0"/>
    <s v="NONE"/>
    <s v="O15M"/>
    <s v="ESP"/>
    <m/>
    <m/>
    <m/>
    <m/>
    <m/>
    <m/>
    <m/>
    <m/>
    <m/>
    <m/>
    <m/>
    <m/>
    <m/>
    <m/>
    <m/>
    <m/>
    <m/>
    <m/>
    <n v="0"/>
    <m/>
    <n v="0"/>
    <m/>
    <m/>
    <m/>
    <m/>
    <m/>
  </r>
  <r>
    <x v="0"/>
    <x v="9"/>
    <x v="0"/>
    <s v="NONE"/>
    <s v="O15M"/>
    <s v="PRT"/>
    <n v="3"/>
    <m/>
    <m/>
    <m/>
    <m/>
    <m/>
    <m/>
    <m/>
    <m/>
    <m/>
    <m/>
    <m/>
    <m/>
    <m/>
    <m/>
    <m/>
    <m/>
    <m/>
    <m/>
    <m/>
    <m/>
    <m/>
    <m/>
    <m/>
    <m/>
    <m/>
  </r>
  <r>
    <x v="0"/>
    <x v="9"/>
    <x v="8"/>
    <s v="NONE"/>
    <s v="O10T15M"/>
    <s v="PRT"/>
    <m/>
    <m/>
    <m/>
    <m/>
    <n v="1"/>
    <m/>
    <m/>
    <m/>
    <m/>
    <m/>
    <m/>
    <m/>
    <m/>
    <m/>
    <m/>
    <m/>
    <m/>
    <m/>
    <m/>
    <m/>
    <m/>
    <m/>
    <m/>
    <m/>
    <m/>
    <m/>
  </r>
  <r>
    <x v="0"/>
    <x v="10"/>
    <x v="0"/>
    <s v="NONE"/>
    <s v="U10M"/>
    <s v="FRA"/>
    <m/>
    <m/>
    <m/>
    <m/>
    <m/>
    <m/>
    <m/>
    <m/>
    <m/>
    <m/>
    <m/>
    <m/>
    <m/>
    <m/>
    <n v="0.4"/>
    <m/>
    <m/>
    <m/>
    <m/>
    <m/>
    <m/>
    <m/>
    <m/>
    <m/>
    <m/>
    <m/>
  </r>
  <r>
    <x v="0"/>
    <x v="10"/>
    <x v="8"/>
    <s v="NONE"/>
    <s v="O10T15M"/>
    <s v="FRA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11"/>
    <x v="0"/>
    <s v="NONE"/>
    <s v="O10T15M"/>
    <s v="FRA"/>
    <m/>
    <m/>
    <m/>
    <m/>
    <m/>
    <m/>
    <m/>
    <m/>
    <m/>
    <m/>
    <m/>
    <m/>
    <m/>
    <m/>
    <n v="0"/>
    <m/>
    <n v="0.3"/>
    <m/>
    <n v="0.4"/>
    <m/>
    <n v="0"/>
    <m/>
    <m/>
    <m/>
    <m/>
    <m/>
  </r>
  <r>
    <x v="0"/>
    <x v="11"/>
    <x v="0"/>
    <s v="NONE"/>
    <s v="O15M"/>
    <s v="ESP"/>
    <m/>
    <m/>
    <m/>
    <m/>
    <m/>
    <m/>
    <m/>
    <m/>
    <m/>
    <m/>
    <m/>
    <m/>
    <m/>
    <m/>
    <n v="0.1"/>
    <m/>
    <m/>
    <m/>
    <n v="0.1"/>
    <m/>
    <m/>
    <m/>
    <n v="0"/>
    <m/>
    <m/>
    <m/>
  </r>
  <r>
    <x v="0"/>
    <x v="11"/>
    <x v="0"/>
    <s v="NONE"/>
    <s v="O15M"/>
    <s v="FRA"/>
    <m/>
    <m/>
    <m/>
    <m/>
    <m/>
    <m/>
    <m/>
    <m/>
    <m/>
    <m/>
    <m/>
    <m/>
    <m/>
    <m/>
    <n v="0.2"/>
    <m/>
    <n v="0"/>
    <m/>
    <m/>
    <m/>
    <m/>
    <m/>
    <m/>
    <m/>
    <m/>
    <m/>
  </r>
  <r>
    <x v="0"/>
    <x v="11"/>
    <x v="0"/>
    <s v="NONE"/>
    <s v="U10M"/>
    <s v="FRA"/>
    <m/>
    <m/>
    <m/>
    <m/>
    <m/>
    <m/>
    <m/>
    <m/>
    <m/>
    <m/>
    <m/>
    <m/>
    <m/>
    <m/>
    <m/>
    <m/>
    <m/>
    <m/>
    <n v="0.2"/>
    <m/>
    <n v="0"/>
    <m/>
    <m/>
    <m/>
    <m/>
    <m/>
  </r>
  <r>
    <x v="0"/>
    <x v="11"/>
    <x v="1"/>
    <s v="NONE"/>
    <s v="O10T15M"/>
    <s v="FRA"/>
    <m/>
    <m/>
    <m/>
    <m/>
    <m/>
    <m/>
    <m/>
    <m/>
    <m/>
    <m/>
    <m/>
    <m/>
    <m/>
    <m/>
    <m/>
    <m/>
    <n v="0.2"/>
    <m/>
    <m/>
    <m/>
    <m/>
    <m/>
    <n v="0"/>
    <m/>
    <m/>
    <m/>
  </r>
  <r>
    <x v="0"/>
    <x v="11"/>
    <x v="1"/>
    <s v="NONE"/>
    <s v="O15M"/>
    <s v="FRA"/>
    <m/>
    <m/>
    <m/>
    <m/>
    <m/>
    <m/>
    <m/>
    <m/>
    <m/>
    <m/>
    <m/>
    <m/>
    <m/>
    <m/>
    <m/>
    <m/>
    <n v="0.6"/>
    <m/>
    <m/>
    <m/>
    <m/>
    <m/>
    <m/>
    <m/>
    <m/>
    <m/>
  </r>
  <r>
    <x v="0"/>
    <x v="11"/>
    <x v="4"/>
    <s v="NONE"/>
    <s v="O15M"/>
    <s v="ESP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11"/>
    <x v="5"/>
    <s v="NONE"/>
    <s v="O10T15M"/>
    <s v="FRA"/>
    <m/>
    <m/>
    <m/>
    <m/>
    <m/>
    <m/>
    <m/>
    <m/>
    <m/>
    <m/>
    <m/>
    <m/>
    <m/>
    <m/>
    <n v="0.2"/>
    <m/>
    <m/>
    <m/>
    <m/>
    <m/>
    <m/>
    <m/>
    <m/>
    <m/>
    <m/>
    <m/>
  </r>
  <r>
    <x v="0"/>
    <x v="11"/>
    <x v="8"/>
    <s v="NONE"/>
    <s v="O10T15M"/>
    <s v="FRA"/>
    <m/>
    <m/>
    <m/>
    <m/>
    <m/>
    <m/>
    <m/>
    <m/>
    <m/>
    <m/>
    <m/>
    <m/>
    <m/>
    <m/>
    <n v="0.2"/>
    <m/>
    <n v="0.2"/>
    <m/>
    <m/>
    <m/>
    <m/>
    <m/>
    <n v="0.2"/>
    <m/>
    <m/>
    <m/>
  </r>
  <r>
    <x v="0"/>
    <x v="11"/>
    <x v="8"/>
    <s v="NONE"/>
    <s v="O15M"/>
    <s v="FRA"/>
    <m/>
    <m/>
    <m/>
    <m/>
    <m/>
    <m/>
    <m/>
    <m/>
    <m/>
    <m/>
    <m/>
    <m/>
    <m/>
    <m/>
    <m/>
    <m/>
    <n v="0.1"/>
    <m/>
    <m/>
    <m/>
    <m/>
    <m/>
    <m/>
    <m/>
    <n v="3.3"/>
    <m/>
  </r>
  <r>
    <x v="0"/>
    <x v="11"/>
    <x v="8"/>
    <s v="NONE"/>
    <s v="U10M"/>
    <s v="FRA"/>
    <m/>
    <m/>
    <m/>
    <m/>
    <m/>
    <m/>
    <m/>
    <m/>
    <m/>
    <m/>
    <m/>
    <m/>
    <m/>
    <m/>
    <m/>
    <m/>
    <n v="0.1"/>
    <m/>
    <m/>
    <m/>
    <m/>
    <m/>
    <n v="0.3"/>
    <m/>
    <m/>
    <m/>
  </r>
  <r>
    <x v="0"/>
    <x v="12"/>
    <x v="0"/>
    <s v="NONE"/>
    <s v="O15M"/>
    <s v="ESP"/>
    <m/>
    <m/>
    <m/>
    <m/>
    <m/>
    <m/>
    <m/>
    <m/>
    <m/>
    <m/>
    <m/>
    <m/>
    <m/>
    <m/>
    <m/>
    <m/>
    <m/>
    <m/>
    <m/>
    <m/>
    <m/>
    <m/>
    <n v="0.1"/>
    <m/>
    <m/>
    <m/>
  </r>
  <r>
    <x v="0"/>
    <x v="13"/>
    <x v="0"/>
    <s v="NONE"/>
    <s v="O15M"/>
    <s v="ESP"/>
    <m/>
    <m/>
    <m/>
    <m/>
    <m/>
    <m/>
    <m/>
    <m/>
    <m/>
    <m/>
    <m/>
    <m/>
    <m/>
    <m/>
    <n v="0"/>
    <m/>
    <m/>
    <m/>
    <m/>
    <m/>
    <n v="0.4"/>
    <m/>
    <m/>
    <m/>
    <m/>
    <m/>
  </r>
  <r>
    <x v="0"/>
    <x v="13"/>
    <x v="1"/>
    <s v="NONE"/>
    <s v="NONE"/>
    <s v="ESP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13"/>
    <x v="1"/>
    <s v="NONE"/>
    <s v="O10T15M"/>
    <s v="ESP"/>
    <m/>
    <m/>
    <m/>
    <m/>
    <m/>
    <m/>
    <m/>
    <m/>
    <m/>
    <m/>
    <m/>
    <m/>
    <m/>
    <m/>
    <n v="0.3"/>
    <m/>
    <n v="0.3"/>
    <m/>
    <n v="0.2"/>
    <m/>
    <m/>
    <m/>
    <n v="0"/>
    <m/>
    <n v="0.1"/>
    <m/>
  </r>
  <r>
    <x v="0"/>
    <x v="13"/>
    <x v="1"/>
    <s v="NONE"/>
    <s v="U10M"/>
    <s v="ESP"/>
    <m/>
    <m/>
    <m/>
    <m/>
    <m/>
    <m/>
    <m/>
    <m/>
    <m/>
    <m/>
    <m/>
    <m/>
    <m/>
    <m/>
    <n v="0"/>
    <m/>
    <n v="0"/>
    <m/>
    <m/>
    <m/>
    <m/>
    <m/>
    <m/>
    <m/>
    <n v="0"/>
    <m/>
  </r>
  <r>
    <x v="0"/>
    <x v="13"/>
    <x v="7"/>
    <s v="NONE"/>
    <s v="O10T15M"/>
    <s v="ESP"/>
    <m/>
    <m/>
    <m/>
    <m/>
    <m/>
    <m/>
    <m/>
    <m/>
    <m/>
    <m/>
    <m/>
    <m/>
    <m/>
    <m/>
    <n v="0.1"/>
    <m/>
    <n v="0"/>
    <m/>
    <m/>
    <m/>
    <m/>
    <m/>
    <m/>
    <m/>
    <n v="0"/>
    <m/>
  </r>
  <r>
    <x v="0"/>
    <x v="13"/>
    <x v="7"/>
    <s v="NONE"/>
    <s v="U10M"/>
    <s v="ESP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13"/>
    <x v="4"/>
    <s v="NONE"/>
    <s v="O10T15M"/>
    <s v="ESP"/>
    <m/>
    <m/>
    <m/>
    <m/>
    <m/>
    <m/>
    <m/>
    <m/>
    <m/>
    <m/>
    <m/>
    <m/>
    <m/>
    <m/>
    <n v="0.1"/>
    <m/>
    <n v="0"/>
    <m/>
    <n v="0.1"/>
    <m/>
    <n v="0"/>
    <m/>
    <m/>
    <m/>
    <m/>
    <m/>
  </r>
  <r>
    <x v="0"/>
    <x v="13"/>
    <x v="5"/>
    <s v="NONE"/>
    <s v="O10T15M"/>
    <s v="ESP"/>
    <m/>
    <m/>
    <m/>
    <m/>
    <m/>
    <m/>
    <m/>
    <m/>
    <m/>
    <m/>
    <m/>
    <m/>
    <m/>
    <m/>
    <n v="0"/>
    <m/>
    <m/>
    <m/>
    <m/>
    <m/>
    <m/>
    <m/>
    <m/>
    <m/>
    <m/>
    <m/>
  </r>
  <r>
    <x v="0"/>
    <x v="13"/>
    <x v="6"/>
    <s v="NONE"/>
    <s v="O10T15M"/>
    <s v="ESP"/>
    <m/>
    <m/>
    <m/>
    <m/>
    <m/>
    <m/>
    <m/>
    <m/>
    <m/>
    <m/>
    <m/>
    <m/>
    <m/>
    <m/>
    <n v="1.2"/>
    <m/>
    <n v="0.7"/>
    <m/>
    <n v="1.4"/>
    <m/>
    <n v="1.5"/>
    <m/>
    <n v="0.2"/>
    <m/>
    <n v="0.1"/>
    <m/>
  </r>
  <r>
    <x v="0"/>
    <x v="13"/>
    <x v="8"/>
    <s v="NONE"/>
    <s v="O10T15M"/>
    <s v="ESP"/>
    <m/>
    <m/>
    <m/>
    <m/>
    <m/>
    <m/>
    <m/>
    <m/>
    <m/>
    <m/>
    <m/>
    <m/>
    <m/>
    <m/>
    <n v="0"/>
    <m/>
    <m/>
    <m/>
    <m/>
    <m/>
    <m/>
    <m/>
    <m/>
    <m/>
    <n v="0"/>
    <m/>
  </r>
  <r>
    <x v="0"/>
    <x v="13"/>
    <x v="8"/>
    <s v="NONE"/>
    <s v="U10M"/>
    <s v="ESP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14"/>
    <x v="2"/>
    <s v="NONE"/>
    <s v="O10T15M"/>
    <s v="FRA"/>
    <n v="0.1"/>
    <n v="0"/>
    <n v="0.1"/>
    <n v="0"/>
    <m/>
    <m/>
    <m/>
    <m/>
    <n v="0.3"/>
    <n v="0"/>
    <m/>
    <m/>
    <m/>
    <m/>
    <n v="0.6"/>
    <m/>
    <n v="1.4"/>
    <m/>
    <n v="0"/>
    <m/>
    <n v="0.2"/>
    <m/>
    <m/>
    <m/>
    <m/>
    <m/>
  </r>
  <r>
    <x v="0"/>
    <x v="14"/>
    <x v="2"/>
    <s v="NONE"/>
    <s v="O15M"/>
    <s v="BEL"/>
    <n v="75.099999999999994"/>
    <n v="0"/>
    <n v="15.6"/>
    <n v="0"/>
    <n v="13.5"/>
    <m/>
    <n v="3.9"/>
    <m/>
    <n v="2"/>
    <m/>
    <n v="0.5"/>
    <m/>
    <n v="1.2"/>
    <m/>
    <n v="3.9"/>
    <m/>
    <m/>
    <m/>
    <m/>
    <m/>
    <n v="0.2"/>
    <m/>
    <n v="23.4"/>
    <m/>
    <m/>
    <m/>
  </r>
  <r>
    <x v="0"/>
    <x v="14"/>
    <x v="2"/>
    <s v="NONE"/>
    <s v="O15M"/>
    <s v="ENG"/>
    <n v="13.6"/>
    <n v="0"/>
    <n v="23.7"/>
    <n v="0"/>
    <n v="16.100000000000001"/>
    <m/>
    <n v="10.4"/>
    <n v="0"/>
    <n v="0.6"/>
    <n v="0"/>
    <n v="0.9"/>
    <m/>
    <n v="2"/>
    <m/>
    <n v="6.5"/>
    <m/>
    <n v="11.5"/>
    <m/>
    <n v="6.7"/>
    <m/>
    <n v="6.8"/>
    <m/>
    <n v="1.9"/>
    <m/>
    <n v="3.1"/>
    <m/>
  </r>
  <r>
    <x v="0"/>
    <x v="14"/>
    <x v="2"/>
    <s v="NONE"/>
    <s v="O15M"/>
    <s v="FRA"/>
    <n v="0.2"/>
    <n v="0"/>
    <m/>
    <m/>
    <m/>
    <m/>
    <n v="0.2"/>
    <n v="0"/>
    <n v="0"/>
    <n v="0"/>
    <m/>
    <m/>
    <m/>
    <m/>
    <n v="0.1"/>
    <m/>
    <m/>
    <m/>
    <m/>
    <m/>
    <m/>
    <m/>
    <m/>
    <m/>
    <m/>
    <m/>
  </r>
  <r>
    <x v="0"/>
    <x v="14"/>
    <x v="2"/>
    <s v="NONE"/>
    <s v="O15M"/>
    <s v="GBJ"/>
    <n v="1.4"/>
    <n v="0"/>
    <m/>
    <m/>
    <n v="0.1"/>
    <m/>
    <m/>
    <m/>
    <m/>
    <m/>
    <m/>
    <m/>
    <m/>
    <m/>
    <m/>
    <m/>
    <m/>
    <m/>
    <m/>
    <m/>
    <m/>
    <m/>
    <m/>
    <m/>
    <m/>
    <m/>
  </r>
  <r>
    <x v="0"/>
    <x v="14"/>
    <x v="2"/>
    <s v="NONE"/>
    <s v="O15M"/>
    <s v="IRL"/>
    <n v="37.700000000000003"/>
    <n v="0"/>
    <n v="37.4"/>
    <n v="0"/>
    <n v="38.700000000000003"/>
    <m/>
    <n v="30"/>
    <n v="0"/>
    <n v="19.2"/>
    <n v="0"/>
    <n v="15.8"/>
    <m/>
    <n v="9.4"/>
    <m/>
    <n v="6.9"/>
    <m/>
    <n v="3.5"/>
    <m/>
    <n v="11.7"/>
    <m/>
    <n v="15.1"/>
    <m/>
    <n v="10.7"/>
    <m/>
    <n v="6.8"/>
    <m/>
  </r>
  <r>
    <x v="0"/>
    <x v="14"/>
    <x v="2"/>
    <s v="NONE"/>
    <s v="U10M"/>
    <s v="FRA"/>
    <m/>
    <m/>
    <m/>
    <m/>
    <m/>
    <m/>
    <m/>
    <m/>
    <m/>
    <m/>
    <m/>
    <m/>
    <m/>
    <m/>
    <m/>
    <m/>
    <m/>
    <m/>
    <n v="0"/>
    <m/>
    <m/>
    <m/>
    <m/>
    <m/>
    <m/>
    <m/>
  </r>
  <r>
    <x v="0"/>
    <x v="14"/>
    <x v="0"/>
    <s v="NONE"/>
    <s v="NONE"/>
    <s v="ESP"/>
    <m/>
    <m/>
    <m/>
    <m/>
    <m/>
    <m/>
    <m/>
    <m/>
    <m/>
    <m/>
    <m/>
    <m/>
    <m/>
    <m/>
    <n v="0.5"/>
    <m/>
    <n v="1.2"/>
    <m/>
    <m/>
    <m/>
    <m/>
    <m/>
    <m/>
    <m/>
    <m/>
    <m/>
  </r>
  <r>
    <x v="0"/>
    <x v="14"/>
    <x v="0"/>
    <s v="NONE"/>
    <s v="NONE"/>
    <s v="IRL"/>
    <m/>
    <m/>
    <n v="1.6"/>
    <n v="0"/>
    <m/>
    <m/>
    <m/>
    <m/>
    <m/>
    <m/>
    <m/>
    <m/>
    <m/>
    <m/>
    <m/>
    <m/>
    <m/>
    <m/>
    <m/>
    <m/>
    <m/>
    <m/>
    <m/>
    <m/>
    <m/>
    <m/>
  </r>
  <r>
    <x v="0"/>
    <x v="14"/>
    <x v="0"/>
    <s v="NONE"/>
    <s v="O10T15M"/>
    <s v="ENG"/>
    <m/>
    <m/>
    <m/>
    <m/>
    <m/>
    <m/>
    <m/>
    <m/>
    <n v="0"/>
    <n v="0"/>
    <m/>
    <m/>
    <m/>
    <m/>
    <m/>
    <m/>
    <m/>
    <m/>
    <m/>
    <m/>
    <m/>
    <m/>
    <m/>
    <m/>
    <m/>
    <m/>
  </r>
  <r>
    <x v="0"/>
    <x v="14"/>
    <x v="0"/>
    <s v="NONE"/>
    <s v="O10T15M"/>
    <s v="FRA"/>
    <n v="0.5"/>
    <n v="0"/>
    <n v="0.1"/>
    <n v="0"/>
    <n v="1.2"/>
    <n v="0"/>
    <n v="0.1"/>
    <n v="0"/>
    <n v="0.3"/>
    <n v="0"/>
    <n v="1.3"/>
    <n v="0"/>
    <n v="1.2"/>
    <m/>
    <n v="1.3"/>
    <m/>
    <n v="4.2"/>
    <m/>
    <n v="1.5"/>
    <m/>
    <n v="1.7"/>
    <m/>
    <n v="0.1"/>
    <m/>
    <m/>
    <m/>
  </r>
  <r>
    <x v="0"/>
    <x v="14"/>
    <x v="0"/>
    <s v="NONE"/>
    <s v="O10T15M"/>
    <s v="IRL"/>
    <n v="10.5"/>
    <n v="0"/>
    <n v="16.3"/>
    <n v="0"/>
    <n v="19.3"/>
    <n v="0"/>
    <n v="17.399999999999999"/>
    <n v="0"/>
    <n v="28.9"/>
    <n v="0"/>
    <n v="26.4"/>
    <n v="0"/>
    <n v="31.5"/>
    <m/>
    <n v="35"/>
    <m/>
    <n v="41.8"/>
    <m/>
    <n v="59.7"/>
    <m/>
    <n v="49.3"/>
    <m/>
    <n v="47.8"/>
    <m/>
    <n v="45.7"/>
    <m/>
  </r>
  <r>
    <x v="0"/>
    <x v="14"/>
    <x v="0"/>
    <s v="NONE"/>
    <s v="O15M"/>
    <s v="BEL"/>
    <n v="0"/>
    <n v="0"/>
    <m/>
    <m/>
    <n v="3.2"/>
    <n v="0"/>
    <n v="0.2"/>
    <n v="0"/>
    <n v="0.1"/>
    <n v="0"/>
    <m/>
    <m/>
    <m/>
    <m/>
    <n v="0.1"/>
    <m/>
    <m/>
    <m/>
    <m/>
    <m/>
    <m/>
    <m/>
    <n v="0.5"/>
    <m/>
    <m/>
    <m/>
  </r>
  <r>
    <x v="0"/>
    <x v="14"/>
    <x v="0"/>
    <s v="NONE"/>
    <s v="O15M"/>
    <s v="ENG"/>
    <n v="0.2"/>
    <n v="0"/>
    <n v="0.1"/>
    <n v="0"/>
    <n v="0"/>
    <n v="0"/>
    <n v="0"/>
    <n v="0"/>
    <m/>
    <m/>
    <m/>
    <m/>
    <m/>
    <m/>
    <n v="0"/>
    <m/>
    <n v="0"/>
    <m/>
    <m/>
    <m/>
    <m/>
    <m/>
    <n v="0.1"/>
    <m/>
    <m/>
    <m/>
  </r>
  <r>
    <x v="0"/>
    <x v="14"/>
    <x v="0"/>
    <s v="NONE"/>
    <s v="O15M"/>
    <s v="ESP"/>
    <m/>
    <m/>
    <m/>
    <m/>
    <m/>
    <m/>
    <m/>
    <m/>
    <m/>
    <m/>
    <m/>
    <m/>
    <m/>
    <m/>
    <m/>
    <m/>
    <n v="0"/>
    <m/>
    <m/>
    <m/>
    <m/>
    <m/>
    <m/>
    <m/>
    <m/>
    <m/>
  </r>
  <r>
    <x v="0"/>
    <x v="14"/>
    <x v="0"/>
    <s v="NONE"/>
    <s v="O15M"/>
    <s v="FRA"/>
    <n v="107.4"/>
    <n v="0"/>
    <n v="79.2"/>
    <n v="0"/>
    <n v="58"/>
    <n v="0"/>
    <n v="61.3"/>
    <n v="0"/>
    <n v="51.9"/>
    <n v="0"/>
    <n v="46.3"/>
    <n v="0"/>
    <n v="46.1"/>
    <m/>
    <n v="34.299999999999997"/>
    <m/>
    <n v="23.4"/>
    <m/>
    <n v="22"/>
    <m/>
    <n v="22.1"/>
    <m/>
    <n v="18.2"/>
    <m/>
    <n v="18.399999999999999"/>
    <m/>
  </r>
  <r>
    <x v="0"/>
    <x v="14"/>
    <x v="0"/>
    <s v="NONE"/>
    <s v="O15M"/>
    <s v="IRL"/>
    <n v="106.5"/>
    <n v="0"/>
    <n v="98"/>
    <n v="0"/>
    <n v="74.2"/>
    <n v="0"/>
    <n v="53.1"/>
    <n v="0"/>
    <n v="78.5"/>
    <n v="0"/>
    <n v="79.2"/>
    <n v="0"/>
    <n v="69.3"/>
    <m/>
    <n v="62.6"/>
    <m/>
    <n v="45.2"/>
    <m/>
    <n v="55.4"/>
    <m/>
    <n v="66.900000000000006"/>
    <m/>
    <n v="61.3"/>
    <m/>
    <n v="67.5"/>
    <m/>
  </r>
  <r>
    <x v="0"/>
    <x v="14"/>
    <x v="0"/>
    <s v="NONE"/>
    <s v="O15M"/>
    <s v="NIR"/>
    <m/>
    <m/>
    <n v="0.1"/>
    <n v="0"/>
    <m/>
    <m/>
    <m/>
    <m/>
    <m/>
    <m/>
    <n v="0.1"/>
    <n v="0"/>
    <n v="0"/>
    <m/>
    <n v="0.4"/>
    <m/>
    <n v="0"/>
    <m/>
    <n v="0"/>
    <m/>
    <n v="0.1"/>
    <m/>
    <n v="0.1"/>
    <m/>
    <n v="0.2"/>
    <m/>
  </r>
  <r>
    <x v="0"/>
    <x v="14"/>
    <x v="0"/>
    <s v="NONE"/>
    <s v="O15M"/>
    <s v="SCO"/>
    <n v="0.2"/>
    <n v="0"/>
    <n v="0.1"/>
    <n v="0"/>
    <m/>
    <m/>
    <m/>
    <m/>
    <m/>
    <m/>
    <m/>
    <m/>
    <m/>
    <m/>
    <m/>
    <m/>
    <n v="0"/>
    <m/>
    <n v="0.1"/>
    <m/>
    <n v="0.1"/>
    <m/>
    <n v="0"/>
    <m/>
    <n v="0.4"/>
    <m/>
  </r>
  <r>
    <x v="0"/>
    <x v="14"/>
    <x v="0"/>
    <s v="NONE"/>
    <s v="U10M"/>
    <s v="FRA"/>
    <m/>
    <m/>
    <m/>
    <m/>
    <m/>
    <m/>
    <m/>
    <m/>
    <m/>
    <m/>
    <m/>
    <m/>
    <m/>
    <m/>
    <n v="0.1"/>
    <m/>
    <n v="1.2"/>
    <m/>
    <n v="3.2"/>
    <m/>
    <n v="1.6"/>
    <m/>
    <n v="0.6"/>
    <m/>
    <m/>
    <m/>
  </r>
  <r>
    <x v="0"/>
    <x v="14"/>
    <x v="0"/>
    <s v="NONE"/>
    <s v="U10M"/>
    <s v="NIR"/>
    <m/>
    <m/>
    <m/>
    <m/>
    <m/>
    <m/>
    <n v="0.3"/>
    <n v="0"/>
    <m/>
    <m/>
    <n v="0.5"/>
    <n v="0"/>
    <n v="0"/>
    <m/>
    <n v="0.1"/>
    <m/>
    <m/>
    <m/>
    <m/>
    <m/>
    <m/>
    <m/>
    <m/>
    <m/>
    <m/>
    <m/>
  </r>
  <r>
    <x v="0"/>
    <x v="14"/>
    <x v="3"/>
    <s v="NONE"/>
    <s v="O10T15M"/>
    <s v="FRA"/>
    <n v="0"/>
    <n v="0"/>
    <n v="0.1"/>
    <n v="0"/>
    <n v="0"/>
    <n v="0"/>
    <n v="0"/>
    <n v="0"/>
    <n v="0.1"/>
    <n v="0"/>
    <m/>
    <m/>
    <m/>
    <m/>
    <n v="0.1"/>
    <m/>
    <n v="0.1"/>
    <m/>
    <n v="0.1"/>
    <m/>
    <m/>
    <m/>
    <m/>
    <m/>
    <m/>
    <m/>
  </r>
  <r>
    <x v="0"/>
    <x v="14"/>
    <x v="3"/>
    <s v="NONE"/>
    <s v="O15M"/>
    <s v="FRA"/>
    <m/>
    <m/>
    <n v="0"/>
    <n v="0"/>
    <m/>
    <m/>
    <m/>
    <m/>
    <n v="0"/>
    <n v="0"/>
    <m/>
    <m/>
    <m/>
    <m/>
    <n v="0.1"/>
    <m/>
    <n v="0"/>
    <m/>
    <m/>
    <m/>
    <m/>
    <m/>
    <m/>
    <m/>
    <m/>
    <m/>
  </r>
  <r>
    <x v="0"/>
    <x v="14"/>
    <x v="3"/>
    <s v="NONE"/>
    <s v="O15M"/>
    <s v="IRL"/>
    <n v="0.6"/>
    <n v="0"/>
    <n v="0.5"/>
    <m/>
    <n v="1"/>
    <n v="0"/>
    <n v="0.3"/>
    <n v="0"/>
    <n v="0.1"/>
    <m/>
    <m/>
    <m/>
    <m/>
    <m/>
    <m/>
    <m/>
    <m/>
    <m/>
    <m/>
    <m/>
    <m/>
    <m/>
    <m/>
    <m/>
    <m/>
    <m/>
  </r>
  <r>
    <x v="0"/>
    <x v="14"/>
    <x v="3"/>
    <s v="NONE"/>
    <s v="U10M"/>
    <s v="FRA"/>
    <m/>
    <m/>
    <m/>
    <m/>
    <m/>
    <m/>
    <m/>
    <m/>
    <m/>
    <m/>
    <m/>
    <m/>
    <m/>
    <m/>
    <n v="0.4"/>
    <m/>
    <m/>
    <m/>
    <m/>
    <m/>
    <m/>
    <m/>
    <m/>
    <m/>
    <m/>
    <m/>
  </r>
  <r>
    <x v="0"/>
    <x v="14"/>
    <x v="1"/>
    <s v="NONE"/>
    <s v="O10T15M"/>
    <s v="ENG"/>
    <n v="0"/>
    <m/>
    <n v="0"/>
    <n v="0"/>
    <n v="0"/>
    <n v="0"/>
    <n v="0"/>
    <n v="0"/>
    <n v="0"/>
    <m/>
    <m/>
    <m/>
    <n v="0"/>
    <m/>
    <m/>
    <m/>
    <m/>
    <m/>
    <m/>
    <m/>
    <n v="0"/>
    <m/>
    <n v="0"/>
    <m/>
    <n v="0"/>
    <m/>
  </r>
  <r>
    <x v="0"/>
    <x v="14"/>
    <x v="1"/>
    <s v="NONE"/>
    <s v="O10T15M"/>
    <s v="FRA"/>
    <m/>
    <m/>
    <m/>
    <m/>
    <m/>
    <m/>
    <m/>
    <m/>
    <m/>
    <m/>
    <m/>
    <m/>
    <m/>
    <m/>
    <m/>
    <m/>
    <m/>
    <m/>
    <n v="0"/>
    <m/>
    <m/>
    <m/>
    <n v="0"/>
    <m/>
    <m/>
    <m/>
  </r>
  <r>
    <x v="0"/>
    <x v="14"/>
    <x v="1"/>
    <s v="NONE"/>
    <s v="O10T15M"/>
    <s v="IRL"/>
    <n v="0.6"/>
    <n v="0"/>
    <n v="0.1"/>
    <n v="0"/>
    <m/>
    <m/>
    <m/>
    <m/>
    <n v="0.3"/>
    <m/>
    <n v="0.1"/>
    <n v="0"/>
    <n v="0.2"/>
    <m/>
    <n v="0.3"/>
    <m/>
    <n v="0.2"/>
    <m/>
    <n v="0.1"/>
    <m/>
    <n v="0.2"/>
    <m/>
    <n v="0.3"/>
    <m/>
    <n v="0.1"/>
    <m/>
  </r>
  <r>
    <x v="0"/>
    <x v="14"/>
    <x v="1"/>
    <s v="NONE"/>
    <s v="O15M"/>
    <s v="ENG"/>
    <n v="0.2"/>
    <n v="0"/>
    <n v="0.2"/>
    <n v="0"/>
    <n v="0.1"/>
    <n v="0"/>
    <n v="0.1"/>
    <n v="0"/>
    <n v="0"/>
    <m/>
    <n v="0"/>
    <n v="0"/>
    <n v="0"/>
    <m/>
    <n v="0.1"/>
    <m/>
    <n v="0"/>
    <m/>
    <n v="0"/>
    <m/>
    <n v="0"/>
    <m/>
    <n v="0"/>
    <m/>
    <n v="0"/>
    <m/>
  </r>
  <r>
    <x v="0"/>
    <x v="14"/>
    <x v="1"/>
    <s v="NONE"/>
    <s v="O15M"/>
    <s v="FRA"/>
    <n v="0"/>
    <n v="0"/>
    <n v="0.1"/>
    <n v="0"/>
    <n v="0.8"/>
    <n v="0"/>
    <n v="0.3"/>
    <n v="0"/>
    <m/>
    <m/>
    <n v="0.5"/>
    <n v="0"/>
    <n v="0.5"/>
    <m/>
    <m/>
    <m/>
    <m/>
    <m/>
    <m/>
    <m/>
    <m/>
    <m/>
    <m/>
    <m/>
    <m/>
    <m/>
  </r>
  <r>
    <x v="0"/>
    <x v="14"/>
    <x v="1"/>
    <s v="NONE"/>
    <s v="O15M"/>
    <s v="IRL"/>
    <n v="0.2"/>
    <m/>
    <n v="0.3"/>
    <n v="0"/>
    <n v="0.1"/>
    <n v="0"/>
    <n v="0.8"/>
    <n v="0"/>
    <n v="0"/>
    <m/>
    <n v="0.3"/>
    <n v="0"/>
    <n v="0.9"/>
    <m/>
    <n v="0.5"/>
    <m/>
    <m/>
    <m/>
    <n v="0"/>
    <m/>
    <m/>
    <m/>
    <n v="0.1"/>
    <m/>
    <n v="0"/>
    <m/>
  </r>
  <r>
    <x v="0"/>
    <x v="14"/>
    <x v="1"/>
    <s v="NONE"/>
    <s v="U10M"/>
    <s v="ENG"/>
    <m/>
    <m/>
    <m/>
    <m/>
    <m/>
    <m/>
    <m/>
    <m/>
    <n v="0.1"/>
    <m/>
    <n v="0"/>
    <n v="0"/>
    <m/>
    <m/>
    <m/>
    <m/>
    <m/>
    <m/>
    <m/>
    <m/>
    <m/>
    <m/>
    <m/>
    <m/>
    <m/>
    <m/>
  </r>
  <r>
    <x v="0"/>
    <x v="14"/>
    <x v="1"/>
    <s v="NONE"/>
    <s v="U10M"/>
    <s v="FRA"/>
    <m/>
    <m/>
    <m/>
    <m/>
    <m/>
    <m/>
    <m/>
    <m/>
    <m/>
    <m/>
    <m/>
    <m/>
    <m/>
    <m/>
    <n v="0.1"/>
    <m/>
    <m/>
    <m/>
    <m/>
    <m/>
    <m/>
    <m/>
    <m/>
    <m/>
    <n v="0"/>
    <m/>
  </r>
  <r>
    <x v="0"/>
    <x v="14"/>
    <x v="7"/>
    <s v="NONE"/>
    <s v="O15M"/>
    <s v="ENG"/>
    <m/>
    <m/>
    <m/>
    <m/>
    <m/>
    <m/>
    <m/>
    <m/>
    <m/>
    <m/>
    <m/>
    <m/>
    <m/>
    <m/>
    <m/>
    <m/>
    <m/>
    <m/>
    <m/>
    <m/>
    <m/>
    <m/>
    <m/>
    <m/>
    <n v="0"/>
    <m/>
  </r>
  <r>
    <x v="0"/>
    <x v="14"/>
    <x v="7"/>
    <s v="NONE"/>
    <s v="O15M"/>
    <s v="IRL"/>
    <n v="0"/>
    <m/>
    <m/>
    <m/>
    <m/>
    <m/>
    <m/>
    <m/>
    <m/>
    <m/>
    <m/>
    <m/>
    <m/>
    <m/>
    <m/>
    <m/>
    <m/>
    <m/>
    <m/>
    <m/>
    <m/>
    <m/>
    <m/>
    <m/>
    <m/>
    <m/>
  </r>
  <r>
    <x v="0"/>
    <x v="14"/>
    <x v="4"/>
    <s v="NONE"/>
    <s v="O10T15M"/>
    <s v="IRL"/>
    <m/>
    <m/>
    <m/>
    <m/>
    <m/>
    <m/>
    <m/>
    <m/>
    <m/>
    <m/>
    <n v="0.1"/>
    <m/>
    <m/>
    <m/>
    <m/>
    <m/>
    <m/>
    <m/>
    <m/>
    <m/>
    <m/>
    <m/>
    <m/>
    <m/>
    <m/>
    <m/>
  </r>
  <r>
    <x v="0"/>
    <x v="14"/>
    <x v="4"/>
    <s v="NONE"/>
    <s v="O15M"/>
    <s v="IRL"/>
    <m/>
    <m/>
    <m/>
    <m/>
    <m/>
    <m/>
    <m/>
    <m/>
    <m/>
    <m/>
    <m/>
    <m/>
    <m/>
    <m/>
    <m/>
    <m/>
    <m/>
    <m/>
    <n v="6.7"/>
    <m/>
    <n v="2.4"/>
    <m/>
    <n v="0.2"/>
    <m/>
    <n v="0.1"/>
    <m/>
  </r>
  <r>
    <x v="0"/>
    <x v="14"/>
    <x v="5"/>
    <s v="NONE"/>
    <s v="O10T15M"/>
    <s v="FRA"/>
    <m/>
    <m/>
    <m/>
    <m/>
    <m/>
    <m/>
    <m/>
    <m/>
    <m/>
    <m/>
    <m/>
    <m/>
    <m/>
    <m/>
    <n v="0.1"/>
    <m/>
    <n v="0.2"/>
    <m/>
    <n v="0.4"/>
    <m/>
    <n v="1.2"/>
    <m/>
    <m/>
    <m/>
    <m/>
    <m/>
  </r>
  <r>
    <x v="0"/>
    <x v="14"/>
    <x v="5"/>
    <s v="NONE"/>
    <s v="O10T15M"/>
    <s v="IRL"/>
    <m/>
    <m/>
    <m/>
    <m/>
    <m/>
    <m/>
    <m/>
    <m/>
    <m/>
    <m/>
    <m/>
    <m/>
    <m/>
    <m/>
    <m/>
    <m/>
    <m/>
    <m/>
    <m/>
    <m/>
    <m/>
    <m/>
    <n v="0.3"/>
    <m/>
    <m/>
    <m/>
  </r>
  <r>
    <x v="0"/>
    <x v="14"/>
    <x v="5"/>
    <s v="NONE"/>
    <s v="O15M"/>
    <s v="FRA"/>
    <m/>
    <m/>
    <m/>
    <m/>
    <m/>
    <m/>
    <n v="0"/>
    <n v="0"/>
    <m/>
    <m/>
    <m/>
    <m/>
    <m/>
    <m/>
    <m/>
    <m/>
    <n v="0.3"/>
    <m/>
    <n v="0.1"/>
    <m/>
    <n v="0.1"/>
    <m/>
    <m/>
    <m/>
    <m/>
    <m/>
  </r>
  <r>
    <x v="0"/>
    <x v="14"/>
    <x v="5"/>
    <s v="NONE"/>
    <s v="O15M"/>
    <s v="IRL"/>
    <m/>
    <m/>
    <n v="0.5"/>
    <m/>
    <n v="0"/>
    <m/>
    <n v="0.3"/>
    <m/>
    <n v="0.2"/>
    <m/>
    <m/>
    <m/>
    <m/>
    <m/>
    <n v="0.2"/>
    <m/>
    <m/>
    <m/>
    <m/>
    <m/>
    <m/>
    <m/>
    <m/>
    <m/>
    <m/>
    <m/>
  </r>
  <r>
    <x v="0"/>
    <x v="14"/>
    <x v="6"/>
    <s v="NONE"/>
    <s v="O10T15M"/>
    <s v="FRA"/>
    <m/>
    <m/>
    <m/>
    <m/>
    <m/>
    <m/>
    <m/>
    <m/>
    <m/>
    <m/>
    <m/>
    <m/>
    <m/>
    <m/>
    <m/>
    <m/>
    <n v="0.2"/>
    <m/>
    <m/>
    <m/>
    <m/>
    <m/>
    <n v="0"/>
    <m/>
    <m/>
    <m/>
  </r>
  <r>
    <x v="0"/>
    <x v="14"/>
    <x v="6"/>
    <s v="NONE"/>
    <s v="O10T15M"/>
    <s v="IRL"/>
    <m/>
    <m/>
    <n v="0.1"/>
    <m/>
    <m/>
    <m/>
    <n v="0"/>
    <m/>
    <m/>
    <m/>
    <m/>
    <m/>
    <m/>
    <m/>
    <n v="0.2"/>
    <m/>
    <m/>
    <m/>
    <n v="0"/>
    <m/>
    <n v="0"/>
    <m/>
    <m/>
    <m/>
    <n v="0"/>
    <m/>
  </r>
  <r>
    <x v="0"/>
    <x v="14"/>
    <x v="6"/>
    <s v="NONE"/>
    <s v="O15M"/>
    <s v="IRL"/>
    <m/>
    <m/>
    <m/>
    <m/>
    <m/>
    <m/>
    <m/>
    <m/>
    <n v="0"/>
    <m/>
    <m/>
    <m/>
    <m/>
    <m/>
    <m/>
    <m/>
    <m/>
    <m/>
    <m/>
    <m/>
    <m/>
    <m/>
    <n v="0.1"/>
    <m/>
    <n v="0"/>
    <m/>
  </r>
  <r>
    <x v="0"/>
    <x v="14"/>
    <x v="6"/>
    <s v="NONE"/>
    <s v="U10M"/>
    <s v="FRA"/>
    <m/>
    <m/>
    <m/>
    <m/>
    <m/>
    <m/>
    <m/>
    <m/>
    <m/>
    <m/>
    <m/>
    <m/>
    <m/>
    <m/>
    <n v="0"/>
    <m/>
    <n v="0"/>
    <m/>
    <n v="0.3"/>
    <m/>
    <m/>
    <m/>
    <n v="0"/>
    <m/>
    <n v="0"/>
    <m/>
  </r>
  <r>
    <x v="0"/>
    <x v="14"/>
    <x v="8"/>
    <s v="NONE"/>
    <s v="O10T15M"/>
    <s v="FRA"/>
    <m/>
    <m/>
    <m/>
    <m/>
    <n v="2.1"/>
    <n v="0"/>
    <n v="6.5"/>
    <n v="0"/>
    <n v="3.3"/>
    <n v="0"/>
    <n v="27.5"/>
    <n v="0"/>
    <n v="27.5"/>
    <m/>
    <n v="3.3"/>
    <m/>
    <n v="13.1"/>
    <m/>
    <n v="1.9"/>
    <m/>
    <n v="4.8"/>
    <m/>
    <n v="0.7"/>
    <m/>
    <n v="0.4"/>
    <m/>
  </r>
  <r>
    <x v="0"/>
    <x v="14"/>
    <x v="8"/>
    <s v="NONE"/>
    <s v="O10T15M"/>
    <s v="IRL"/>
    <m/>
    <m/>
    <m/>
    <m/>
    <m/>
    <m/>
    <n v="0"/>
    <n v="0"/>
    <n v="0.1"/>
    <n v="0"/>
    <m/>
    <m/>
    <m/>
    <m/>
    <n v="0"/>
    <m/>
    <n v="0.4"/>
    <m/>
    <m/>
    <m/>
    <m/>
    <m/>
    <m/>
    <m/>
    <m/>
    <m/>
  </r>
  <r>
    <x v="0"/>
    <x v="14"/>
    <x v="8"/>
    <s v="NONE"/>
    <s v="O15M"/>
    <s v="ENG"/>
    <m/>
    <m/>
    <n v="0"/>
    <m/>
    <m/>
    <m/>
    <m/>
    <m/>
    <n v="0"/>
    <n v="0"/>
    <m/>
    <m/>
    <m/>
    <m/>
    <n v="0"/>
    <m/>
    <m/>
    <m/>
    <m/>
    <m/>
    <n v="0"/>
    <m/>
    <n v="0"/>
    <m/>
    <n v="0"/>
    <m/>
  </r>
  <r>
    <x v="0"/>
    <x v="14"/>
    <x v="8"/>
    <s v="NONE"/>
    <s v="O15M"/>
    <s v="FRA"/>
    <m/>
    <m/>
    <m/>
    <m/>
    <n v="0.4"/>
    <n v="0"/>
    <n v="0.3"/>
    <n v="0"/>
    <m/>
    <m/>
    <m/>
    <m/>
    <m/>
    <m/>
    <n v="0.6"/>
    <m/>
    <n v="0.8"/>
    <m/>
    <n v="0.1"/>
    <m/>
    <m/>
    <m/>
    <m/>
    <m/>
    <m/>
    <m/>
  </r>
  <r>
    <x v="0"/>
    <x v="14"/>
    <x v="8"/>
    <s v="NONE"/>
    <s v="U10M"/>
    <s v="ENG"/>
    <m/>
    <m/>
    <m/>
    <m/>
    <m/>
    <m/>
    <m/>
    <m/>
    <m/>
    <m/>
    <m/>
    <m/>
    <m/>
    <m/>
    <n v="0"/>
    <m/>
    <n v="0"/>
    <m/>
    <m/>
    <m/>
    <m/>
    <m/>
    <m/>
    <m/>
    <m/>
    <m/>
  </r>
  <r>
    <x v="0"/>
    <x v="14"/>
    <x v="8"/>
    <s v="NONE"/>
    <s v="U10M"/>
    <s v="FRA"/>
    <n v="0.1"/>
    <n v="0"/>
    <m/>
    <m/>
    <m/>
    <m/>
    <m/>
    <m/>
    <m/>
    <m/>
    <m/>
    <m/>
    <m/>
    <m/>
    <n v="3"/>
    <m/>
    <n v="0.7"/>
    <m/>
    <n v="1.1000000000000001"/>
    <m/>
    <m/>
    <m/>
    <n v="0.6"/>
    <m/>
    <n v="0.1"/>
    <m/>
  </r>
  <r>
    <x v="1"/>
    <x v="15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6" firstHeaderRow="0" firstDataRow="1" firstDataCol="1" rowPageCount="1" colPageCount="1"/>
  <pivotFields count="29"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7">
        <item x="14"/>
        <item x="12"/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3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4" hier="-1"/>
  </pageFields>
  <dataFields count="6">
    <dataField name="Sum of 2013" fld="23" baseField="2" baseItem="0"/>
    <dataField name="Sum of 20132" fld="24" baseField="2" baseItem="0"/>
    <dataField name="Sum of 2014" fld="25" baseField="2" baseItem="0"/>
    <dataField name="Sum of 20142" fld="26" baseField="2" baseItem="0"/>
    <dataField name="Sum of 2015" fld="27" baseField="2" baseItem="0"/>
    <dataField name="Sum of 20152" fld="2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21" firstHeaderRow="0" firstDataRow="1" firstDataCol="1"/>
  <pivotFields count="29"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2013" fld="23" baseField="2" baseItem="0"/>
    <dataField name="Sum of 20132" fld="24" baseField="2" baseItem="0"/>
    <dataField name="Sum of 2014" fld="25" baseField="2" baseItem="0"/>
    <dataField name="Sum of 20142" fld="26" baseField="2" baseItem="0"/>
    <dataField name="Sum of 2015" fld="27" baseField="2" baseItem="0"/>
    <dataField name="Sum of 20152" fld="2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8" firstHeaderRow="0" firstDataRow="1" firstDataCol="1"/>
  <pivotFields count="29"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2013" fld="23" baseField="2" baseItem="0"/>
    <dataField name="Sum of 20132" fld="24" baseField="2" baseItem="0"/>
    <dataField name="Sum of 2014" fld="25" baseField="2" baseItem="0"/>
    <dataField name="Sum of 20142" fld="26" baseField="2" baseItem="0"/>
    <dataField name="Sum of 2015" fld="27" baseField="2" baseItem="0"/>
    <dataField name="Sum of 20152" fld="2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G16" firstHeaderRow="0" firstDataRow="1" firstDataCol="1" rowPageCount="2" colPageCount="1"/>
  <pivotFields count="32"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item="0" hier="-1"/>
    <pageField fld="1" item="1" hier="-1"/>
  </pageFields>
  <dataFields count="6">
    <dataField name="Sum of 2013" fld="26" baseField="2" baseItem="0"/>
    <dataField name="Sum of 20132" fld="27" baseField="2" baseItem="0"/>
    <dataField name="Sum of 2014" fld="28" baseField="2" baseItem="0"/>
    <dataField name="Sum of 20142" fld="29" baseField="2" baseItem="0"/>
    <dataField name="Sum of 2015" fld="30" baseField="2" baseItem="0"/>
    <dataField name="Sum of 20152" fld="3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G6" firstHeaderRow="0" firstDataRow="1" firstDataCol="1" rowPageCount="2" colPageCount="1"/>
  <pivotFields count="32">
    <pivotField axis="axisPage" showAll="0">
      <items count="3">
        <item x="0"/>
        <item x="1"/>
        <item t="default"/>
      </items>
    </pivotField>
    <pivotField axis="axisPage" showAll="0">
      <items count="17">
        <item x="10"/>
        <item x="11"/>
        <item x="12"/>
        <item x="13"/>
        <item x="0"/>
        <item x="1"/>
        <item x="2"/>
        <item x="3"/>
        <item x="4"/>
        <item x="5"/>
        <item x="6"/>
        <item x="7"/>
        <item x="8"/>
        <item x="9"/>
        <item x="14"/>
        <item x="15"/>
        <item t="default"/>
      </items>
    </pivotField>
    <pivotField axis="axisRow" showAll="0">
      <items count="11">
        <item x="2"/>
        <item x="0"/>
        <item x="3"/>
        <item x="1"/>
        <item x="7"/>
        <item x="4"/>
        <item x="5"/>
        <item x="6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2"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item="0" hier="-1"/>
    <pageField fld="1" item="2" hier="-1"/>
  </pageFields>
  <dataFields count="6">
    <dataField name="Sum of 2013" fld="26" baseField="2" baseItem="0"/>
    <dataField name="Sum of 20132" fld="27" baseField="2" baseItem="0"/>
    <dataField name="Sum of 2014" fld="28" baseField="2" baseItem="0"/>
    <dataField name="Sum of 20142" fld="29" baseField="2" baseItem="0"/>
    <dataField name="Sum of 2015" fld="30" baseField="2" baseItem="0"/>
    <dataField name="Sum of 20152" fld="3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"/>
  <sheetViews>
    <sheetView topLeftCell="J81" workbookViewId="0">
      <selection activeCell="T90" sqref="T90:V90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12.5703125" bestFit="1" customWidth="1"/>
    <col min="4" max="4" width="11.5703125" bestFit="1" customWidth="1"/>
    <col min="5" max="5" width="12.5703125" bestFit="1" customWidth="1"/>
    <col min="6" max="6" width="11.5703125" bestFit="1" customWidth="1"/>
    <col min="7" max="7" width="12.5703125" bestFit="1" customWidth="1"/>
  </cols>
  <sheetData>
    <row r="1" spans="1:31" x14ac:dyDescent="0.25">
      <c r="A1" s="1" t="s">
        <v>1</v>
      </c>
      <c r="B1" t="s">
        <v>23</v>
      </c>
      <c r="I1" t="s">
        <v>1</v>
      </c>
      <c r="J1" t="s">
        <v>22</v>
      </c>
    </row>
    <row r="2" spans="1:31" x14ac:dyDescent="0.25">
      <c r="L2" t="s">
        <v>35</v>
      </c>
      <c r="O2" t="s">
        <v>35</v>
      </c>
      <c r="R2" t="s">
        <v>35</v>
      </c>
    </row>
    <row r="3" spans="1:31" x14ac:dyDescent="0.25">
      <c r="A3" s="1" t="s">
        <v>25</v>
      </c>
      <c r="B3" t="s">
        <v>33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I3" t="s">
        <v>25</v>
      </c>
      <c r="J3" t="s">
        <v>33</v>
      </c>
      <c r="K3" t="s">
        <v>28</v>
      </c>
      <c r="M3" t="s">
        <v>29</v>
      </c>
      <c r="N3" t="s">
        <v>30</v>
      </c>
      <c r="P3" t="s">
        <v>31</v>
      </c>
      <c r="Q3" t="s">
        <v>32</v>
      </c>
      <c r="T3" t="s">
        <v>34</v>
      </c>
      <c r="V3" t="s">
        <v>36</v>
      </c>
      <c r="Y3" t="s">
        <v>36</v>
      </c>
      <c r="AB3" t="s">
        <v>36</v>
      </c>
    </row>
    <row r="4" spans="1:31" x14ac:dyDescent="0.25">
      <c r="A4" s="2" t="s">
        <v>21</v>
      </c>
      <c r="B4" s="3">
        <v>0.1</v>
      </c>
      <c r="C4" s="3"/>
      <c r="D4" s="3">
        <v>0.1</v>
      </c>
      <c r="E4" s="3"/>
      <c r="F4" s="3">
        <v>0</v>
      </c>
      <c r="G4" s="3"/>
      <c r="I4" t="s">
        <v>21</v>
      </c>
      <c r="J4">
        <v>1.6</v>
      </c>
      <c r="L4" s="5">
        <f>(K4/(J4+K4))</f>
        <v>0</v>
      </c>
      <c r="M4">
        <v>0.9</v>
      </c>
      <c r="N4">
        <v>0.1</v>
      </c>
      <c r="O4" s="5">
        <f>(N4/(M4+N4))</f>
        <v>0.1</v>
      </c>
      <c r="P4">
        <v>0.2</v>
      </c>
      <c r="R4" s="5">
        <f>(Q4/(P4+Q4))</f>
        <v>0</v>
      </c>
      <c r="T4" s="5">
        <f>(J4/J$18)</f>
        <v>3.8402457757296472E-4</v>
      </c>
      <c r="U4" s="5">
        <f>(K4/K$18)</f>
        <v>0</v>
      </c>
      <c r="V4" s="5">
        <f>((J4+K4)/(J$18+K$18))</f>
        <v>3.1037225272060681E-4</v>
      </c>
      <c r="W4" s="5">
        <f>(M4/M$18)</f>
        <v>1.9428793471925397E-4</v>
      </c>
      <c r="X4" s="5">
        <f>(N4/N$18)</f>
        <v>1.817520901490367E-4</v>
      </c>
      <c r="Y4" s="5">
        <f>((M4+N4)/(M$18+N$18))</f>
        <v>1.9295706705258083E-4</v>
      </c>
      <c r="Z4" s="5">
        <f>(P4/P$18)</f>
        <v>5.834986579530867E-5</v>
      </c>
      <c r="AA4" s="5">
        <f>(Q4/Q$18)</f>
        <v>0</v>
      </c>
      <c r="AB4" s="5">
        <f>((P4+Q4)/(P$18+Q$18))</f>
        <v>5.472105939970997E-5</v>
      </c>
      <c r="AC4" t="s">
        <v>21</v>
      </c>
      <c r="AE4" s="4"/>
    </row>
    <row r="5" spans="1:31" x14ac:dyDescent="0.25">
      <c r="A5" s="2" t="s">
        <v>19</v>
      </c>
      <c r="B5" s="3">
        <v>124</v>
      </c>
      <c r="C5" s="3">
        <v>10.1</v>
      </c>
      <c r="D5" s="3">
        <v>73.2</v>
      </c>
      <c r="E5" s="3">
        <v>4.5999999999999996</v>
      </c>
      <c r="F5" s="3">
        <v>56.6</v>
      </c>
      <c r="G5" s="3">
        <v>4.0999999999999996</v>
      </c>
      <c r="I5" t="s">
        <v>18</v>
      </c>
      <c r="J5">
        <v>14.2</v>
      </c>
      <c r="L5" s="5">
        <f t="shared" ref="L5:L21" si="0">(K5/(J5+K5))</f>
        <v>0</v>
      </c>
      <c r="M5">
        <v>3</v>
      </c>
      <c r="O5" s="5">
        <f t="shared" ref="O5:O18" si="1">(N5/(M5+N5))</f>
        <v>0</v>
      </c>
      <c r="R5" s="5" t="e">
        <f t="shared" ref="R5:R18" si="2">(Q5/(P5+Q5))</f>
        <v>#DIV/0!</v>
      </c>
      <c r="T5" s="5">
        <f t="shared" ref="T5:U21" si="3">(J5/J$18)</f>
        <v>3.4082181259600616E-3</v>
      </c>
      <c r="U5" s="5">
        <f t="shared" ref="U5:U18" si="4">(K5/K$18)</f>
        <v>0</v>
      </c>
      <c r="V5" s="5">
        <f t="shared" ref="V5:V20" si="5">((J5+K5)/(J$18+K$18))</f>
        <v>2.7545537428953853E-3</v>
      </c>
      <c r="W5" s="5">
        <f t="shared" ref="W5:W18" si="6">(M5/M$18)</f>
        <v>6.4762644906417993E-4</v>
      </c>
      <c r="X5" s="5">
        <f t="shared" ref="X5:X18" si="7">(N5/N$18)</f>
        <v>0</v>
      </c>
      <c r="Y5" s="5">
        <f t="shared" ref="Y5:Y18" si="8">((M5+N5)/(M$18+N$18))</f>
        <v>5.7887120115774249E-4</v>
      </c>
      <c r="Z5" s="5">
        <f t="shared" ref="Z5:Z18" si="9">(P5/P$18)</f>
        <v>0</v>
      </c>
      <c r="AA5" s="5">
        <f t="shared" ref="AA5:AA18" si="10">(Q5/Q$18)</f>
        <v>0</v>
      </c>
      <c r="AB5" s="5">
        <f t="shared" ref="AB5:AB18" si="11">((P5+Q5)/(P$18+Q$18))</f>
        <v>0</v>
      </c>
      <c r="AC5" t="s">
        <v>18</v>
      </c>
      <c r="AE5" s="4"/>
    </row>
    <row r="6" spans="1:31" x14ac:dyDescent="0.25">
      <c r="A6" s="2" t="s">
        <v>6</v>
      </c>
      <c r="B6" s="3">
        <v>0.5</v>
      </c>
      <c r="C6" s="3">
        <v>0.5</v>
      </c>
      <c r="D6" s="3">
        <v>0.1</v>
      </c>
      <c r="E6" s="3"/>
      <c r="F6" s="3">
        <v>0.2</v>
      </c>
      <c r="G6" s="3">
        <v>0.3</v>
      </c>
      <c r="I6" t="s">
        <v>19</v>
      </c>
      <c r="J6">
        <v>1250.3</v>
      </c>
      <c r="K6">
        <v>148.6</v>
      </c>
      <c r="L6" s="5">
        <f t="shared" si="0"/>
        <v>0.10622632068053471</v>
      </c>
      <c r="M6">
        <v>1610</v>
      </c>
      <c r="N6">
        <v>141.80000000000001</v>
      </c>
      <c r="O6" s="5">
        <f t="shared" si="1"/>
        <v>8.0945313391939722E-2</v>
      </c>
      <c r="P6">
        <v>1165.8</v>
      </c>
      <c r="Q6">
        <v>110.1</v>
      </c>
      <c r="R6" s="5">
        <f t="shared" si="2"/>
        <v>8.629202915588996E-2</v>
      </c>
      <c r="T6" s="5">
        <f t="shared" si="3"/>
        <v>0.30009120583717358</v>
      </c>
      <c r="U6" s="5">
        <f t="shared" si="4"/>
        <v>0.1502983715990695</v>
      </c>
      <c r="V6" s="5">
        <f t="shared" si="5"/>
        <v>0.27136234020678551</v>
      </c>
      <c r="W6" s="5">
        <f t="shared" si="6"/>
        <v>0.3475595276644432</v>
      </c>
      <c r="X6" s="5">
        <f t="shared" si="7"/>
        <v>0.25772446383133407</v>
      </c>
      <c r="Y6" s="5">
        <f t="shared" si="8"/>
        <v>0.33802219006271111</v>
      </c>
      <c r="Z6" s="5">
        <f t="shared" si="9"/>
        <v>0.34012136772085422</v>
      </c>
      <c r="AA6" s="5">
        <f t="shared" si="10"/>
        <v>0.48438187417509898</v>
      </c>
      <c r="AB6" s="5">
        <f t="shared" si="11"/>
        <v>0.34909299844044972</v>
      </c>
      <c r="AC6" t="s">
        <v>19</v>
      </c>
      <c r="AE6" s="4"/>
    </row>
    <row r="7" spans="1:31" x14ac:dyDescent="0.25">
      <c r="A7" s="2" t="s">
        <v>7</v>
      </c>
      <c r="B7" s="3">
        <v>1.4</v>
      </c>
      <c r="C7" s="3"/>
      <c r="D7" s="3">
        <v>0.6</v>
      </c>
      <c r="E7" s="3"/>
      <c r="F7" s="3">
        <v>0.3</v>
      </c>
      <c r="G7" s="3"/>
      <c r="I7" t="s">
        <v>6</v>
      </c>
      <c r="J7">
        <v>77.5</v>
      </c>
      <c r="L7" s="5">
        <f t="shared" si="0"/>
        <v>0</v>
      </c>
      <c r="M7">
        <v>230.1</v>
      </c>
      <c r="O7" s="5">
        <f t="shared" si="1"/>
        <v>0</v>
      </c>
      <c r="P7">
        <v>189.5</v>
      </c>
      <c r="R7" s="5">
        <f t="shared" si="2"/>
        <v>0</v>
      </c>
      <c r="T7" s="5">
        <f t="shared" si="3"/>
        <v>1.8601190476190479E-2</v>
      </c>
      <c r="U7" s="5">
        <f t="shared" si="4"/>
        <v>0</v>
      </c>
      <c r="V7" s="5">
        <f t="shared" si="5"/>
        <v>1.5033655991154393E-2</v>
      </c>
      <c r="W7" s="5">
        <f t="shared" si="6"/>
        <v>4.9672948643222595E-2</v>
      </c>
      <c r="X7" s="5">
        <f t="shared" si="7"/>
        <v>0</v>
      </c>
      <c r="Y7" s="5">
        <f t="shared" si="8"/>
        <v>4.4399421128798848E-2</v>
      </c>
      <c r="Z7" s="5">
        <f t="shared" si="9"/>
        <v>5.5286497841054959E-2</v>
      </c>
      <c r="AA7" s="5">
        <f t="shared" si="10"/>
        <v>0</v>
      </c>
      <c r="AB7" s="5">
        <f t="shared" si="11"/>
        <v>5.1848203781225198E-2</v>
      </c>
      <c r="AC7" t="s">
        <v>6</v>
      </c>
      <c r="AE7" s="4"/>
    </row>
    <row r="8" spans="1:31" x14ac:dyDescent="0.25">
      <c r="A8" s="2" t="s">
        <v>8</v>
      </c>
      <c r="B8" s="3"/>
      <c r="C8" s="3"/>
      <c r="D8" s="3">
        <v>3</v>
      </c>
      <c r="E8" s="3"/>
      <c r="F8" s="3"/>
      <c r="G8" s="3"/>
      <c r="I8" t="s">
        <v>7</v>
      </c>
      <c r="J8">
        <v>208.9</v>
      </c>
      <c r="K8">
        <v>0.4</v>
      </c>
      <c r="L8" s="5">
        <f t="shared" si="0"/>
        <v>1.9111323459149545E-3</v>
      </c>
      <c r="M8">
        <v>239.5</v>
      </c>
      <c r="N8">
        <v>0.3</v>
      </c>
      <c r="O8" s="5">
        <f t="shared" si="1"/>
        <v>1.2510425354462051E-3</v>
      </c>
      <c r="P8">
        <v>192.2</v>
      </c>
      <c r="Q8">
        <v>0.3</v>
      </c>
      <c r="R8" s="5">
        <f t="shared" si="2"/>
        <v>1.5584415584415584E-3</v>
      </c>
      <c r="T8" s="5">
        <f t="shared" si="3"/>
        <v>5.0139208909370209E-2</v>
      </c>
      <c r="U8" s="5">
        <f t="shared" si="4"/>
        <v>4.0457165975523422E-4</v>
      </c>
      <c r="V8" s="5">
        <f t="shared" si="5"/>
        <v>4.0600570309014379E-2</v>
      </c>
      <c r="W8" s="5">
        <f t="shared" si="6"/>
        <v>5.1702178183623694E-2</v>
      </c>
      <c r="X8" s="5">
        <f t="shared" si="7"/>
        <v>5.4525627044711006E-4</v>
      </c>
      <c r="Y8" s="5">
        <f t="shared" si="8"/>
        <v>4.6271104679208884E-2</v>
      </c>
      <c r="Z8" s="5">
        <f t="shared" si="9"/>
        <v>5.6074221029291625E-2</v>
      </c>
      <c r="AA8" s="5">
        <f t="shared" si="10"/>
        <v>1.3198416190057193E-3</v>
      </c>
      <c r="AB8" s="5">
        <f t="shared" si="11"/>
        <v>5.2669019672220846E-2</v>
      </c>
      <c r="AC8" t="s">
        <v>7</v>
      </c>
      <c r="AE8" s="4"/>
    </row>
    <row r="9" spans="1:31" x14ac:dyDescent="0.25">
      <c r="A9" s="2" t="s">
        <v>9</v>
      </c>
      <c r="B9" s="3">
        <v>0.1</v>
      </c>
      <c r="C9" s="3"/>
      <c r="D9" s="3"/>
      <c r="E9" s="3"/>
      <c r="F9" s="3"/>
      <c r="G9" s="3"/>
      <c r="I9" t="s">
        <v>8</v>
      </c>
      <c r="J9">
        <v>1949.3</v>
      </c>
      <c r="K9">
        <v>63.6</v>
      </c>
      <c r="L9" s="5">
        <f t="shared" si="0"/>
        <v>3.1596204481096929E-2</v>
      </c>
      <c r="M9">
        <v>1928.6</v>
      </c>
      <c r="N9">
        <v>22.9</v>
      </c>
      <c r="O9" s="5">
        <f t="shared" si="1"/>
        <v>1.1734563156546246E-2</v>
      </c>
      <c r="P9">
        <v>1371.5</v>
      </c>
      <c r="Q9">
        <v>25.9</v>
      </c>
      <c r="R9" s="5">
        <f t="shared" si="2"/>
        <v>1.8534421067697149E-2</v>
      </c>
      <c r="T9" s="5">
        <f t="shared" si="3"/>
        <v>0.46786194316436253</v>
      </c>
      <c r="U9" s="5">
        <f t="shared" si="4"/>
        <v>6.4326893901082233E-2</v>
      </c>
      <c r="V9" s="5">
        <f t="shared" si="5"/>
        <v>0.39046769218831839</v>
      </c>
      <c r="W9" s="5">
        <f t="shared" si="6"/>
        <v>0.4163374565550591</v>
      </c>
      <c r="X9" s="5">
        <f t="shared" si="7"/>
        <v>4.1621228644129399E-2</v>
      </c>
      <c r="Y9" s="5">
        <f t="shared" si="8"/>
        <v>0.37655571635311152</v>
      </c>
      <c r="Z9" s="5">
        <f t="shared" si="9"/>
        <v>0.40013420469132915</v>
      </c>
      <c r="AA9" s="5">
        <f t="shared" si="10"/>
        <v>0.1139463264408271</v>
      </c>
      <c r="AB9" s="5">
        <f t="shared" si="11"/>
        <v>0.38233604202577359</v>
      </c>
      <c r="AC9" t="s">
        <v>8</v>
      </c>
      <c r="AE9" s="4"/>
    </row>
    <row r="10" spans="1:31" x14ac:dyDescent="0.25">
      <c r="A10" s="2" t="s">
        <v>10</v>
      </c>
      <c r="B10" s="3">
        <v>0.2</v>
      </c>
      <c r="C10" s="3"/>
      <c r="D10" s="3">
        <v>0.3</v>
      </c>
      <c r="E10" s="3"/>
      <c r="F10" s="3">
        <v>0</v>
      </c>
      <c r="G10" s="3"/>
      <c r="I10" t="s">
        <v>9</v>
      </c>
      <c r="J10">
        <v>2.7</v>
      </c>
      <c r="L10" s="5">
        <f t="shared" si="0"/>
        <v>0</v>
      </c>
      <c r="M10">
        <v>0.7</v>
      </c>
      <c r="O10" s="5">
        <f t="shared" si="1"/>
        <v>0</v>
      </c>
      <c r="P10">
        <v>0.3</v>
      </c>
      <c r="R10" s="5">
        <f t="shared" si="2"/>
        <v>0</v>
      </c>
      <c r="T10" s="5">
        <f t="shared" si="3"/>
        <v>6.48041474654378E-4</v>
      </c>
      <c r="U10" s="5">
        <f t="shared" si="4"/>
        <v>0</v>
      </c>
      <c r="V10" s="5">
        <f t="shared" si="5"/>
        <v>5.2375317646602404E-4</v>
      </c>
      <c r="W10" s="5">
        <f t="shared" si="6"/>
        <v>1.511128381149753E-4</v>
      </c>
      <c r="X10" s="5">
        <f t="shared" si="7"/>
        <v>0</v>
      </c>
      <c r="Y10" s="5">
        <f t="shared" si="8"/>
        <v>1.3506994693680659E-4</v>
      </c>
      <c r="Z10" s="5">
        <f t="shared" si="9"/>
        <v>8.7524798692962988E-5</v>
      </c>
      <c r="AA10" s="5">
        <f t="shared" si="10"/>
        <v>0</v>
      </c>
      <c r="AB10" s="5">
        <f t="shared" si="11"/>
        <v>8.2081589099564949E-5</v>
      </c>
      <c r="AC10" t="s">
        <v>9</v>
      </c>
      <c r="AE10" s="4"/>
    </row>
    <row r="11" spans="1:31" x14ac:dyDescent="0.25">
      <c r="A11" s="2" t="s">
        <v>11</v>
      </c>
      <c r="B11" s="3"/>
      <c r="C11" s="3"/>
      <c r="D11" s="3">
        <v>0</v>
      </c>
      <c r="E11" s="3"/>
      <c r="F11" s="3"/>
      <c r="G11" s="3"/>
      <c r="I11" t="s">
        <v>10</v>
      </c>
      <c r="L11" s="5" t="e">
        <f t="shared" si="0"/>
        <v>#DIV/0!</v>
      </c>
      <c r="O11" s="5" t="e">
        <f t="shared" si="1"/>
        <v>#DIV/0!</v>
      </c>
      <c r="R11" s="5" t="e">
        <f t="shared" si="2"/>
        <v>#DIV/0!</v>
      </c>
      <c r="T11" s="5">
        <f t="shared" si="3"/>
        <v>0</v>
      </c>
      <c r="U11" s="5">
        <f t="shared" si="4"/>
        <v>0</v>
      </c>
      <c r="V11" s="5">
        <f t="shared" si="5"/>
        <v>0</v>
      </c>
      <c r="W11" s="5">
        <f t="shared" si="6"/>
        <v>0</v>
      </c>
      <c r="X11" s="5">
        <f t="shared" si="7"/>
        <v>0</v>
      </c>
      <c r="Y11" s="5">
        <f t="shared" si="8"/>
        <v>0</v>
      </c>
      <c r="Z11" s="5">
        <f t="shared" si="9"/>
        <v>0</v>
      </c>
      <c r="AA11" s="5">
        <f t="shared" si="10"/>
        <v>0</v>
      </c>
      <c r="AB11" s="5">
        <f t="shared" si="11"/>
        <v>0</v>
      </c>
      <c r="AC11" t="s">
        <v>10</v>
      </c>
      <c r="AE11" s="4"/>
    </row>
    <row r="12" spans="1:31" x14ac:dyDescent="0.25">
      <c r="A12" s="2" t="s">
        <v>12</v>
      </c>
      <c r="B12" s="3"/>
      <c r="C12" s="3"/>
      <c r="D12" s="3"/>
      <c r="E12" s="3"/>
      <c r="F12" s="3"/>
      <c r="G12" s="3"/>
      <c r="I12" t="s">
        <v>11</v>
      </c>
      <c r="J12">
        <v>12.7</v>
      </c>
      <c r="K12">
        <v>1.8</v>
      </c>
      <c r="L12" s="5">
        <f t="shared" si="0"/>
        <v>0.12413793103448276</v>
      </c>
      <c r="M12">
        <v>20.100000000000001</v>
      </c>
      <c r="N12">
        <v>16.100000000000001</v>
      </c>
      <c r="O12" s="5">
        <f t="shared" si="1"/>
        <v>0.44475138121546964</v>
      </c>
      <c r="P12">
        <v>18.8</v>
      </c>
      <c r="Q12">
        <v>2.1</v>
      </c>
      <c r="R12" s="5">
        <f t="shared" si="2"/>
        <v>0.10047846889952153</v>
      </c>
      <c r="T12" s="5">
        <f t="shared" si="3"/>
        <v>3.048195084485407E-3</v>
      </c>
      <c r="U12" s="5">
        <f t="shared" si="4"/>
        <v>1.8205724688985538E-3</v>
      </c>
      <c r="V12" s="5">
        <f t="shared" si="5"/>
        <v>2.8127485402804991E-3</v>
      </c>
      <c r="W12" s="5">
        <f t="shared" si="6"/>
        <v>4.3390972087300056E-3</v>
      </c>
      <c r="X12" s="5">
        <f t="shared" si="7"/>
        <v>2.9262086513994912E-2</v>
      </c>
      <c r="Y12" s="5">
        <f t="shared" si="8"/>
        <v>6.9850458273034268E-3</v>
      </c>
      <c r="Z12" s="5">
        <f t="shared" si="9"/>
        <v>5.4848873847590145E-3</v>
      </c>
      <c r="AA12" s="5">
        <f t="shared" si="10"/>
        <v>9.2388913330400356E-3</v>
      </c>
      <c r="AB12" s="5">
        <f t="shared" si="11"/>
        <v>5.7183507072696921E-3</v>
      </c>
      <c r="AC12" t="s">
        <v>11</v>
      </c>
      <c r="AE12" s="4"/>
    </row>
    <row r="13" spans="1:31" x14ac:dyDescent="0.25">
      <c r="A13" s="2" t="s">
        <v>13</v>
      </c>
      <c r="B13" s="3"/>
      <c r="C13" s="3"/>
      <c r="D13" s="3">
        <v>0</v>
      </c>
      <c r="E13" s="3"/>
      <c r="F13" s="3">
        <v>0</v>
      </c>
      <c r="G13" s="3"/>
      <c r="I13" t="s">
        <v>12</v>
      </c>
      <c r="J13">
        <v>10.8</v>
      </c>
      <c r="L13" s="5">
        <f t="shared" si="0"/>
        <v>0</v>
      </c>
      <c r="M13">
        <v>4.9000000000000004</v>
      </c>
      <c r="N13">
        <v>0</v>
      </c>
      <c r="O13" s="5">
        <f t="shared" si="1"/>
        <v>0</v>
      </c>
      <c r="P13">
        <v>3</v>
      </c>
      <c r="R13" s="5">
        <f t="shared" si="2"/>
        <v>0</v>
      </c>
      <c r="T13" s="5">
        <f t="shared" si="3"/>
        <v>2.592165898617512E-3</v>
      </c>
      <c r="U13" s="5">
        <f t="shared" si="4"/>
        <v>0</v>
      </c>
      <c r="V13" s="5">
        <f t="shared" si="5"/>
        <v>2.0950127058640962E-3</v>
      </c>
      <c r="W13" s="5">
        <f t="shared" si="6"/>
        <v>1.0577898668048273E-3</v>
      </c>
      <c r="X13" s="5">
        <f t="shared" si="7"/>
        <v>0</v>
      </c>
      <c r="Y13" s="5">
        <f t="shared" si="8"/>
        <v>9.4548962855764613E-4</v>
      </c>
      <c r="Z13" s="5">
        <f t="shared" si="9"/>
        <v>8.7524798692962993E-4</v>
      </c>
      <c r="AA13" s="5">
        <f t="shared" si="10"/>
        <v>0</v>
      </c>
      <c r="AB13" s="5">
        <f t="shared" si="11"/>
        <v>8.2081589099564957E-4</v>
      </c>
      <c r="AC13" t="s">
        <v>12</v>
      </c>
      <c r="AE13" s="4"/>
    </row>
    <row r="14" spans="1:31" x14ac:dyDescent="0.25">
      <c r="A14" s="2" t="s">
        <v>14</v>
      </c>
      <c r="B14" s="3">
        <v>6.4</v>
      </c>
      <c r="C14" s="3">
        <v>0</v>
      </c>
      <c r="D14" s="3">
        <v>2.1</v>
      </c>
      <c r="E14" s="3">
        <v>0</v>
      </c>
      <c r="F14" s="3">
        <v>3.2</v>
      </c>
      <c r="G14" s="3">
        <v>0</v>
      </c>
      <c r="I14" t="s">
        <v>13</v>
      </c>
      <c r="J14">
        <v>4.7</v>
      </c>
      <c r="L14" s="5">
        <f t="shared" si="0"/>
        <v>0</v>
      </c>
      <c r="M14">
        <v>7</v>
      </c>
      <c r="O14" s="5">
        <f t="shared" si="1"/>
        <v>0</v>
      </c>
      <c r="P14">
        <v>4.3</v>
      </c>
      <c r="R14" s="5">
        <f t="shared" si="2"/>
        <v>0</v>
      </c>
      <c r="T14" s="5">
        <f t="shared" si="3"/>
        <v>1.1280721966205839E-3</v>
      </c>
      <c r="U14" s="5">
        <f t="shared" si="4"/>
        <v>0</v>
      </c>
      <c r="V14" s="5">
        <f t="shared" si="5"/>
        <v>9.1171849236678249E-4</v>
      </c>
      <c r="W14" s="5">
        <f t="shared" si="6"/>
        <v>1.5111283811497531E-3</v>
      </c>
      <c r="X14" s="5">
        <f t="shared" si="7"/>
        <v>0</v>
      </c>
      <c r="Y14" s="5">
        <f t="shared" si="8"/>
        <v>1.3506994693680658E-3</v>
      </c>
      <c r="Z14" s="5">
        <f t="shared" si="9"/>
        <v>1.2545221145991363E-3</v>
      </c>
      <c r="AA14" s="5">
        <f t="shared" si="10"/>
        <v>0</v>
      </c>
      <c r="AB14" s="5">
        <f t="shared" si="11"/>
        <v>1.1765027770937644E-3</v>
      </c>
      <c r="AC14" t="s">
        <v>13</v>
      </c>
      <c r="AE14" s="4"/>
    </row>
    <row r="15" spans="1:31" x14ac:dyDescent="0.25">
      <c r="A15" s="2" t="s">
        <v>15</v>
      </c>
      <c r="B15" s="3">
        <v>16.399999999999999</v>
      </c>
      <c r="C15" s="3">
        <v>1.9</v>
      </c>
      <c r="D15" s="3">
        <v>19.8</v>
      </c>
      <c r="E15" s="3">
        <v>0.8</v>
      </c>
      <c r="F15" s="3">
        <v>14.8</v>
      </c>
      <c r="G15" s="3">
        <v>1.3</v>
      </c>
      <c r="I15" t="s">
        <v>14</v>
      </c>
      <c r="J15">
        <v>74.5</v>
      </c>
      <c r="L15" s="5">
        <f t="shared" si="0"/>
        <v>0</v>
      </c>
      <c r="M15">
        <v>42.2</v>
      </c>
      <c r="N15">
        <v>0.7</v>
      </c>
      <c r="O15" s="5">
        <f t="shared" si="1"/>
        <v>1.6317016317016313E-2</v>
      </c>
      <c r="P15">
        <v>23.2</v>
      </c>
      <c r="R15" s="5">
        <f t="shared" si="2"/>
        <v>0</v>
      </c>
      <c r="T15" s="5">
        <f t="shared" si="3"/>
        <v>1.788114439324117E-2</v>
      </c>
      <c r="U15" s="5">
        <f t="shared" si="4"/>
        <v>0</v>
      </c>
      <c r="V15" s="5">
        <f t="shared" si="5"/>
        <v>1.4451708017303255E-2</v>
      </c>
      <c r="W15" s="5">
        <f t="shared" si="6"/>
        <v>9.1099453835027985E-3</v>
      </c>
      <c r="X15" s="5">
        <f t="shared" si="7"/>
        <v>1.2722646310432569E-3</v>
      </c>
      <c r="Y15" s="5">
        <f t="shared" si="8"/>
        <v>8.2778581765557187E-3</v>
      </c>
      <c r="Z15" s="5">
        <f t="shared" si="9"/>
        <v>6.7685844322558052E-3</v>
      </c>
      <c r="AA15" s="5">
        <f t="shared" si="10"/>
        <v>0</v>
      </c>
      <c r="AB15" s="5">
        <f t="shared" si="11"/>
        <v>6.3476428903663567E-3</v>
      </c>
      <c r="AC15" t="s">
        <v>14</v>
      </c>
      <c r="AE15" s="4"/>
    </row>
    <row r="16" spans="1:31" x14ac:dyDescent="0.25">
      <c r="A16" s="2" t="s">
        <v>27</v>
      </c>
      <c r="B16" s="3">
        <v>149.1</v>
      </c>
      <c r="C16" s="3">
        <v>12.5</v>
      </c>
      <c r="D16" s="3">
        <v>99.199999999999974</v>
      </c>
      <c r="E16" s="3">
        <v>5.3999999999999995</v>
      </c>
      <c r="F16" s="3">
        <v>75.100000000000009</v>
      </c>
      <c r="G16" s="3">
        <v>5.6999999999999993</v>
      </c>
      <c r="I16" t="s">
        <v>15</v>
      </c>
      <c r="J16">
        <v>556.79999999999995</v>
      </c>
      <c r="K16">
        <v>774.3</v>
      </c>
      <c r="L16" s="5">
        <f t="shared" si="0"/>
        <v>0.5816993464052288</v>
      </c>
      <c r="M16">
        <v>540.79999999999995</v>
      </c>
      <c r="N16">
        <v>365.2</v>
      </c>
      <c r="O16" s="5">
        <f t="shared" si="1"/>
        <v>0.40309050772626931</v>
      </c>
      <c r="P16">
        <v>455.3</v>
      </c>
      <c r="Q16">
        <v>88.4</v>
      </c>
      <c r="R16" s="5">
        <f t="shared" si="2"/>
        <v>0.16258966341732572</v>
      </c>
      <c r="T16" s="5">
        <f t="shared" si="3"/>
        <v>0.13364055299539171</v>
      </c>
      <c r="U16" s="5">
        <f t="shared" si="4"/>
        <v>0.78314959037119447</v>
      </c>
      <c r="V16" s="5">
        <f t="shared" si="5"/>
        <v>0.2582103159977498</v>
      </c>
      <c r="W16" s="5">
        <f t="shared" si="6"/>
        <v>0.11674546121796948</v>
      </c>
      <c r="X16" s="5">
        <f t="shared" si="7"/>
        <v>0.66375863322428197</v>
      </c>
      <c r="Y16" s="5">
        <f t="shared" si="8"/>
        <v>0.17481910274963824</v>
      </c>
      <c r="Z16" s="5">
        <f t="shared" si="9"/>
        <v>0.13283346948302019</v>
      </c>
      <c r="AA16" s="5">
        <f t="shared" si="10"/>
        <v>0.38891333040035203</v>
      </c>
      <c r="AB16" s="5">
        <f t="shared" si="11"/>
        <v>0.14875919997811157</v>
      </c>
      <c r="AC16" t="s">
        <v>15</v>
      </c>
      <c r="AE16" s="4"/>
    </row>
    <row r="17" spans="8:31" x14ac:dyDescent="0.25">
      <c r="I17" t="s">
        <v>16</v>
      </c>
      <c r="J17">
        <v>2.4</v>
      </c>
      <c r="L17" s="5">
        <f t="shared" si="0"/>
        <v>0</v>
      </c>
      <c r="M17">
        <v>4.5</v>
      </c>
      <c r="N17">
        <v>3.1</v>
      </c>
      <c r="O17" s="5">
        <f t="shared" si="1"/>
        <v>0.40789473684210531</v>
      </c>
      <c r="P17">
        <v>3.5</v>
      </c>
      <c r="Q17">
        <v>0.5</v>
      </c>
      <c r="R17" s="5">
        <f t="shared" si="2"/>
        <v>0.125</v>
      </c>
      <c r="T17" s="5">
        <f t="shared" si="3"/>
        <v>5.76036866359447E-4</v>
      </c>
      <c r="U17" s="5">
        <f t="shared" si="4"/>
        <v>0</v>
      </c>
      <c r="V17" s="5">
        <f t="shared" si="5"/>
        <v>4.6555837908091019E-4</v>
      </c>
      <c r="W17" s="5">
        <f t="shared" si="6"/>
        <v>9.7143967359626985E-4</v>
      </c>
      <c r="X17" s="5">
        <f t="shared" si="7"/>
        <v>5.6343147946201376E-3</v>
      </c>
      <c r="Y17" s="5">
        <f t="shared" si="8"/>
        <v>1.4664737095996143E-3</v>
      </c>
      <c r="Z17" s="5">
        <f t="shared" si="9"/>
        <v>1.0211226514179016E-3</v>
      </c>
      <c r="AA17" s="5">
        <f t="shared" si="10"/>
        <v>2.1997360316761989E-3</v>
      </c>
      <c r="AB17" s="5">
        <f t="shared" si="11"/>
        <v>1.0944211879941994E-3</v>
      </c>
      <c r="AC17" t="s">
        <v>16</v>
      </c>
      <c r="AE17" s="4"/>
    </row>
    <row r="18" spans="8:31" x14ac:dyDescent="0.25">
      <c r="I18" t="s">
        <v>27</v>
      </c>
      <c r="J18">
        <v>4166.3999999999996</v>
      </c>
      <c r="K18">
        <v>988.69999999999993</v>
      </c>
      <c r="L18" s="5">
        <f t="shared" si="0"/>
        <v>0.19179065391553995</v>
      </c>
      <c r="M18">
        <v>4632.2999999999993</v>
      </c>
      <c r="N18">
        <v>550.20000000000005</v>
      </c>
      <c r="O18" s="5">
        <f t="shared" si="1"/>
        <v>0.10616497829232999</v>
      </c>
      <c r="P18">
        <v>3427.6000000000004</v>
      </c>
      <c r="Q18">
        <v>227.29999999999998</v>
      </c>
      <c r="R18" s="5">
        <f t="shared" si="2"/>
        <v>6.2190484007770379E-2</v>
      </c>
      <c r="T18" s="5">
        <f t="shared" si="3"/>
        <v>1</v>
      </c>
      <c r="U18" s="5">
        <f t="shared" si="4"/>
        <v>1</v>
      </c>
      <c r="V18" s="5">
        <f t="shared" si="5"/>
        <v>1</v>
      </c>
      <c r="W18" s="5">
        <f t="shared" si="6"/>
        <v>1</v>
      </c>
      <c r="X18" s="5">
        <f t="shared" si="7"/>
        <v>1</v>
      </c>
      <c r="Y18" s="5">
        <f t="shared" si="8"/>
        <v>1</v>
      </c>
      <c r="Z18" s="5">
        <f t="shared" si="9"/>
        <v>1</v>
      </c>
      <c r="AA18" s="5">
        <f t="shared" si="10"/>
        <v>1</v>
      </c>
      <c r="AB18" s="5">
        <f t="shared" si="11"/>
        <v>1</v>
      </c>
      <c r="AC18" t="s">
        <v>27</v>
      </c>
    </row>
    <row r="20" spans="8:31" x14ac:dyDescent="0.25">
      <c r="H20" t="s">
        <v>37</v>
      </c>
      <c r="J20">
        <f>J8+J9</f>
        <v>2158.1999999999998</v>
      </c>
      <c r="K20">
        <f>K8+K9</f>
        <v>64</v>
      </c>
      <c r="L20" s="5">
        <f t="shared" si="0"/>
        <v>2.880028800288003E-2</v>
      </c>
      <c r="M20">
        <f t="shared" ref="M20:N20" si="12">M8+M9</f>
        <v>2168.1</v>
      </c>
      <c r="N20">
        <f t="shared" si="12"/>
        <v>23.2</v>
      </c>
      <c r="O20" s="5">
        <f t="shared" ref="O20:O21" si="13">(N20/(M20+N20))</f>
        <v>1.0587322593894036E-2</v>
      </c>
      <c r="P20">
        <f t="shared" ref="P20:Q20" si="14">P8+P9</f>
        <v>1563.7</v>
      </c>
      <c r="Q20">
        <f t="shared" si="14"/>
        <v>26.2</v>
      </c>
      <c r="R20" s="5">
        <f t="shared" ref="R20:R21" si="15">(Q20/(P20+Q20))</f>
        <v>1.6479023837977228E-2</v>
      </c>
      <c r="T20" s="5">
        <f t="shared" si="3"/>
        <v>0.51800115207373276</v>
      </c>
      <c r="U20" s="5">
        <f t="shared" si="3"/>
        <v>6.4731465560837462E-2</v>
      </c>
      <c r="V20" s="5">
        <f t="shared" si="5"/>
        <v>0.43106826249733277</v>
      </c>
      <c r="W20" s="5">
        <f t="shared" ref="W20" si="16">(M20/M$18)</f>
        <v>0.46803963473868276</v>
      </c>
      <c r="X20" s="5">
        <f t="shared" ref="X20" si="17">(N20/N$18)</f>
        <v>4.2166484914576516E-2</v>
      </c>
      <c r="Y20" s="5">
        <f t="shared" ref="Y20" si="18">((M20+N20)/(M$18+N$18))</f>
        <v>0.42282682103232033</v>
      </c>
      <c r="Z20" s="5">
        <f t="shared" ref="Z20" si="19">(P20/P$18)</f>
        <v>0.45620842572062081</v>
      </c>
      <c r="AA20" s="5">
        <f t="shared" ref="AA20" si="20">(Q20/Q$18)</f>
        <v>0.11526616805983282</v>
      </c>
      <c r="AB20" s="5">
        <f t="shared" ref="AB20" si="21">((P20+Q20)/(P$18+Q$18))</f>
        <v>0.43500506169799441</v>
      </c>
      <c r="AC20" t="s">
        <v>38</v>
      </c>
    </row>
    <row r="21" spans="8:31" x14ac:dyDescent="0.25">
      <c r="H21" t="s">
        <v>40</v>
      </c>
      <c r="J21">
        <f>J16+J17</f>
        <v>559.19999999999993</v>
      </c>
      <c r="K21">
        <f>K16+K17</f>
        <v>774.3</v>
      </c>
      <c r="L21" s="5">
        <f t="shared" si="0"/>
        <v>0.580652418447694</v>
      </c>
      <c r="M21">
        <f t="shared" ref="M21:N21" si="22">M16+M17</f>
        <v>545.29999999999995</v>
      </c>
      <c r="N21">
        <f t="shared" si="22"/>
        <v>368.3</v>
      </c>
      <c r="O21" s="5">
        <f t="shared" si="13"/>
        <v>0.40313047285464104</v>
      </c>
      <c r="P21">
        <f t="shared" ref="P21:Q21" si="23">P16+P17</f>
        <v>458.8</v>
      </c>
      <c r="Q21">
        <f t="shared" si="23"/>
        <v>88.9</v>
      </c>
      <c r="R21" s="5">
        <f t="shared" si="15"/>
        <v>0.16231513602337044</v>
      </c>
      <c r="T21" s="5">
        <f t="shared" si="3"/>
        <v>0.13421658986175114</v>
      </c>
      <c r="U21" s="5">
        <f t="shared" ref="U21" si="24">(K21/K$18)</f>
        <v>0.78314959037119447</v>
      </c>
      <c r="V21" s="5">
        <f t="shared" ref="V21" si="25">((J21+K21)/(J$18+K$18))</f>
        <v>0.25867587437683076</v>
      </c>
      <c r="W21" s="5">
        <f t="shared" ref="W21" si="26">(M21/M$18)</f>
        <v>0.11771690089156575</v>
      </c>
      <c r="X21" s="5">
        <f t="shared" ref="X21" si="27">(N21/N$18)</f>
        <v>0.66939294801890215</v>
      </c>
      <c r="Y21" s="5">
        <f t="shared" ref="Y21" si="28">((M21+N21)/(M$18+N$18))</f>
        <v>0.17628557645923784</v>
      </c>
      <c r="Z21" s="5">
        <f t="shared" ref="Z21" si="29">(P21/P$18)</f>
        <v>0.13385459213443807</v>
      </c>
      <c r="AA21" s="5">
        <f t="shared" ref="AA21" si="30">(Q21/Q$18)</f>
        <v>0.3911130664320282</v>
      </c>
      <c r="AB21" s="5">
        <f t="shared" ref="AB21" si="31">((P21+Q21)/(P$18+Q$18))</f>
        <v>0.14985362116610576</v>
      </c>
      <c r="AC21" t="s">
        <v>39</v>
      </c>
    </row>
    <row r="23" spans="8:31" x14ac:dyDescent="0.25">
      <c r="I23" t="s">
        <v>1</v>
      </c>
      <c r="J23" t="s">
        <v>20</v>
      </c>
      <c r="T23" t="s">
        <v>20</v>
      </c>
    </row>
    <row r="24" spans="8:31" x14ac:dyDescent="0.25">
      <c r="L24" t="s">
        <v>35</v>
      </c>
      <c r="O24" t="s">
        <v>35</v>
      </c>
      <c r="R24" t="s">
        <v>35</v>
      </c>
    </row>
    <row r="25" spans="8:31" x14ac:dyDescent="0.25">
      <c r="I25" t="s">
        <v>25</v>
      </c>
      <c r="J25" t="s">
        <v>33</v>
      </c>
      <c r="K25" t="s">
        <v>28</v>
      </c>
      <c r="M25" t="s">
        <v>29</v>
      </c>
      <c r="N25" t="s">
        <v>30</v>
      </c>
      <c r="P25" t="s">
        <v>31</v>
      </c>
      <c r="Q25" t="s">
        <v>32</v>
      </c>
      <c r="T25" t="s">
        <v>34</v>
      </c>
      <c r="V25" t="s">
        <v>36</v>
      </c>
      <c r="Y25" t="s">
        <v>36</v>
      </c>
      <c r="AB25" t="s">
        <v>36</v>
      </c>
      <c r="AC25" t="s">
        <v>25</v>
      </c>
    </row>
    <row r="26" spans="8:31" x14ac:dyDescent="0.25">
      <c r="I26" t="s">
        <v>21</v>
      </c>
      <c r="J26">
        <v>26.6</v>
      </c>
      <c r="K26">
        <v>16299.5</v>
      </c>
      <c r="L26" s="5">
        <f t="shared" ref="L26:L44" si="32">(K26/(J26+K26))</f>
        <v>0.99837070702739783</v>
      </c>
      <c r="M26">
        <v>8.1999999999999993</v>
      </c>
      <c r="N26">
        <v>185.4</v>
      </c>
      <c r="O26" s="5">
        <f t="shared" ref="O26:O41" si="33">(N26/(M26+N26))</f>
        <v>0.95764462809917361</v>
      </c>
      <c r="P26">
        <v>46.1</v>
      </c>
      <c r="Q26">
        <v>692.1</v>
      </c>
      <c r="R26" s="5">
        <f t="shared" ref="R26:R41" si="34">(Q26/(P26+Q26))</f>
        <v>0.93755079924139795</v>
      </c>
      <c r="T26">
        <f>J26/J$41</f>
        <v>2.0438898450946654E-3</v>
      </c>
      <c r="U26">
        <f>K26/K$41</f>
        <v>0.88779650861951576</v>
      </c>
      <c r="V26">
        <f>(J26+K26)/(J$41+K$41)</f>
        <v>0.52037202897950219</v>
      </c>
      <c r="W26">
        <f t="shared" ref="W26:W41" si="35">M26/M$41</f>
        <v>6.7032347194859751E-4</v>
      </c>
      <c r="X26">
        <f t="shared" ref="X26:X41" si="36">N26/N$41</f>
        <v>0.10836401893740137</v>
      </c>
      <c r="Y26">
        <f t="shared" ref="Y26:Y41" si="37">(M26+N26)/(M$41+N$41)</f>
        <v>1.3884307003829657E-2</v>
      </c>
      <c r="Z26">
        <f t="shared" ref="Z26:Z41" si="38">P26/P$41</f>
        <v>4.124910522548317E-3</v>
      </c>
      <c r="AA26">
        <f t="shared" ref="AA26:AA41" si="39">Q26/Q$41</f>
        <v>0.1874746051954384</v>
      </c>
      <c r="AB26">
        <f t="shared" ref="AB26:AB41" si="40">(P26+Q26)/(P$41+Q$41)</f>
        <v>4.9651257423811344E-2</v>
      </c>
      <c r="AC26" t="s">
        <v>21</v>
      </c>
    </row>
    <row r="27" spans="8:31" x14ac:dyDescent="0.25">
      <c r="I27" t="s">
        <v>18</v>
      </c>
      <c r="J27">
        <v>28.9</v>
      </c>
      <c r="K27">
        <v>0</v>
      </c>
      <c r="L27" s="5">
        <f t="shared" si="32"/>
        <v>0</v>
      </c>
      <c r="M27">
        <v>74.400000000000006</v>
      </c>
      <c r="O27" s="5">
        <f t="shared" si="33"/>
        <v>0</v>
      </c>
      <c r="P27">
        <v>107</v>
      </c>
      <c r="Q27">
        <v>0</v>
      </c>
      <c r="R27" s="5">
        <f t="shared" si="34"/>
        <v>0</v>
      </c>
      <c r="T27">
        <f t="shared" ref="T27:T41" si="41">J27/J$41</f>
        <v>2.2206171625276626E-3</v>
      </c>
      <c r="U27">
        <f t="shared" ref="U27:U41" si="42">K27/K$41</f>
        <v>0</v>
      </c>
      <c r="V27">
        <f t="shared" ref="V27:V41" si="43">(J27+K27)/(J$41+K$41)</f>
        <v>9.2114783307143853E-4</v>
      </c>
      <c r="W27">
        <f t="shared" si="35"/>
        <v>6.0819593064604469E-3</v>
      </c>
      <c r="X27">
        <f t="shared" si="36"/>
        <v>0</v>
      </c>
      <c r="Y27">
        <f t="shared" si="37"/>
        <v>5.3357047576700753E-3</v>
      </c>
      <c r="Z27">
        <f t="shared" si="38"/>
        <v>9.5740873299928406E-3</v>
      </c>
      <c r="AA27">
        <f t="shared" si="39"/>
        <v>0</v>
      </c>
      <c r="AB27">
        <f t="shared" si="40"/>
        <v>7.1968091903925951E-3</v>
      </c>
      <c r="AC27" t="s">
        <v>18</v>
      </c>
    </row>
    <row r="28" spans="8:31" x14ac:dyDescent="0.25">
      <c r="I28" t="s">
        <v>19</v>
      </c>
      <c r="J28">
        <v>11045.3</v>
      </c>
      <c r="K28">
        <v>2041.1</v>
      </c>
      <c r="L28" s="5">
        <f t="shared" si="32"/>
        <v>0.15597108448465583</v>
      </c>
      <c r="M28">
        <v>10401</v>
      </c>
      <c r="N28">
        <v>1497.1</v>
      </c>
      <c r="O28" s="5">
        <f t="shared" si="33"/>
        <v>0.12582681268437818</v>
      </c>
      <c r="P28">
        <v>9605.6</v>
      </c>
      <c r="Q28">
        <v>2849</v>
      </c>
      <c r="R28" s="5">
        <f t="shared" si="34"/>
        <v>0.22875082298909638</v>
      </c>
      <c r="T28">
        <f t="shared" si="41"/>
        <v>0.84869836488812422</v>
      </c>
      <c r="U28">
        <f t="shared" si="42"/>
        <v>0.1111740515809254</v>
      </c>
      <c r="V28">
        <f t="shared" si="43"/>
        <v>0.41711103815591949</v>
      </c>
      <c r="W28">
        <f t="shared" si="35"/>
        <v>0.85024810143138574</v>
      </c>
      <c r="X28">
        <f t="shared" si="36"/>
        <v>0.87503653048103325</v>
      </c>
      <c r="Y28">
        <f t="shared" si="37"/>
        <v>0.85328963410261183</v>
      </c>
      <c r="Z28">
        <f t="shared" si="38"/>
        <v>0.85948460987831055</v>
      </c>
      <c r="AA28">
        <f t="shared" si="39"/>
        <v>0.77173118075683289</v>
      </c>
      <c r="AB28">
        <f t="shared" si="40"/>
        <v>0.83769513778190297</v>
      </c>
      <c r="AC28" t="s">
        <v>19</v>
      </c>
    </row>
    <row r="29" spans="8:31" x14ac:dyDescent="0.25">
      <c r="I29" t="s">
        <v>5</v>
      </c>
      <c r="L29" s="5" t="e">
        <f t="shared" si="32"/>
        <v>#DIV/0!</v>
      </c>
      <c r="O29" s="5" t="e">
        <f t="shared" si="33"/>
        <v>#DIV/0!</v>
      </c>
      <c r="R29" s="5" t="e">
        <f t="shared" si="34"/>
        <v>#DIV/0!</v>
      </c>
      <c r="T29">
        <f t="shared" si="41"/>
        <v>0</v>
      </c>
      <c r="U29">
        <f t="shared" si="42"/>
        <v>0</v>
      </c>
      <c r="V29">
        <f t="shared" si="43"/>
        <v>0</v>
      </c>
      <c r="W29">
        <f t="shared" si="35"/>
        <v>0</v>
      </c>
      <c r="X29">
        <f t="shared" si="36"/>
        <v>0</v>
      </c>
      <c r="Y29">
        <f t="shared" si="37"/>
        <v>0</v>
      </c>
      <c r="Z29">
        <f t="shared" si="38"/>
        <v>0</v>
      </c>
      <c r="AA29">
        <f t="shared" si="39"/>
        <v>0</v>
      </c>
      <c r="AB29">
        <f t="shared" si="40"/>
        <v>0</v>
      </c>
      <c r="AC29" t="s">
        <v>5</v>
      </c>
    </row>
    <row r="30" spans="8:31" x14ac:dyDescent="0.25">
      <c r="I30" t="s">
        <v>6</v>
      </c>
      <c r="J30">
        <v>0.8</v>
      </c>
      <c r="L30" s="5">
        <f t="shared" si="32"/>
        <v>0</v>
      </c>
      <c r="M30">
        <v>11</v>
      </c>
      <c r="O30" s="5">
        <f t="shared" si="33"/>
        <v>0</v>
      </c>
      <c r="P30">
        <v>0.5</v>
      </c>
      <c r="R30" s="5">
        <f t="shared" si="34"/>
        <v>0</v>
      </c>
      <c r="T30">
        <f t="shared" si="41"/>
        <v>6.1470371281042565E-5</v>
      </c>
      <c r="U30">
        <f t="shared" si="42"/>
        <v>0</v>
      </c>
      <c r="V30">
        <f t="shared" si="43"/>
        <v>2.5498901953534632E-5</v>
      </c>
      <c r="W30">
        <f t="shared" si="35"/>
        <v>8.9921441358958214E-4</v>
      </c>
      <c r="X30">
        <f t="shared" si="36"/>
        <v>0</v>
      </c>
      <c r="Y30">
        <f t="shared" si="37"/>
        <v>7.8888107976304877E-4</v>
      </c>
      <c r="Z30">
        <f t="shared" si="38"/>
        <v>4.4738725841088037E-5</v>
      </c>
      <c r="AA30">
        <f t="shared" si="39"/>
        <v>0</v>
      </c>
      <c r="AB30">
        <f t="shared" si="40"/>
        <v>3.3629949487815865E-5</v>
      </c>
      <c r="AC30" t="s">
        <v>6</v>
      </c>
    </row>
    <row r="31" spans="8:31" x14ac:dyDescent="0.25">
      <c r="I31" t="s">
        <v>7</v>
      </c>
      <c r="J31">
        <v>945.4</v>
      </c>
      <c r="K31">
        <v>0.3</v>
      </c>
      <c r="L31" s="5">
        <f t="shared" si="32"/>
        <v>3.17225335730147E-4</v>
      </c>
      <c r="M31">
        <v>699.6</v>
      </c>
      <c r="N31">
        <v>0.2</v>
      </c>
      <c r="O31" s="5">
        <f t="shared" si="33"/>
        <v>2.857959416976279E-4</v>
      </c>
      <c r="P31">
        <v>465.9</v>
      </c>
      <c r="Q31">
        <v>0</v>
      </c>
      <c r="R31" s="5">
        <f t="shared" si="34"/>
        <v>0</v>
      </c>
      <c r="T31">
        <f t="shared" si="41"/>
        <v>7.2642611261372045E-2</v>
      </c>
      <c r="U31">
        <f t="shared" si="42"/>
        <v>1.6340314278711294E-5</v>
      </c>
      <c r="V31">
        <f t="shared" si="43"/>
        <v>3.0142889471822122E-2</v>
      </c>
      <c r="W31">
        <f t="shared" si="35"/>
        <v>5.7190036704297426E-2</v>
      </c>
      <c r="X31">
        <f t="shared" si="36"/>
        <v>1.1689753930679759E-4</v>
      </c>
      <c r="Y31">
        <f t="shared" si="37"/>
        <v>5.0187179965289236E-2</v>
      </c>
      <c r="Z31">
        <f t="shared" si="38"/>
        <v>4.168754473872583E-2</v>
      </c>
      <c r="AA31">
        <f t="shared" si="39"/>
        <v>0</v>
      </c>
      <c r="AB31">
        <f t="shared" si="40"/>
        <v>3.1336386932746818E-2</v>
      </c>
      <c r="AC31" t="s">
        <v>7</v>
      </c>
    </row>
    <row r="32" spans="8:31" x14ac:dyDescent="0.25">
      <c r="I32" t="s">
        <v>8</v>
      </c>
      <c r="J32">
        <v>641.29999999999995</v>
      </c>
      <c r="K32">
        <v>12.2</v>
      </c>
      <c r="L32" s="5">
        <f t="shared" si="32"/>
        <v>1.8668706962509562E-2</v>
      </c>
      <c r="M32">
        <v>728</v>
      </c>
      <c r="N32">
        <v>10.8</v>
      </c>
      <c r="O32" s="5">
        <f t="shared" si="33"/>
        <v>1.461829994585815E-2</v>
      </c>
      <c r="P32">
        <v>619.5</v>
      </c>
      <c r="Q32">
        <v>9.5</v>
      </c>
      <c r="R32" s="5">
        <f t="shared" si="34"/>
        <v>1.5103338632750398E-2</v>
      </c>
      <c r="T32">
        <f t="shared" si="41"/>
        <v>4.9276186378165741E-2</v>
      </c>
      <c r="U32">
        <f t="shared" si="42"/>
        <v>6.6450611400092592E-4</v>
      </c>
      <c r="V32">
        <f t="shared" si="43"/>
        <v>2.0829415533293601E-2</v>
      </c>
      <c r="W32">
        <f t="shared" si="35"/>
        <v>5.9511644826655975E-2</v>
      </c>
      <c r="X32">
        <f t="shared" si="36"/>
        <v>6.3124671225670698E-3</v>
      </c>
      <c r="Y32">
        <f t="shared" si="37"/>
        <v>5.2984121975358213E-2</v>
      </c>
      <c r="Z32">
        <f t="shared" si="38"/>
        <v>5.5431281317108082E-2</v>
      </c>
      <c r="AA32">
        <f t="shared" si="39"/>
        <v>2.5733401955738548E-3</v>
      </c>
      <c r="AB32">
        <f t="shared" si="40"/>
        <v>4.2306476455672357E-2</v>
      </c>
      <c r="AC32" t="s">
        <v>8</v>
      </c>
    </row>
    <row r="33" spans="8:29" x14ac:dyDescent="0.25">
      <c r="I33" t="s">
        <v>9</v>
      </c>
      <c r="J33">
        <v>0.4</v>
      </c>
      <c r="L33" s="5">
        <f t="shared" si="32"/>
        <v>0</v>
      </c>
      <c r="M33">
        <v>0.8</v>
      </c>
      <c r="O33" s="5">
        <f t="shared" si="33"/>
        <v>0</v>
      </c>
      <c r="P33">
        <v>0.7</v>
      </c>
      <c r="R33" s="5">
        <f t="shared" si="34"/>
        <v>0</v>
      </c>
      <c r="T33">
        <f t="shared" si="41"/>
        <v>3.0735185640521282E-5</v>
      </c>
      <c r="U33">
        <f t="shared" si="42"/>
        <v>0</v>
      </c>
      <c r="V33">
        <f t="shared" si="43"/>
        <v>1.2749450976767316E-5</v>
      </c>
      <c r="W33">
        <f t="shared" si="35"/>
        <v>6.5397411897424152E-5</v>
      </c>
      <c r="X33">
        <f t="shared" si="36"/>
        <v>0</v>
      </c>
      <c r="Y33">
        <f t="shared" si="37"/>
        <v>5.7373169437312638E-5</v>
      </c>
      <c r="Z33">
        <f t="shared" si="38"/>
        <v>6.2634216177523253E-5</v>
      </c>
      <c r="AA33">
        <f t="shared" si="39"/>
        <v>0</v>
      </c>
      <c r="AB33">
        <f t="shared" si="40"/>
        <v>4.7081929282942208E-5</v>
      </c>
      <c r="AC33" t="s">
        <v>9</v>
      </c>
    </row>
    <row r="34" spans="8:29" x14ac:dyDescent="0.25">
      <c r="I34" t="s">
        <v>10</v>
      </c>
      <c r="J34">
        <v>5.3</v>
      </c>
      <c r="L34" s="5">
        <f t="shared" si="32"/>
        <v>0</v>
      </c>
      <c r="M34">
        <v>2.6</v>
      </c>
      <c r="O34" s="5">
        <f t="shared" si="33"/>
        <v>0</v>
      </c>
      <c r="P34">
        <v>5.7</v>
      </c>
      <c r="R34" s="5">
        <f t="shared" si="34"/>
        <v>0</v>
      </c>
      <c r="T34">
        <f t="shared" si="41"/>
        <v>4.0724120973690696E-4</v>
      </c>
      <c r="U34">
        <f t="shared" si="42"/>
        <v>0</v>
      </c>
      <c r="V34">
        <f t="shared" si="43"/>
        <v>1.6893022544216691E-4</v>
      </c>
      <c r="W34">
        <f t="shared" si="35"/>
        <v>2.125415886666285E-4</v>
      </c>
      <c r="X34">
        <f t="shared" si="36"/>
        <v>0</v>
      </c>
      <c r="Y34">
        <f t="shared" si="37"/>
        <v>1.8646280067126608E-4</v>
      </c>
      <c r="Z34">
        <f t="shared" si="38"/>
        <v>5.1002147458840367E-4</v>
      </c>
      <c r="AA34">
        <f t="shared" si="39"/>
        <v>0</v>
      </c>
      <c r="AB34">
        <f t="shared" si="40"/>
        <v>3.8338142416110085E-4</v>
      </c>
      <c r="AC34" t="s">
        <v>10</v>
      </c>
    </row>
    <row r="35" spans="8:29" x14ac:dyDescent="0.25">
      <c r="I35" t="s">
        <v>11</v>
      </c>
      <c r="J35">
        <v>0.3</v>
      </c>
      <c r="L35" s="5">
        <f t="shared" si="32"/>
        <v>0</v>
      </c>
      <c r="M35">
        <v>0.1</v>
      </c>
      <c r="N35">
        <v>0</v>
      </c>
      <c r="O35" s="5">
        <f t="shared" si="33"/>
        <v>0</v>
      </c>
      <c r="P35">
        <v>0.4</v>
      </c>
      <c r="R35" s="5">
        <f t="shared" si="34"/>
        <v>0</v>
      </c>
      <c r="T35">
        <f t="shared" si="41"/>
        <v>2.305138923039096E-5</v>
      </c>
      <c r="U35">
        <f t="shared" si="42"/>
        <v>0</v>
      </c>
      <c r="V35">
        <f t="shared" si="43"/>
        <v>9.562088232575486E-6</v>
      </c>
      <c r="W35">
        <f t="shared" si="35"/>
        <v>8.174676487178019E-6</v>
      </c>
      <c r="X35">
        <f t="shared" si="36"/>
        <v>0</v>
      </c>
      <c r="Y35">
        <f t="shared" si="37"/>
        <v>7.1716461796640797E-6</v>
      </c>
      <c r="Z35">
        <f t="shared" si="38"/>
        <v>3.5790980672870432E-5</v>
      </c>
      <c r="AA35">
        <f t="shared" si="39"/>
        <v>0</v>
      </c>
      <c r="AB35">
        <f t="shared" si="40"/>
        <v>2.6903959590252693E-5</v>
      </c>
      <c r="AC35" t="s">
        <v>11</v>
      </c>
    </row>
    <row r="36" spans="8:29" x14ac:dyDescent="0.25">
      <c r="I36" t="s">
        <v>12</v>
      </c>
      <c r="J36">
        <v>0</v>
      </c>
      <c r="L36" s="5" t="e">
        <f t="shared" si="32"/>
        <v>#DIV/0!</v>
      </c>
      <c r="M36">
        <v>0.9</v>
      </c>
      <c r="O36" s="5">
        <f t="shared" si="33"/>
        <v>0</v>
      </c>
      <c r="P36">
        <v>0</v>
      </c>
      <c r="R36" s="5" t="e">
        <f t="shared" si="34"/>
        <v>#DIV/0!</v>
      </c>
      <c r="T36">
        <f t="shared" si="41"/>
        <v>0</v>
      </c>
      <c r="U36">
        <f t="shared" si="42"/>
        <v>0</v>
      </c>
      <c r="V36">
        <f t="shared" si="43"/>
        <v>0</v>
      </c>
      <c r="W36">
        <f t="shared" si="35"/>
        <v>7.3572088384602174E-5</v>
      </c>
      <c r="X36">
        <f t="shared" si="36"/>
        <v>0</v>
      </c>
      <c r="Y36">
        <f t="shared" si="37"/>
        <v>6.4544815616976719E-5</v>
      </c>
      <c r="Z36">
        <f t="shared" si="38"/>
        <v>0</v>
      </c>
      <c r="AA36">
        <f t="shared" si="39"/>
        <v>0</v>
      </c>
      <c r="AB36">
        <f t="shared" si="40"/>
        <v>0</v>
      </c>
      <c r="AC36" t="s">
        <v>12</v>
      </c>
    </row>
    <row r="37" spans="8:29" x14ac:dyDescent="0.25">
      <c r="I37" t="s">
        <v>13</v>
      </c>
      <c r="J37">
        <v>2.8</v>
      </c>
      <c r="L37" s="5">
        <f t="shared" si="32"/>
        <v>0</v>
      </c>
      <c r="M37">
        <v>1.7</v>
      </c>
      <c r="O37" s="5">
        <f t="shared" si="33"/>
        <v>0</v>
      </c>
      <c r="P37">
        <v>4.0999999999999996</v>
      </c>
      <c r="R37" s="5">
        <f t="shared" si="34"/>
        <v>0</v>
      </c>
      <c r="T37">
        <f t="shared" si="41"/>
        <v>2.1514629948364897E-4</v>
      </c>
      <c r="U37">
        <f t="shared" si="42"/>
        <v>0</v>
      </c>
      <c r="V37">
        <f t="shared" si="43"/>
        <v>8.9246156837371207E-5</v>
      </c>
      <c r="W37">
        <f t="shared" si="35"/>
        <v>1.3896950028202633E-4</v>
      </c>
      <c r="X37">
        <f t="shared" si="36"/>
        <v>0</v>
      </c>
      <c r="Y37">
        <f t="shared" si="37"/>
        <v>1.2191798505428935E-4</v>
      </c>
      <c r="Z37">
        <f t="shared" si="38"/>
        <v>3.6685755189692188E-4</v>
      </c>
      <c r="AA37">
        <f t="shared" si="39"/>
        <v>0</v>
      </c>
      <c r="AB37">
        <f t="shared" si="40"/>
        <v>2.7576558580009005E-4</v>
      </c>
      <c r="AC37" t="s">
        <v>13</v>
      </c>
    </row>
    <row r="38" spans="8:29" x14ac:dyDescent="0.25">
      <c r="I38" t="s">
        <v>14</v>
      </c>
      <c r="J38">
        <v>43.9</v>
      </c>
      <c r="K38">
        <v>0</v>
      </c>
      <c r="L38" s="5">
        <f t="shared" si="32"/>
        <v>0</v>
      </c>
      <c r="M38">
        <v>31.8</v>
      </c>
      <c r="N38">
        <v>3.9</v>
      </c>
      <c r="O38" s="5">
        <f t="shared" si="33"/>
        <v>0.10924369747899158</v>
      </c>
      <c r="P38">
        <v>39.6</v>
      </c>
      <c r="Q38">
        <v>8.3000000000000007</v>
      </c>
      <c r="R38" s="5">
        <f t="shared" si="34"/>
        <v>0.1732776617954071</v>
      </c>
      <c r="T38">
        <f t="shared" si="41"/>
        <v>3.3731866240472108E-3</v>
      </c>
      <c r="U38">
        <f t="shared" si="42"/>
        <v>0</v>
      </c>
      <c r="V38">
        <f t="shared" si="43"/>
        <v>1.3992522447002129E-3</v>
      </c>
      <c r="W38">
        <f t="shared" si="35"/>
        <v>2.5995471229226103E-3</v>
      </c>
      <c r="X38">
        <f t="shared" si="36"/>
        <v>2.2795020164825528E-3</v>
      </c>
      <c r="Y38">
        <f t="shared" si="37"/>
        <v>2.5602776861400767E-3</v>
      </c>
      <c r="Z38">
        <f t="shared" si="38"/>
        <v>3.5433070866141727E-3</v>
      </c>
      <c r="AA38">
        <f t="shared" si="39"/>
        <v>2.2482866971855783E-3</v>
      </c>
      <c r="AB38">
        <f t="shared" si="40"/>
        <v>3.2217491609327601E-3</v>
      </c>
      <c r="AC38" t="s">
        <v>14</v>
      </c>
    </row>
    <row r="39" spans="8:29" x14ac:dyDescent="0.25">
      <c r="I39" t="s">
        <v>15</v>
      </c>
      <c r="J39">
        <v>273</v>
      </c>
      <c r="K39">
        <v>6.4</v>
      </c>
      <c r="L39" s="5">
        <f t="shared" si="32"/>
        <v>2.2906227630637082E-2</v>
      </c>
      <c r="M39">
        <v>272.10000000000002</v>
      </c>
      <c r="N39">
        <v>13.1</v>
      </c>
      <c r="O39" s="5">
        <f t="shared" si="33"/>
        <v>4.5932678821879375E-2</v>
      </c>
      <c r="P39">
        <v>280.89999999999998</v>
      </c>
      <c r="Q39">
        <v>132.80000000000001</v>
      </c>
      <c r="R39" s="5">
        <f t="shared" si="34"/>
        <v>0.32100555958423982</v>
      </c>
      <c r="T39">
        <f t="shared" si="41"/>
        <v>2.0976764199655776E-2</v>
      </c>
      <c r="U39">
        <f t="shared" si="42"/>
        <v>3.485933712791743E-4</v>
      </c>
      <c r="V39">
        <f t="shared" si="43"/>
        <v>8.905491507271969E-3</v>
      </c>
      <c r="W39">
        <f t="shared" si="35"/>
        <v>2.2243294721611392E-2</v>
      </c>
      <c r="X39">
        <f t="shared" si="36"/>
        <v>7.6567888245952414E-3</v>
      </c>
      <c r="Y39">
        <f t="shared" si="37"/>
        <v>2.0453534904401958E-2</v>
      </c>
      <c r="Z39">
        <f t="shared" si="38"/>
        <v>2.5134216177523257E-2</v>
      </c>
      <c r="AA39">
        <f t="shared" si="39"/>
        <v>3.5972587154969253E-2</v>
      </c>
      <c r="AB39">
        <f t="shared" si="40"/>
        <v>2.7825420206218844E-2</v>
      </c>
      <c r="AC39" t="s">
        <v>15</v>
      </c>
    </row>
    <row r="40" spans="8:29" x14ac:dyDescent="0.25">
      <c r="I40" t="s">
        <v>16</v>
      </c>
      <c r="J40">
        <v>0.4</v>
      </c>
      <c r="K40">
        <v>0</v>
      </c>
      <c r="L40" s="5">
        <f t="shared" si="32"/>
        <v>0</v>
      </c>
      <c r="M40">
        <v>0.7</v>
      </c>
      <c r="N40">
        <v>0.4</v>
      </c>
      <c r="O40" s="5">
        <f t="shared" si="33"/>
        <v>0.36363636363636365</v>
      </c>
      <c r="P40">
        <v>0</v>
      </c>
      <c r="R40" s="5" t="e">
        <f t="shared" si="34"/>
        <v>#DIV/0!</v>
      </c>
      <c r="T40">
        <f t="shared" si="41"/>
        <v>3.0735185640521282E-5</v>
      </c>
      <c r="U40">
        <f t="shared" si="42"/>
        <v>0</v>
      </c>
      <c r="V40">
        <f t="shared" si="43"/>
        <v>1.2749450976767316E-5</v>
      </c>
      <c r="W40">
        <f t="shared" si="35"/>
        <v>5.722273541024613E-5</v>
      </c>
      <c r="X40">
        <f t="shared" si="36"/>
        <v>2.3379507861359517E-4</v>
      </c>
      <c r="Y40">
        <f t="shared" si="37"/>
        <v>7.888810797630488E-5</v>
      </c>
      <c r="Z40">
        <f t="shared" si="38"/>
        <v>0</v>
      </c>
      <c r="AA40">
        <f t="shared" si="39"/>
        <v>0</v>
      </c>
      <c r="AB40">
        <f t="shared" si="40"/>
        <v>0</v>
      </c>
      <c r="AC40" t="s">
        <v>16</v>
      </c>
    </row>
    <row r="41" spans="8:29" x14ac:dyDescent="0.25">
      <c r="I41" t="s">
        <v>27</v>
      </c>
      <c r="J41">
        <v>13014.399999999994</v>
      </c>
      <c r="K41">
        <v>18359.5</v>
      </c>
      <c r="L41" s="5">
        <f t="shared" si="32"/>
        <v>0.58518386301989878</v>
      </c>
      <c r="M41">
        <v>12232.900000000001</v>
      </c>
      <c r="N41">
        <v>1710.9</v>
      </c>
      <c r="O41" s="5">
        <f t="shared" si="33"/>
        <v>0.12269969448787274</v>
      </c>
      <c r="P41">
        <v>11176.000000000002</v>
      </c>
      <c r="Q41">
        <v>3691.7000000000003</v>
      </c>
      <c r="R41" s="5">
        <f t="shared" si="34"/>
        <v>0.24830336904833966</v>
      </c>
      <c r="T41">
        <f t="shared" si="41"/>
        <v>1</v>
      </c>
      <c r="U41">
        <f t="shared" si="42"/>
        <v>1</v>
      </c>
      <c r="V41">
        <f t="shared" si="43"/>
        <v>1</v>
      </c>
      <c r="W41">
        <f t="shared" si="35"/>
        <v>1</v>
      </c>
      <c r="X41">
        <f t="shared" si="36"/>
        <v>1</v>
      </c>
      <c r="Y41">
        <f t="shared" si="37"/>
        <v>1</v>
      </c>
      <c r="Z41">
        <f t="shared" si="38"/>
        <v>1</v>
      </c>
      <c r="AA41">
        <f t="shared" si="39"/>
        <v>1</v>
      </c>
      <c r="AB41">
        <f t="shared" si="40"/>
        <v>1</v>
      </c>
      <c r="AC41" t="s">
        <v>27</v>
      </c>
    </row>
    <row r="43" spans="8:29" x14ac:dyDescent="0.25">
      <c r="H43" t="s">
        <v>51</v>
      </c>
      <c r="J43">
        <f>J38+J39</f>
        <v>316.89999999999998</v>
      </c>
      <c r="K43">
        <f>K38+K39</f>
        <v>6.4</v>
      </c>
      <c r="L43" s="5">
        <f t="shared" si="32"/>
        <v>1.9795855242808542E-2</v>
      </c>
      <c r="M43">
        <f>M38+M39</f>
        <v>303.90000000000003</v>
      </c>
      <c r="N43">
        <f>N38+N39</f>
        <v>17</v>
      </c>
      <c r="O43" s="5">
        <f t="shared" ref="O43:O44" si="44">(N43/(M43+N43))</f>
        <v>5.2976004985976932E-2</v>
      </c>
      <c r="P43">
        <f>P38+P39</f>
        <v>320.5</v>
      </c>
      <c r="Q43">
        <f>Q38+Q39</f>
        <v>141.10000000000002</v>
      </c>
      <c r="R43" s="5">
        <f t="shared" ref="R43:R44" si="45">(Q43/(P43+Q43))</f>
        <v>0.30567590987868287</v>
      </c>
      <c r="T43">
        <f t="shared" ref="T43:T44" si="46">J43/J$41</f>
        <v>2.4349950823702983E-2</v>
      </c>
      <c r="U43">
        <f t="shared" ref="U43:U44" si="47">K43/K$41</f>
        <v>3.485933712791743E-4</v>
      </c>
      <c r="V43">
        <f t="shared" ref="V43:V44" si="48">(J43+K43)/(J$41+K$41)</f>
        <v>1.0304743751972181E-2</v>
      </c>
      <c r="W43">
        <f t="shared" ref="W43:W44" si="49">M43/M$41</f>
        <v>2.4842841844534003E-2</v>
      </c>
      <c r="X43">
        <f t="shared" ref="X43:X44" si="50">N43/N$41</f>
        <v>9.9362908410777946E-3</v>
      </c>
      <c r="Y43">
        <f t="shared" ref="Y43:Y44" si="51">(M43+N43)/(M$41+N$41)</f>
        <v>2.3013812590542033E-2</v>
      </c>
      <c r="Z43">
        <f t="shared" ref="Z43:Z44" si="52">P43/P$41</f>
        <v>2.8677523264137434E-2</v>
      </c>
      <c r="AA43">
        <f t="shared" ref="AA43:AA44" si="53">Q43/Q$41</f>
        <v>3.8220873852154835E-2</v>
      </c>
      <c r="AB43">
        <f t="shared" ref="AB43:AB44" si="54">(P43+Q43)/(P$41+Q$41)</f>
        <v>3.1047169367151607E-2</v>
      </c>
      <c r="AC43" t="s">
        <v>51</v>
      </c>
    </row>
    <row r="44" spans="8:29" x14ac:dyDescent="0.25">
      <c r="H44" t="s">
        <v>52</v>
      </c>
      <c r="J44">
        <f>J31+J32</f>
        <v>1586.6999999999998</v>
      </c>
      <c r="K44">
        <f>K31+K32</f>
        <v>12.5</v>
      </c>
      <c r="L44" s="5">
        <f t="shared" si="32"/>
        <v>7.8164082041020516E-3</v>
      </c>
      <c r="M44">
        <f>M31+M32</f>
        <v>1427.6</v>
      </c>
      <c r="N44">
        <f>N31+N32</f>
        <v>11</v>
      </c>
      <c r="O44" s="5">
        <f t="shared" si="44"/>
        <v>7.646322813846796E-3</v>
      </c>
      <c r="P44">
        <f>P31+P32</f>
        <v>1085.4000000000001</v>
      </c>
      <c r="Q44">
        <f>Q31+Q32</f>
        <v>9.5</v>
      </c>
      <c r="R44" s="5">
        <f t="shared" si="45"/>
        <v>8.6765914695405965E-3</v>
      </c>
      <c r="T44">
        <f t="shared" si="46"/>
        <v>0.12191879763953778</v>
      </c>
      <c r="U44">
        <f t="shared" si="47"/>
        <v>6.8084642827963727E-4</v>
      </c>
      <c r="V44">
        <f t="shared" si="48"/>
        <v>5.0972305005115723E-2</v>
      </c>
      <c r="W44">
        <f t="shared" si="49"/>
        <v>0.11670168153095339</v>
      </c>
      <c r="X44">
        <f t="shared" si="50"/>
        <v>6.4293646618738673E-3</v>
      </c>
      <c r="Y44">
        <f t="shared" si="51"/>
        <v>0.10317130194064744</v>
      </c>
      <c r="Z44">
        <f t="shared" si="52"/>
        <v>9.7118826055833926E-2</v>
      </c>
      <c r="AA44">
        <f t="shared" si="53"/>
        <v>2.5733401955738548E-3</v>
      </c>
      <c r="AB44">
        <f t="shared" si="54"/>
        <v>7.3642863388419189E-2</v>
      </c>
      <c r="AC44" t="s">
        <v>52</v>
      </c>
    </row>
    <row r="46" spans="8:29" x14ac:dyDescent="0.25">
      <c r="I46" t="s">
        <v>1</v>
      </c>
      <c r="J46" t="s">
        <v>17</v>
      </c>
      <c r="T46" t="s">
        <v>17</v>
      </c>
    </row>
    <row r="47" spans="8:29" x14ac:dyDescent="0.25">
      <c r="L47" t="s">
        <v>35</v>
      </c>
      <c r="O47" t="s">
        <v>35</v>
      </c>
      <c r="R47" t="s">
        <v>35</v>
      </c>
    </row>
    <row r="48" spans="8:29" x14ac:dyDescent="0.25">
      <c r="I48" t="s">
        <v>25</v>
      </c>
      <c r="J48" t="s">
        <v>33</v>
      </c>
      <c r="K48" t="s">
        <v>28</v>
      </c>
      <c r="M48" t="s">
        <v>29</v>
      </c>
      <c r="N48" t="s">
        <v>30</v>
      </c>
      <c r="P48" t="s">
        <v>31</v>
      </c>
      <c r="Q48" t="s">
        <v>32</v>
      </c>
      <c r="T48" t="s">
        <v>34</v>
      </c>
      <c r="V48" t="s">
        <v>36</v>
      </c>
      <c r="Y48" t="s">
        <v>36</v>
      </c>
      <c r="AB48" t="s">
        <v>36</v>
      </c>
      <c r="AC48" t="s">
        <v>25</v>
      </c>
    </row>
    <row r="49" spans="9:29" x14ac:dyDescent="0.25">
      <c r="I49" t="s">
        <v>18</v>
      </c>
      <c r="J49">
        <v>2.5</v>
      </c>
      <c r="L49" s="5">
        <f t="shared" ref="L49:L63" si="55">(K49/(J49+K49))</f>
        <v>0</v>
      </c>
      <c r="M49">
        <v>3</v>
      </c>
      <c r="O49" s="5">
        <f t="shared" ref="O49:O63" si="56">(N49/(M49+N49))</f>
        <v>0</v>
      </c>
      <c r="P49">
        <v>8.9</v>
      </c>
      <c r="R49" s="5">
        <f t="shared" ref="R49:R63" si="57">(Q49/(P49+Q49))</f>
        <v>0</v>
      </c>
      <c r="T49">
        <f>J49/J$63</f>
        <v>3.1847133757961783E-2</v>
      </c>
      <c r="U49">
        <f t="shared" ref="U49:U63" si="58">K49/K$63</f>
        <v>0</v>
      </c>
      <c r="V49">
        <f>(J49+K49)/(J$63+K$63)</f>
        <v>3.048780487804878E-2</v>
      </c>
      <c r="W49">
        <f t="shared" ref="W49:W63" si="59">M49/M$63</f>
        <v>2.7675276752767528E-2</v>
      </c>
      <c r="X49">
        <f t="shared" ref="X49:X63" si="60">N49/N$63</f>
        <v>0</v>
      </c>
      <c r="Y49">
        <f t="shared" ref="Y49:Y63" si="61">(M49+N49)/(M$63+N$63)</f>
        <v>2.7272727272727271E-2</v>
      </c>
      <c r="Z49">
        <f t="shared" ref="Z49:Z63" si="62">P49/P$63</f>
        <v>0.1167979002624672</v>
      </c>
      <c r="AA49">
        <f t="shared" ref="AA49:AA63" si="63">Q49/Q$63</f>
        <v>0</v>
      </c>
      <c r="AB49">
        <f t="shared" ref="AB49:AB63" si="64">(P49+Q49)/(P$63+Q$63)</f>
        <v>0.11573472041612483</v>
      </c>
      <c r="AC49" t="s">
        <v>18</v>
      </c>
    </row>
    <row r="50" spans="9:29" x14ac:dyDescent="0.25">
      <c r="I50" t="s">
        <v>19</v>
      </c>
      <c r="L50" s="5" t="e">
        <f t="shared" si="55"/>
        <v>#DIV/0!</v>
      </c>
      <c r="O50" s="5" t="e">
        <f t="shared" si="56"/>
        <v>#DIV/0!</v>
      </c>
      <c r="R50" s="5" t="e">
        <f t="shared" si="57"/>
        <v>#DIV/0!</v>
      </c>
      <c r="T50">
        <f t="shared" ref="T50:T63" si="65">J50/J$63</f>
        <v>0</v>
      </c>
      <c r="U50">
        <f t="shared" si="58"/>
        <v>0</v>
      </c>
      <c r="V50">
        <f t="shared" ref="V50:V63" si="66">(J50+K50)/(J$63+K$63)</f>
        <v>0</v>
      </c>
      <c r="W50">
        <f t="shared" si="59"/>
        <v>0</v>
      </c>
      <c r="X50">
        <f t="shared" si="60"/>
        <v>0</v>
      </c>
      <c r="Y50">
        <f t="shared" si="61"/>
        <v>0</v>
      </c>
      <c r="Z50">
        <f t="shared" si="62"/>
        <v>0</v>
      </c>
      <c r="AA50">
        <f t="shared" si="63"/>
        <v>0</v>
      </c>
      <c r="AB50">
        <f t="shared" si="64"/>
        <v>0</v>
      </c>
      <c r="AC50" t="s">
        <v>19</v>
      </c>
    </row>
    <row r="51" spans="9:29" x14ac:dyDescent="0.25">
      <c r="I51" t="s">
        <v>5</v>
      </c>
      <c r="L51" s="5" t="e">
        <f t="shared" si="55"/>
        <v>#DIV/0!</v>
      </c>
      <c r="O51" s="5" t="e">
        <f t="shared" si="56"/>
        <v>#DIV/0!</v>
      </c>
      <c r="R51" s="5" t="e">
        <f t="shared" si="57"/>
        <v>#DIV/0!</v>
      </c>
      <c r="T51">
        <f t="shared" si="65"/>
        <v>0</v>
      </c>
      <c r="U51">
        <f t="shared" si="58"/>
        <v>0</v>
      </c>
      <c r="V51">
        <f t="shared" si="66"/>
        <v>0</v>
      </c>
      <c r="W51">
        <f t="shared" si="59"/>
        <v>0</v>
      </c>
      <c r="X51">
        <f t="shared" si="60"/>
        <v>0</v>
      </c>
      <c r="Y51">
        <f t="shared" si="61"/>
        <v>0</v>
      </c>
      <c r="Z51">
        <f t="shared" si="62"/>
        <v>0</v>
      </c>
      <c r="AA51">
        <f t="shared" si="63"/>
        <v>0</v>
      </c>
      <c r="AB51">
        <f t="shared" si="64"/>
        <v>0</v>
      </c>
      <c r="AC51" t="s">
        <v>5</v>
      </c>
    </row>
    <row r="52" spans="9:29" x14ac:dyDescent="0.25">
      <c r="I52" t="s">
        <v>6</v>
      </c>
      <c r="L52" s="5" t="e">
        <f t="shared" si="55"/>
        <v>#DIV/0!</v>
      </c>
      <c r="O52" s="5" t="e">
        <f t="shared" si="56"/>
        <v>#DIV/0!</v>
      </c>
      <c r="R52" s="5" t="e">
        <f t="shared" si="57"/>
        <v>#DIV/0!</v>
      </c>
      <c r="T52">
        <f t="shared" si="65"/>
        <v>0</v>
      </c>
      <c r="U52">
        <f t="shared" si="58"/>
        <v>0</v>
      </c>
      <c r="V52">
        <f t="shared" si="66"/>
        <v>0</v>
      </c>
      <c r="W52">
        <f t="shared" si="59"/>
        <v>0</v>
      </c>
      <c r="X52">
        <f t="shared" si="60"/>
        <v>0</v>
      </c>
      <c r="Y52">
        <f t="shared" si="61"/>
        <v>0</v>
      </c>
      <c r="Z52">
        <f t="shared" si="62"/>
        <v>0</v>
      </c>
      <c r="AA52">
        <f t="shared" si="63"/>
        <v>0</v>
      </c>
      <c r="AB52">
        <f t="shared" si="64"/>
        <v>0</v>
      </c>
      <c r="AC52" t="s">
        <v>6</v>
      </c>
    </row>
    <row r="53" spans="9:29" x14ac:dyDescent="0.25">
      <c r="I53" t="s">
        <v>7</v>
      </c>
      <c r="J53">
        <v>12.7</v>
      </c>
      <c r="K53">
        <v>0</v>
      </c>
      <c r="L53" s="5">
        <f t="shared" si="55"/>
        <v>0</v>
      </c>
      <c r="M53">
        <v>19.7</v>
      </c>
      <c r="N53">
        <v>0.1</v>
      </c>
      <c r="O53" s="5">
        <f t="shared" si="56"/>
        <v>5.0505050505050509E-3</v>
      </c>
      <c r="P53">
        <v>5</v>
      </c>
      <c r="Q53">
        <v>0</v>
      </c>
      <c r="R53" s="5">
        <f t="shared" si="57"/>
        <v>0</v>
      </c>
      <c r="T53">
        <f t="shared" si="65"/>
        <v>0.16178343949044585</v>
      </c>
      <c r="U53">
        <f t="shared" si="58"/>
        <v>0</v>
      </c>
      <c r="V53">
        <f t="shared" si="66"/>
        <v>0.1548780487804878</v>
      </c>
      <c r="W53">
        <f t="shared" si="59"/>
        <v>0.18173431734317341</v>
      </c>
      <c r="X53">
        <f t="shared" si="60"/>
        <v>6.2500000000000014E-2</v>
      </c>
      <c r="Y53">
        <f t="shared" si="61"/>
        <v>0.18</v>
      </c>
      <c r="Z53">
        <f t="shared" si="62"/>
        <v>6.5616797900262466E-2</v>
      </c>
      <c r="AA53">
        <f t="shared" si="63"/>
        <v>0</v>
      </c>
      <c r="AB53">
        <f t="shared" si="64"/>
        <v>6.5019505851755519E-2</v>
      </c>
      <c r="AC53" t="s">
        <v>7</v>
      </c>
    </row>
    <row r="54" spans="9:29" x14ac:dyDescent="0.25">
      <c r="I54" t="s">
        <v>8</v>
      </c>
      <c r="J54">
        <v>1.8</v>
      </c>
      <c r="K54">
        <v>0</v>
      </c>
      <c r="L54" s="5">
        <f t="shared" si="55"/>
        <v>0</v>
      </c>
      <c r="M54">
        <v>8.1999999999999993</v>
      </c>
      <c r="N54">
        <v>0</v>
      </c>
      <c r="O54" s="5">
        <f t="shared" si="56"/>
        <v>0</v>
      </c>
      <c r="P54">
        <v>0.8</v>
      </c>
      <c r="Q54">
        <v>0</v>
      </c>
      <c r="R54" s="5">
        <f t="shared" si="57"/>
        <v>0</v>
      </c>
      <c r="T54">
        <f t="shared" si="65"/>
        <v>2.2929936305732486E-2</v>
      </c>
      <c r="U54">
        <f t="shared" si="58"/>
        <v>0</v>
      </c>
      <c r="V54">
        <f t="shared" si="66"/>
        <v>2.1951219512195124E-2</v>
      </c>
      <c r="W54">
        <f t="shared" si="59"/>
        <v>7.5645756457564564E-2</v>
      </c>
      <c r="X54">
        <f t="shared" si="60"/>
        <v>0</v>
      </c>
      <c r="Y54">
        <f t="shared" si="61"/>
        <v>7.454545454545454E-2</v>
      </c>
      <c r="Z54">
        <f t="shared" si="62"/>
        <v>1.0498687664041995E-2</v>
      </c>
      <c r="AA54">
        <f t="shared" si="63"/>
        <v>0</v>
      </c>
      <c r="AB54">
        <f t="shared" si="64"/>
        <v>1.0403120936280884E-2</v>
      </c>
      <c r="AC54" t="s">
        <v>8</v>
      </c>
    </row>
    <row r="55" spans="9:29" x14ac:dyDescent="0.25">
      <c r="I55" t="s">
        <v>9</v>
      </c>
      <c r="L55" s="5" t="e">
        <f t="shared" si="55"/>
        <v>#DIV/0!</v>
      </c>
      <c r="O55" s="5" t="e">
        <f t="shared" si="56"/>
        <v>#DIV/0!</v>
      </c>
      <c r="P55">
        <v>0</v>
      </c>
      <c r="R55" s="5" t="e">
        <f t="shared" si="57"/>
        <v>#DIV/0!</v>
      </c>
      <c r="T55">
        <f t="shared" si="65"/>
        <v>0</v>
      </c>
      <c r="U55">
        <f t="shared" si="58"/>
        <v>0</v>
      </c>
      <c r="V55">
        <f t="shared" si="66"/>
        <v>0</v>
      </c>
      <c r="W55">
        <f t="shared" si="59"/>
        <v>0</v>
      </c>
      <c r="X55">
        <f t="shared" si="60"/>
        <v>0</v>
      </c>
      <c r="Y55">
        <f t="shared" si="61"/>
        <v>0</v>
      </c>
      <c r="Z55">
        <f t="shared" si="62"/>
        <v>0</v>
      </c>
      <c r="AA55">
        <f t="shared" si="63"/>
        <v>0</v>
      </c>
      <c r="AB55">
        <f t="shared" si="64"/>
        <v>0</v>
      </c>
      <c r="AC55" t="s">
        <v>9</v>
      </c>
    </row>
    <row r="56" spans="9:29" x14ac:dyDescent="0.25">
      <c r="I56" t="s">
        <v>10</v>
      </c>
      <c r="J56">
        <v>21.7</v>
      </c>
      <c r="L56" s="5">
        <f t="shared" si="55"/>
        <v>0</v>
      </c>
      <c r="M56">
        <v>23.4</v>
      </c>
      <c r="O56" s="5">
        <f t="shared" si="56"/>
        <v>0</v>
      </c>
      <c r="P56">
        <v>9.3000000000000007</v>
      </c>
      <c r="R56" s="5">
        <f t="shared" si="57"/>
        <v>0</v>
      </c>
      <c r="T56">
        <f t="shared" si="65"/>
        <v>0.27643312101910827</v>
      </c>
      <c r="U56">
        <f t="shared" si="58"/>
        <v>0</v>
      </c>
      <c r="V56">
        <f t="shared" si="66"/>
        <v>0.26463414634146343</v>
      </c>
      <c r="W56">
        <f t="shared" si="59"/>
        <v>0.21586715867158668</v>
      </c>
      <c r="X56">
        <f t="shared" si="60"/>
        <v>0</v>
      </c>
      <c r="Y56">
        <f t="shared" si="61"/>
        <v>0.21272727272727271</v>
      </c>
      <c r="Z56">
        <f t="shared" si="62"/>
        <v>0.12204724409448819</v>
      </c>
      <c r="AA56">
        <f t="shared" si="63"/>
        <v>0</v>
      </c>
      <c r="AB56">
        <f t="shared" si="64"/>
        <v>0.12093628088426528</v>
      </c>
      <c r="AC56" t="s">
        <v>10</v>
      </c>
    </row>
    <row r="57" spans="9:29" x14ac:dyDescent="0.25">
      <c r="I57" t="s">
        <v>11</v>
      </c>
      <c r="J57">
        <v>0</v>
      </c>
      <c r="K57">
        <v>0</v>
      </c>
      <c r="L57" s="5" t="e">
        <f t="shared" si="55"/>
        <v>#DIV/0!</v>
      </c>
      <c r="M57">
        <v>0</v>
      </c>
      <c r="N57">
        <v>0</v>
      </c>
      <c r="O57" s="5" t="e">
        <f t="shared" si="56"/>
        <v>#DIV/0!</v>
      </c>
      <c r="P57">
        <v>0</v>
      </c>
      <c r="Q57">
        <v>0</v>
      </c>
      <c r="R57" s="5" t="e">
        <f t="shared" si="57"/>
        <v>#DIV/0!</v>
      </c>
      <c r="T57">
        <f t="shared" si="65"/>
        <v>0</v>
      </c>
      <c r="U57">
        <f t="shared" si="58"/>
        <v>0</v>
      </c>
      <c r="V57">
        <f t="shared" si="66"/>
        <v>0</v>
      </c>
      <c r="W57">
        <f t="shared" si="59"/>
        <v>0</v>
      </c>
      <c r="X57">
        <f t="shared" si="60"/>
        <v>0</v>
      </c>
      <c r="Y57">
        <f t="shared" si="61"/>
        <v>0</v>
      </c>
      <c r="Z57">
        <f t="shared" si="62"/>
        <v>0</v>
      </c>
      <c r="AA57">
        <f t="shared" si="63"/>
        <v>0</v>
      </c>
      <c r="AB57">
        <f t="shared" si="64"/>
        <v>0</v>
      </c>
      <c r="AC57" t="s">
        <v>11</v>
      </c>
    </row>
    <row r="58" spans="9:29" x14ac:dyDescent="0.25">
      <c r="I58" t="s">
        <v>12</v>
      </c>
      <c r="L58" s="5" t="e">
        <f t="shared" si="55"/>
        <v>#DIV/0!</v>
      </c>
      <c r="M58">
        <v>0</v>
      </c>
      <c r="O58" s="5" t="e">
        <f t="shared" si="56"/>
        <v>#DIV/0!</v>
      </c>
      <c r="P58">
        <v>0</v>
      </c>
      <c r="R58" s="5" t="e">
        <f t="shared" si="57"/>
        <v>#DIV/0!</v>
      </c>
      <c r="T58">
        <f t="shared" si="65"/>
        <v>0</v>
      </c>
      <c r="U58">
        <f t="shared" si="58"/>
        <v>0</v>
      </c>
      <c r="V58">
        <f t="shared" si="66"/>
        <v>0</v>
      </c>
      <c r="W58">
        <f t="shared" si="59"/>
        <v>0</v>
      </c>
      <c r="X58">
        <f t="shared" si="60"/>
        <v>0</v>
      </c>
      <c r="Y58">
        <f t="shared" si="61"/>
        <v>0</v>
      </c>
      <c r="Z58">
        <f t="shared" si="62"/>
        <v>0</v>
      </c>
      <c r="AA58">
        <f t="shared" si="63"/>
        <v>0</v>
      </c>
      <c r="AB58">
        <f t="shared" si="64"/>
        <v>0</v>
      </c>
      <c r="AC58" t="s">
        <v>12</v>
      </c>
    </row>
    <row r="59" spans="9:29" x14ac:dyDescent="0.25">
      <c r="I59" t="s">
        <v>13</v>
      </c>
      <c r="L59" s="5" t="e">
        <f t="shared" si="55"/>
        <v>#DIV/0!</v>
      </c>
      <c r="M59">
        <v>0</v>
      </c>
      <c r="N59">
        <v>0.1</v>
      </c>
      <c r="O59" s="5">
        <f t="shared" si="56"/>
        <v>1</v>
      </c>
      <c r="P59">
        <v>0</v>
      </c>
      <c r="Q59">
        <v>0.2</v>
      </c>
      <c r="R59" s="5">
        <f t="shared" si="57"/>
        <v>1</v>
      </c>
      <c r="T59">
        <f t="shared" si="65"/>
        <v>0</v>
      </c>
      <c r="U59">
        <f t="shared" si="58"/>
        <v>0</v>
      </c>
      <c r="V59">
        <f t="shared" si="66"/>
        <v>0</v>
      </c>
      <c r="W59">
        <f t="shared" si="59"/>
        <v>0</v>
      </c>
      <c r="X59">
        <f t="shared" si="60"/>
        <v>6.2500000000000014E-2</v>
      </c>
      <c r="Y59">
        <f t="shared" si="61"/>
        <v>9.0909090909090909E-4</v>
      </c>
      <c r="Z59">
        <f t="shared" si="62"/>
        <v>0</v>
      </c>
      <c r="AA59">
        <f t="shared" si="63"/>
        <v>0.28571428571428575</v>
      </c>
      <c r="AB59">
        <f t="shared" si="64"/>
        <v>2.6007802340702211E-3</v>
      </c>
      <c r="AC59" t="s">
        <v>13</v>
      </c>
    </row>
    <row r="60" spans="9:29" x14ac:dyDescent="0.25">
      <c r="I60" t="s">
        <v>14</v>
      </c>
      <c r="J60">
        <v>6.9</v>
      </c>
      <c r="K60">
        <v>0.6</v>
      </c>
      <c r="L60" s="5">
        <f t="shared" si="55"/>
        <v>0.08</v>
      </c>
      <c r="M60">
        <v>9.5</v>
      </c>
      <c r="N60">
        <v>0</v>
      </c>
      <c r="O60" s="5">
        <f t="shared" si="56"/>
        <v>0</v>
      </c>
      <c r="P60">
        <v>20.6</v>
      </c>
      <c r="Q60">
        <v>0.2</v>
      </c>
      <c r="R60" s="5">
        <f t="shared" si="57"/>
        <v>9.6153846153846159E-3</v>
      </c>
      <c r="T60">
        <f t="shared" si="65"/>
        <v>8.7898089171974531E-2</v>
      </c>
      <c r="U60">
        <f t="shared" si="58"/>
        <v>0.17142857142857143</v>
      </c>
      <c r="V60">
        <f t="shared" si="66"/>
        <v>9.1463414634146339E-2</v>
      </c>
      <c r="W60">
        <f t="shared" si="59"/>
        <v>8.763837638376383E-2</v>
      </c>
      <c r="X60">
        <f t="shared" si="60"/>
        <v>0</v>
      </c>
      <c r="Y60">
        <f t="shared" si="61"/>
        <v>8.6363636363636365E-2</v>
      </c>
      <c r="Z60">
        <f t="shared" si="62"/>
        <v>0.27034120734908135</v>
      </c>
      <c r="AA60">
        <f t="shared" si="63"/>
        <v>0.28571428571428575</v>
      </c>
      <c r="AB60">
        <f t="shared" si="64"/>
        <v>0.270481144343303</v>
      </c>
      <c r="AC60" t="s">
        <v>14</v>
      </c>
    </row>
    <row r="61" spans="9:29" x14ac:dyDescent="0.25">
      <c r="I61" t="s">
        <v>15</v>
      </c>
      <c r="J61">
        <v>32.9</v>
      </c>
      <c r="K61">
        <v>2.9</v>
      </c>
      <c r="L61" s="5">
        <f t="shared" si="55"/>
        <v>8.1005586592178769E-2</v>
      </c>
      <c r="M61">
        <v>44.6</v>
      </c>
      <c r="N61">
        <v>1.4</v>
      </c>
      <c r="O61" s="5">
        <f t="shared" si="56"/>
        <v>3.043478260869565E-2</v>
      </c>
      <c r="P61">
        <v>31.6</v>
      </c>
      <c r="Q61">
        <v>0.3</v>
      </c>
      <c r="R61" s="5">
        <f t="shared" si="57"/>
        <v>9.4043887147335411E-3</v>
      </c>
      <c r="T61">
        <f t="shared" si="65"/>
        <v>0.41910828025477703</v>
      </c>
      <c r="U61">
        <f t="shared" si="58"/>
        <v>0.82857142857142851</v>
      </c>
      <c r="V61">
        <f t="shared" si="66"/>
        <v>0.43658536585365848</v>
      </c>
      <c r="W61">
        <f t="shared" si="59"/>
        <v>0.41143911439114389</v>
      </c>
      <c r="X61">
        <f t="shared" si="60"/>
        <v>0.875</v>
      </c>
      <c r="Y61">
        <f t="shared" si="61"/>
        <v>0.41818181818181815</v>
      </c>
      <c r="Z61">
        <f t="shared" si="62"/>
        <v>0.41469816272965881</v>
      </c>
      <c r="AA61">
        <f t="shared" si="63"/>
        <v>0.4285714285714286</v>
      </c>
      <c r="AB61">
        <f t="shared" si="64"/>
        <v>0.41482444733420026</v>
      </c>
      <c r="AC61" t="s">
        <v>15</v>
      </c>
    </row>
    <row r="62" spans="9:29" x14ac:dyDescent="0.25">
      <c r="I62" t="s">
        <v>16</v>
      </c>
      <c r="L62" s="5" t="e">
        <f t="shared" si="55"/>
        <v>#DIV/0!</v>
      </c>
      <c r="O62" s="5" t="e">
        <f t="shared" si="56"/>
        <v>#DIV/0!</v>
      </c>
      <c r="R62" s="5" t="e">
        <f t="shared" si="57"/>
        <v>#DIV/0!</v>
      </c>
      <c r="T62">
        <f t="shared" si="65"/>
        <v>0</v>
      </c>
      <c r="U62">
        <f t="shared" si="58"/>
        <v>0</v>
      </c>
      <c r="V62">
        <f t="shared" si="66"/>
        <v>0</v>
      </c>
      <c r="W62">
        <f t="shared" si="59"/>
        <v>0</v>
      </c>
      <c r="X62">
        <f t="shared" si="60"/>
        <v>0</v>
      </c>
      <c r="Y62">
        <f t="shared" si="61"/>
        <v>0</v>
      </c>
      <c r="Z62">
        <f t="shared" si="62"/>
        <v>0</v>
      </c>
      <c r="AA62">
        <f t="shared" si="63"/>
        <v>0</v>
      </c>
      <c r="AB62">
        <f t="shared" si="64"/>
        <v>0</v>
      </c>
      <c r="AC62" t="s">
        <v>16</v>
      </c>
    </row>
    <row r="63" spans="9:29" x14ac:dyDescent="0.25">
      <c r="I63" t="s">
        <v>27</v>
      </c>
      <c r="J63">
        <v>78.5</v>
      </c>
      <c r="K63">
        <v>3.5</v>
      </c>
      <c r="L63" s="5">
        <f t="shared" si="55"/>
        <v>4.2682926829268296E-2</v>
      </c>
      <c r="M63">
        <v>108.4</v>
      </c>
      <c r="N63">
        <v>1.5999999999999999</v>
      </c>
      <c r="O63" s="5">
        <f t="shared" si="56"/>
        <v>1.4545454545454544E-2</v>
      </c>
      <c r="P63">
        <v>76.2</v>
      </c>
      <c r="Q63">
        <v>0.7</v>
      </c>
      <c r="R63" s="5">
        <f t="shared" si="57"/>
        <v>9.1027308192457718E-3</v>
      </c>
      <c r="T63">
        <f t="shared" si="65"/>
        <v>1</v>
      </c>
      <c r="U63">
        <f t="shared" si="58"/>
        <v>1</v>
      </c>
      <c r="V63">
        <f t="shared" si="66"/>
        <v>1</v>
      </c>
      <c r="W63">
        <f t="shared" si="59"/>
        <v>1</v>
      </c>
      <c r="X63">
        <f t="shared" si="60"/>
        <v>1</v>
      </c>
      <c r="Y63">
        <f t="shared" si="61"/>
        <v>1</v>
      </c>
      <c r="Z63">
        <f t="shared" si="62"/>
        <v>1</v>
      </c>
      <c r="AA63">
        <f t="shared" si="63"/>
        <v>1</v>
      </c>
      <c r="AB63">
        <f t="shared" si="64"/>
        <v>1</v>
      </c>
      <c r="AC63" t="s">
        <v>27</v>
      </c>
    </row>
    <row r="65" spans="9:28" x14ac:dyDescent="0.25">
      <c r="I65" t="s">
        <v>52</v>
      </c>
      <c r="J65">
        <f>J53+J54</f>
        <v>14.5</v>
      </c>
      <c r="K65">
        <f>K53+K54</f>
        <v>0</v>
      </c>
      <c r="L65" s="5">
        <f>(K65/(J65+K65))</f>
        <v>0</v>
      </c>
      <c r="M65">
        <f>M53+M54</f>
        <v>27.9</v>
      </c>
      <c r="N65">
        <f>N53+N54</f>
        <v>0.1</v>
      </c>
      <c r="O65" s="5">
        <f>(N65/(M65+N65))</f>
        <v>3.5714285714285718E-3</v>
      </c>
      <c r="P65">
        <f>P53+P54</f>
        <v>5.8</v>
      </c>
      <c r="Q65">
        <f>Q53+Q54</f>
        <v>0</v>
      </c>
      <c r="R65" s="5">
        <f>(Q65/(P65+Q65))</f>
        <v>0</v>
      </c>
      <c r="S65" t="s">
        <v>52</v>
      </c>
      <c r="T65">
        <f t="shared" ref="T65" si="67">J65/J$63</f>
        <v>0.18471337579617833</v>
      </c>
      <c r="U65">
        <f t="shared" ref="U65" si="68">K65/K$63</f>
        <v>0</v>
      </c>
      <c r="V65">
        <f t="shared" ref="V65" si="69">(J65+K65)/(J$63+K$63)</f>
        <v>0.17682926829268292</v>
      </c>
      <c r="W65">
        <f t="shared" ref="W65" si="70">M65/M$63</f>
        <v>0.25738007380073796</v>
      </c>
      <c r="X65">
        <f t="shared" ref="X65" si="71">N65/N$63</f>
        <v>6.2500000000000014E-2</v>
      </c>
      <c r="Y65">
        <f t="shared" ref="Y65" si="72">(M65+N65)/(M$63+N$63)</f>
        <v>0.25454545454545452</v>
      </c>
      <c r="Z65">
        <f t="shared" ref="Z65" si="73">P65/P$63</f>
        <v>7.6115485564304461E-2</v>
      </c>
      <c r="AA65">
        <f t="shared" ref="AA65" si="74">Q65/Q$63</f>
        <v>0</v>
      </c>
      <c r="AB65">
        <f t="shared" ref="AB65" si="75">(P65+Q65)/(P$63+Q$63)</f>
        <v>7.5422626788036407E-2</v>
      </c>
    </row>
    <row r="66" spans="9:28" x14ac:dyDescent="0.25">
      <c r="L66" s="5"/>
      <c r="O66" s="5"/>
      <c r="R66" s="5"/>
    </row>
    <row r="67" spans="9:28" x14ac:dyDescent="0.25">
      <c r="L67" s="5"/>
      <c r="O67" s="5"/>
      <c r="R67" s="5"/>
    </row>
    <row r="68" spans="9:28" x14ac:dyDescent="0.25">
      <c r="L68" s="5"/>
      <c r="O68" s="5"/>
      <c r="R68" s="5"/>
    </row>
    <row r="69" spans="9:28" x14ac:dyDescent="0.25">
      <c r="I69" t="s">
        <v>96</v>
      </c>
      <c r="L69" s="5"/>
      <c r="O69" s="5"/>
      <c r="R69" s="5"/>
    </row>
    <row r="70" spans="9:28" x14ac:dyDescent="0.25">
      <c r="I70" t="s">
        <v>25</v>
      </c>
      <c r="J70" t="s">
        <v>33</v>
      </c>
      <c r="K70" t="s">
        <v>28</v>
      </c>
      <c r="L70" s="5" t="s">
        <v>29</v>
      </c>
      <c r="M70" t="s">
        <v>30</v>
      </c>
      <c r="N70" t="s">
        <v>31</v>
      </c>
      <c r="O70" s="5" t="s">
        <v>32</v>
      </c>
      <c r="R70" s="5"/>
    </row>
    <row r="71" spans="9:28" x14ac:dyDescent="0.25">
      <c r="I71" t="s">
        <v>21</v>
      </c>
      <c r="J71">
        <v>0.1</v>
      </c>
      <c r="L71" s="5">
        <v>0.1</v>
      </c>
      <c r="N71">
        <v>0</v>
      </c>
      <c r="O71" s="5"/>
      <c r="R71" s="5"/>
    </row>
    <row r="72" spans="9:28" x14ac:dyDescent="0.25">
      <c r="I72" t="s">
        <v>19</v>
      </c>
      <c r="J72">
        <v>124</v>
      </c>
      <c r="K72">
        <v>10.1</v>
      </c>
      <c r="L72" s="5">
        <v>73.2</v>
      </c>
      <c r="M72">
        <v>4.5999999999999996</v>
      </c>
      <c r="N72">
        <v>56.6</v>
      </c>
      <c r="O72" s="5">
        <v>4.0999999999999996</v>
      </c>
      <c r="R72" s="5"/>
    </row>
    <row r="73" spans="9:28" x14ac:dyDescent="0.25">
      <c r="I73" t="s">
        <v>6</v>
      </c>
      <c r="J73">
        <v>0.5</v>
      </c>
      <c r="K73">
        <v>0.5</v>
      </c>
      <c r="L73" s="5">
        <v>0.1</v>
      </c>
      <c r="N73">
        <v>0.2</v>
      </c>
      <c r="O73" s="5">
        <v>0.3</v>
      </c>
      <c r="R73" s="5"/>
    </row>
    <row r="74" spans="9:28" x14ac:dyDescent="0.25">
      <c r="I74" t="s">
        <v>7</v>
      </c>
      <c r="J74">
        <v>1.4</v>
      </c>
      <c r="L74" s="5">
        <v>0.6</v>
      </c>
      <c r="N74">
        <v>0.3</v>
      </c>
      <c r="O74" s="5"/>
      <c r="R74" s="5"/>
    </row>
    <row r="75" spans="9:28" x14ac:dyDescent="0.25">
      <c r="I75" t="s">
        <v>8</v>
      </c>
      <c r="L75" s="5">
        <v>3</v>
      </c>
      <c r="O75" s="5"/>
      <c r="R75" s="5"/>
    </row>
    <row r="76" spans="9:28" x14ac:dyDescent="0.25">
      <c r="I76" t="s">
        <v>9</v>
      </c>
      <c r="J76">
        <v>0.1</v>
      </c>
      <c r="L76" s="5"/>
      <c r="O76" s="5"/>
      <c r="R76" s="5"/>
    </row>
    <row r="77" spans="9:28" x14ac:dyDescent="0.25">
      <c r="I77" t="s">
        <v>10</v>
      </c>
      <c r="J77">
        <v>0.2</v>
      </c>
      <c r="L77" s="5">
        <v>0.3</v>
      </c>
      <c r="N77">
        <v>0</v>
      </c>
      <c r="O77" s="5"/>
      <c r="R77" s="5"/>
    </row>
    <row r="78" spans="9:28" x14ac:dyDescent="0.25">
      <c r="I78" t="s">
        <v>11</v>
      </c>
      <c r="L78" s="5">
        <v>0</v>
      </c>
      <c r="O78" s="5"/>
      <c r="R78" s="5"/>
    </row>
    <row r="79" spans="9:28" x14ac:dyDescent="0.25">
      <c r="I79" t="s">
        <v>12</v>
      </c>
      <c r="L79" s="5"/>
      <c r="O79" s="5"/>
      <c r="R79" s="5"/>
    </row>
    <row r="80" spans="9:28" x14ac:dyDescent="0.25">
      <c r="I80" t="s">
        <v>13</v>
      </c>
      <c r="L80" s="5">
        <v>0</v>
      </c>
      <c r="N80">
        <v>0</v>
      </c>
      <c r="O80" s="5"/>
      <c r="R80" s="5"/>
    </row>
    <row r="81" spans="9:29" x14ac:dyDescent="0.25">
      <c r="I81" t="s">
        <v>14</v>
      </c>
      <c r="J81">
        <v>6.4</v>
      </c>
      <c r="K81">
        <v>0</v>
      </c>
      <c r="L81" s="5">
        <v>2.1</v>
      </c>
      <c r="M81">
        <v>0</v>
      </c>
      <c r="N81">
        <v>3.2</v>
      </c>
      <c r="O81" s="5">
        <v>0</v>
      </c>
      <c r="R81" s="5"/>
    </row>
    <row r="82" spans="9:29" x14ac:dyDescent="0.25">
      <c r="I82" t="s">
        <v>15</v>
      </c>
      <c r="J82">
        <v>16.399999999999999</v>
      </c>
      <c r="K82">
        <v>1.9</v>
      </c>
      <c r="L82" s="5">
        <v>19.8</v>
      </c>
      <c r="M82">
        <v>0.8</v>
      </c>
      <c r="N82">
        <v>14.8</v>
      </c>
      <c r="O82" s="5">
        <v>1.3</v>
      </c>
      <c r="R82" s="5"/>
    </row>
    <row r="83" spans="9:29" x14ac:dyDescent="0.25">
      <c r="I83" t="s">
        <v>27</v>
      </c>
      <c r="J83">
        <v>149.1</v>
      </c>
      <c r="K83">
        <v>12.5</v>
      </c>
      <c r="L83" s="5">
        <v>99.199999999999974</v>
      </c>
      <c r="M83">
        <v>5.3999999999999995</v>
      </c>
      <c r="N83">
        <v>75.100000000000009</v>
      </c>
      <c r="O83" s="5">
        <v>5.6999999999999993</v>
      </c>
      <c r="R83" s="5"/>
    </row>
    <row r="84" spans="9:29" x14ac:dyDescent="0.25">
      <c r="L84" s="5"/>
      <c r="O84" s="5"/>
      <c r="R84" s="5"/>
    </row>
    <row r="85" spans="9:29" x14ac:dyDescent="0.25">
      <c r="L85" s="5"/>
      <c r="O85" s="5"/>
      <c r="R85" s="5"/>
    </row>
    <row r="86" spans="9:29" x14ac:dyDescent="0.25">
      <c r="L86" s="5"/>
      <c r="O86" s="5"/>
      <c r="R86" s="5"/>
    </row>
    <row r="87" spans="9:29" x14ac:dyDescent="0.25">
      <c r="I87" t="s">
        <v>1</v>
      </c>
      <c r="J87" t="s">
        <v>24</v>
      </c>
      <c r="T87" t="s">
        <v>24</v>
      </c>
    </row>
    <row r="88" spans="9:29" x14ac:dyDescent="0.25">
      <c r="L88" t="s">
        <v>35</v>
      </c>
      <c r="O88" t="s">
        <v>35</v>
      </c>
      <c r="R88" t="s">
        <v>35</v>
      </c>
    </row>
    <row r="89" spans="9:29" x14ac:dyDescent="0.25">
      <c r="I89" s="6" t="s">
        <v>25</v>
      </c>
      <c r="J89" s="6" t="s">
        <v>33</v>
      </c>
      <c r="K89" s="6" t="s">
        <v>28</v>
      </c>
      <c r="M89" s="6" t="s">
        <v>29</v>
      </c>
      <c r="N89" s="6" t="s">
        <v>30</v>
      </c>
      <c r="O89" s="5"/>
      <c r="P89" s="6" t="s">
        <v>31</v>
      </c>
      <c r="Q89" s="6" t="s">
        <v>32</v>
      </c>
      <c r="R89" s="5"/>
      <c r="T89" t="s">
        <v>34</v>
      </c>
      <c r="V89" t="s">
        <v>36</v>
      </c>
      <c r="Y89" t="s">
        <v>36</v>
      </c>
      <c r="AB89" t="s">
        <v>36</v>
      </c>
      <c r="AC89" t="s">
        <v>25</v>
      </c>
    </row>
    <row r="90" spans="9:29" x14ac:dyDescent="0.25">
      <c r="I90" s="2" t="s">
        <v>21</v>
      </c>
      <c r="J90" s="3"/>
      <c r="K90" s="3"/>
      <c r="L90" s="5" t="e">
        <f t="shared" ref="L90:L105" si="76">(K90/(J90+K90))</f>
        <v>#DIV/0!</v>
      </c>
      <c r="M90" s="3"/>
      <c r="N90" s="3"/>
      <c r="O90" s="5" t="e">
        <f t="shared" ref="O90:O103" si="77">(N90/(M90+N90))</f>
        <v>#DIV/0!</v>
      </c>
      <c r="P90" s="3"/>
      <c r="Q90" s="3"/>
      <c r="R90" s="5" t="e">
        <f t="shared" ref="R90:R103" si="78">(Q90/(P90+Q90))</f>
        <v>#DIV/0!</v>
      </c>
      <c r="T90">
        <f>J90/J$103</f>
        <v>0</v>
      </c>
      <c r="U90">
        <f>K90/K$103</f>
        <v>0</v>
      </c>
      <c r="V90">
        <f>(J90+K90)/(J$103+K$103)</f>
        <v>0</v>
      </c>
      <c r="W90">
        <f t="shared" ref="W90:W103" si="79">M90/M$103</f>
        <v>0</v>
      </c>
      <c r="X90">
        <f t="shared" ref="X90:X103" si="80">N90/N$103</f>
        <v>0</v>
      </c>
      <c r="Y90">
        <f t="shared" ref="Y90:Y103" si="81">(M90+N90)/(M$103+N$103)</f>
        <v>0</v>
      </c>
      <c r="Z90">
        <f t="shared" ref="Z90:Z103" si="82">P90/P$103</f>
        <v>0</v>
      </c>
      <c r="AA90">
        <f t="shared" ref="AA90:AA103" si="83">Q90/Q$103</f>
        <v>0</v>
      </c>
      <c r="AB90">
        <f t="shared" ref="AB90:AB103" si="84">(P90+Q90)/(P$103+Q$103)</f>
        <v>0</v>
      </c>
      <c r="AC90" s="2" t="s">
        <v>21</v>
      </c>
    </row>
    <row r="91" spans="9:29" x14ac:dyDescent="0.25">
      <c r="I91" s="2" t="s">
        <v>18</v>
      </c>
      <c r="J91" s="3"/>
      <c r="K91" s="3"/>
      <c r="L91" s="5" t="e">
        <f t="shared" si="76"/>
        <v>#DIV/0!</v>
      </c>
      <c r="M91" s="3"/>
      <c r="N91" s="3"/>
      <c r="O91" s="5" t="e">
        <f t="shared" si="77"/>
        <v>#DIV/0!</v>
      </c>
      <c r="P91" s="3"/>
      <c r="Q91" s="3"/>
      <c r="R91" s="5" t="e">
        <f t="shared" si="78"/>
        <v>#DIV/0!</v>
      </c>
      <c r="T91">
        <f t="shared" ref="T91:T103" si="85">J91/J$103</f>
        <v>0</v>
      </c>
      <c r="U91">
        <f t="shared" ref="U91:U103" si="86">K91/K$103</f>
        <v>0</v>
      </c>
      <c r="V91">
        <f t="shared" ref="V91:V103" si="87">(J91+K91)/(J$103+K$103)</f>
        <v>0</v>
      </c>
      <c r="W91">
        <f t="shared" si="79"/>
        <v>0</v>
      </c>
      <c r="X91">
        <f t="shared" si="80"/>
        <v>0</v>
      </c>
      <c r="Y91">
        <f t="shared" si="81"/>
        <v>0</v>
      </c>
      <c r="Z91">
        <f t="shared" si="82"/>
        <v>0</v>
      </c>
      <c r="AA91">
        <f t="shared" si="83"/>
        <v>0</v>
      </c>
      <c r="AB91">
        <f t="shared" si="84"/>
        <v>0</v>
      </c>
      <c r="AC91" s="2" t="s">
        <v>18</v>
      </c>
    </row>
    <row r="92" spans="9:29" x14ac:dyDescent="0.25">
      <c r="I92" s="2" t="s">
        <v>19</v>
      </c>
      <c r="J92" s="3">
        <v>0.2</v>
      </c>
      <c r="K92" s="3"/>
      <c r="L92" s="5">
        <f t="shared" si="76"/>
        <v>0</v>
      </c>
      <c r="M92" s="3"/>
      <c r="N92" s="3"/>
      <c r="O92" s="5" t="e">
        <f t="shared" si="77"/>
        <v>#DIV/0!</v>
      </c>
      <c r="P92" s="3"/>
      <c r="Q92" s="3"/>
      <c r="R92" s="5" t="e">
        <f t="shared" si="78"/>
        <v>#DIV/0!</v>
      </c>
      <c r="T92">
        <f t="shared" si="85"/>
        <v>1.020408163265306E-2</v>
      </c>
      <c r="U92">
        <f t="shared" si="86"/>
        <v>0</v>
      </c>
      <c r="V92">
        <f t="shared" si="87"/>
        <v>1.015228426395939E-2</v>
      </c>
      <c r="W92">
        <f t="shared" si="79"/>
        <v>0</v>
      </c>
      <c r="X92">
        <f t="shared" si="80"/>
        <v>0</v>
      </c>
      <c r="Y92">
        <f t="shared" si="81"/>
        <v>0</v>
      </c>
      <c r="Z92">
        <f t="shared" si="82"/>
        <v>0</v>
      </c>
      <c r="AA92">
        <f t="shared" si="83"/>
        <v>0</v>
      </c>
      <c r="AB92">
        <f t="shared" si="84"/>
        <v>0</v>
      </c>
      <c r="AC92" s="2" t="s">
        <v>19</v>
      </c>
    </row>
    <row r="93" spans="9:29" x14ac:dyDescent="0.25">
      <c r="I93" s="2" t="s">
        <v>5</v>
      </c>
      <c r="J93" s="3"/>
      <c r="K93" s="3"/>
      <c r="L93" s="5" t="e">
        <f t="shared" si="76"/>
        <v>#DIV/0!</v>
      </c>
      <c r="M93" s="3"/>
      <c r="N93" s="3"/>
      <c r="O93" s="5" t="e">
        <f t="shared" si="77"/>
        <v>#DIV/0!</v>
      </c>
      <c r="P93" s="3"/>
      <c r="Q93" s="3"/>
      <c r="R93" s="5" t="e">
        <f t="shared" si="78"/>
        <v>#DIV/0!</v>
      </c>
      <c r="T93">
        <f t="shared" si="85"/>
        <v>0</v>
      </c>
      <c r="U93">
        <f t="shared" si="86"/>
        <v>0</v>
      </c>
      <c r="V93">
        <f t="shared" si="87"/>
        <v>0</v>
      </c>
      <c r="W93">
        <f t="shared" si="79"/>
        <v>0</v>
      </c>
      <c r="X93">
        <f t="shared" si="80"/>
        <v>0</v>
      </c>
      <c r="Y93">
        <f t="shared" si="81"/>
        <v>0</v>
      </c>
      <c r="Z93">
        <f t="shared" si="82"/>
        <v>0</v>
      </c>
      <c r="AA93">
        <f t="shared" si="83"/>
        <v>0</v>
      </c>
      <c r="AB93">
        <f t="shared" si="84"/>
        <v>0</v>
      </c>
      <c r="AC93" s="2" t="s">
        <v>5</v>
      </c>
    </row>
    <row r="94" spans="9:29" x14ac:dyDescent="0.25">
      <c r="I94" s="2" t="s">
        <v>6</v>
      </c>
      <c r="J94" s="3"/>
      <c r="K94" s="3"/>
      <c r="L94" s="5" t="e">
        <f t="shared" si="76"/>
        <v>#DIV/0!</v>
      </c>
      <c r="M94" s="3"/>
      <c r="N94" s="3"/>
      <c r="O94" s="5" t="e">
        <f t="shared" si="77"/>
        <v>#DIV/0!</v>
      </c>
      <c r="P94" s="3">
        <v>0</v>
      </c>
      <c r="Q94" s="3"/>
      <c r="R94" s="5" t="e">
        <f t="shared" si="78"/>
        <v>#DIV/0!</v>
      </c>
      <c r="T94">
        <f t="shared" si="85"/>
        <v>0</v>
      </c>
      <c r="U94">
        <f t="shared" si="86"/>
        <v>0</v>
      </c>
      <c r="V94">
        <f t="shared" si="87"/>
        <v>0</v>
      </c>
      <c r="W94">
        <f t="shared" si="79"/>
        <v>0</v>
      </c>
      <c r="X94">
        <f t="shared" si="80"/>
        <v>0</v>
      </c>
      <c r="Y94">
        <f t="shared" si="81"/>
        <v>0</v>
      </c>
      <c r="Z94">
        <f t="shared" si="82"/>
        <v>0</v>
      </c>
      <c r="AA94">
        <f t="shared" si="83"/>
        <v>0</v>
      </c>
      <c r="AB94">
        <f t="shared" si="84"/>
        <v>0</v>
      </c>
      <c r="AC94" s="2" t="s">
        <v>6</v>
      </c>
    </row>
    <row r="95" spans="9:29" x14ac:dyDescent="0.25">
      <c r="I95" s="2" t="s">
        <v>7</v>
      </c>
      <c r="J95" s="3"/>
      <c r="K95" s="3"/>
      <c r="L95" s="5" t="e">
        <f t="shared" si="76"/>
        <v>#DIV/0!</v>
      </c>
      <c r="M95" s="3"/>
      <c r="N95" s="3"/>
      <c r="O95" s="5" t="e">
        <f t="shared" si="77"/>
        <v>#DIV/0!</v>
      </c>
      <c r="P95" s="3"/>
      <c r="Q95" s="3"/>
      <c r="R95" s="5" t="e">
        <f t="shared" si="78"/>
        <v>#DIV/0!</v>
      </c>
      <c r="T95">
        <f t="shared" si="85"/>
        <v>0</v>
      </c>
      <c r="U95">
        <f t="shared" si="86"/>
        <v>0</v>
      </c>
      <c r="V95">
        <f t="shared" si="87"/>
        <v>0</v>
      </c>
      <c r="W95">
        <f t="shared" si="79"/>
        <v>0</v>
      </c>
      <c r="X95">
        <f t="shared" si="80"/>
        <v>0</v>
      </c>
      <c r="Y95">
        <f t="shared" si="81"/>
        <v>0</v>
      </c>
      <c r="Z95">
        <f t="shared" si="82"/>
        <v>0</v>
      </c>
      <c r="AA95">
        <f t="shared" si="83"/>
        <v>0</v>
      </c>
      <c r="AB95">
        <f t="shared" si="84"/>
        <v>0</v>
      </c>
      <c r="AC95" s="2" t="s">
        <v>7</v>
      </c>
    </row>
    <row r="96" spans="9:29" x14ac:dyDescent="0.25">
      <c r="I96" s="2" t="s">
        <v>10</v>
      </c>
      <c r="J96" s="3">
        <v>0.1</v>
      </c>
      <c r="K96" s="3"/>
      <c r="L96" s="5">
        <f t="shared" si="76"/>
        <v>0</v>
      </c>
      <c r="M96" s="3">
        <v>0.4</v>
      </c>
      <c r="N96" s="3"/>
      <c r="O96" s="5">
        <f t="shared" si="77"/>
        <v>0</v>
      </c>
      <c r="P96" s="3">
        <v>0.3</v>
      </c>
      <c r="Q96" s="3"/>
      <c r="R96" s="5">
        <f t="shared" si="78"/>
        <v>0</v>
      </c>
      <c r="T96">
        <f t="shared" si="85"/>
        <v>5.1020408163265302E-3</v>
      </c>
      <c r="U96">
        <f t="shared" si="86"/>
        <v>0</v>
      </c>
      <c r="V96">
        <f t="shared" si="87"/>
        <v>5.076142131979695E-3</v>
      </c>
      <c r="W96">
        <f t="shared" si="79"/>
        <v>2.298850574712644E-2</v>
      </c>
      <c r="X96">
        <f t="shared" si="80"/>
        <v>0</v>
      </c>
      <c r="Y96">
        <f t="shared" si="81"/>
        <v>1.970443349753695E-2</v>
      </c>
      <c r="Z96">
        <f t="shared" si="82"/>
        <v>1.4999999999999999E-2</v>
      </c>
      <c r="AA96">
        <f t="shared" si="83"/>
        <v>0</v>
      </c>
      <c r="AB96">
        <f t="shared" si="84"/>
        <v>9.6153846153846159E-3</v>
      </c>
      <c r="AC96" s="2" t="s">
        <v>10</v>
      </c>
    </row>
    <row r="97" spans="7:29" x14ac:dyDescent="0.25">
      <c r="I97" s="2" t="s">
        <v>11</v>
      </c>
      <c r="J97" s="3"/>
      <c r="K97" s="3"/>
      <c r="L97" s="5" t="e">
        <f t="shared" si="76"/>
        <v>#DIV/0!</v>
      </c>
      <c r="M97" s="3"/>
      <c r="N97" s="3"/>
      <c r="O97" s="5" t="e">
        <f t="shared" si="77"/>
        <v>#DIV/0!</v>
      </c>
      <c r="P97" s="3"/>
      <c r="Q97" s="3"/>
      <c r="R97" s="5" t="e">
        <f t="shared" si="78"/>
        <v>#DIV/0!</v>
      </c>
      <c r="T97">
        <f t="shared" si="85"/>
        <v>0</v>
      </c>
      <c r="U97">
        <f t="shared" si="86"/>
        <v>0</v>
      </c>
      <c r="V97">
        <f t="shared" si="87"/>
        <v>0</v>
      </c>
      <c r="W97">
        <f t="shared" si="79"/>
        <v>0</v>
      </c>
      <c r="X97">
        <f t="shared" si="80"/>
        <v>0</v>
      </c>
      <c r="Y97">
        <f t="shared" si="81"/>
        <v>0</v>
      </c>
      <c r="Z97">
        <f t="shared" si="82"/>
        <v>0</v>
      </c>
      <c r="AA97">
        <f t="shared" si="83"/>
        <v>0</v>
      </c>
      <c r="AB97">
        <f t="shared" si="84"/>
        <v>0</v>
      </c>
      <c r="AC97" s="2" t="s">
        <v>11</v>
      </c>
    </row>
    <row r="98" spans="7:29" x14ac:dyDescent="0.25">
      <c r="I98" s="2" t="s">
        <v>12</v>
      </c>
      <c r="J98" s="3">
        <v>0.1</v>
      </c>
      <c r="K98" s="3"/>
      <c r="L98" s="5">
        <f t="shared" si="76"/>
        <v>0</v>
      </c>
      <c r="M98" s="3">
        <v>0.3</v>
      </c>
      <c r="N98" s="3"/>
      <c r="O98" s="5">
        <f t="shared" si="77"/>
        <v>0</v>
      </c>
      <c r="P98" s="3"/>
      <c r="Q98" s="3"/>
      <c r="R98" s="5" t="e">
        <f t="shared" si="78"/>
        <v>#DIV/0!</v>
      </c>
      <c r="T98">
        <f t="shared" si="85"/>
        <v>5.1020408163265302E-3</v>
      </c>
      <c r="U98">
        <f t="shared" si="86"/>
        <v>0</v>
      </c>
      <c r="V98">
        <f t="shared" si="87"/>
        <v>5.076142131979695E-3</v>
      </c>
      <c r="W98">
        <f t="shared" si="79"/>
        <v>1.7241379310344827E-2</v>
      </c>
      <c r="X98">
        <f t="shared" si="80"/>
        <v>0</v>
      </c>
      <c r="Y98">
        <f t="shared" si="81"/>
        <v>1.477832512315271E-2</v>
      </c>
      <c r="Z98">
        <f t="shared" si="82"/>
        <v>0</v>
      </c>
      <c r="AA98">
        <f t="shared" si="83"/>
        <v>0</v>
      </c>
      <c r="AB98">
        <f t="shared" si="84"/>
        <v>0</v>
      </c>
      <c r="AC98" s="2" t="s">
        <v>12</v>
      </c>
    </row>
    <row r="99" spans="7:29" x14ac:dyDescent="0.25">
      <c r="I99" s="2" t="s">
        <v>13</v>
      </c>
      <c r="J99" s="3"/>
      <c r="K99" s="3"/>
      <c r="L99" s="5" t="e">
        <f t="shared" si="76"/>
        <v>#DIV/0!</v>
      </c>
      <c r="M99" s="3"/>
      <c r="N99" s="3"/>
      <c r="O99" s="5" t="e">
        <f t="shared" si="77"/>
        <v>#DIV/0!</v>
      </c>
      <c r="P99" s="3"/>
      <c r="Q99" s="3"/>
      <c r="R99" s="5" t="e">
        <f t="shared" si="78"/>
        <v>#DIV/0!</v>
      </c>
      <c r="T99">
        <f t="shared" si="85"/>
        <v>0</v>
      </c>
      <c r="U99">
        <f t="shared" si="86"/>
        <v>0</v>
      </c>
      <c r="V99">
        <f t="shared" si="87"/>
        <v>0</v>
      </c>
      <c r="W99">
        <f t="shared" si="79"/>
        <v>0</v>
      </c>
      <c r="X99">
        <f t="shared" si="80"/>
        <v>0</v>
      </c>
      <c r="Y99">
        <f t="shared" si="81"/>
        <v>0</v>
      </c>
      <c r="Z99">
        <f t="shared" si="82"/>
        <v>0</v>
      </c>
      <c r="AA99">
        <f t="shared" si="83"/>
        <v>0</v>
      </c>
      <c r="AB99">
        <f t="shared" si="84"/>
        <v>0</v>
      </c>
      <c r="AC99" s="2" t="s">
        <v>13</v>
      </c>
    </row>
    <row r="100" spans="7:29" x14ac:dyDescent="0.25">
      <c r="I100" s="2" t="s">
        <v>14</v>
      </c>
      <c r="J100" s="3">
        <v>17.3</v>
      </c>
      <c r="K100" s="3">
        <v>0.1</v>
      </c>
      <c r="L100" s="5">
        <f t="shared" si="76"/>
        <v>5.7471264367816091E-3</v>
      </c>
      <c r="M100" s="3">
        <v>9.6</v>
      </c>
      <c r="N100" s="3">
        <v>0</v>
      </c>
      <c r="O100" s="5">
        <f t="shared" si="77"/>
        <v>0</v>
      </c>
      <c r="P100" s="3">
        <v>17.899999999999999</v>
      </c>
      <c r="Q100" s="3">
        <v>1</v>
      </c>
      <c r="R100" s="5">
        <f t="shared" si="78"/>
        <v>5.2910052910052914E-2</v>
      </c>
      <c r="T100">
        <f t="shared" si="85"/>
        <v>0.88265306122448972</v>
      </c>
      <c r="U100">
        <f t="shared" si="86"/>
        <v>1</v>
      </c>
      <c r="V100">
        <f t="shared" si="87"/>
        <v>0.88324873096446699</v>
      </c>
      <c r="W100">
        <f t="shared" si="79"/>
        <v>0.55172413793103448</v>
      </c>
      <c r="X100">
        <f t="shared" si="80"/>
        <v>0</v>
      </c>
      <c r="Y100">
        <f t="shared" si="81"/>
        <v>0.47290640394088673</v>
      </c>
      <c r="Z100">
        <f t="shared" si="82"/>
        <v>0.89499999999999991</v>
      </c>
      <c r="AA100">
        <f t="shared" si="83"/>
        <v>8.9285714285714288E-2</v>
      </c>
      <c r="AB100">
        <f t="shared" si="84"/>
        <v>0.60576923076923073</v>
      </c>
      <c r="AC100" s="2" t="s">
        <v>14</v>
      </c>
    </row>
    <row r="101" spans="7:29" x14ac:dyDescent="0.25">
      <c r="I101" s="2" t="s">
        <v>15</v>
      </c>
      <c r="J101" s="3">
        <v>1.8</v>
      </c>
      <c r="K101" s="3">
        <v>0</v>
      </c>
      <c r="L101" s="5">
        <f t="shared" si="76"/>
        <v>0</v>
      </c>
      <c r="M101" s="3">
        <v>7.1</v>
      </c>
      <c r="N101" s="3">
        <v>2.9</v>
      </c>
      <c r="O101" s="5">
        <f t="shared" si="77"/>
        <v>0.28999999999999998</v>
      </c>
      <c r="P101" s="3">
        <v>1.8</v>
      </c>
      <c r="Q101" s="3">
        <v>10.199999999999999</v>
      </c>
      <c r="R101" s="5">
        <f t="shared" si="78"/>
        <v>0.85</v>
      </c>
      <c r="T101">
        <f t="shared" si="85"/>
        <v>9.1836734693877542E-2</v>
      </c>
      <c r="U101">
        <f t="shared" si="86"/>
        <v>0</v>
      </c>
      <c r="V101">
        <f t="shared" si="87"/>
        <v>9.13705583756345E-2</v>
      </c>
      <c r="W101">
        <f t="shared" si="79"/>
        <v>0.40804597701149425</v>
      </c>
      <c r="X101">
        <f t="shared" si="80"/>
        <v>1</v>
      </c>
      <c r="Y101">
        <f t="shared" si="81"/>
        <v>0.49261083743842371</v>
      </c>
      <c r="Z101">
        <f t="shared" si="82"/>
        <v>0.09</v>
      </c>
      <c r="AA101">
        <f t="shared" si="83"/>
        <v>0.9107142857142857</v>
      </c>
      <c r="AB101">
        <f t="shared" si="84"/>
        <v>0.38461538461538464</v>
      </c>
      <c r="AC101" s="2" t="s">
        <v>15</v>
      </c>
    </row>
    <row r="102" spans="7:29" x14ac:dyDescent="0.25">
      <c r="I102" s="2" t="s">
        <v>16</v>
      </c>
      <c r="J102" s="3">
        <v>0.1</v>
      </c>
      <c r="K102" s="3"/>
      <c r="L102" s="5">
        <f t="shared" si="76"/>
        <v>0</v>
      </c>
      <c r="M102" s="3"/>
      <c r="N102" s="3"/>
      <c r="O102" s="5" t="e">
        <f t="shared" si="77"/>
        <v>#DIV/0!</v>
      </c>
      <c r="P102" s="3"/>
      <c r="Q102" s="3"/>
      <c r="R102" s="5" t="e">
        <f t="shared" si="78"/>
        <v>#DIV/0!</v>
      </c>
      <c r="T102">
        <f t="shared" si="85"/>
        <v>5.1020408163265302E-3</v>
      </c>
      <c r="U102">
        <f t="shared" si="86"/>
        <v>0</v>
      </c>
      <c r="V102">
        <f t="shared" si="87"/>
        <v>5.076142131979695E-3</v>
      </c>
      <c r="W102">
        <f t="shared" si="79"/>
        <v>0</v>
      </c>
      <c r="X102">
        <f t="shared" si="80"/>
        <v>0</v>
      </c>
      <c r="Y102">
        <f t="shared" si="81"/>
        <v>0</v>
      </c>
      <c r="Z102">
        <f t="shared" si="82"/>
        <v>0</v>
      </c>
      <c r="AA102">
        <f t="shared" si="83"/>
        <v>0</v>
      </c>
      <c r="AB102">
        <f t="shared" si="84"/>
        <v>0</v>
      </c>
      <c r="AC102" s="2" t="s">
        <v>16</v>
      </c>
    </row>
    <row r="103" spans="7:29" x14ac:dyDescent="0.25">
      <c r="I103" s="8" t="s">
        <v>27</v>
      </c>
      <c r="J103" s="7">
        <v>19.600000000000001</v>
      </c>
      <c r="K103" s="7">
        <v>0.1</v>
      </c>
      <c r="L103" s="5">
        <f t="shared" si="76"/>
        <v>5.076142131979695E-3</v>
      </c>
      <c r="M103" s="7">
        <v>17.399999999999999</v>
      </c>
      <c r="N103" s="7">
        <v>2.9</v>
      </c>
      <c r="O103" s="5">
        <f t="shared" si="77"/>
        <v>0.14285714285714288</v>
      </c>
      <c r="P103" s="7">
        <v>20</v>
      </c>
      <c r="Q103" s="7">
        <v>11.2</v>
      </c>
      <c r="R103" s="5">
        <f t="shared" si="78"/>
        <v>0.35897435897435898</v>
      </c>
      <c r="T103">
        <f t="shared" si="85"/>
        <v>1</v>
      </c>
      <c r="U103">
        <f t="shared" si="86"/>
        <v>1</v>
      </c>
      <c r="V103">
        <f t="shared" si="87"/>
        <v>1</v>
      </c>
      <c r="W103">
        <f t="shared" si="79"/>
        <v>1</v>
      </c>
      <c r="X103">
        <f t="shared" si="80"/>
        <v>1</v>
      </c>
      <c r="Y103">
        <f t="shared" si="81"/>
        <v>1</v>
      </c>
      <c r="Z103">
        <f t="shared" si="82"/>
        <v>1</v>
      </c>
      <c r="AA103">
        <f t="shared" si="83"/>
        <v>1</v>
      </c>
      <c r="AB103">
        <f t="shared" si="84"/>
        <v>1</v>
      </c>
      <c r="AC103" s="8" t="s">
        <v>27</v>
      </c>
    </row>
    <row r="105" spans="7:29" x14ac:dyDescent="0.25">
      <c r="G105" t="s">
        <v>98</v>
      </c>
      <c r="J105">
        <f>J100+J101+J102</f>
        <v>19.200000000000003</v>
      </c>
      <c r="K105">
        <f>K100+K101+K102</f>
        <v>0.1</v>
      </c>
      <c r="L105" s="5">
        <f t="shared" si="76"/>
        <v>5.1813471502590667E-3</v>
      </c>
      <c r="M105">
        <f>M100+M101+M102</f>
        <v>16.7</v>
      </c>
      <c r="N105">
        <f>N100+N101+N102</f>
        <v>2.9</v>
      </c>
      <c r="O105" s="5">
        <f t="shared" ref="O105" si="88">(N105/(M105+N105))</f>
        <v>0.14795918367346939</v>
      </c>
      <c r="P105">
        <f>P100+P101+P102</f>
        <v>19.7</v>
      </c>
      <c r="Q105">
        <f>Q100+Q101+Q102</f>
        <v>11.2</v>
      </c>
      <c r="R105" s="5">
        <f t="shared" ref="R105" si="89">(Q105/(P105+Q105))</f>
        <v>0.36245954692556631</v>
      </c>
    </row>
  </sheetData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9"/>
  <sheetViews>
    <sheetView workbookViewId="0">
      <selection activeCell="K22" sqref="K2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>
        <v>2003</v>
      </c>
      <c r="H1">
        <v>2003</v>
      </c>
      <c r="I1">
        <v>2004</v>
      </c>
      <c r="J1">
        <v>2004</v>
      </c>
      <c r="K1">
        <v>2005</v>
      </c>
      <c r="L1">
        <v>2005</v>
      </c>
      <c r="M1">
        <v>2006</v>
      </c>
      <c r="N1">
        <v>2006</v>
      </c>
      <c r="O1">
        <v>2007</v>
      </c>
      <c r="P1">
        <v>2007</v>
      </c>
      <c r="Q1">
        <v>2008</v>
      </c>
      <c r="R1">
        <v>2008</v>
      </c>
      <c r="S1">
        <v>2009</v>
      </c>
      <c r="T1">
        <v>2009</v>
      </c>
      <c r="U1">
        <v>2010</v>
      </c>
      <c r="V1">
        <v>2010</v>
      </c>
      <c r="W1">
        <v>2011</v>
      </c>
      <c r="X1">
        <v>2011</v>
      </c>
      <c r="Y1">
        <v>2012</v>
      </c>
      <c r="Z1">
        <v>2012</v>
      </c>
      <c r="AA1">
        <v>2013</v>
      </c>
      <c r="AB1">
        <v>2013</v>
      </c>
      <c r="AC1">
        <v>2014</v>
      </c>
      <c r="AD1">
        <v>2014</v>
      </c>
      <c r="AE1">
        <v>2015</v>
      </c>
      <c r="AF1">
        <v>2015</v>
      </c>
    </row>
    <row r="2" spans="1:32" x14ac:dyDescent="0.25">
      <c r="A2" t="s">
        <v>3</v>
      </c>
      <c r="B2" t="s">
        <v>68</v>
      </c>
      <c r="C2" t="s">
        <v>69</v>
      </c>
      <c r="D2" t="s">
        <v>10</v>
      </c>
      <c r="E2" t="s">
        <v>59</v>
      </c>
      <c r="F2" t="s">
        <v>70</v>
      </c>
      <c r="I2">
        <v>0</v>
      </c>
    </row>
    <row r="3" spans="1:32" x14ac:dyDescent="0.25">
      <c r="A3" t="s">
        <v>3</v>
      </c>
      <c r="B3" t="s">
        <v>68</v>
      </c>
      <c r="C3" t="s">
        <v>47</v>
      </c>
      <c r="D3" t="s">
        <v>10</v>
      </c>
      <c r="E3" t="s">
        <v>57</v>
      </c>
      <c r="F3" t="s">
        <v>58</v>
      </c>
      <c r="W3">
        <v>0</v>
      </c>
    </row>
    <row r="4" spans="1:32" x14ac:dyDescent="0.25">
      <c r="A4" t="s">
        <v>3</v>
      </c>
      <c r="B4" t="s">
        <v>68</v>
      </c>
      <c r="C4" t="s">
        <v>47</v>
      </c>
      <c r="D4" t="s">
        <v>10</v>
      </c>
      <c r="E4" t="s">
        <v>63</v>
      </c>
      <c r="F4" t="s">
        <v>58</v>
      </c>
      <c r="U4">
        <v>0</v>
      </c>
    </row>
    <row r="5" spans="1:32" x14ac:dyDescent="0.25">
      <c r="A5" t="s">
        <v>3</v>
      </c>
      <c r="B5" t="s">
        <v>71</v>
      </c>
      <c r="C5" t="s">
        <v>21</v>
      </c>
      <c r="D5" t="s">
        <v>10</v>
      </c>
      <c r="E5" t="s">
        <v>57</v>
      </c>
      <c r="F5" t="s">
        <v>61</v>
      </c>
      <c r="G5">
        <v>0.8</v>
      </c>
    </row>
    <row r="6" spans="1:32" x14ac:dyDescent="0.25">
      <c r="A6" t="s">
        <v>3</v>
      </c>
      <c r="B6" t="s">
        <v>71</v>
      </c>
      <c r="C6" t="s">
        <v>21</v>
      </c>
      <c r="D6" t="s">
        <v>10</v>
      </c>
      <c r="E6" t="s">
        <v>59</v>
      </c>
      <c r="F6" t="s">
        <v>61</v>
      </c>
      <c r="G6">
        <v>3.8</v>
      </c>
      <c r="I6">
        <v>0.9</v>
      </c>
      <c r="AA6">
        <v>0.2</v>
      </c>
    </row>
    <row r="7" spans="1:32" x14ac:dyDescent="0.25">
      <c r="A7" t="s">
        <v>3</v>
      </c>
      <c r="B7" t="s">
        <v>71</v>
      </c>
      <c r="C7" t="s">
        <v>21</v>
      </c>
      <c r="D7" t="s">
        <v>10</v>
      </c>
      <c r="E7" t="s">
        <v>59</v>
      </c>
      <c r="F7" t="s">
        <v>72</v>
      </c>
      <c r="I7">
        <v>1.7</v>
      </c>
      <c r="K7">
        <v>0.1</v>
      </c>
      <c r="M7">
        <v>0.4</v>
      </c>
    </row>
    <row r="8" spans="1:32" x14ac:dyDescent="0.25">
      <c r="A8" t="s">
        <v>3</v>
      </c>
      <c r="B8" t="s">
        <v>71</v>
      </c>
      <c r="C8" t="s">
        <v>21</v>
      </c>
      <c r="D8" t="s">
        <v>10</v>
      </c>
      <c r="E8" t="s">
        <v>59</v>
      </c>
      <c r="F8" t="s">
        <v>70</v>
      </c>
      <c r="G8">
        <v>0</v>
      </c>
    </row>
    <row r="9" spans="1:32" x14ac:dyDescent="0.25">
      <c r="A9" t="s">
        <v>3</v>
      </c>
      <c r="B9" t="s">
        <v>71</v>
      </c>
      <c r="C9" t="s">
        <v>69</v>
      </c>
      <c r="D9" t="s">
        <v>10</v>
      </c>
      <c r="E9" t="s">
        <v>57</v>
      </c>
      <c r="F9" t="s">
        <v>61</v>
      </c>
      <c r="G9">
        <v>0</v>
      </c>
      <c r="H9">
        <v>0</v>
      </c>
      <c r="M9">
        <v>0</v>
      </c>
      <c r="Q9">
        <v>0</v>
      </c>
      <c r="AE9">
        <v>0</v>
      </c>
      <c r="AF9">
        <v>0</v>
      </c>
    </row>
    <row r="10" spans="1:32" x14ac:dyDescent="0.25">
      <c r="A10" t="s">
        <v>3</v>
      </c>
      <c r="B10" t="s">
        <v>71</v>
      </c>
      <c r="C10" t="s">
        <v>69</v>
      </c>
      <c r="D10" t="s">
        <v>10</v>
      </c>
      <c r="E10" t="s">
        <v>57</v>
      </c>
      <c r="F10" t="s">
        <v>58</v>
      </c>
      <c r="G10">
        <v>5.2</v>
      </c>
      <c r="H10">
        <v>0.6</v>
      </c>
    </row>
    <row r="11" spans="1:32" x14ac:dyDescent="0.25">
      <c r="A11" t="s">
        <v>3</v>
      </c>
      <c r="B11" t="s">
        <v>71</v>
      </c>
      <c r="C11" t="s">
        <v>69</v>
      </c>
      <c r="D11" t="s">
        <v>10</v>
      </c>
      <c r="E11" t="s">
        <v>57</v>
      </c>
      <c r="F11" t="s">
        <v>72</v>
      </c>
      <c r="G11">
        <v>10.5</v>
      </c>
      <c r="H11">
        <v>0.5</v>
      </c>
      <c r="I11">
        <v>5.2</v>
      </c>
      <c r="J11">
        <v>0.6</v>
      </c>
      <c r="K11">
        <v>1.7</v>
      </c>
      <c r="M11">
        <v>1.1000000000000001</v>
      </c>
      <c r="O11">
        <v>2.7</v>
      </c>
      <c r="P11">
        <v>0.4</v>
      </c>
      <c r="Q11">
        <v>2.8</v>
      </c>
      <c r="S11">
        <v>0.1</v>
      </c>
      <c r="T11">
        <v>0</v>
      </c>
      <c r="U11">
        <v>1.3</v>
      </c>
      <c r="V11">
        <v>0</v>
      </c>
      <c r="W11">
        <v>0.2</v>
      </c>
      <c r="X11">
        <v>0</v>
      </c>
      <c r="Y11">
        <v>0.8</v>
      </c>
      <c r="Z11">
        <v>0</v>
      </c>
      <c r="AA11">
        <v>2.7</v>
      </c>
      <c r="AB11">
        <v>0</v>
      </c>
      <c r="AC11">
        <v>0.5</v>
      </c>
      <c r="AD11">
        <v>0</v>
      </c>
      <c r="AE11">
        <v>1.9</v>
      </c>
      <c r="AF11">
        <v>4.8</v>
      </c>
    </row>
    <row r="12" spans="1:32" x14ac:dyDescent="0.25">
      <c r="A12" t="s">
        <v>3</v>
      </c>
      <c r="B12" t="s">
        <v>71</v>
      </c>
      <c r="C12" t="s">
        <v>69</v>
      </c>
      <c r="D12" t="s">
        <v>10</v>
      </c>
      <c r="E12" t="s">
        <v>57</v>
      </c>
      <c r="F12" t="s">
        <v>73</v>
      </c>
      <c r="G12">
        <v>0</v>
      </c>
      <c r="H12">
        <v>0</v>
      </c>
      <c r="M12">
        <v>0</v>
      </c>
      <c r="O12">
        <v>0</v>
      </c>
      <c r="P12">
        <v>0</v>
      </c>
      <c r="Q12">
        <v>0.1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2" x14ac:dyDescent="0.25">
      <c r="A13" t="s">
        <v>3</v>
      </c>
      <c r="B13" t="s">
        <v>71</v>
      </c>
      <c r="C13" t="s">
        <v>69</v>
      </c>
      <c r="D13" t="s">
        <v>10</v>
      </c>
      <c r="E13" t="s">
        <v>57</v>
      </c>
      <c r="F13" t="s">
        <v>70</v>
      </c>
      <c r="G13">
        <v>0.1</v>
      </c>
      <c r="H13">
        <v>0</v>
      </c>
      <c r="I13">
        <v>0.3</v>
      </c>
      <c r="J13">
        <v>0.1</v>
      </c>
      <c r="K13">
        <v>0.4</v>
      </c>
      <c r="M13">
        <v>0.2</v>
      </c>
      <c r="O13">
        <v>0.1</v>
      </c>
      <c r="P13">
        <v>0</v>
      </c>
      <c r="Q13">
        <v>0.1</v>
      </c>
      <c r="S13">
        <v>0.1</v>
      </c>
      <c r="T13">
        <v>0</v>
      </c>
      <c r="U13">
        <v>0</v>
      </c>
      <c r="V13">
        <v>0</v>
      </c>
      <c r="W13">
        <v>0</v>
      </c>
      <c r="X13">
        <v>0</v>
      </c>
      <c r="AA13">
        <v>0</v>
      </c>
      <c r="AB13">
        <v>0</v>
      </c>
      <c r="AE13">
        <v>1.3</v>
      </c>
      <c r="AF13">
        <v>2.2000000000000002</v>
      </c>
    </row>
    <row r="14" spans="1:32" x14ac:dyDescent="0.25">
      <c r="A14" t="s">
        <v>3</v>
      </c>
      <c r="B14" t="s">
        <v>71</v>
      </c>
      <c r="C14" t="s">
        <v>69</v>
      </c>
      <c r="D14" t="s">
        <v>10</v>
      </c>
      <c r="E14" t="s">
        <v>59</v>
      </c>
      <c r="F14" t="s">
        <v>61</v>
      </c>
      <c r="G14">
        <v>0.5</v>
      </c>
      <c r="H14">
        <v>0</v>
      </c>
      <c r="I14">
        <v>0.1</v>
      </c>
      <c r="J14">
        <v>0</v>
      </c>
      <c r="K14">
        <v>0.1</v>
      </c>
      <c r="M14">
        <v>0.1</v>
      </c>
      <c r="O14">
        <v>0</v>
      </c>
      <c r="P14">
        <v>0</v>
      </c>
      <c r="Q14">
        <v>0</v>
      </c>
      <c r="Y14">
        <v>0.2</v>
      </c>
      <c r="Z14">
        <v>0</v>
      </c>
      <c r="AA14">
        <v>0.1</v>
      </c>
      <c r="AB14">
        <v>0</v>
      </c>
      <c r="AC14">
        <v>0.1</v>
      </c>
      <c r="AD14">
        <v>0</v>
      </c>
      <c r="AE14">
        <v>0</v>
      </c>
      <c r="AF14">
        <v>0.1</v>
      </c>
    </row>
    <row r="15" spans="1:32" x14ac:dyDescent="0.25">
      <c r="A15" t="s">
        <v>3</v>
      </c>
      <c r="B15" t="s">
        <v>71</v>
      </c>
      <c r="C15" t="s">
        <v>69</v>
      </c>
      <c r="D15" t="s">
        <v>10</v>
      </c>
      <c r="E15" t="s">
        <v>59</v>
      </c>
      <c r="F15" t="s">
        <v>58</v>
      </c>
      <c r="G15">
        <v>0.1</v>
      </c>
      <c r="H15">
        <v>0</v>
      </c>
      <c r="I15">
        <v>0.2</v>
      </c>
      <c r="J15">
        <v>0</v>
      </c>
      <c r="K15">
        <v>0</v>
      </c>
      <c r="M15">
        <v>0</v>
      </c>
      <c r="O15">
        <v>0.4</v>
      </c>
      <c r="P15">
        <v>0.6</v>
      </c>
      <c r="Q15">
        <v>0</v>
      </c>
      <c r="S15">
        <v>0</v>
      </c>
      <c r="U15">
        <v>0.5</v>
      </c>
      <c r="V15">
        <v>0</v>
      </c>
      <c r="W15">
        <v>0.4</v>
      </c>
      <c r="X15">
        <v>0</v>
      </c>
      <c r="Y15">
        <v>0</v>
      </c>
      <c r="Z15">
        <v>0</v>
      </c>
      <c r="AE15">
        <v>0</v>
      </c>
      <c r="AF15">
        <v>0</v>
      </c>
    </row>
    <row r="16" spans="1:32" x14ac:dyDescent="0.25">
      <c r="A16" t="s">
        <v>3</v>
      </c>
      <c r="B16" t="s">
        <v>71</v>
      </c>
      <c r="C16" t="s">
        <v>69</v>
      </c>
      <c r="D16" t="s">
        <v>10</v>
      </c>
      <c r="E16" t="s">
        <v>59</v>
      </c>
      <c r="F16" t="s">
        <v>74</v>
      </c>
      <c r="M16">
        <v>0</v>
      </c>
    </row>
    <row r="17" spans="1:32" x14ac:dyDescent="0.25">
      <c r="A17" t="s">
        <v>3</v>
      </c>
      <c r="B17" t="s">
        <v>71</v>
      </c>
      <c r="C17" t="s">
        <v>69</v>
      </c>
      <c r="D17" t="s">
        <v>10</v>
      </c>
      <c r="E17" t="s">
        <v>59</v>
      </c>
      <c r="F17" t="s">
        <v>72</v>
      </c>
      <c r="G17">
        <v>13.4</v>
      </c>
      <c r="H17">
        <v>2.5</v>
      </c>
      <c r="I17">
        <v>14.6</v>
      </c>
      <c r="J17">
        <v>3.4</v>
      </c>
      <c r="K17">
        <v>13.5</v>
      </c>
      <c r="M17">
        <v>10.3</v>
      </c>
      <c r="O17">
        <v>16.7</v>
      </c>
      <c r="P17">
        <v>7.1</v>
      </c>
      <c r="Q17">
        <v>9.1999999999999993</v>
      </c>
      <c r="S17">
        <v>2.2999999999999998</v>
      </c>
      <c r="T17">
        <v>0</v>
      </c>
      <c r="U17">
        <v>21.1</v>
      </c>
      <c r="V17">
        <v>0</v>
      </c>
      <c r="W17">
        <v>9.6999999999999993</v>
      </c>
      <c r="X17">
        <v>0</v>
      </c>
      <c r="Y17">
        <v>8.3000000000000007</v>
      </c>
      <c r="Z17">
        <v>0.2</v>
      </c>
      <c r="AA17">
        <v>14.8</v>
      </c>
      <c r="AB17">
        <v>0.1</v>
      </c>
      <c r="AC17">
        <v>12.8</v>
      </c>
      <c r="AD17">
        <v>1.3</v>
      </c>
      <c r="AE17">
        <v>13.8</v>
      </c>
      <c r="AF17">
        <v>17.100000000000001</v>
      </c>
    </row>
    <row r="18" spans="1:32" x14ac:dyDescent="0.25">
      <c r="A18" t="s">
        <v>3</v>
      </c>
      <c r="B18" t="s">
        <v>71</v>
      </c>
      <c r="C18" t="s">
        <v>69</v>
      </c>
      <c r="D18" t="s">
        <v>10</v>
      </c>
      <c r="E18" t="s">
        <v>59</v>
      </c>
      <c r="F18" t="s">
        <v>73</v>
      </c>
      <c r="G18">
        <v>0.5</v>
      </c>
      <c r="H18">
        <v>0.1</v>
      </c>
      <c r="I18">
        <v>1.1000000000000001</v>
      </c>
      <c r="J18">
        <v>0.2</v>
      </c>
      <c r="K18">
        <v>0.8</v>
      </c>
      <c r="M18">
        <v>0.4</v>
      </c>
      <c r="O18">
        <v>1.2</v>
      </c>
      <c r="P18">
        <v>0.4</v>
      </c>
      <c r="Q18">
        <v>0.6</v>
      </c>
      <c r="S18">
        <v>0.2</v>
      </c>
      <c r="T18">
        <v>0</v>
      </c>
      <c r="U18">
        <v>0.8</v>
      </c>
      <c r="V18">
        <v>0</v>
      </c>
      <c r="W18">
        <v>0.7</v>
      </c>
      <c r="X18">
        <v>0</v>
      </c>
      <c r="Y18">
        <v>0.5</v>
      </c>
      <c r="Z18">
        <v>0</v>
      </c>
      <c r="AA18">
        <v>0.7</v>
      </c>
      <c r="AB18">
        <v>0</v>
      </c>
      <c r="AC18">
        <v>0.7</v>
      </c>
      <c r="AD18">
        <v>1.3</v>
      </c>
      <c r="AE18">
        <v>0.3</v>
      </c>
      <c r="AF18">
        <v>0</v>
      </c>
    </row>
    <row r="19" spans="1:32" x14ac:dyDescent="0.25">
      <c r="A19" t="s">
        <v>3</v>
      </c>
      <c r="B19" t="s">
        <v>71</v>
      </c>
      <c r="C19" t="s">
        <v>69</v>
      </c>
      <c r="D19" t="s">
        <v>10</v>
      </c>
      <c r="E19" t="s">
        <v>59</v>
      </c>
      <c r="F19" t="s">
        <v>70</v>
      </c>
      <c r="G19">
        <v>0.9</v>
      </c>
      <c r="H19">
        <v>0.2</v>
      </c>
      <c r="I19">
        <v>1</v>
      </c>
      <c r="J19">
        <v>0.2</v>
      </c>
      <c r="K19">
        <v>0.8</v>
      </c>
      <c r="M19">
        <v>0.7</v>
      </c>
      <c r="O19">
        <v>1.3</v>
      </c>
      <c r="P19">
        <v>0.4</v>
      </c>
      <c r="Q19">
        <v>1.8</v>
      </c>
      <c r="S19">
        <v>1.4</v>
      </c>
      <c r="T19">
        <v>0</v>
      </c>
      <c r="U19">
        <v>0.5</v>
      </c>
      <c r="V19">
        <v>0</v>
      </c>
      <c r="W19">
        <v>2.4</v>
      </c>
      <c r="X19">
        <v>0</v>
      </c>
      <c r="Y19">
        <v>3.3</v>
      </c>
      <c r="Z19">
        <v>0</v>
      </c>
      <c r="AA19">
        <v>1</v>
      </c>
      <c r="AB19">
        <v>0</v>
      </c>
      <c r="AC19">
        <v>2.6</v>
      </c>
      <c r="AD19">
        <v>0.5</v>
      </c>
      <c r="AE19">
        <v>2.5</v>
      </c>
      <c r="AF19">
        <v>8.9</v>
      </c>
    </row>
    <row r="20" spans="1:32" x14ac:dyDescent="0.25">
      <c r="A20" t="s">
        <v>3</v>
      </c>
      <c r="B20" t="s">
        <v>71</v>
      </c>
      <c r="C20" t="s">
        <v>69</v>
      </c>
      <c r="D20" t="s">
        <v>10</v>
      </c>
      <c r="E20" t="s">
        <v>63</v>
      </c>
      <c r="F20" t="s">
        <v>73</v>
      </c>
      <c r="M20">
        <v>0.1</v>
      </c>
      <c r="O20">
        <v>0</v>
      </c>
      <c r="P20">
        <v>0</v>
      </c>
      <c r="Q20">
        <v>0</v>
      </c>
      <c r="U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2" x14ac:dyDescent="0.25">
      <c r="A21" t="s">
        <v>3</v>
      </c>
      <c r="B21" t="s">
        <v>71</v>
      </c>
      <c r="C21" t="s">
        <v>69</v>
      </c>
      <c r="D21" t="s">
        <v>10</v>
      </c>
      <c r="E21" t="s">
        <v>63</v>
      </c>
      <c r="F21" t="s">
        <v>70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0.1</v>
      </c>
      <c r="T21">
        <v>0</v>
      </c>
      <c r="Y21">
        <v>0</v>
      </c>
      <c r="Z21">
        <v>0</v>
      </c>
    </row>
    <row r="22" spans="1:32" x14ac:dyDescent="0.25">
      <c r="A22" t="s">
        <v>3</v>
      </c>
      <c r="B22" t="s">
        <v>71</v>
      </c>
      <c r="C22" t="s">
        <v>6</v>
      </c>
      <c r="D22" t="s">
        <v>10</v>
      </c>
      <c r="E22" t="s">
        <v>57</v>
      </c>
      <c r="F22" t="s">
        <v>58</v>
      </c>
      <c r="G22">
        <v>0</v>
      </c>
      <c r="I22">
        <v>0</v>
      </c>
    </row>
    <row r="23" spans="1:32" x14ac:dyDescent="0.25">
      <c r="A23" t="s">
        <v>3</v>
      </c>
      <c r="B23" t="s">
        <v>71</v>
      </c>
      <c r="C23" t="s">
        <v>6</v>
      </c>
      <c r="D23" t="s">
        <v>10</v>
      </c>
      <c r="E23" t="s">
        <v>57</v>
      </c>
      <c r="F23" t="s">
        <v>73</v>
      </c>
      <c r="I23">
        <v>0</v>
      </c>
    </row>
    <row r="24" spans="1:32" x14ac:dyDescent="0.25">
      <c r="A24" t="s">
        <v>3</v>
      </c>
      <c r="B24" t="s">
        <v>71</v>
      </c>
      <c r="C24" t="s">
        <v>6</v>
      </c>
      <c r="D24" t="s">
        <v>10</v>
      </c>
      <c r="E24" t="s">
        <v>59</v>
      </c>
      <c r="F24" t="s">
        <v>61</v>
      </c>
      <c r="I24">
        <v>0.2</v>
      </c>
    </row>
    <row r="25" spans="1:32" x14ac:dyDescent="0.25">
      <c r="A25" t="s">
        <v>3</v>
      </c>
      <c r="B25" t="s">
        <v>71</v>
      </c>
      <c r="C25" t="s">
        <v>6</v>
      </c>
      <c r="D25" t="s">
        <v>10</v>
      </c>
      <c r="E25" t="s">
        <v>59</v>
      </c>
      <c r="F25" t="s">
        <v>73</v>
      </c>
      <c r="G25">
        <v>0.3</v>
      </c>
      <c r="Y25">
        <v>0.1</v>
      </c>
      <c r="Z25">
        <v>0</v>
      </c>
    </row>
    <row r="26" spans="1:32" x14ac:dyDescent="0.25">
      <c r="A26" t="s">
        <v>3</v>
      </c>
      <c r="B26" t="s">
        <v>71</v>
      </c>
      <c r="C26" t="s">
        <v>6</v>
      </c>
      <c r="D26" t="s">
        <v>10</v>
      </c>
      <c r="E26" t="s">
        <v>59</v>
      </c>
      <c r="F26" t="s">
        <v>70</v>
      </c>
      <c r="G26">
        <v>0.2</v>
      </c>
      <c r="I26">
        <v>0.1</v>
      </c>
      <c r="K26">
        <v>0.1</v>
      </c>
      <c r="Q26">
        <v>0</v>
      </c>
      <c r="S26">
        <v>0</v>
      </c>
      <c r="W26">
        <v>0</v>
      </c>
      <c r="Y26">
        <v>0.1</v>
      </c>
      <c r="AE26">
        <v>0</v>
      </c>
    </row>
    <row r="27" spans="1:32" x14ac:dyDescent="0.25">
      <c r="A27" t="s">
        <v>3</v>
      </c>
      <c r="B27" t="s">
        <v>71</v>
      </c>
      <c r="C27" t="s">
        <v>47</v>
      </c>
      <c r="D27" t="s">
        <v>10</v>
      </c>
      <c r="E27" t="s">
        <v>57</v>
      </c>
      <c r="F27" t="s">
        <v>72</v>
      </c>
      <c r="G27">
        <v>0</v>
      </c>
      <c r="I27">
        <v>0.1</v>
      </c>
    </row>
    <row r="28" spans="1:32" x14ac:dyDescent="0.25">
      <c r="A28" t="s">
        <v>3</v>
      </c>
      <c r="B28" t="s">
        <v>71</v>
      </c>
      <c r="C28" t="s">
        <v>47</v>
      </c>
      <c r="D28" t="s">
        <v>10</v>
      </c>
      <c r="E28" t="s">
        <v>59</v>
      </c>
      <c r="F28" t="s">
        <v>72</v>
      </c>
      <c r="G28">
        <v>0.5</v>
      </c>
    </row>
    <row r="29" spans="1:32" x14ac:dyDescent="0.25">
      <c r="A29" t="s">
        <v>3</v>
      </c>
      <c r="B29" t="s">
        <v>71</v>
      </c>
      <c r="C29" t="s">
        <v>10</v>
      </c>
      <c r="D29" t="s">
        <v>10</v>
      </c>
      <c r="E29" t="s">
        <v>57</v>
      </c>
      <c r="F29" t="s">
        <v>72</v>
      </c>
      <c r="Q29">
        <v>1.1000000000000001</v>
      </c>
    </row>
    <row r="30" spans="1:32" x14ac:dyDescent="0.25">
      <c r="A30" t="s">
        <v>3</v>
      </c>
      <c r="B30" t="s">
        <v>71</v>
      </c>
      <c r="C30" t="s">
        <v>10</v>
      </c>
      <c r="D30" t="s">
        <v>10</v>
      </c>
      <c r="E30" t="s">
        <v>59</v>
      </c>
      <c r="F30" t="s">
        <v>72</v>
      </c>
      <c r="Y30">
        <v>0</v>
      </c>
      <c r="AA30">
        <v>0.1</v>
      </c>
    </row>
    <row r="31" spans="1:32" x14ac:dyDescent="0.25">
      <c r="A31" t="s">
        <v>3</v>
      </c>
      <c r="B31" t="s">
        <v>71</v>
      </c>
      <c r="C31" t="s">
        <v>10</v>
      </c>
      <c r="D31" t="s">
        <v>10</v>
      </c>
      <c r="E31" t="s">
        <v>63</v>
      </c>
      <c r="F31" t="s">
        <v>72</v>
      </c>
      <c r="I31">
        <v>0.3</v>
      </c>
      <c r="Q31">
        <v>1.9</v>
      </c>
      <c r="U31">
        <v>1.2</v>
      </c>
      <c r="W31">
        <v>1.2</v>
      </c>
      <c r="AC31">
        <v>0.4</v>
      </c>
      <c r="AE31">
        <v>0.3</v>
      </c>
    </row>
    <row r="32" spans="1:32" x14ac:dyDescent="0.25">
      <c r="A32" t="s">
        <v>3</v>
      </c>
      <c r="B32" t="s">
        <v>71</v>
      </c>
      <c r="C32" t="s">
        <v>75</v>
      </c>
      <c r="D32" t="s">
        <v>10</v>
      </c>
      <c r="E32" t="s">
        <v>57</v>
      </c>
      <c r="F32" t="s">
        <v>72</v>
      </c>
      <c r="W32">
        <v>0</v>
      </c>
      <c r="Y32">
        <v>0.1</v>
      </c>
      <c r="AA32">
        <v>0.1</v>
      </c>
      <c r="AC32">
        <v>0.3</v>
      </c>
    </row>
    <row r="33" spans="1:32" x14ac:dyDescent="0.25">
      <c r="A33" t="s">
        <v>3</v>
      </c>
      <c r="B33" t="s">
        <v>71</v>
      </c>
      <c r="C33" t="s">
        <v>75</v>
      </c>
      <c r="D33" t="s">
        <v>10</v>
      </c>
      <c r="E33" t="s">
        <v>59</v>
      </c>
      <c r="F33" t="s">
        <v>72</v>
      </c>
      <c r="S33">
        <v>0.5</v>
      </c>
      <c r="W33">
        <v>0.3</v>
      </c>
    </row>
    <row r="34" spans="1:32" x14ac:dyDescent="0.25">
      <c r="A34" t="s">
        <v>3</v>
      </c>
      <c r="B34" t="s">
        <v>71</v>
      </c>
      <c r="C34" t="s">
        <v>13</v>
      </c>
      <c r="D34" t="s">
        <v>10</v>
      </c>
      <c r="E34" t="s">
        <v>57</v>
      </c>
      <c r="F34" t="s">
        <v>72</v>
      </c>
      <c r="G34">
        <v>0</v>
      </c>
      <c r="I34">
        <v>0.1</v>
      </c>
      <c r="Q34">
        <v>0</v>
      </c>
    </row>
    <row r="35" spans="1:32" x14ac:dyDescent="0.25">
      <c r="A35" t="s">
        <v>3</v>
      </c>
      <c r="B35" t="s">
        <v>71</v>
      </c>
      <c r="C35" t="s">
        <v>13</v>
      </c>
      <c r="D35" t="s">
        <v>10</v>
      </c>
      <c r="E35" t="s">
        <v>59</v>
      </c>
      <c r="F35" t="s">
        <v>70</v>
      </c>
      <c r="U35">
        <v>0</v>
      </c>
      <c r="W35">
        <v>0</v>
      </c>
    </row>
    <row r="36" spans="1:32" x14ac:dyDescent="0.25">
      <c r="A36" t="s">
        <v>3</v>
      </c>
      <c r="B36" t="s">
        <v>71</v>
      </c>
      <c r="C36" t="s">
        <v>13</v>
      </c>
      <c r="D36" t="s">
        <v>10</v>
      </c>
      <c r="E36" t="s">
        <v>63</v>
      </c>
      <c r="F36" t="s">
        <v>70</v>
      </c>
      <c r="I36">
        <v>0</v>
      </c>
      <c r="J36">
        <v>0</v>
      </c>
      <c r="Y36">
        <v>0</v>
      </c>
    </row>
    <row r="37" spans="1:32" x14ac:dyDescent="0.25">
      <c r="A37" t="s">
        <v>3</v>
      </c>
      <c r="B37" t="s">
        <v>76</v>
      </c>
      <c r="C37" t="s">
        <v>69</v>
      </c>
      <c r="D37" t="s">
        <v>10</v>
      </c>
      <c r="E37" t="s">
        <v>59</v>
      </c>
      <c r="F37" t="s">
        <v>70</v>
      </c>
      <c r="O37">
        <v>0.1</v>
      </c>
    </row>
    <row r="38" spans="1:32" x14ac:dyDescent="0.25">
      <c r="A38" t="s">
        <v>3</v>
      </c>
      <c r="B38" t="s">
        <v>77</v>
      </c>
      <c r="C38" t="s">
        <v>21</v>
      </c>
      <c r="D38" t="s">
        <v>10</v>
      </c>
      <c r="E38" t="s">
        <v>57</v>
      </c>
      <c r="F38" t="s">
        <v>60</v>
      </c>
      <c r="S38">
        <v>8.3000000000000007</v>
      </c>
      <c r="T38">
        <v>0.3</v>
      </c>
    </row>
    <row r="39" spans="1:32" x14ac:dyDescent="0.25">
      <c r="A39" t="s">
        <v>3</v>
      </c>
      <c r="B39" t="s">
        <v>77</v>
      </c>
      <c r="C39" t="s">
        <v>21</v>
      </c>
      <c r="D39" t="s">
        <v>10</v>
      </c>
      <c r="E39" t="s">
        <v>57</v>
      </c>
      <c r="F39" t="s">
        <v>61</v>
      </c>
      <c r="G39">
        <v>48.1</v>
      </c>
      <c r="H39">
        <v>0.9</v>
      </c>
      <c r="I39">
        <v>23.3</v>
      </c>
      <c r="J39">
        <v>7.5</v>
      </c>
      <c r="K39">
        <v>13.6</v>
      </c>
      <c r="L39">
        <v>0.1</v>
      </c>
      <c r="M39">
        <v>15.2</v>
      </c>
      <c r="N39">
        <v>0.1</v>
      </c>
      <c r="O39">
        <v>14.9</v>
      </c>
      <c r="P39">
        <v>0.9</v>
      </c>
      <c r="Q39">
        <v>20.3</v>
      </c>
      <c r="R39">
        <v>0.6</v>
      </c>
      <c r="S39">
        <v>14.5</v>
      </c>
      <c r="T39">
        <v>0.5</v>
      </c>
      <c r="U39">
        <v>14.9</v>
      </c>
      <c r="V39">
        <v>0.8</v>
      </c>
      <c r="W39">
        <v>24.5</v>
      </c>
      <c r="X39">
        <v>0.6</v>
      </c>
      <c r="Y39">
        <v>37.700000000000003</v>
      </c>
      <c r="Z39">
        <v>0.3</v>
      </c>
      <c r="AA39">
        <v>21.9</v>
      </c>
      <c r="AB39">
        <v>0.5</v>
      </c>
      <c r="AC39">
        <v>22.1</v>
      </c>
      <c r="AD39">
        <v>0.4</v>
      </c>
      <c r="AE39">
        <v>28.5</v>
      </c>
      <c r="AF39">
        <v>0.4</v>
      </c>
    </row>
    <row r="40" spans="1:32" x14ac:dyDescent="0.25">
      <c r="A40" t="s">
        <v>3</v>
      </c>
      <c r="B40" t="s">
        <v>77</v>
      </c>
      <c r="C40" t="s">
        <v>21</v>
      </c>
      <c r="D40" t="s">
        <v>10</v>
      </c>
      <c r="E40" t="s">
        <v>57</v>
      </c>
      <c r="F40" t="s">
        <v>58</v>
      </c>
      <c r="G40">
        <v>2.1</v>
      </c>
      <c r="H40">
        <v>0.1</v>
      </c>
      <c r="I40">
        <v>4.5999999999999996</v>
      </c>
      <c r="J40">
        <v>0.5</v>
      </c>
      <c r="K40">
        <v>16.5</v>
      </c>
      <c r="L40">
        <v>0.2</v>
      </c>
      <c r="M40">
        <v>13.8</v>
      </c>
      <c r="N40">
        <v>0.2</v>
      </c>
      <c r="O40">
        <v>14.1</v>
      </c>
      <c r="P40">
        <v>1</v>
      </c>
      <c r="Q40">
        <v>11.8</v>
      </c>
      <c r="R40">
        <v>0.3</v>
      </c>
      <c r="S40">
        <v>10.4</v>
      </c>
      <c r="T40">
        <v>0.4</v>
      </c>
      <c r="U40">
        <v>29</v>
      </c>
      <c r="V40">
        <v>1.6</v>
      </c>
      <c r="W40">
        <v>40.799999999999997</v>
      </c>
      <c r="X40">
        <v>0.8</v>
      </c>
      <c r="Y40">
        <v>23.1</v>
      </c>
      <c r="Z40">
        <v>0.2</v>
      </c>
      <c r="AA40">
        <v>16</v>
      </c>
      <c r="AB40">
        <v>0.4</v>
      </c>
      <c r="AC40">
        <v>22.4</v>
      </c>
      <c r="AD40">
        <v>0.5</v>
      </c>
      <c r="AE40">
        <v>9.3000000000000007</v>
      </c>
      <c r="AF40">
        <v>0.3</v>
      </c>
    </row>
    <row r="41" spans="1:32" x14ac:dyDescent="0.25">
      <c r="A41" t="s">
        <v>3</v>
      </c>
      <c r="B41" t="s">
        <v>77</v>
      </c>
      <c r="C41" t="s">
        <v>21</v>
      </c>
      <c r="D41" t="s">
        <v>10</v>
      </c>
      <c r="E41" t="s">
        <v>59</v>
      </c>
      <c r="F41" t="s">
        <v>60</v>
      </c>
      <c r="G41">
        <v>1543.3</v>
      </c>
      <c r="H41">
        <v>46.1</v>
      </c>
      <c r="I41">
        <v>1379.2</v>
      </c>
      <c r="J41">
        <v>356.6</v>
      </c>
      <c r="K41">
        <v>1395.1</v>
      </c>
      <c r="L41">
        <v>14.4</v>
      </c>
      <c r="M41">
        <v>1003.1</v>
      </c>
      <c r="N41">
        <v>8</v>
      </c>
      <c r="O41">
        <v>871.2</v>
      </c>
      <c r="P41">
        <v>28.9</v>
      </c>
      <c r="Q41">
        <v>653</v>
      </c>
      <c r="R41">
        <v>24.7</v>
      </c>
      <c r="S41">
        <v>708.3</v>
      </c>
      <c r="T41">
        <v>33.200000000000003</v>
      </c>
      <c r="U41">
        <v>782.5</v>
      </c>
      <c r="V41">
        <v>49.5</v>
      </c>
      <c r="W41">
        <v>962.3</v>
      </c>
      <c r="X41">
        <v>25.9</v>
      </c>
      <c r="Y41">
        <v>1043.0999999999999</v>
      </c>
      <c r="Z41">
        <v>5.9</v>
      </c>
      <c r="AA41">
        <v>867.1</v>
      </c>
      <c r="AB41">
        <v>30.4</v>
      </c>
      <c r="AC41">
        <v>762.1</v>
      </c>
      <c r="AD41">
        <v>15.6</v>
      </c>
      <c r="AE41">
        <v>745.3</v>
      </c>
      <c r="AF41">
        <v>15.9</v>
      </c>
    </row>
    <row r="42" spans="1:32" x14ac:dyDescent="0.25">
      <c r="A42" t="s">
        <v>3</v>
      </c>
      <c r="B42" t="s">
        <v>77</v>
      </c>
      <c r="C42" t="s">
        <v>21</v>
      </c>
      <c r="D42" t="s">
        <v>10</v>
      </c>
      <c r="E42" t="s">
        <v>59</v>
      </c>
      <c r="F42" t="s">
        <v>61</v>
      </c>
      <c r="G42">
        <v>634.6</v>
      </c>
      <c r="H42">
        <v>20.8</v>
      </c>
      <c r="I42">
        <v>449</v>
      </c>
      <c r="J42">
        <v>89.6</v>
      </c>
      <c r="K42">
        <v>754.4</v>
      </c>
      <c r="L42">
        <v>7.7</v>
      </c>
      <c r="M42">
        <v>754.2</v>
      </c>
      <c r="N42">
        <v>6.6</v>
      </c>
      <c r="O42">
        <v>749.4</v>
      </c>
      <c r="P42">
        <v>52.1</v>
      </c>
      <c r="Q42">
        <v>628.70000000000005</v>
      </c>
      <c r="R42">
        <v>8.8000000000000007</v>
      </c>
      <c r="S42">
        <v>517.9</v>
      </c>
      <c r="T42">
        <v>14.7</v>
      </c>
      <c r="U42">
        <v>487.5</v>
      </c>
      <c r="V42">
        <v>19.100000000000001</v>
      </c>
      <c r="W42">
        <v>533.29999999999995</v>
      </c>
      <c r="X42">
        <v>11.1</v>
      </c>
      <c r="Y42">
        <v>574.29999999999995</v>
      </c>
      <c r="Z42">
        <v>3.1</v>
      </c>
      <c r="AA42">
        <v>629.1</v>
      </c>
      <c r="AB42">
        <v>4.7</v>
      </c>
      <c r="AC42">
        <v>685.1</v>
      </c>
      <c r="AD42">
        <v>11.1</v>
      </c>
      <c r="AE42">
        <v>520.79999999999995</v>
      </c>
      <c r="AF42">
        <v>10.6</v>
      </c>
    </row>
    <row r="43" spans="1:32" x14ac:dyDescent="0.25">
      <c r="A43" t="s">
        <v>3</v>
      </c>
      <c r="B43" t="s">
        <v>77</v>
      </c>
      <c r="C43" t="s">
        <v>21</v>
      </c>
      <c r="D43" t="s">
        <v>10</v>
      </c>
      <c r="E43" t="s">
        <v>59</v>
      </c>
      <c r="F43" t="s">
        <v>58</v>
      </c>
      <c r="G43">
        <v>4.3</v>
      </c>
      <c r="H43">
        <v>0.1</v>
      </c>
      <c r="I43">
        <v>39.200000000000003</v>
      </c>
      <c r="J43">
        <v>8.1999999999999993</v>
      </c>
      <c r="K43">
        <v>26.8</v>
      </c>
      <c r="L43">
        <v>0.3</v>
      </c>
      <c r="M43">
        <v>17.2</v>
      </c>
      <c r="N43">
        <v>0.2</v>
      </c>
      <c r="O43">
        <v>18.7</v>
      </c>
      <c r="P43">
        <v>1.6</v>
      </c>
      <c r="Q43">
        <v>21.5</v>
      </c>
      <c r="R43">
        <v>0.5</v>
      </c>
      <c r="S43">
        <v>21.5</v>
      </c>
      <c r="T43">
        <v>0.9</v>
      </c>
      <c r="U43">
        <v>34.9</v>
      </c>
      <c r="V43">
        <v>1.9</v>
      </c>
      <c r="W43">
        <v>21.6</v>
      </c>
      <c r="X43">
        <v>0.5</v>
      </c>
      <c r="Y43">
        <v>15.3</v>
      </c>
      <c r="Z43">
        <v>0.1</v>
      </c>
      <c r="AA43">
        <v>6.8</v>
      </c>
      <c r="AB43">
        <v>0.2</v>
      </c>
      <c r="AC43">
        <v>11.5</v>
      </c>
      <c r="AD43">
        <v>0.2</v>
      </c>
      <c r="AE43">
        <v>17.5</v>
      </c>
      <c r="AF43">
        <v>0.6</v>
      </c>
    </row>
    <row r="44" spans="1:32" x14ac:dyDescent="0.25">
      <c r="A44" t="s">
        <v>3</v>
      </c>
      <c r="B44" t="s">
        <v>77</v>
      </c>
      <c r="C44" t="s">
        <v>21</v>
      </c>
      <c r="D44" t="s">
        <v>10</v>
      </c>
      <c r="E44" t="s">
        <v>59</v>
      </c>
      <c r="F44" t="s">
        <v>78</v>
      </c>
      <c r="G44">
        <v>93.7</v>
      </c>
      <c r="H44">
        <v>3.2</v>
      </c>
      <c r="I44">
        <v>83.8</v>
      </c>
      <c r="J44">
        <v>22.3</v>
      </c>
      <c r="K44">
        <v>43.4</v>
      </c>
      <c r="L44">
        <v>0.5</v>
      </c>
    </row>
    <row r="45" spans="1:32" x14ac:dyDescent="0.25">
      <c r="A45" t="s">
        <v>3</v>
      </c>
      <c r="B45" t="s">
        <v>77</v>
      </c>
      <c r="C45" t="s">
        <v>21</v>
      </c>
      <c r="D45" t="s">
        <v>10</v>
      </c>
      <c r="E45" t="s">
        <v>59</v>
      </c>
      <c r="F45" t="s">
        <v>72</v>
      </c>
      <c r="G45">
        <v>114.1</v>
      </c>
      <c r="H45">
        <v>5.4</v>
      </c>
      <c r="I45">
        <v>108.3</v>
      </c>
      <c r="J45">
        <v>22.9</v>
      </c>
      <c r="K45">
        <v>117.2</v>
      </c>
      <c r="L45">
        <v>1.1000000000000001</v>
      </c>
      <c r="M45">
        <v>112.1</v>
      </c>
      <c r="N45">
        <v>0.9</v>
      </c>
      <c r="O45">
        <v>108.9</v>
      </c>
      <c r="P45">
        <v>6.5</v>
      </c>
      <c r="Q45">
        <v>72.2</v>
      </c>
      <c r="R45">
        <v>6.9</v>
      </c>
      <c r="S45">
        <v>46.8</v>
      </c>
      <c r="T45">
        <v>1.2</v>
      </c>
      <c r="U45">
        <v>49.5</v>
      </c>
      <c r="V45">
        <v>2.2999999999999998</v>
      </c>
      <c r="W45">
        <v>39.799999999999997</v>
      </c>
      <c r="X45">
        <v>0.3</v>
      </c>
      <c r="Y45">
        <v>52.9</v>
      </c>
      <c r="Z45">
        <v>1.6</v>
      </c>
      <c r="AA45">
        <v>47.5</v>
      </c>
      <c r="AB45">
        <v>0.4</v>
      </c>
      <c r="AC45">
        <v>51.2</v>
      </c>
      <c r="AD45">
        <v>4.2</v>
      </c>
      <c r="AE45">
        <v>36.799999999999997</v>
      </c>
      <c r="AF45">
        <v>0.8</v>
      </c>
    </row>
    <row r="46" spans="1:32" x14ac:dyDescent="0.25">
      <c r="A46" t="s">
        <v>3</v>
      </c>
      <c r="B46" t="s">
        <v>77</v>
      </c>
      <c r="C46" t="s">
        <v>21</v>
      </c>
      <c r="D46" t="s">
        <v>10</v>
      </c>
      <c r="E46" t="s">
        <v>59</v>
      </c>
      <c r="F46" t="s">
        <v>79</v>
      </c>
      <c r="G46">
        <v>2</v>
      </c>
      <c r="H46">
        <v>0.3</v>
      </c>
      <c r="K46">
        <v>1</v>
      </c>
      <c r="L46">
        <v>0</v>
      </c>
      <c r="U46">
        <v>1</v>
      </c>
      <c r="V46">
        <v>0.1</v>
      </c>
    </row>
    <row r="47" spans="1:32" x14ac:dyDescent="0.25">
      <c r="A47" t="s">
        <v>3</v>
      </c>
      <c r="B47" t="s">
        <v>77</v>
      </c>
      <c r="C47" t="s">
        <v>21</v>
      </c>
      <c r="D47" t="s">
        <v>10</v>
      </c>
      <c r="E47" t="s">
        <v>63</v>
      </c>
      <c r="F47" t="s">
        <v>61</v>
      </c>
      <c r="G47">
        <v>0.9</v>
      </c>
      <c r="H47">
        <v>0</v>
      </c>
      <c r="I47">
        <v>2</v>
      </c>
      <c r="J47">
        <v>0.5</v>
      </c>
      <c r="K47">
        <v>14.9</v>
      </c>
      <c r="L47">
        <v>0.1</v>
      </c>
      <c r="M47">
        <v>17.399999999999999</v>
      </c>
      <c r="N47">
        <v>0.1</v>
      </c>
      <c r="O47">
        <v>7</v>
      </c>
      <c r="P47">
        <v>0.4</v>
      </c>
      <c r="Q47">
        <v>7.9</v>
      </c>
      <c r="R47">
        <v>0.3</v>
      </c>
      <c r="S47">
        <v>2.7</v>
      </c>
      <c r="T47">
        <v>0.1</v>
      </c>
      <c r="U47">
        <v>0.1</v>
      </c>
      <c r="V47">
        <v>0</v>
      </c>
      <c r="W47">
        <v>0.1</v>
      </c>
      <c r="X47">
        <v>0</v>
      </c>
      <c r="Y47">
        <v>0.3</v>
      </c>
      <c r="Z47">
        <v>0</v>
      </c>
      <c r="AA47">
        <v>0.1</v>
      </c>
      <c r="AB47">
        <v>0</v>
      </c>
      <c r="AC47">
        <v>0.1</v>
      </c>
      <c r="AD47">
        <v>0</v>
      </c>
      <c r="AE47">
        <v>0</v>
      </c>
      <c r="AF47">
        <v>0</v>
      </c>
    </row>
    <row r="48" spans="1:32" x14ac:dyDescent="0.25">
      <c r="A48" t="s">
        <v>3</v>
      </c>
      <c r="B48" t="s">
        <v>77</v>
      </c>
      <c r="C48" t="s">
        <v>21</v>
      </c>
      <c r="D48" t="s">
        <v>10</v>
      </c>
      <c r="E48" t="s">
        <v>63</v>
      </c>
      <c r="F48" t="s">
        <v>58</v>
      </c>
      <c r="I48">
        <v>3</v>
      </c>
      <c r="J48">
        <v>0.5</v>
      </c>
      <c r="U48">
        <v>1.5</v>
      </c>
      <c r="V48">
        <v>0.1</v>
      </c>
      <c r="Y48">
        <v>0</v>
      </c>
      <c r="Z48">
        <v>0</v>
      </c>
    </row>
    <row r="49" spans="1:32" x14ac:dyDescent="0.25">
      <c r="A49" t="s">
        <v>3</v>
      </c>
      <c r="B49" t="s">
        <v>77</v>
      </c>
      <c r="C49" t="s">
        <v>69</v>
      </c>
      <c r="D49" t="s">
        <v>10</v>
      </c>
      <c r="E49" t="s">
        <v>10</v>
      </c>
      <c r="F49" t="s">
        <v>64</v>
      </c>
      <c r="U49">
        <v>0.7</v>
      </c>
      <c r="V49">
        <v>0.2</v>
      </c>
      <c r="W49">
        <v>2.2000000000000002</v>
      </c>
      <c r="X49">
        <v>0</v>
      </c>
    </row>
    <row r="50" spans="1:32" x14ac:dyDescent="0.25">
      <c r="A50" t="s">
        <v>3</v>
      </c>
      <c r="B50" t="s">
        <v>77</v>
      </c>
      <c r="C50" t="s">
        <v>69</v>
      </c>
      <c r="D50" t="s">
        <v>10</v>
      </c>
      <c r="E50" t="s">
        <v>10</v>
      </c>
      <c r="F50" t="s">
        <v>72</v>
      </c>
      <c r="G50">
        <v>0</v>
      </c>
      <c r="H50">
        <v>0</v>
      </c>
      <c r="I50">
        <v>1.8</v>
      </c>
      <c r="J50">
        <v>0</v>
      </c>
    </row>
    <row r="51" spans="1:32" x14ac:dyDescent="0.25">
      <c r="A51" t="s">
        <v>3</v>
      </c>
      <c r="B51" t="s">
        <v>77</v>
      </c>
      <c r="C51" t="s">
        <v>69</v>
      </c>
      <c r="D51" t="s">
        <v>10</v>
      </c>
      <c r="E51" t="s">
        <v>57</v>
      </c>
      <c r="F51" t="s">
        <v>61</v>
      </c>
      <c r="G51">
        <v>21.3</v>
      </c>
      <c r="H51">
        <v>0.3</v>
      </c>
      <c r="I51">
        <v>21.5</v>
      </c>
      <c r="J51">
        <v>0.1</v>
      </c>
      <c r="K51">
        <v>27.9</v>
      </c>
      <c r="L51">
        <v>0.3</v>
      </c>
      <c r="M51">
        <v>45.3</v>
      </c>
      <c r="N51">
        <v>0.8</v>
      </c>
      <c r="O51">
        <v>38.6</v>
      </c>
      <c r="P51">
        <v>0.7</v>
      </c>
      <c r="Q51">
        <v>34.4</v>
      </c>
      <c r="R51">
        <v>0.1</v>
      </c>
      <c r="S51">
        <v>26.5</v>
      </c>
      <c r="T51">
        <v>0.4</v>
      </c>
      <c r="U51">
        <v>26.9</v>
      </c>
      <c r="V51">
        <v>4.5999999999999996</v>
      </c>
      <c r="W51">
        <v>30.9</v>
      </c>
      <c r="X51">
        <v>1.2</v>
      </c>
      <c r="Y51">
        <v>36.4</v>
      </c>
      <c r="Z51">
        <v>1.2</v>
      </c>
      <c r="AA51">
        <v>37.4</v>
      </c>
      <c r="AB51">
        <v>3.6</v>
      </c>
      <c r="AC51">
        <v>25.6</v>
      </c>
      <c r="AD51">
        <v>3</v>
      </c>
      <c r="AE51">
        <v>28.6</v>
      </c>
      <c r="AF51">
        <v>4.4000000000000004</v>
      </c>
    </row>
    <row r="52" spans="1:32" x14ac:dyDescent="0.25">
      <c r="A52" t="s">
        <v>3</v>
      </c>
      <c r="B52" t="s">
        <v>77</v>
      </c>
      <c r="C52" t="s">
        <v>69</v>
      </c>
      <c r="D52" t="s">
        <v>10</v>
      </c>
      <c r="E52" t="s">
        <v>57</v>
      </c>
      <c r="F52" t="s">
        <v>58</v>
      </c>
      <c r="G52">
        <v>99</v>
      </c>
      <c r="H52">
        <v>1.7</v>
      </c>
      <c r="I52">
        <v>69.400000000000006</v>
      </c>
      <c r="J52">
        <v>0.5</v>
      </c>
      <c r="K52">
        <v>99</v>
      </c>
      <c r="L52">
        <v>1.3</v>
      </c>
      <c r="M52">
        <v>99.1</v>
      </c>
      <c r="N52">
        <v>4.0999999999999996</v>
      </c>
      <c r="O52">
        <v>95.6</v>
      </c>
      <c r="P52">
        <v>5.5</v>
      </c>
      <c r="Q52">
        <v>72.5</v>
      </c>
      <c r="R52">
        <v>1.2</v>
      </c>
      <c r="S52">
        <v>71.2</v>
      </c>
      <c r="T52">
        <v>0.9</v>
      </c>
      <c r="U52">
        <v>82.2</v>
      </c>
      <c r="V52">
        <v>8.6</v>
      </c>
      <c r="W52">
        <v>93.9</v>
      </c>
      <c r="X52">
        <v>2.4</v>
      </c>
      <c r="Y52">
        <v>65.3</v>
      </c>
      <c r="Z52">
        <v>4.5999999999999996</v>
      </c>
      <c r="AA52">
        <v>74.3</v>
      </c>
      <c r="AB52">
        <v>18.399999999999999</v>
      </c>
      <c r="AC52">
        <v>86</v>
      </c>
      <c r="AD52">
        <v>15.7</v>
      </c>
      <c r="AE52">
        <v>71.5</v>
      </c>
      <c r="AF52">
        <v>20.2</v>
      </c>
    </row>
    <row r="53" spans="1:32" x14ac:dyDescent="0.25">
      <c r="A53" t="s">
        <v>3</v>
      </c>
      <c r="B53" t="s">
        <v>77</v>
      </c>
      <c r="C53" t="s">
        <v>69</v>
      </c>
      <c r="D53" t="s">
        <v>10</v>
      </c>
      <c r="E53" t="s">
        <v>57</v>
      </c>
      <c r="F53" t="s">
        <v>80</v>
      </c>
      <c r="Q53">
        <v>0</v>
      </c>
      <c r="R53">
        <v>0</v>
      </c>
      <c r="S53">
        <v>0</v>
      </c>
      <c r="T53">
        <v>0</v>
      </c>
      <c r="U53">
        <v>0.1</v>
      </c>
      <c r="V53">
        <v>0</v>
      </c>
      <c r="W53">
        <v>0.1</v>
      </c>
      <c r="X53">
        <v>0</v>
      </c>
      <c r="Y53">
        <v>0.4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1.3</v>
      </c>
      <c r="AF53">
        <v>0.3</v>
      </c>
    </row>
    <row r="54" spans="1:32" x14ac:dyDescent="0.25">
      <c r="A54" t="s">
        <v>3</v>
      </c>
      <c r="B54" t="s">
        <v>77</v>
      </c>
      <c r="C54" t="s">
        <v>69</v>
      </c>
      <c r="D54" t="s">
        <v>10</v>
      </c>
      <c r="E54" t="s">
        <v>57</v>
      </c>
      <c r="F54" t="s">
        <v>74</v>
      </c>
      <c r="Q54">
        <v>0</v>
      </c>
      <c r="R54">
        <v>0</v>
      </c>
      <c r="S54">
        <v>0</v>
      </c>
      <c r="T54">
        <v>0</v>
      </c>
      <c r="W54">
        <v>0.1</v>
      </c>
      <c r="X54">
        <v>0</v>
      </c>
      <c r="Y54">
        <v>0.1</v>
      </c>
      <c r="Z54">
        <v>0</v>
      </c>
      <c r="AA54">
        <v>0</v>
      </c>
      <c r="AB54">
        <v>0</v>
      </c>
      <c r="AE54">
        <v>0</v>
      </c>
      <c r="AF54">
        <v>0</v>
      </c>
    </row>
    <row r="55" spans="1:32" x14ac:dyDescent="0.25">
      <c r="A55" t="s">
        <v>3</v>
      </c>
      <c r="B55" t="s">
        <v>77</v>
      </c>
      <c r="C55" t="s">
        <v>69</v>
      </c>
      <c r="D55" t="s">
        <v>10</v>
      </c>
      <c r="E55" t="s">
        <v>57</v>
      </c>
      <c r="F55" t="s">
        <v>72</v>
      </c>
      <c r="G55">
        <v>12.5</v>
      </c>
      <c r="H55">
        <v>0.1</v>
      </c>
      <c r="I55">
        <v>18.899999999999999</v>
      </c>
      <c r="J55">
        <v>0.1</v>
      </c>
      <c r="K55">
        <v>22.1</v>
      </c>
      <c r="L55">
        <v>0.3</v>
      </c>
      <c r="M55">
        <v>23.3</v>
      </c>
      <c r="N55">
        <v>0.7</v>
      </c>
      <c r="O55">
        <v>32.200000000000003</v>
      </c>
      <c r="P55">
        <v>1.8</v>
      </c>
      <c r="Q55">
        <v>27.6</v>
      </c>
      <c r="R55">
        <v>0.4</v>
      </c>
      <c r="S55">
        <v>38.9</v>
      </c>
      <c r="T55">
        <v>0.3</v>
      </c>
      <c r="U55">
        <v>38.1</v>
      </c>
      <c r="V55">
        <v>4.9000000000000004</v>
      </c>
      <c r="W55">
        <v>44</v>
      </c>
      <c r="X55">
        <v>0.7</v>
      </c>
      <c r="Y55">
        <v>60.3</v>
      </c>
      <c r="Z55">
        <v>0.5</v>
      </c>
      <c r="AA55">
        <v>50.9</v>
      </c>
      <c r="AB55">
        <v>0.5</v>
      </c>
      <c r="AC55">
        <v>46.4</v>
      </c>
      <c r="AD55">
        <v>2.2000000000000002</v>
      </c>
      <c r="AE55">
        <v>45.5</v>
      </c>
      <c r="AF55">
        <v>4.4000000000000004</v>
      </c>
    </row>
    <row r="56" spans="1:32" x14ac:dyDescent="0.25">
      <c r="A56" t="s">
        <v>3</v>
      </c>
      <c r="B56" t="s">
        <v>77</v>
      </c>
      <c r="C56" t="s">
        <v>69</v>
      </c>
      <c r="D56" t="s">
        <v>10</v>
      </c>
      <c r="E56" t="s">
        <v>57</v>
      </c>
      <c r="F56" t="s">
        <v>73</v>
      </c>
      <c r="G56">
        <v>0.2</v>
      </c>
      <c r="H56">
        <v>0</v>
      </c>
      <c r="I56">
        <v>0.6</v>
      </c>
      <c r="J56">
        <v>0</v>
      </c>
      <c r="K56">
        <v>0.2</v>
      </c>
      <c r="L56">
        <v>0</v>
      </c>
      <c r="M56">
        <v>0.4</v>
      </c>
      <c r="N56">
        <v>0</v>
      </c>
      <c r="O56">
        <v>0.9</v>
      </c>
      <c r="P56">
        <v>0.1</v>
      </c>
      <c r="Q56">
        <v>0.8</v>
      </c>
      <c r="R56">
        <v>0</v>
      </c>
      <c r="S56">
        <v>1.2</v>
      </c>
      <c r="T56">
        <v>0</v>
      </c>
      <c r="U56">
        <v>0.3</v>
      </c>
      <c r="V56">
        <v>0.2</v>
      </c>
      <c r="W56">
        <v>0.5</v>
      </c>
      <c r="X56">
        <v>0.1</v>
      </c>
      <c r="Y56">
        <v>0.7</v>
      </c>
      <c r="Z56">
        <v>0</v>
      </c>
      <c r="AA56">
        <v>0.4</v>
      </c>
      <c r="AB56">
        <v>0.2</v>
      </c>
      <c r="AC56">
        <v>0.3</v>
      </c>
      <c r="AD56">
        <v>0</v>
      </c>
      <c r="AE56">
        <v>0.2</v>
      </c>
      <c r="AF56">
        <v>0.1</v>
      </c>
    </row>
    <row r="57" spans="1:32" x14ac:dyDescent="0.25">
      <c r="A57" t="s">
        <v>3</v>
      </c>
      <c r="B57" t="s">
        <v>77</v>
      </c>
      <c r="C57" t="s">
        <v>69</v>
      </c>
      <c r="D57" t="s">
        <v>10</v>
      </c>
      <c r="E57" t="s">
        <v>57</v>
      </c>
      <c r="F57" t="s">
        <v>70</v>
      </c>
      <c r="I57">
        <v>0.1</v>
      </c>
      <c r="J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32" x14ac:dyDescent="0.25">
      <c r="A58" t="s">
        <v>3</v>
      </c>
      <c r="B58" t="s">
        <v>77</v>
      </c>
      <c r="C58" t="s">
        <v>69</v>
      </c>
      <c r="D58" t="s">
        <v>10</v>
      </c>
      <c r="E58" t="s">
        <v>59</v>
      </c>
      <c r="F58" t="s">
        <v>60</v>
      </c>
      <c r="G58">
        <v>1.1000000000000001</v>
      </c>
      <c r="H58">
        <v>0</v>
      </c>
      <c r="I58">
        <v>17.8</v>
      </c>
      <c r="J58">
        <v>0.1</v>
      </c>
      <c r="K58">
        <v>26.5</v>
      </c>
      <c r="L58">
        <v>0.4</v>
      </c>
      <c r="M58">
        <v>55.8</v>
      </c>
      <c r="N58">
        <v>2.2000000000000002</v>
      </c>
      <c r="O58">
        <v>71.2</v>
      </c>
      <c r="P58">
        <v>4.4000000000000004</v>
      </c>
      <c r="Q58">
        <v>59</v>
      </c>
      <c r="R58">
        <v>1</v>
      </c>
      <c r="S58">
        <v>83.2</v>
      </c>
      <c r="T58">
        <v>0.7</v>
      </c>
      <c r="U58">
        <v>86.9</v>
      </c>
      <c r="V58">
        <v>13.9</v>
      </c>
      <c r="W58">
        <v>92.2</v>
      </c>
      <c r="X58">
        <v>3.8</v>
      </c>
      <c r="Y58">
        <v>69.099999999999994</v>
      </c>
      <c r="Z58">
        <v>2.6</v>
      </c>
      <c r="AA58">
        <v>48.1</v>
      </c>
      <c r="AB58">
        <v>6.3</v>
      </c>
      <c r="AC58">
        <v>49.6</v>
      </c>
      <c r="AD58">
        <v>22.3</v>
      </c>
      <c r="AE58">
        <v>46.3</v>
      </c>
      <c r="AF58">
        <v>5.9</v>
      </c>
    </row>
    <row r="59" spans="1:32" x14ac:dyDescent="0.25">
      <c r="A59" t="s">
        <v>3</v>
      </c>
      <c r="B59" t="s">
        <v>77</v>
      </c>
      <c r="C59" t="s">
        <v>69</v>
      </c>
      <c r="D59" t="s">
        <v>10</v>
      </c>
      <c r="E59" t="s">
        <v>59</v>
      </c>
      <c r="F59" t="s">
        <v>61</v>
      </c>
      <c r="G59">
        <v>16.100000000000001</v>
      </c>
      <c r="H59">
        <v>0.2</v>
      </c>
      <c r="I59">
        <v>11.7</v>
      </c>
      <c r="J59">
        <v>0.1</v>
      </c>
      <c r="K59">
        <v>15.6</v>
      </c>
      <c r="L59">
        <v>0.2</v>
      </c>
      <c r="M59">
        <v>10</v>
      </c>
      <c r="N59">
        <v>0.4</v>
      </c>
      <c r="O59">
        <v>9.6999999999999993</v>
      </c>
      <c r="P59">
        <v>0.4</v>
      </c>
      <c r="Q59">
        <v>8.6</v>
      </c>
      <c r="R59">
        <v>0.3</v>
      </c>
      <c r="S59">
        <v>6.9</v>
      </c>
      <c r="T59">
        <v>0.1</v>
      </c>
      <c r="U59">
        <v>9.1</v>
      </c>
      <c r="V59">
        <v>1.8</v>
      </c>
      <c r="W59">
        <v>5.9</v>
      </c>
      <c r="X59">
        <v>0.2</v>
      </c>
      <c r="Y59">
        <v>6.8</v>
      </c>
      <c r="Z59">
        <v>0.1</v>
      </c>
      <c r="AA59">
        <v>7.7</v>
      </c>
      <c r="AB59">
        <v>0.8</v>
      </c>
      <c r="AC59">
        <v>13.1</v>
      </c>
      <c r="AD59">
        <v>1.8</v>
      </c>
      <c r="AE59">
        <v>7.7</v>
      </c>
      <c r="AF59">
        <v>1.3</v>
      </c>
    </row>
    <row r="60" spans="1:32" x14ac:dyDescent="0.25">
      <c r="A60" t="s">
        <v>3</v>
      </c>
      <c r="B60" t="s">
        <v>77</v>
      </c>
      <c r="C60" t="s">
        <v>69</v>
      </c>
      <c r="D60" t="s">
        <v>10</v>
      </c>
      <c r="E60" t="s">
        <v>59</v>
      </c>
      <c r="F60" t="s">
        <v>64</v>
      </c>
      <c r="W60">
        <v>0</v>
      </c>
      <c r="X60">
        <v>0</v>
      </c>
    </row>
    <row r="61" spans="1:32" x14ac:dyDescent="0.25">
      <c r="A61" t="s">
        <v>3</v>
      </c>
      <c r="B61" t="s">
        <v>77</v>
      </c>
      <c r="C61" t="s">
        <v>69</v>
      </c>
      <c r="D61" t="s">
        <v>10</v>
      </c>
      <c r="E61" t="s">
        <v>59</v>
      </c>
      <c r="F61" t="s">
        <v>58</v>
      </c>
      <c r="G61">
        <v>263.89999999999998</v>
      </c>
      <c r="H61">
        <v>2.6</v>
      </c>
      <c r="I61">
        <v>189.8</v>
      </c>
      <c r="J61">
        <v>0.6</v>
      </c>
      <c r="K61">
        <v>216.5</v>
      </c>
      <c r="L61">
        <v>1.7</v>
      </c>
      <c r="M61">
        <v>195.6</v>
      </c>
      <c r="N61">
        <v>4.3</v>
      </c>
      <c r="O61">
        <v>197.9</v>
      </c>
      <c r="P61">
        <v>7.6</v>
      </c>
      <c r="Q61">
        <v>167.5</v>
      </c>
      <c r="R61">
        <v>1.8</v>
      </c>
      <c r="S61">
        <v>167</v>
      </c>
      <c r="T61">
        <v>2.4</v>
      </c>
      <c r="U61">
        <v>140.1</v>
      </c>
      <c r="V61">
        <v>23.8</v>
      </c>
      <c r="W61">
        <v>167.4</v>
      </c>
      <c r="X61">
        <v>3.1</v>
      </c>
      <c r="Y61">
        <v>154.69999999999999</v>
      </c>
      <c r="Z61">
        <v>3.8</v>
      </c>
      <c r="AA61">
        <v>161</v>
      </c>
      <c r="AB61">
        <v>15.8</v>
      </c>
      <c r="AC61">
        <v>251.3</v>
      </c>
      <c r="AD61">
        <v>91.1</v>
      </c>
      <c r="AE61">
        <v>183.2</v>
      </c>
      <c r="AF61">
        <v>31.6</v>
      </c>
    </row>
    <row r="62" spans="1:32" x14ac:dyDescent="0.25">
      <c r="A62" t="s">
        <v>3</v>
      </c>
      <c r="B62" t="s">
        <v>77</v>
      </c>
      <c r="C62" t="s">
        <v>69</v>
      </c>
      <c r="D62" t="s">
        <v>10</v>
      </c>
      <c r="E62" t="s">
        <v>59</v>
      </c>
      <c r="F62" t="s">
        <v>78</v>
      </c>
      <c r="G62">
        <v>0.1</v>
      </c>
      <c r="H62">
        <v>0</v>
      </c>
      <c r="M62">
        <v>0.5</v>
      </c>
      <c r="N62">
        <v>0</v>
      </c>
      <c r="O62">
        <v>0.3</v>
      </c>
      <c r="P62">
        <v>0</v>
      </c>
      <c r="Q62">
        <v>0.2</v>
      </c>
      <c r="R62">
        <v>0</v>
      </c>
      <c r="S62">
        <v>0.2</v>
      </c>
      <c r="T62">
        <v>0</v>
      </c>
      <c r="U62">
        <v>0.2</v>
      </c>
      <c r="V62">
        <v>0</v>
      </c>
      <c r="Y62">
        <v>0</v>
      </c>
      <c r="Z62">
        <v>0</v>
      </c>
      <c r="AA62">
        <v>0.1</v>
      </c>
      <c r="AB62">
        <v>0</v>
      </c>
      <c r="AC62">
        <v>0.3</v>
      </c>
      <c r="AD62">
        <v>0.1</v>
      </c>
      <c r="AE62">
        <v>0.2</v>
      </c>
      <c r="AF62">
        <v>0.1</v>
      </c>
    </row>
    <row r="63" spans="1:32" x14ac:dyDescent="0.25">
      <c r="A63" t="s">
        <v>3</v>
      </c>
      <c r="B63" t="s">
        <v>77</v>
      </c>
      <c r="C63" t="s">
        <v>69</v>
      </c>
      <c r="D63" t="s">
        <v>10</v>
      </c>
      <c r="E63" t="s">
        <v>59</v>
      </c>
      <c r="F63" t="s">
        <v>74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Y63">
        <v>0</v>
      </c>
      <c r="Z63">
        <v>0</v>
      </c>
    </row>
    <row r="64" spans="1:32" x14ac:dyDescent="0.25">
      <c r="A64" t="s">
        <v>3</v>
      </c>
      <c r="B64" t="s">
        <v>77</v>
      </c>
      <c r="C64" t="s">
        <v>69</v>
      </c>
      <c r="D64" t="s">
        <v>10</v>
      </c>
      <c r="E64" t="s">
        <v>59</v>
      </c>
      <c r="F64" t="s">
        <v>72</v>
      </c>
      <c r="G64">
        <v>147</v>
      </c>
      <c r="H64">
        <v>5</v>
      </c>
      <c r="I64">
        <v>132.5</v>
      </c>
      <c r="J64">
        <v>1.6</v>
      </c>
      <c r="K64">
        <v>112.8</v>
      </c>
      <c r="L64">
        <v>2.5</v>
      </c>
      <c r="M64">
        <v>80.5</v>
      </c>
      <c r="N64">
        <v>6.6</v>
      </c>
      <c r="O64">
        <v>118.2</v>
      </c>
      <c r="P64">
        <v>12.1</v>
      </c>
      <c r="Q64">
        <v>98.7</v>
      </c>
      <c r="R64">
        <v>3</v>
      </c>
      <c r="S64">
        <v>91.7</v>
      </c>
      <c r="T64">
        <v>1.3</v>
      </c>
      <c r="U64">
        <v>92</v>
      </c>
      <c r="V64">
        <v>30.4</v>
      </c>
      <c r="W64">
        <v>81.7</v>
      </c>
      <c r="X64">
        <v>5.0999999999999996</v>
      </c>
      <c r="Y64">
        <v>81</v>
      </c>
      <c r="Z64">
        <v>2.1</v>
      </c>
      <c r="AA64">
        <v>86.3</v>
      </c>
      <c r="AB64">
        <v>3.3</v>
      </c>
      <c r="AC64">
        <v>76.5</v>
      </c>
      <c r="AD64">
        <v>6.6</v>
      </c>
      <c r="AE64">
        <v>79.8</v>
      </c>
      <c r="AF64">
        <v>12.6</v>
      </c>
    </row>
    <row r="65" spans="1:32" x14ac:dyDescent="0.25">
      <c r="A65" t="s">
        <v>3</v>
      </c>
      <c r="B65" t="s">
        <v>77</v>
      </c>
      <c r="C65" t="s">
        <v>69</v>
      </c>
      <c r="D65" t="s">
        <v>10</v>
      </c>
      <c r="E65" t="s">
        <v>59</v>
      </c>
      <c r="F65" t="s">
        <v>73</v>
      </c>
      <c r="G65">
        <v>13</v>
      </c>
      <c r="H65">
        <v>0.2</v>
      </c>
      <c r="I65">
        <v>13.3</v>
      </c>
      <c r="J65">
        <v>0.1</v>
      </c>
      <c r="K65">
        <v>17</v>
      </c>
      <c r="L65">
        <v>0.2</v>
      </c>
      <c r="M65">
        <v>13.8</v>
      </c>
      <c r="N65">
        <v>0.5</v>
      </c>
      <c r="O65">
        <v>17.600000000000001</v>
      </c>
      <c r="P65">
        <v>1</v>
      </c>
      <c r="Q65">
        <v>15.1</v>
      </c>
      <c r="R65">
        <v>0.3</v>
      </c>
      <c r="S65">
        <v>11.8</v>
      </c>
      <c r="T65">
        <v>0.2</v>
      </c>
      <c r="U65">
        <v>7.3</v>
      </c>
      <c r="V65">
        <v>2.1</v>
      </c>
      <c r="W65">
        <v>9.6</v>
      </c>
      <c r="X65">
        <v>1.2</v>
      </c>
      <c r="Y65">
        <v>7.7</v>
      </c>
      <c r="Z65">
        <v>0.3</v>
      </c>
      <c r="AA65">
        <v>8.4</v>
      </c>
      <c r="AB65">
        <v>1.1000000000000001</v>
      </c>
      <c r="AC65">
        <v>6.3</v>
      </c>
      <c r="AD65">
        <v>0.4</v>
      </c>
      <c r="AE65">
        <v>4.3</v>
      </c>
      <c r="AF65">
        <v>0.5</v>
      </c>
    </row>
    <row r="66" spans="1:32" x14ac:dyDescent="0.25">
      <c r="A66" t="s">
        <v>3</v>
      </c>
      <c r="B66" t="s">
        <v>77</v>
      </c>
      <c r="C66" t="s">
        <v>69</v>
      </c>
      <c r="D66" t="s">
        <v>10</v>
      </c>
      <c r="E66" t="s">
        <v>59</v>
      </c>
      <c r="F66" t="s">
        <v>70</v>
      </c>
      <c r="G66">
        <v>0.3</v>
      </c>
      <c r="H66">
        <v>0</v>
      </c>
      <c r="I66">
        <v>0.5</v>
      </c>
      <c r="J66">
        <v>0</v>
      </c>
      <c r="K66">
        <v>0.2</v>
      </c>
      <c r="L66">
        <v>0</v>
      </c>
      <c r="M66">
        <v>0.1</v>
      </c>
      <c r="N66">
        <v>0</v>
      </c>
      <c r="O66">
        <v>0.2</v>
      </c>
      <c r="P66">
        <v>0</v>
      </c>
      <c r="Q66">
        <v>0</v>
      </c>
      <c r="R66">
        <v>0</v>
      </c>
      <c r="S66">
        <v>1.5</v>
      </c>
      <c r="T66">
        <v>0</v>
      </c>
      <c r="U66">
        <v>0.5</v>
      </c>
      <c r="V66">
        <v>0</v>
      </c>
      <c r="W66">
        <v>2.4</v>
      </c>
      <c r="X66">
        <v>0.1</v>
      </c>
      <c r="Y66">
        <v>3.6</v>
      </c>
      <c r="Z66">
        <v>0.1</v>
      </c>
      <c r="AA66">
        <v>2.4</v>
      </c>
      <c r="AB66">
        <v>0.2</v>
      </c>
      <c r="AC66">
        <v>1.5</v>
      </c>
      <c r="AD66">
        <v>0.7</v>
      </c>
      <c r="AE66">
        <v>1.8</v>
      </c>
      <c r="AF66">
        <v>0.3</v>
      </c>
    </row>
    <row r="67" spans="1:32" x14ac:dyDescent="0.25">
      <c r="A67" t="s">
        <v>3</v>
      </c>
      <c r="B67" t="s">
        <v>77</v>
      </c>
      <c r="C67" t="s">
        <v>69</v>
      </c>
      <c r="D67" t="s">
        <v>10</v>
      </c>
      <c r="E67" t="s">
        <v>63</v>
      </c>
      <c r="F67" t="s">
        <v>61</v>
      </c>
      <c r="G67">
        <v>28.1</v>
      </c>
      <c r="H67">
        <v>0.5</v>
      </c>
      <c r="I67">
        <v>17.3</v>
      </c>
      <c r="J67">
        <v>0.1</v>
      </c>
      <c r="K67">
        <v>19.2</v>
      </c>
      <c r="L67">
        <v>0.2</v>
      </c>
      <c r="M67">
        <v>54.1</v>
      </c>
      <c r="N67">
        <v>2</v>
      </c>
      <c r="O67">
        <v>48.1</v>
      </c>
      <c r="P67">
        <v>2.8</v>
      </c>
      <c r="Q67">
        <v>28.4</v>
      </c>
      <c r="R67">
        <v>0.6</v>
      </c>
      <c r="S67">
        <v>19.2</v>
      </c>
      <c r="T67">
        <v>0.2</v>
      </c>
      <c r="U67">
        <v>14.4</v>
      </c>
      <c r="V67">
        <v>2.8</v>
      </c>
      <c r="W67">
        <v>17.399999999999999</v>
      </c>
      <c r="X67">
        <v>0.6</v>
      </c>
      <c r="Y67">
        <v>19.600000000000001</v>
      </c>
      <c r="Z67">
        <v>0.7</v>
      </c>
      <c r="AA67">
        <v>22.6</v>
      </c>
      <c r="AB67">
        <v>1.6</v>
      </c>
      <c r="AC67">
        <v>19.3</v>
      </c>
      <c r="AD67">
        <v>4.3</v>
      </c>
      <c r="AE67">
        <v>15.5</v>
      </c>
      <c r="AF67">
        <v>2.2000000000000002</v>
      </c>
    </row>
    <row r="68" spans="1:32" x14ac:dyDescent="0.25">
      <c r="A68" t="s">
        <v>3</v>
      </c>
      <c r="B68" t="s">
        <v>77</v>
      </c>
      <c r="C68" t="s">
        <v>69</v>
      </c>
      <c r="D68" t="s">
        <v>10</v>
      </c>
      <c r="E68" t="s">
        <v>63</v>
      </c>
      <c r="F68" t="s">
        <v>58</v>
      </c>
      <c r="G68">
        <v>17</v>
      </c>
      <c r="H68">
        <v>0.3</v>
      </c>
      <c r="I68">
        <v>10.5</v>
      </c>
      <c r="J68">
        <v>0.1</v>
      </c>
      <c r="K68">
        <v>12.8</v>
      </c>
      <c r="L68">
        <v>0.2</v>
      </c>
      <c r="M68">
        <v>8.1999999999999993</v>
      </c>
      <c r="N68">
        <v>0.4</v>
      </c>
      <c r="O68">
        <v>4.5</v>
      </c>
      <c r="P68">
        <v>0.3</v>
      </c>
      <c r="Q68">
        <v>0.9</v>
      </c>
      <c r="R68">
        <v>0</v>
      </c>
      <c r="S68">
        <v>0.8</v>
      </c>
      <c r="T68">
        <v>0</v>
      </c>
      <c r="U68">
        <v>10.1</v>
      </c>
      <c r="V68">
        <v>1.4</v>
      </c>
      <c r="W68">
        <v>17.5</v>
      </c>
      <c r="X68">
        <v>0.8</v>
      </c>
      <c r="Y68">
        <v>10.199999999999999</v>
      </c>
      <c r="Z68">
        <v>0.4</v>
      </c>
      <c r="AA68">
        <v>6.9</v>
      </c>
      <c r="AB68">
        <v>1</v>
      </c>
      <c r="AC68">
        <v>8.1</v>
      </c>
      <c r="AD68">
        <v>3.3</v>
      </c>
      <c r="AE68">
        <v>3.5</v>
      </c>
      <c r="AF68">
        <v>0.4</v>
      </c>
    </row>
    <row r="69" spans="1:32" x14ac:dyDescent="0.25">
      <c r="A69" t="s">
        <v>3</v>
      </c>
      <c r="B69" t="s">
        <v>77</v>
      </c>
      <c r="C69" t="s">
        <v>69</v>
      </c>
      <c r="D69" t="s">
        <v>10</v>
      </c>
      <c r="E69" t="s">
        <v>63</v>
      </c>
      <c r="F69" t="s">
        <v>80</v>
      </c>
      <c r="U69">
        <v>0</v>
      </c>
      <c r="V69">
        <v>0</v>
      </c>
      <c r="W69">
        <v>0</v>
      </c>
      <c r="X69">
        <v>0</v>
      </c>
    </row>
    <row r="70" spans="1:32" x14ac:dyDescent="0.25">
      <c r="A70" t="s">
        <v>3</v>
      </c>
      <c r="B70" t="s">
        <v>77</v>
      </c>
      <c r="C70" t="s">
        <v>69</v>
      </c>
      <c r="D70" t="s">
        <v>10</v>
      </c>
      <c r="E70" t="s">
        <v>63</v>
      </c>
      <c r="F70" t="s">
        <v>78</v>
      </c>
      <c r="I70">
        <v>0</v>
      </c>
      <c r="J70">
        <v>0</v>
      </c>
    </row>
    <row r="71" spans="1:32" x14ac:dyDescent="0.25">
      <c r="A71" t="s">
        <v>3</v>
      </c>
      <c r="B71" t="s">
        <v>77</v>
      </c>
      <c r="C71" t="s">
        <v>69</v>
      </c>
      <c r="D71" t="s">
        <v>10</v>
      </c>
      <c r="E71" t="s">
        <v>63</v>
      </c>
      <c r="F71" t="s">
        <v>74</v>
      </c>
      <c r="Q71">
        <v>0</v>
      </c>
      <c r="R71">
        <v>0</v>
      </c>
      <c r="S71">
        <v>0</v>
      </c>
      <c r="T71">
        <v>0</v>
      </c>
      <c r="W71">
        <v>0</v>
      </c>
      <c r="X71">
        <v>0</v>
      </c>
    </row>
    <row r="72" spans="1:32" x14ac:dyDescent="0.25">
      <c r="A72" t="s">
        <v>3</v>
      </c>
      <c r="B72" t="s">
        <v>77</v>
      </c>
      <c r="C72" t="s">
        <v>69</v>
      </c>
      <c r="D72" t="s">
        <v>10</v>
      </c>
      <c r="E72" t="s">
        <v>63</v>
      </c>
      <c r="F72" t="s">
        <v>73</v>
      </c>
      <c r="G72">
        <v>0.1</v>
      </c>
      <c r="H72">
        <v>0</v>
      </c>
      <c r="I72">
        <v>0.6</v>
      </c>
      <c r="J72">
        <v>0</v>
      </c>
      <c r="K72">
        <v>0.1</v>
      </c>
      <c r="L72">
        <v>0</v>
      </c>
      <c r="M72">
        <v>1.5</v>
      </c>
      <c r="N72">
        <v>0.1</v>
      </c>
      <c r="O72">
        <v>0.4</v>
      </c>
      <c r="P72">
        <v>0</v>
      </c>
      <c r="Q72">
        <v>1.2</v>
      </c>
      <c r="R72">
        <v>0</v>
      </c>
      <c r="S72">
        <v>0.9</v>
      </c>
      <c r="T72">
        <v>0</v>
      </c>
      <c r="U72">
        <v>0.3</v>
      </c>
      <c r="V72">
        <v>0.1</v>
      </c>
      <c r="W72">
        <v>0.4</v>
      </c>
      <c r="X72">
        <v>0.1</v>
      </c>
      <c r="Y72">
        <v>0.3</v>
      </c>
      <c r="Z72">
        <v>0</v>
      </c>
      <c r="AA72">
        <v>0.2</v>
      </c>
      <c r="AB72">
        <v>0.1</v>
      </c>
      <c r="AC72">
        <v>0.3</v>
      </c>
      <c r="AD72">
        <v>0</v>
      </c>
      <c r="AE72">
        <v>0.2</v>
      </c>
      <c r="AF72">
        <v>0.1</v>
      </c>
    </row>
    <row r="73" spans="1:32" x14ac:dyDescent="0.25">
      <c r="A73" t="s">
        <v>3</v>
      </c>
      <c r="B73" t="s">
        <v>77</v>
      </c>
      <c r="C73" t="s">
        <v>69</v>
      </c>
      <c r="D73" t="s">
        <v>10</v>
      </c>
      <c r="E73" t="s">
        <v>63</v>
      </c>
      <c r="F73" t="s">
        <v>70</v>
      </c>
      <c r="G73">
        <v>0</v>
      </c>
      <c r="H73">
        <v>0</v>
      </c>
      <c r="K73">
        <v>0</v>
      </c>
      <c r="L73">
        <v>0</v>
      </c>
      <c r="M73">
        <v>0.1</v>
      </c>
      <c r="N73">
        <v>0</v>
      </c>
      <c r="O73">
        <v>0.1</v>
      </c>
      <c r="P73">
        <v>0</v>
      </c>
      <c r="Q73">
        <v>0.1</v>
      </c>
      <c r="R73">
        <v>0</v>
      </c>
      <c r="S73">
        <v>0.4</v>
      </c>
      <c r="T73">
        <v>0</v>
      </c>
      <c r="U73">
        <v>0.1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E73">
        <v>0</v>
      </c>
      <c r="AF73">
        <v>0</v>
      </c>
    </row>
    <row r="74" spans="1:32" x14ac:dyDescent="0.25">
      <c r="A74" t="s">
        <v>3</v>
      </c>
      <c r="B74" t="s">
        <v>77</v>
      </c>
      <c r="C74" t="s">
        <v>6</v>
      </c>
      <c r="D74" t="s">
        <v>10</v>
      </c>
      <c r="E74" t="s">
        <v>57</v>
      </c>
      <c r="F74" t="s">
        <v>61</v>
      </c>
      <c r="G74">
        <v>2.4</v>
      </c>
      <c r="H74">
        <v>0.3</v>
      </c>
      <c r="I74">
        <v>2</v>
      </c>
      <c r="J74">
        <v>0</v>
      </c>
      <c r="K74">
        <v>4.5</v>
      </c>
      <c r="L74">
        <v>0.5</v>
      </c>
      <c r="M74">
        <v>5</v>
      </c>
      <c r="O74">
        <v>5.4</v>
      </c>
      <c r="Q74">
        <v>3.6</v>
      </c>
      <c r="S74">
        <v>4.4000000000000004</v>
      </c>
      <c r="U74">
        <v>4.0999999999999996</v>
      </c>
      <c r="W74">
        <v>6.1</v>
      </c>
      <c r="X74">
        <v>2</v>
      </c>
      <c r="Y74">
        <v>5.5</v>
      </c>
      <c r="Z74">
        <v>0</v>
      </c>
      <c r="AA74">
        <v>8.8000000000000007</v>
      </c>
      <c r="AC74">
        <v>5.2</v>
      </c>
      <c r="AD74">
        <v>0</v>
      </c>
      <c r="AE74">
        <v>6.5</v>
      </c>
    </row>
    <row r="75" spans="1:32" x14ac:dyDescent="0.25">
      <c r="A75" t="s">
        <v>3</v>
      </c>
      <c r="B75" t="s">
        <v>77</v>
      </c>
      <c r="C75" t="s">
        <v>6</v>
      </c>
      <c r="D75" t="s">
        <v>10</v>
      </c>
      <c r="E75" t="s">
        <v>57</v>
      </c>
      <c r="F75" t="s">
        <v>58</v>
      </c>
      <c r="G75">
        <v>7.7</v>
      </c>
      <c r="H75">
        <v>0.2</v>
      </c>
      <c r="I75">
        <v>6</v>
      </c>
      <c r="J75">
        <v>0</v>
      </c>
      <c r="K75">
        <v>5.8</v>
      </c>
      <c r="L75">
        <v>0.5</v>
      </c>
      <c r="M75">
        <v>3.4</v>
      </c>
      <c r="O75">
        <v>7.1</v>
      </c>
      <c r="Q75">
        <v>11.9</v>
      </c>
      <c r="S75">
        <v>11.8</v>
      </c>
      <c r="U75">
        <v>1.3</v>
      </c>
      <c r="W75">
        <v>2.6</v>
      </c>
      <c r="X75">
        <v>2.8</v>
      </c>
      <c r="Y75">
        <v>3.1</v>
      </c>
      <c r="Z75">
        <v>0</v>
      </c>
      <c r="AA75">
        <v>1.7</v>
      </c>
      <c r="AC75">
        <v>9.8000000000000007</v>
      </c>
      <c r="AD75">
        <v>0</v>
      </c>
      <c r="AE75">
        <v>8.3000000000000007</v>
      </c>
    </row>
    <row r="76" spans="1:32" x14ac:dyDescent="0.25">
      <c r="A76" t="s">
        <v>3</v>
      </c>
      <c r="B76" t="s">
        <v>77</v>
      </c>
      <c r="C76" t="s">
        <v>6</v>
      </c>
      <c r="D76" t="s">
        <v>10</v>
      </c>
      <c r="E76" t="s">
        <v>57</v>
      </c>
      <c r="F76" t="s">
        <v>74</v>
      </c>
      <c r="Y76">
        <v>0</v>
      </c>
      <c r="Z76">
        <v>0</v>
      </c>
      <c r="AA76">
        <v>0</v>
      </c>
    </row>
    <row r="77" spans="1:32" x14ac:dyDescent="0.25">
      <c r="A77" t="s">
        <v>3</v>
      </c>
      <c r="B77" t="s">
        <v>77</v>
      </c>
      <c r="C77" t="s">
        <v>6</v>
      </c>
      <c r="D77" t="s">
        <v>10</v>
      </c>
      <c r="E77" t="s">
        <v>57</v>
      </c>
      <c r="F77" t="s">
        <v>72</v>
      </c>
      <c r="W77">
        <v>0</v>
      </c>
      <c r="X77">
        <v>2.5</v>
      </c>
      <c r="AA77">
        <v>0</v>
      </c>
      <c r="AB77">
        <v>0.3</v>
      </c>
      <c r="AE77">
        <v>0</v>
      </c>
      <c r="AF77">
        <v>0.2</v>
      </c>
    </row>
    <row r="78" spans="1:32" x14ac:dyDescent="0.25">
      <c r="A78" t="s">
        <v>3</v>
      </c>
      <c r="B78" t="s">
        <v>77</v>
      </c>
      <c r="C78" t="s">
        <v>6</v>
      </c>
      <c r="D78" t="s">
        <v>10</v>
      </c>
      <c r="E78" t="s">
        <v>57</v>
      </c>
      <c r="F78" t="s">
        <v>73</v>
      </c>
      <c r="U78">
        <v>0</v>
      </c>
      <c r="AE78">
        <v>0.1</v>
      </c>
    </row>
    <row r="79" spans="1:32" x14ac:dyDescent="0.25">
      <c r="A79" t="s">
        <v>3</v>
      </c>
      <c r="B79" t="s">
        <v>77</v>
      </c>
      <c r="C79" t="s">
        <v>6</v>
      </c>
      <c r="D79" t="s">
        <v>10</v>
      </c>
      <c r="E79" t="s">
        <v>57</v>
      </c>
      <c r="F79" t="s">
        <v>70</v>
      </c>
      <c r="K79">
        <v>0.2</v>
      </c>
      <c r="L79">
        <v>0</v>
      </c>
      <c r="U79">
        <v>0</v>
      </c>
      <c r="AC79">
        <v>0.2</v>
      </c>
    </row>
    <row r="80" spans="1:32" x14ac:dyDescent="0.25">
      <c r="A80" t="s">
        <v>3</v>
      </c>
      <c r="B80" t="s">
        <v>77</v>
      </c>
      <c r="C80" t="s">
        <v>6</v>
      </c>
      <c r="D80" t="s">
        <v>10</v>
      </c>
      <c r="E80" t="s">
        <v>59</v>
      </c>
      <c r="F80" t="s">
        <v>60</v>
      </c>
      <c r="Q80">
        <v>0.1</v>
      </c>
      <c r="S80">
        <v>1</v>
      </c>
      <c r="U80">
        <v>0.8</v>
      </c>
      <c r="W80">
        <v>0.3</v>
      </c>
      <c r="X80">
        <v>0.5</v>
      </c>
      <c r="Y80">
        <v>1.2</v>
      </c>
      <c r="Z80">
        <v>0</v>
      </c>
      <c r="AA80">
        <v>0.1</v>
      </c>
      <c r="AC80">
        <v>1.8</v>
      </c>
      <c r="AD80">
        <v>0</v>
      </c>
      <c r="AE80">
        <v>0.4</v>
      </c>
    </row>
    <row r="81" spans="1:32" x14ac:dyDescent="0.25">
      <c r="A81" t="s">
        <v>3</v>
      </c>
      <c r="B81" t="s">
        <v>77</v>
      </c>
      <c r="C81" t="s">
        <v>6</v>
      </c>
      <c r="D81" t="s">
        <v>10</v>
      </c>
      <c r="E81" t="s">
        <v>59</v>
      </c>
      <c r="F81" t="s">
        <v>61</v>
      </c>
      <c r="G81">
        <v>4.2</v>
      </c>
      <c r="H81">
        <v>0.6</v>
      </c>
      <c r="I81">
        <v>5.3</v>
      </c>
      <c r="J81">
        <v>0</v>
      </c>
      <c r="K81">
        <v>12.3</v>
      </c>
      <c r="L81">
        <v>0.6</v>
      </c>
      <c r="M81">
        <v>11.9</v>
      </c>
      <c r="O81">
        <v>10.3</v>
      </c>
      <c r="Q81">
        <v>6.8</v>
      </c>
      <c r="S81">
        <v>5.0999999999999996</v>
      </c>
      <c r="U81">
        <v>15.1</v>
      </c>
      <c r="W81">
        <v>16.8</v>
      </c>
      <c r="X81">
        <v>28.6</v>
      </c>
      <c r="Y81">
        <v>15.7</v>
      </c>
      <c r="Z81">
        <v>0.1</v>
      </c>
      <c r="AA81">
        <v>12</v>
      </c>
      <c r="AC81">
        <v>6.8</v>
      </c>
      <c r="AD81">
        <v>0</v>
      </c>
      <c r="AE81">
        <v>6.6</v>
      </c>
    </row>
    <row r="82" spans="1:32" x14ac:dyDescent="0.25">
      <c r="A82" t="s">
        <v>3</v>
      </c>
      <c r="B82" t="s">
        <v>77</v>
      </c>
      <c r="C82" t="s">
        <v>6</v>
      </c>
      <c r="D82" t="s">
        <v>10</v>
      </c>
      <c r="E82" t="s">
        <v>59</v>
      </c>
      <c r="F82" t="s">
        <v>58</v>
      </c>
      <c r="G82">
        <v>4.0999999999999996</v>
      </c>
      <c r="H82">
        <v>0</v>
      </c>
      <c r="I82">
        <v>3.4</v>
      </c>
      <c r="J82">
        <v>0</v>
      </c>
      <c r="K82">
        <v>4.7</v>
      </c>
      <c r="L82">
        <v>0.3</v>
      </c>
      <c r="M82">
        <v>3.3</v>
      </c>
      <c r="O82">
        <v>5.0999999999999996</v>
      </c>
      <c r="Q82">
        <v>7.5</v>
      </c>
      <c r="S82">
        <v>7.5</v>
      </c>
      <c r="U82">
        <v>1.9</v>
      </c>
      <c r="W82">
        <v>3.5</v>
      </c>
      <c r="X82">
        <v>9.9</v>
      </c>
      <c r="Y82">
        <v>4.0999999999999996</v>
      </c>
      <c r="Z82">
        <v>0.1</v>
      </c>
      <c r="AA82">
        <v>0.4</v>
      </c>
      <c r="AC82">
        <v>6.5</v>
      </c>
      <c r="AD82">
        <v>0</v>
      </c>
      <c r="AE82">
        <v>5.2</v>
      </c>
    </row>
    <row r="83" spans="1:32" x14ac:dyDescent="0.25">
      <c r="A83" t="s">
        <v>3</v>
      </c>
      <c r="B83" t="s">
        <v>77</v>
      </c>
      <c r="C83" t="s">
        <v>6</v>
      </c>
      <c r="D83" t="s">
        <v>10</v>
      </c>
      <c r="E83" t="s">
        <v>59</v>
      </c>
      <c r="F83" t="s">
        <v>74</v>
      </c>
      <c r="O83">
        <v>0</v>
      </c>
    </row>
    <row r="84" spans="1:32" x14ac:dyDescent="0.25">
      <c r="A84" t="s">
        <v>3</v>
      </c>
      <c r="B84" t="s">
        <v>77</v>
      </c>
      <c r="C84" t="s">
        <v>6</v>
      </c>
      <c r="D84" t="s">
        <v>10</v>
      </c>
      <c r="E84" t="s">
        <v>59</v>
      </c>
      <c r="F84" t="s">
        <v>72</v>
      </c>
      <c r="G84">
        <v>1.4</v>
      </c>
      <c r="H84">
        <v>0.1</v>
      </c>
      <c r="I84">
        <v>1.8</v>
      </c>
      <c r="K84">
        <v>2.1</v>
      </c>
      <c r="L84">
        <v>0.4</v>
      </c>
      <c r="M84">
        <v>0.4</v>
      </c>
      <c r="O84">
        <v>0.1</v>
      </c>
      <c r="W84">
        <v>0</v>
      </c>
      <c r="X84">
        <v>2.7</v>
      </c>
      <c r="AA84">
        <v>0</v>
      </c>
      <c r="AB84">
        <v>0.2</v>
      </c>
      <c r="AE84">
        <v>0</v>
      </c>
      <c r="AF84">
        <v>0.1</v>
      </c>
    </row>
    <row r="85" spans="1:32" x14ac:dyDescent="0.25">
      <c r="A85" t="s">
        <v>3</v>
      </c>
      <c r="B85" t="s">
        <v>77</v>
      </c>
      <c r="C85" t="s">
        <v>6</v>
      </c>
      <c r="D85" t="s">
        <v>10</v>
      </c>
      <c r="E85" t="s">
        <v>59</v>
      </c>
      <c r="F85" t="s">
        <v>73</v>
      </c>
      <c r="I85">
        <v>0</v>
      </c>
      <c r="S85">
        <v>0</v>
      </c>
    </row>
    <row r="86" spans="1:32" x14ac:dyDescent="0.25">
      <c r="A86" t="s">
        <v>3</v>
      </c>
      <c r="B86" t="s">
        <v>77</v>
      </c>
      <c r="C86" t="s">
        <v>6</v>
      </c>
      <c r="D86" t="s">
        <v>10</v>
      </c>
      <c r="E86" t="s">
        <v>59</v>
      </c>
      <c r="F86" t="s">
        <v>70</v>
      </c>
      <c r="G86">
        <v>4.4000000000000004</v>
      </c>
      <c r="H86">
        <v>0.2</v>
      </c>
      <c r="I86">
        <v>1.7</v>
      </c>
      <c r="J86">
        <v>0</v>
      </c>
      <c r="K86">
        <v>5.8</v>
      </c>
      <c r="L86">
        <v>0.4</v>
      </c>
      <c r="M86">
        <v>6.2</v>
      </c>
      <c r="O86">
        <v>7.5</v>
      </c>
      <c r="Q86">
        <v>9.5</v>
      </c>
      <c r="S86">
        <v>2.2999999999999998</v>
      </c>
      <c r="U86">
        <v>1</v>
      </c>
      <c r="W86">
        <v>0.4</v>
      </c>
      <c r="X86">
        <v>0</v>
      </c>
      <c r="Y86">
        <v>0.6</v>
      </c>
      <c r="Z86">
        <v>0</v>
      </c>
      <c r="AA86">
        <v>1.5</v>
      </c>
      <c r="AC86">
        <v>1</v>
      </c>
      <c r="AD86">
        <v>0</v>
      </c>
      <c r="AE86">
        <v>1.9</v>
      </c>
    </row>
    <row r="87" spans="1:32" x14ac:dyDescent="0.25">
      <c r="A87" t="s">
        <v>3</v>
      </c>
      <c r="B87" t="s">
        <v>77</v>
      </c>
      <c r="C87" t="s">
        <v>6</v>
      </c>
      <c r="D87" t="s">
        <v>10</v>
      </c>
      <c r="E87" t="s">
        <v>63</v>
      </c>
      <c r="F87" t="s">
        <v>61</v>
      </c>
      <c r="G87">
        <v>0.3</v>
      </c>
      <c r="H87">
        <v>0.1</v>
      </c>
      <c r="I87">
        <v>0.8</v>
      </c>
      <c r="J87">
        <v>0</v>
      </c>
      <c r="K87">
        <v>0.4</v>
      </c>
      <c r="L87">
        <v>0</v>
      </c>
      <c r="M87">
        <v>0.9</v>
      </c>
      <c r="O87">
        <v>2.1</v>
      </c>
      <c r="Q87">
        <v>1.3</v>
      </c>
      <c r="S87">
        <v>2.1</v>
      </c>
      <c r="U87">
        <v>0.9</v>
      </c>
      <c r="W87">
        <v>1.7</v>
      </c>
      <c r="X87">
        <v>1.3</v>
      </c>
      <c r="Y87">
        <v>2</v>
      </c>
      <c r="Z87">
        <v>0</v>
      </c>
      <c r="AA87">
        <v>2.1</v>
      </c>
      <c r="AC87">
        <v>1.6</v>
      </c>
      <c r="AD87">
        <v>0</v>
      </c>
      <c r="AE87">
        <v>2.9</v>
      </c>
      <c r="AF87">
        <v>0</v>
      </c>
    </row>
    <row r="88" spans="1:32" x14ac:dyDescent="0.25">
      <c r="A88" t="s">
        <v>3</v>
      </c>
      <c r="B88" t="s">
        <v>77</v>
      </c>
      <c r="C88" t="s">
        <v>6</v>
      </c>
      <c r="D88" t="s">
        <v>10</v>
      </c>
      <c r="E88" t="s">
        <v>63</v>
      </c>
      <c r="F88" t="s">
        <v>58</v>
      </c>
      <c r="G88">
        <v>0.7</v>
      </c>
      <c r="H88">
        <v>0</v>
      </c>
      <c r="I88">
        <v>0.4</v>
      </c>
      <c r="J88">
        <v>0</v>
      </c>
      <c r="K88">
        <v>0.1</v>
      </c>
      <c r="L88">
        <v>0</v>
      </c>
      <c r="M88">
        <v>0.1</v>
      </c>
      <c r="O88">
        <v>0</v>
      </c>
      <c r="Q88">
        <v>0</v>
      </c>
      <c r="S88">
        <v>0</v>
      </c>
      <c r="U88">
        <v>1</v>
      </c>
      <c r="W88">
        <v>0.4</v>
      </c>
      <c r="X88">
        <v>0.3</v>
      </c>
      <c r="Y88">
        <v>0.2</v>
      </c>
      <c r="Z88">
        <v>0</v>
      </c>
      <c r="AA88">
        <v>1.4</v>
      </c>
      <c r="AC88">
        <v>0.6</v>
      </c>
      <c r="AD88">
        <v>0</v>
      </c>
      <c r="AE88">
        <v>0.5</v>
      </c>
    </row>
    <row r="89" spans="1:32" x14ac:dyDescent="0.25">
      <c r="A89" t="s">
        <v>3</v>
      </c>
      <c r="B89" t="s">
        <v>77</v>
      </c>
      <c r="C89" t="s">
        <v>6</v>
      </c>
      <c r="D89" t="s">
        <v>10</v>
      </c>
      <c r="E89" t="s">
        <v>63</v>
      </c>
      <c r="F89" t="s">
        <v>74</v>
      </c>
      <c r="W89">
        <v>0</v>
      </c>
      <c r="X89">
        <v>0</v>
      </c>
      <c r="Y89">
        <v>0</v>
      </c>
    </row>
    <row r="90" spans="1:32" x14ac:dyDescent="0.25">
      <c r="A90" t="s">
        <v>3</v>
      </c>
      <c r="B90" t="s">
        <v>77</v>
      </c>
      <c r="C90" t="s">
        <v>6</v>
      </c>
      <c r="D90" t="s">
        <v>10</v>
      </c>
      <c r="E90" t="s">
        <v>63</v>
      </c>
      <c r="F90" t="s">
        <v>73</v>
      </c>
      <c r="AE90">
        <v>0</v>
      </c>
    </row>
    <row r="91" spans="1:32" x14ac:dyDescent="0.25">
      <c r="A91" t="s">
        <v>3</v>
      </c>
      <c r="B91" t="s">
        <v>77</v>
      </c>
      <c r="C91" t="s">
        <v>6</v>
      </c>
      <c r="D91" t="s">
        <v>10</v>
      </c>
      <c r="E91" t="s">
        <v>63</v>
      </c>
      <c r="F91" t="s">
        <v>70</v>
      </c>
      <c r="U91">
        <v>0</v>
      </c>
      <c r="Y91">
        <v>0.1</v>
      </c>
      <c r="AA91">
        <v>0.1</v>
      </c>
      <c r="AE91">
        <v>0</v>
      </c>
    </row>
    <row r="92" spans="1:32" x14ac:dyDescent="0.25">
      <c r="A92" t="s">
        <v>3</v>
      </c>
      <c r="B92" t="s">
        <v>77</v>
      </c>
      <c r="C92" t="s">
        <v>47</v>
      </c>
      <c r="D92" t="s">
        <v>10</v>
      </c>
      <c r="E92" t="s">
        <v>57</v>
      </c>
      <c r="F92" t="s">
        <v>61</v>
      </c>
      <c r="G92">
        <v>0.5</v>
      </c>
      <c r="I92">
        <v>1</v>
      </c>
      <c r="K92">
        <v>1.3</v>
      </c>
      <c r="L92">
        <v>0</v>
      </c>
      <c r="M92">
        <v>1.8</v>
      </c>
      <c r="O92">
        <v>5.5</v>
      </c>
      <c r="P92">
        <v>0</v>
      </c>
      <c r="Q92">
        <v>5.8</v>
      </c>
      <c r="R92">
        <v>0</v>
      </c>
      <c r="S92">
        <v>10.1</v>
      </c>
      <c r="T92">
        <v>0</v>
      </c>
      <c r="U92">
        <v>4.0999999999999996</v>
      </c>
      <c r="V92">
        <v>0</v>
      </c>
      <c r="W92">
        <v>5.5</v>
      </c>
      <c r="X92">
        <v>0</v>
      </c>
      <c r="Y92">
        <v>8</v>
      </c>
      <c r="Z92">
        <v>0.5</v>
      </c>
      <c r="AA92">
        <v>3.4</v>
      </c>
      <c r="AB92">
        <v>0</v>
      </c>
      <c r="AC92">
        <v>6</v>
      </c>
      <c r="AD92">
        <v>0</v>
      </c>
      <c r="AE92">
        <v>0.2</v>
      </c>
      <c r="AF92">
        <v>0</v>
      </c>
    </row>
    <row r="93" spans="1:32" x14ac:dyDescent="0.25">
      <c r="A93" t="s">
        <v>3</v>
      </c>
      <c r="B93" t="s">
        <v>77</v>
      </c>
      <c r="C93" t="s">
        <v>47</v>
      </c>
      <c r="D93" t="s">
        <v>10</v>
      </c>
      <c r="E93" t="s">
        <v>57</v>
      </c>
      <c r="F93" t="s">
        <v>58</v>
      </c>
      <c r="G93">
        <v>8.8000000000000007</v>
      </c>
      <c r="I93">
        <v>17</v>
      </c>
      <c r="K93">
        <v>10.3</v>
      </c>
      <c r="L93">
        <v>0</v>
      </c>
      <c r="M93">
        <v>3.2</v>
      </c>
      <c r="O93">
        <v>4.3</v>
      </c>
      <c r="P93">
        <v>0</v>
      </c>
      <c r="Q93">
        <v>7.5</v>
      </c>
      <c r="R93">
        <v>0</v>
      </c>
      <c r="S93">
        <v>7.5</v>
      </c>
      <c r="T93">
        <v>0</v>
      </c>
      <c r="U93">
        <v>3.9</v>
      </c>
      <c r="V93">
        <v>0</v>
      </c>
      <c r="W93">
        <v>4.7</v>
      </c>
      <c r="X93">
        <v>0</v>
      </c>
      <c r="Y93">
        <v>6.1</v>
      </c>
      <c r="Z93">
        <v>0.2</v>
      </c>
      <c r="AA93">
        <v>1.5</v>
      </c>
      <c r="AB93">
        <v>0</v>
      </c>
      <c r="AC93">
        <v>3.2</v>
      </c>
      <c r="AD93">
        <v>0</v>
      </c>
      <c r="AE93">
        <v>0.9</v>
      </c>
      <c r="AF93">
        <v>0</v>
      </c>
    </row>
    <row r="94" spans="1:32" x14ac:dyDescent="0.25">
      <c r="A94" t="s">
        <v>3</v>
      </c>
      <c r="B94" t="s">
        <v>77</v>
      </c>
      <c r="C94" t="s">
        <v>47</v>
      </c>
      <c r="D94" t="s">
        <v>10</v>
      </c>
      <c r="E94" t="s">
        <v>57</v>
      </c>
      <c r="F94" t="s">
        <v>72</v>
      </c>
      <c r="G94">
        <v>0.6</v>
      </c>
      <c r="I94">
        <v>0.2</v>
      </c>
      <c r="M94">
        <v>0.2</v>
      </c>
      <c r="O94">
        <v>0.4</v>
      </c>
      <c r="P94">
        <v>0</v>
      </c>
      <c r="Q94">
        <v>0.1</v>
      </c>
      <c r="R94">
        <v>0</v>
      </c>
      <c r="S94">
        <v>0.3</v>
      </c>
      <c r="T94">
        <v>0</v>
      </c>
      <c r="U94">
        <v>0.4</v>
      </c>
      <c r="V94">
        <v>0</v>
      </c>
      <c r="W94">
        <v>0.2</v>
      </c>
      <c r="X94">
        <v>0</v>
      </c>
      <c r="Y94">
        <v>0.1</v>
      </c>
      <c r="Z94">
        <v>0</v>
      </c>
      <c r="AA94">
        <v>0.2</v>
      </c>
      <c r="AB94">
        <v>0</v>
      </c>
      <c r="AC94">
        <v>0.3</v>
      </c>
      <c r="AD94">
        <v>0</v>
      </c>
      <c r="AE94">
        <v>0.1</v>
      </c>
      <c r="AF94">
        <v>0</v>
      </c>
    </row>
    <row r="95" spans="1:32" x14ac:dyDescent="0.25">
      <c r="A95" t="s">
        <v>3</v>
      </c>
      <c r="B95" t="s">
        <v>77</v>
      </c>
      <c r="C95" t="s">
        <v>47</v>
      </c>
      <c r="D95" t="s">
        <v>10</v>
      </c>
      <c r="E95" t="s">
        <v>57</v>
      </c>
      <c r="F95" t="s">
        <v>79</v>
      </c>
      <c r="AA95">
        <v>1</v>
      </c>
    </row>
    <row r="96" spans="1:32" x14ac:dyDescent="0.25">
      <c r="A96" t="s">
        <v>3</v>
      </c>
      <c r="B96" t="s">
        <v>77</v>
      </c>
      <c r="C96" t="s">
        <v>47</v>
      </c>
      <c r="D96" t="s">
        <v>10</v>
      </c>
      <c r="E96" t="s">
        <v>59</v>
      </c>
      <c r="F96" t="s">
        <v>61</v>
      </c>
      <c r="G96">
        <v>1.4</v>
      </c>
      <c r="I96">
        <v>1.1000000000000001</v>
      </c>
      <c r="K96">
        <v>1</v>
      </c>
      <c r="L96">
        <v>0</v>
      </c>
      <c r="M96">
        <v>0.7</v>
      </c>
      <c r="O96">
        <v>0.7</v>
      </c>
      <c r="P96">
        <v>0</v>
      </c>
      <c r="Q96">
        <v>1.2</v>
      </c>
      <c r="R96">
        <v>0</v>
      </c>
      <c r="S96">
        <v>0.4</v>
      </c>
      <c r="T96">
        <v>0</v>
      </c>
      <c r="U96">
        <v>0.3</v>
      </c>
      <c r="V96">
        <v>0</v>
      </c>
      <c r="W96">
        <v>0.4</v>
      </c>
      <c r="X96">
        <v>0</v>
      </c>
      <c r="Y96">
        <v>0.4</v>
      </c>
      <c r="Z96">
        <v>0</v>
      </c>
      <c r="AA96">
        <v>0.1</v>
      </c>
      <c r="AB96">
        <v>0</v>
      </c>
      <c r="AC96">
        <v>0.3</v>
      </c>
      <c r="AD96">
        <v>0</v>
      </c>
      <c r="AE96">
        <v>0.1</v>
      </c>
      <c r="AF96">
        <v>0</v>
      </c>
    </row>
    <row r="97" spans="1:32" x14ac:dyDescent="0.25">
      <c r="A97" t="s">
        <v>3</v>
      </c>
      <c r="B97" t="s">
        <v>77</v>
      </c>
      <c r="C97" t="s">
        <v>47</v>
      </c>
      <c r="D97" t="s">
        <v>10</v>
      </c>
      <c r="E97" t="s">
        <v>59</v>
      </c>
      <c r="F97" t="s">
        <v>58</v>
      </c>
      <c r="G97">
        <v>2.1</v>
      </c>
      <c r="I97">
        <v>4</v>
      </c>
      <c r="K97">
        <v>4.9000000000000004</v>
      </c>
      <c r="L97">
        <v>0</v>
      </c>
      <c r="M97">
        <v>1.2</v>
      </c>
      <c r="O97">
        <v>1.8</v>
      </c>
      <c r="P97">
        <v>0</v>
      </c>
      <c r="Q97">
        <v>0.7</v>
      </c>
      <c r="R97">
        <v>0</v>
      </c>
      <c r="S97">
        <v>0.7</v>
      </c>
      <c r="T97">
        <v>0</v>
      </c>
      <c r="U97">
        <v>2.2000000000000002</v>
      </c>
      <c r="V97">
        <v>0</v>
      </c>
      <c r="W97">
        <v>3.6</v>
      </c>
      <c r="X97">
        <v>0</v>
      </c>
      <c r="Y97">
        <v>1.5</v>
      </c>
      <c r="Z97">
        <v>0.1</v>
      </c>
      <c r="AA97">
        <v>0.4</v>
      </c>
      <c r="AB97">
        <v>0</v>
      </c>
      <c r="AC97">
        <v>2</v>
      </c>
      <c r="AD97">
        <v>0</v>
      </c>
      <c r="AE97">
        <v>1.2</v>
      </c>
      <c r="AF97">
        <v>0</v>
      </c>
    </row>
    <row r="98" spans="1:32" x14ac:dyDescent="0.25">
      <c r="A98" t="s">
        <v>3</v>
      </c>
      <c r="B98" t="s">
        <v>77</v>
      </c>
      <c r="C98" t="s">
        <v>47</v>
      </c>
      <c r="D98" t="s">
        <v>10</v>
      </c>
      <c r="E98" t="s">
        <v>59</v>
      </c>
      <c r="F98" t="s">
        <v>72</v>
      </c>
      <c r="G98">
        <v>0.2</v>
      </c>
      <c r="I98">
        <v>0.6</v>
      </c>
      <c r="K98">
        <v>0.1</v>
      </c>
      <c r="L98">
        <v>0</v>
      </c>
      <c r="M98">
        <v>1.3</v>
      </c>
      <c r="O98">
        <v>0.1</v>
      </c>
      <c r="P98">
        <v>0</v>
      </c>
      <c r="Q98">
        <v>0.3</v>
      </c>
      <c r="R98">
        <v>0</v>
      </c>
      <c r="S98">
        <v>1</v>
      </c>
      <c r="T98">
        <v>0</v>
      </c>
      <c r="U98">
        <v>0.7</v>
      </c>
      <c r="V98">
        <v>0</v>
      </c>
      <c r="W98">
        <v>0.2</v>
      </c>
      <c r="Y98">
        <v>0.4</v>
      </c>
      <c r="AC98">
        <v>0.1</v>
      </c>
      <c r="AD98">
        <v>0</v>
      </c>
      <c r="AE98">
        <v>0.2</v>
      </c>
      <c r="AF98">
        <v>0</v>
      </c>
    </row>
    <row r="99" spans="1:32" x14ac:dyDescent="0.25">
      <c r="A99" t="s">
        <v>3</v>
      </c>
      <c r="B99" t="s">
        <v>77</v>
      </c>
      <c r="C99" t="s">
        <v>47</v>
      </c>
      <c r="D99" t="s">
        <v>10</v>
      </c>
      <c r="E99" t="s">
        <v>59</v>
      </c>
      <c r="F99" t="s">
        <v>73</v>
      </c>
      <c r="S99">
        <v>0</v>
      </c>
    </row>
    <row r="100" spans="1:32" x14ac:dyDescent="0.25">
      <c r="A100" t="s">
        <v>3</v>
      </c>
      <c r="B100" t="s">
        <v>77</v>
      </c>
      <c r="C100" t="s">
        <v>47</v>
      </c>
      <c r="D100" t="s">
        <v>10</v>
      </c>
      <c r="E100" t="s">
        <v>63</v>
      </c>
      <c r="F100" t="s">
        <v>61</v>
      </c>
      <c r="G100">
        <v>2.8</v>
      </c>
      <c r="I100">
        <v>1.9</v>
      </c>
      <c r="K100">
        <v>0.7</v>
      </c>
      <c r="L100">
        <v>0</v>
      </c>
      <c r="M100">
        <v>18.7</v>
      </c>
      <c r="O100">
        <v>18.3</v>
      </c>
      <c r="P100">
        <v>0</v>
      </c>
      <c r="Q100">
        <v>24.3</v>
      </c>
      <c r="R100">
        <v>0</v>
      </c>
      <c r="S100">
        <v>19.8</v>
      </c>
      <c r="T100">
        <v>0</v>
      </c>
      <c r="U100">
        <v>17.5</v>
      </c>
      <c r="V100">
        <v>0</v>
      </c>
      <c r="W100">
        <v>19.899999999999999</v>
      </c>
      <c r="X100">
        <v>0</v>
      </c>
      <c r="Y100">
        <v>27.9</v>
      </c>
      <c r="Z100">
        <v>0.5</v>
      </c>
      <c r="AA100">
        <v>35.5</v>
      </c>
      <c r="AB100">
        <v>0</v>
      </c>
      <c r="AC100">
        <v>23.6</v>
      </c>
      <c r="AD100">
        <v>0</v>
      </c>
      <c r="AE100">
        <v>24.4</v>
      </c>
      <c r="AF100">
        <v>0</v>
      </c>
    </row>
    <row r="101" spans="1:32" x14ac:dyDescent="0.25">
      <c r="A101" t="s">
        <v>3</v>
      </c>
      <c r="B101" t="s">
        <v>77</v>
      </c>
      <c r="C101" t="s">
        <v>47</v>
      </c>
      <c r="D101" t="s">
        <v>10</v>
      </c>
      <c r="E101" t="s">
        <v>63</v>
      </c>
      <c r="F101" t="s">
        <v>58</v>
      </c>
      <c r="G101">
        <v>10.5</v>
      </c>
      <c r="I101">
        <v>8.9</v>
      </c>
      <c r="K101">
        <v>10.199999999999999</v>
      </c>
      <c r="L101">
        <v>0</v>
      </c>
      <c r="M101">
        <v>6.3</v>
      </c>
      <c r="O101">
        <v>4.4000000000000004</v>
      </c>
      <c r="P101">
        <v>0</v>
      </c>
      <c r="Q101">
        <v>0.8</v>
      </c>
      <c r="R101">
        <v>0</v>
      </c>
      <c r="S101">
        <v>0.8</v>
      </c>
      <c r="T101">
        <v>0</v>
      </c>
      <c r="U101">
        <v>17.8</v>
      </c>
      <c r="V101">
        <v>0</v>
      </c>
      <c r="W101">
        <v>14.7</v>
      </c>
      <c r="X101">
        <v>0.1</v>
      </c>
      <c r="Y101">
        <v>18</v>
      </c>
      <c r="Z101">
        <v>0.8</v>
      </c>
      <c r="AA101">
        <v>15.6</v>
      </c>
      <c r="AB101">
        <v>0.2</v>
      </c>
      <c r="AC101">
        <v>4.9000000000000004</v>
      </c>
      <c r="AD101">
        <v>0</v>
      </c>
      <c r="AE101">
        <v>2.7</v>
      </c>
      <c r="AF101">
        <v>0</v>
      </c>
    </row>
    <row r="102" spans="1:32" x14ac:dyDescent="0.25">
      <c r="A102" t="s">
        <v>3</v>
      </c>
      <c r="B102" t="s">
        <v>77</v>
      </c>
      <c r="C102" t="s">
        <v>47</v>
      </c>
      <c r="D102" t="s">
        <v>10</v>
      </c>
      <c r="E102" t="s">
        <v>63</v>
      </c>
      <c r="F102" t="s">
        <v>80</v>
      </c>
      <c r="U102">
        <v>0</v>
      </c>
      <c r="V102">
        <v>0</v>
      </c>
      <c r="W102">
        <v>0</v>
      </c>
      <c r="Y102">
        <v>0</v>
      </c>
      <c r="Z102">
        <v>0</v>
      </c>
      <c r="AA102">
        <v>0</v>
      </c>
      <c r="AB102">
        <v>0</v>
      </c>
    </row>
    <row r="103" spans="1:32" x14ac:dyDescent="0.25">
      <c r="A103" t="s">
        <v>3</v>
      </c>
      <c r="B103" t="s">
        <v>77</v>
      </c>
      <c r="C103" t="s">
        <v>47</v>
      </c>
      <c r="D103" t="s">
        <v>10</v>
      </c>
      <c r="E103" t="s">
        <v>63</v>
      </c>
      <c r="F103" t="s">
        <v>74</v>
      </c>
      <c r="W103">
        <v>0.2</v>
      </c>
      <c r="Y103">
        <v>0.4</v>
      </c>
      <c r="Z103">
        <v>0</v>
      </c>
      <c r="AA103">
        <v>0</v>
      </c>
      <c r="AB103">
        <v>0</v>
      </c>
    </row>
    <row r="104" spans="1:32" x14ac:dyDescent="0.25">
      <c r="A104" t="s">
        <v>3</v>
      </c>
      <c r="B104" t="s">
        <v>77</v>
      </c>
      <c r="C104" t="s">
        <v>47</v>
      </c>
      <c r="D104" t="s">
        <v>10</v>
      </c>
      <c r="E104" t="s">
        <v>63</v>
      </c>
      <c r="F104" t="s">
        <v>73</v>
      </c>
      <c r="M104">
        <v>0</v>
      </c>
      <c r="W104">
        <v>0</v>
      </c>
    </row>
    <row r="105" spans="1:32" x14ac:dyDescent="0.25">
      <c r="A105" t="s">
        <v>3</v>
      </c>
      <c r="B105" t="s">
        <v>77</v>
      </c>
      <c r="C105" t="s">
        <v>47</v>
      </c>
      <c r="D105" t="s">
        <v>10</v>
      </c>
      <c r="E105" t="s">
        <v>63</v>
      </c>
      <c r="F105" t="s">
        <v>70</v>
      </c>
      <c r="W105">
        <v>0</v>
      </c>
      <c r="Y105">
        <v>0.1</v>
      </c>
      <c r="AA105">
        <v>0.1</v>
      </c>
      <c r="AB105">
        <v>0</v>
      </c>
      <c r="AC105">
        <v>0</v>
      </c>
      <c r="AD105">
        <v>0</v>
      </c>
    </row>
    <row r="106" spans="1:32" x14ac:dyDescent="0.25">
      <c r="A106" t="s">
        <v>3</v>
      </c>
      <c r="B106" t="s">
        <v>77</v>
      </c>
      <c r="C106" t="s">
        <v>48</v>
      </c>
      <c r="D106" t="s">
        <v>10</v>
      </c>
      <c r="E106" t="s">
        <v>57</v>
      </c>
      <c r="F106" t="s">
        <v>61</v>
      </c>
      <c r="K106">
        <v>0</v>
      </c>
      <c r="O106">
        <v>0</v>
      </c>
      <c r="Q106">
        <v>0</v>
      </c>
      <c r="S106">
        <v>0</v>
      </c>
      <c r="U106">
        <v>0</v>
      </c>
      <c r="W106">
        <v>0</v>
      </c>
      <c r="Y106">
        <v>0</v>
      </c>
      <c r="AA106">
        <v>0</v>
      </c>
    </row>
    <row r="107" spans="1:32" x14ac:dyDescent="0.25">
      <c r="A107" t="s">
        <v>3</v>
      </c>
      <c r="B107" t="s">
        <v>77</v>
      </c>
      <c r="C107" t="s">
        <v>48</v>
      </c>
      <c r="D107" t="s">
        <v>10</v>
      </c>
      <c r="E107" t="s">
        <v>57</v>
      </c>
      <c r="F107" t="s">
        <v>58</v>
      </c>
      <c r="G107">
        <v>0</v>
      </c>
      <c r="I107">
        <v>0</v>
      </c>
      <c r="K107">
        <v>0</v>
      </c>
      <c r="M107">
        <v>0.1</v>
      </c>
      <c r="O107">
        <v>0</v>
      </c>
      <c r="Q107">
        <v>0</v>
      </c>
      <c r="S107">
        <v>0</v>
      </c>
      <c r="U107">
        <v>0</v>
      </c>
      <c r="W107">
        <v>0.2</v>
      </c>
      <c r="Y107">
        <v>0</v>
      </c>
      <c r="AA107">
        <v>0</v>
      </c>
      <c r="AC107">
        <v>0.1</v>
      </c>
      <c r="AE107">
        <v>0</v>
      </c>
    </row>
    <row r="108" spans="1:32" x14ac:dyDescent="0.25">
      <c r="A108" t="s">
        <v>3</v>
      </c>
      <c r="B108" t="s">
        <v>77</v>
      </c>
      <c r="C108" t="s">
        <v>48</v>
      </c>
      <c r="D108" t="s">
        <v>10</v>
      </c>
      <c r="E108" t="s">
        <v>57</v>
      </c>
      <c r="F108" t="s">
        <v>72</v>
      </c>
      <c r="AA108">
        <v>0</v>
      </c>
    </row>
    <row r="109" spans="1:32" x14ac:dyDescent="0.25">
      <c r="A109" t="s">
        <v>3</v>
      </c>
      <c r="B109" t="s">
        <v>77</v>
      </c>
      <c r="C109" t="s">
        <v>48</v>
      </c>
      <c r="D109" t="s">
        <v>10</v>
      </c>
      <c r="E109" t="s">
        <v>59</v>
      </c>
      <c r="F109" t="s">
        <v>61</v>
      </c>
      <c r="G109">
        <v>0</v>
      </c>
      <c r="I109">
        <v>0</v>
      </c>
      <c r="K109">
        <v>0</v>
      </c>
      <c r="O109">
        <v>0</v>
      </c>
      <c r="AE109">
        <v>0</v>
      </c>
    </row>
    <row r="110" spans="1:32" x14ac:dyDescent="0.25">
      <c r="A110" t="s">
        <v>3</v>
      </c>
      <c r="B110" t="s">
        <v>77</v>
      </c>
      <c r="C110" t="s">
        <v>48</v>
      </c>
      <c r="D110" t="s">
        <v>10</v>
      </c>
      <c r="E110" t="s">
        <v>59</v>
      </c>
      <c r="F110" t="s">
        <v>72</v>
      </c>
      <c r="G110">
        <v>0</v>
      </c>
    </row>
    <row r="111" spans="1:32" x14ac:dyDescent="0.25">
      <c r="A111" t="s">
        <v>3</v>
      </c>
      <c r="B111" t="s">
        <v>77</v>
      </c>
      <c r="C111" t="s">
        <v>48</v>
      </c>
      <c r="D111" t="s">
        <v>10</v>
      </c>
      <c r="E111" t="s">
        <v>63</v>
      </c>
      <c r="F111" t="s">
        <v>61</v>
      </c>
      <c r="G111">
        <v>0.2</v>
      </c>
      <c r="I111">
        <v>0</v>
      </c>
      <c r="K111">
        <v>0</v>
      </c>
      <c r="M111">
        <v>0.1</v>
      </c>
      <c r="O111">
        <v>0.2</v>
      </c>
      <c r="Q111">
        <v>0.6</v>
      </c>
      <c r="S111">
        <v>0.5</v>
      </c>
      <c r="U111">
        <v>0.1</v>
      </c>
      <c r="W111">
        <v>0.6</v>
      </c>
      <c r="Y111">
        <v>1.3</v>
      </c>
      <c r="AA111">
        <v>1.8</v>
      </c>
      <c r="AC111">
        <v>0.5</v>
      </c>
      <c r="AE111">
        <v>0.2</v>
      </c>
    </row>
    <row r="112" spans="1:32" x14ac:dyDescent="0.25">
      <c r="A112" t="s">
        <v>3</v>
      </c>
      <c r="B112" t="s">
        <v>77</v>
      </c>
      <c r="C112" t="s">
        <v>48</v>
      </c>
      <c r="D112" t="s">
        <v>10</v>
      </c>
      <c r="E112" t="s">
        <v>63</v>
      </c>
      <c r="F112" t="s">
        <v>58</v>
      </c>
      <c r="G112">
        <v>0.2</v>
      </c>
      <c r="I112">
        <v>0.1</v>
      </c>
      <c r="K112">
        <v>0.1</v>
      </c>
      <c r="M112">
        <v>0.3</v>
      </c>
      <c r="O112">
        <v>0.2</v>
      </c>
      <c r="Q112">
        <v>0</v>
      </c>
      <c r="S112">
        <v>0</v>
      </c>
      <c r="U112">
        <v>0.3</v>
      </c>
      <c r="W112">
        <v>0.2</v>
      </c>
      <c r="Y112">
        <v>0.2</v>
      </c>
      <c r="AA112">
        <v>0.7</v>
      </c>
      <c r="AC112">
        <v>0.6</v>
      </c>
      <c r="AE112">
        <v>0.2</v>
      </c>
      <c r="AF112">
        <v>0</v>
      </c>
    </row>
    <row r="113" spans="1:31" x14ac:dyDescent="0.25">
      <c r="A113" t="s">
        <v>3</v>
      </c>
      <c r="B113" t="s">
        <v>77</v>
      </c>
      <c r="C113" t="s">
        <v>48</v>
      </c>
      <c r="D113" t="s">
        <v>10</v>
      </c>
      <c r="E113" t="s">
        <v>63</v>
      </c>
      <c r="F113" t="s">
        <v>80</v>
      </c>
      <c r="W113">
        <v>0</v>
      </c>
    </row>
    <row r="114" spans="1:31" x14ac:dyDescent="0.25">
      <c r="A114" t="s">
        <v>3</v>
      </c>
      <c r="B114" t="s">
        <v>77</v>
      </c>
      <c r="C114" t="s">
        <v>48</v>
      </c>
      <c r="D114" t="s">
        <v>10</v>
      </c>
      <c r="E114" t="s">
        <v>63</v>
      </c>
      <c r="F114" t="s">
        <v>74</v>
      </c>
      <c r="AA114">
        <v>0</v>
      </c>
    </row>
    <row r="115" spans="1:31" x14ac:dyDescent="0.25">
      <c r="A115" t="s">
        <v>3</v>
      </c>
      <c r="B115" t="s">
        <v>77</v>
      </c>
      <c r="C115" t="s">
        <v>48</v>
      </c>
      <c r="D115" t="s">
        <v>10</v>
      </c>
      <c r="E115" t="s">
        <v>63</v>
      </c>
      <c r="F115" t="s">
        <v>70</v>
      </c>
      <c r="Y115">
        <v>0</v>
      </c>
    </row>
    <row r="116" spans="1:31" x14ac:dyDescent="0.25">
      <c r="A116" t="s">
        <v>3</v>
      </c>
      <c r="B116" t="s">
        <v>77</v>
      </c>
      <c r="C116" t="s">
        <v>10</v>
      </c>
      <c r="D116" t="s">
        <v>10</v>
      </c>
      <c r="E116" t="s">
        <v>57</v>
      </c>
      <c r="F116" t="s">
        <v>58</v>
      </c>
      <c r="G116">
        <v>0.8</v>
      </c>
      <c r="I116">
        <v>2.2000000000000002</v>
      </c>
      <c r="K116">
        <v>4</v>
      </c>
      <c r="M116">
        <v>3.8</v>
      </c>
      <c r="O116">
        <v>0</v>
      </c>
      <c r="Q116">
        <v>0</v>
      </c>
      <c r="S116">
        <v>0</v>
      </c>
    </row>
    <row r="117" spans="1:31" x14ac:dyDescent="0.25">
      <c r="A117" t="s">
        <v>3</v>
      </c>
      <c r="B117" t="s">
        <v>77</v>
      </c>
      <c r="C117" t="s">
        <v>10</v>
      </c>
      <c r="D117" t="s">
        <v>10</v>
      </c>
      <c r="E117" t="s">
        <v>57</v>
      </c>
      <c r="F117" t="s">
        <v>72</v>
      </c>
      <c r="Q117">
        <v>0.1</v>
      </c>
    </row>
    <row r="118" spans="1:31" x14ac:dyDescent="0.25">
      <c r="A118" t="s">
        <v>3</v>
      </c>
      <c r="B118" t="s">
        <v>77</v>
      </c>
      <c r="C118" t="s">
        <v>10</v>
      </c>
      <c r="D118" t="s">
        <v>10</v>
      </c>
      <c r="E118" t="s">
        <v>59</v>
      </c>
      <c r="F118" t="s">
        <v>58</v>
      </c>
      <c r="G118">
        <v>1</v>
      </c>
      <c r="Q118">
        <v>0</v>
      </c>
      <c r="S118">
        <v>0</v>
      </c>
    </row>
    <row r="119" spans="1:31" x14ac:dyDescent="0.25">
      <c r="A119" t="s">
        <v>3</v>
      </c>
      <c r="B119" t="s">
        <v>77</v>
      </c>
      <c r="C119" t="s">
        <v>10</v>
      </c>
      <c r="D119" t="s">
        <v>10</v>
      </c>
      <c r="E119" t="s">
        <v>59</v>
      </c>
      <c r="F119" t="s">
        <v>72</v>
      </c>
      <c r="Y119">
        <v>7.4</v>
      </c>
      <c r="AA119">
        <v>3.2</v>
      </c>
      <c r="AC119">
        <v>0.7</v>
      </c>
      <c r="AE119">
        <v>0.1</v>
      </c>
    </row>
    <row r="120" spans="1:31" x14ac:dyDescent="0.25">
      <c r="A120" t="s">
        <v>3</v>
      </c>
      <c r="B120" t="s">
        <v>77</v>
      </c>
      <c r="C120" t="s">
        <v>10</v>
      </c>
      <c r="D120" t="s">
        <v>10</v>
      </c>
      <c r="E120" t="s">
        <v>63</v>
      </c>
      <c r="F120" t="s">
        <v>58</v>
      </c>
      <c r="G120">
        <v>0</v>
      </c>
      <c r="AC120">
        <v>0</v>
      </c>
      <c r="AE120">
        <v>0</v>
      </c>
    </row>
    <row r="121" spans="1:31" x14ac:dyDescent="0.25">
      <c r="A121" t="s">
        <v>3</v>
      </c>
      <c r="B121" t="s">
        <v>77</v>
      </c>
      <c r="C121" t="s">
        <v>10</v>
      </c>
      <c r="D121" t="s">
        <v>10</v>
      </c>
      <c r="E121" t="s">
        <v>63</v>
      </c>
      <c r="F121" t="s">
        <v>72</v>
      </c>
      <c r="G121">
        <v>9.6</v>
      </c>
      <c r="I121">
        <v>3.5</v>
      </c>
      <c r="K121">
        <v>0.1</v>
      </c>
      <c r="M121">
        <v>0.4</v>
      </c>
      <c r="O121">
        <v>0.5</v>
      </c>
      <c r="Q121">
        <v>0.2</v>
      </c>
      <c r="S121">
        <v>1.2</v>
      </c>
      <c r="U121">
        <v>1.9</v>
      </c>
      <c r="W121">
        <v>0.4</v>
      </c>
      <c r="Y121">
        <v>3.5</v>
      </c>
      <c r="AA121">
        <v>11</v>
      </c>
      <c r="AC121">
        <v>2</v>
      </c>
      <c r="AE121">
        <v>4</v>
      </c>
    </row>
    <row r="122" spans="1:31" x14ac:dyDescent="0.25">
      <c r="A122" t="s">
        <v>3</v>
      </c>
      <c r="B122" t="s">
        <v>77</v>
      </c>
      <c r="C122" t="s">
        <v>75</v>
      </c>
      <c r="D122" t="s">
        <v>10</v>
      </c>
      <c r="E122" t="s">
        <v>57</v>
      </c>
      <c r="F122" t="s">
        <v>61</v>
      </c>
      <c r="M122">
        <v>0</v>
      </c>
      <c r="Q122">
        <v>0</v>
      </c>
    </row>
    <row r="123" spans="1:31" x14ac:dyDescent="0.25">
      <c r="A123" t="s">
        <v>3</v>
      </c>
      <c r="B123" t="s">
        <v>77</v>
      </c>
      <c r="C123" t="s">
        <v>75</v>
      </c>
      <c r="D123" t="s">
        <v>10</v>
      </c>
      <c r="E123" t="s">
        <v>57</v>
      </c>
      <c r="F123" t="s">
        <v>58</v>
      </c>
      <c r="G123">
        <v>0.1</v>
      </c>
      <c r="M123">
        <v>0</v>
      </c>
      <c r="O123">
        <v>0</v>
      </c>
      <c r="Q123">
        <v>0.1</v>
      </c>
      <c r="S123">
        <v>0.1</v>
      </c>
      <c r="U123">
        <v>0.8</v>
      </c>
      <c r="W123">
        <v>1.2</v>
      </c>
      <c r="Y123">
        <v>1.1000000000000001</v>
      </c>
      <c r="AA123">
        <v>1.3</v>
      </c>
      <c r="AC123">
        <v>0</v>
      </c>
      <c r="AE123">
        <v>0</v>
      </c>
    </row>
    <row r="124" spans="1:31" x14ac:dyDescent="0.25">
      <c r="A124" t="s">
        <v>3</v>
      </c>
      <c r="B124" t="s">
        <v>77</v>
      </c>
      <c r="C124" t="s">
        <v>75</v>
      </c>
      <c r="D124" t="s">
        <v>10</v>
      </c>
      <c r="E124" t="s">
        <v>57</v>
      </c>
      <c r="F124" t="s">
        <v>72</v>
      </c>
      <c r="Y124">
        <v>0.1</v>
      </c>
      <c r="AC124">
        <v>1.8</v>
      </c>
      <c r="AD124">
        <v>0</v>
      </c>
    </row>
    <row r="125" spans="1:31" x14ac:dyDescent="0.25">
      <c r="A125" t="s">
        <v>3</v>
      </c>
      <c r="B125" t="s">
        <v>77</v>
      </c>
      <c r="C125" t="s">
        <v>75</v>
      </c>
      <c r="D125" t="s">
        <v>10</v>
      </c>
      <c r="E125" t="s">
        <v>59</v>
      </c>
      <c r="F125" t="s">
        <v>61</v>
      </c>
      <c r="U125">
        <v>0</v>
      </c>
    </row>
    <row r="126" spans="1:31" x14ac:dyDescent="0.25">
      <c r="A126" t="s">
        <v>3</v>
      </c>
      <c r="B126" t="s">
        <v>77</v>
      </c>
      <c r="C126" t="s">
        <v>75</v>
      </c>
      <c r="D126" t="s">
        <v>10</v>
      </c>
      <c r="E126" t="s">
        <v>59</v>
      </c>
      <c r="F126" t="s">
        <v>58</v>
      </c>
      <c r="G126">
        <v>0</v>
      </c>
      <c r="I126">
        <v>0.4</v>
      </c>
      <c r="K126">
        <v>0.2</v>
      </c>
      <c r="M126">
        <v>0.3</v>
      </c>
      <c r="O126">
        <v>0</v>
      </c>
      <c r="Q126">
        <v>0.1</v>
      </c>
      <c r="S126">
        <v>0.1</v>
      </c>
      <c r="U126">
        <v>0.1</v>
      </c>
      <c r="W126">
        <v>0.7</v>
      </c>
      <c r="Y126">
        <v>1.1000000000000001</v>
      </c>
      <c r="AA126">
        <v>2.5</v>
      </c>
      <c r="AC126">
        <v>2.2999999999999998</v>
      </c>
      <c r="AD126">
        <v>0</v>
      </c>
      <c r="AE126">
        <v>0.4</v>
      </c>
    </row>
    <row r="127" spans="1:31" x14ac:dyDescent="0.25">
      <c r="A127" t="s">
        <v>3</v>
      </c>
      <c r="B127" t="s">
        <v>77</v>
      </c>
      <c r="C127" t="s">
        <v>75</v>
      </c>
      <c r="D127" t="s">
        <v>10</v>
      </c>
      <c r="E127" t="s">
        <v>59</v>
      </c>
      <c r="F127" t="s">
        <v>72</v>
      </c>
      <c r="I127">
        <v>1.5</v>
      </c>
      <c r="K127">
        <v>0.1</v>
      </c>
      <c r="M127">
        <v>0.3</v>
      </c>
      <c r="O127">
        <v>0.2</v>
      </c>
      <c r="S127">
        <v>1.6</v>
      </c>
      <c r="U127">
        <v>0.2</v>
      </c>
      <c r="W127">
        <v>0.6</v>
      </c>
      <c r="AC127">
        <v>0.1</v>
      </c>
    </row>
    <row r="128" spans="1:31" x14ac:dyDescent="0.25">
      <c r="A128" t="s">
        <v>3</v>
      </c>
      <c r="B128" t="s">
        <v>77</v>
      </c>
      <c r="C128" t="s">
        <v>75</v>
      </c>
      <c r="D128" t="s">
        <v>10</v>
      </c>
      <c r="E128" t="s">
        <v>63</v>
      </c>
      <c r="F128" t="s">
        <v>61</v>
      </c>
      <c r="W128">
        <v>0</v>
      </c>
    </row>
    <row r="129" spans="1:32" x14ac:dyDescent="0.25">
      <c r="A129" t="s">
        <v>3</v>
      </c>
      <c r="B129" t="s">
        <v>77</v>
      </c>
      <c r="C129" t="s">
        <v>75</v>
      </c>
      <c r="D129" t="s">
        <v>10</v>
      </c>
      <c r="E129" t="s">
        <v>63</v>
      </c>
      <c r="F129" t="s">
        <v>58</v>
      </c>
      <c r="I129">
        <v>0</v>
      </c>
      <c r="O129">
        <v>0.1</v>
      </c>
      <c r="Q129">
        <v>0</v>
      </c>
      <c r="S129">
        <v>0</v>
      </c>
      <c r="W129">
        <v>0</v>
      </c>
      <c r="Y129">
        <v>0.1</v>
      </c>
      <c r="AE129">
        <v>0</v>
      </c>
    </row>
    <row r="130" spans="1:32" x14ac:dyDescent="0.25">
      <c r="A130" t="s">
        <v>3</v>
      </c>
      <c r="B130" t="s">
        <v>77</v>
      </c>
      <c r="C130" t="s">
        <v>13</v>
      </c>
      <c r="D130" t="s">
        <v>10</v>
      </c>
      <c r="E130" t="s">
        <v>57</v>
      </c>
      <c r="F130" t="s">
        <v>61</v>
      </c>
      <c r="G130">
        <v>0</v>
      </c>
      <c r="I130">
        <v>0</v>
      </c>
      <c r="K130">
        <v>0</v>
      </c>
      <c r="M130">
        <v>0</v>
      </c>
      <c r="O130">
        <v>0.2</v>
      </c>
      <c r="Q130">
        <v>0.1</v>
      </c>
      <c r="S130">
        <v>0</v>
      </c>
      <c r="W130">
        <v>0</v>
      </c>
      <c r="Y130">
        <v>0.2</v>
      </c>
      <c r="AA130">
        <v>0.1</v>
      </c>
      <c r="AC130">
        <v>0</v>
      </c>
      <c r="AE130">
        <v>0</v>
      </c>
    </row>
    <row r="131" spans="1:32" x14ac:dyDescent="0.25">
      <c r="A131" t="s">
        <v>3</v>
      </c>
      <c r="B131" t="s">
        <v>77</v>
      </c>
      <c r="C131" t="s">
        <v>13</v>
      </c>
      <c r="D131" t="s">
        <v>10</v>
      </c>
      <c r="E131" t="s">
        <v>57</v>
      </c>
      <c r="F131" t="s">
        <v>58</v>
      </c>
      <c r="G131">
        <v>0.2</v>
      </c>
      <c r="I131">
        <v>0.4</v>
      </c>
      <c r="K131">
        <v>2.7</v>
      </c>
      <c r="M131">
        <v>0.2</v>
      </c>
      <c r="O131">
        <v>1.1000000000000001</v>
      </c>
      <c r="Q131">
        <v>0</v>
      </c>
      <c r="S131">
        <v>0</v>
      </c>
      <c r="U131">
        <v>10.5</v>
      </c>
      <c r="W131">
        <v>4.5999999999999996</v>
      </c>
      <c r="Y131">
        <v>3</v>
      </c>
      <c r="AA131">
        <v>0.5</v>
      </c>
      <c r="AC131">
        <v>2.5</v>
      </c>
      <c r="AE131">
        <v>0.4</v>
      </c>
    </row>
    <row r="132" spans="1:32" x14ac:dyDescent="0.25">
      <c r="A132" t="s">
        <v>3</v>
      </c>
      <c r="B132" t="s">
        <v>77</v>
      </c>
      <c r="C132" t="s">
        <v>13</v>
      </c>
      <c r="D132" t="s">
        <v>10</v>
      </c>
      <c r="E132" t="s">
        <v>57</v>
      </c>
      <c r="F132" t="s">
        <v>72</v>
      </c>
      <c r="I132">
        <v>0.1</v>
      </c>
      <c r="M132">
        <v>0.1</v>
      </c>
      <c r="Q132">
        <v>0</v>
      </c>
      <c r="S132">
        <v>0.1</v>
      </c>
      <c r="U132">
        <v>0.3</v>
      </c>
      <c r="Y132">
        <v>0</v>
      </c>
      <c r="AA132">
        <v>0</v>
      </c>
      <c r="AE132">
        <v>0</v>
      </c>
    </row>
    <row r="133" spans="1:32" x14ac:dyDescent="0.25">
      <c r="A133" t="s">
        <v>3</v>
      </c>
      <c r="B133" t="s">
        <v>77</v>
      </c>
      <c r="C133" t="s">
        <v>13</v>
      </c>
      <c r="D133" t="s">
        <v>10</v>
      </c>
      <c r="E133" t="s">
        <v>59</v>
      </c>
      <c r="F133" t="s">
        <v>58</v>
      </c>
      <c r="K133">
        <v>0</v>
      </c>
      <c r="M133">
        <v>0</v>
      </c>
      <c r="W133">
        <v>0.1</v>
      </c>
      <c r="Y133">
        <v>0</v>
      </c>
      <c r="AA133">
        <v>0</v>
      </c>
      <c r="AC133">
        <v>0</v>
      </c>
      <c r="AE133">
        <v>0</v>
      </c>
    </row>
    <row r="134" spans="1:32" x14ac:dyDescent="0.25">
      <c r="A134" t="s">
        <v>3</v>
      </c>
      <c r="B134" t="s">
        <v>77</v>
      </c>
      <c r="C134" t="s">
        <v>13</v>
      </c>
      <c r="D134" t="s">
        <v>10</v>
      </c>
      <c r="E134" t="s">
        <v>59</v>
      </c>
      <c r="F134" t="s">
        <v>72</v>
      </c>
      <c r="G134">
        <v>0.2</v>
      </c>
      <c r="O134">
        <v>0</v>
      </c>
      <c r="AC134">
        <v>0.1</v>
      </c>
      <c r="AE134">
        <v>0</v>
      </c>
    </row>
    <row r="135" spans="1:32" x14ac:dyDescent="0.25">
      <c r="A135" t="s">
        <v>3</v>
      </c>
      <c r="B135" t="s">
        <v>77</v>
      </c>
      <c r="C135" t="s">
        <v>13</v>
      </c>
      <c r="D135" t="s">
        <v>10</v>
      </c>
      <c r="E135" t="s">
        <v>59</v>
      </c>
      <c r="F135" t="s">
        <v>73</v>
      </c>
      <c r="O135">
        <v>0</v>
      </c>
      <c r="Q135">
        <v>0</v>
      </c>
      <c r="S135">
        <v>0</v>
      </c>
    </row>
    <row r="136" spans="1:32" x14ac:dyDescent="0.25">
      <c r="A136" t="s">
        <v>3</v>
      </c>
      <c r="B136" t="s">
        <v>77</v>
      </c>
      <c r="C136" t="s">
        <v>13</v>
      </c>
      <c r="D136" t="s">
        <v>10</v>
      </c>
      <c r="E136" t="s">
        <v>63</v>
      </c>
      <c r="F136" t="s">
        <v>61</v>
      </c>
      <c r="G136">
        <v>0.5</v>
      </c>
      <c r="K136">
        <v>0</v>
      </c>
      <c r="M136">
        <v>0.1</v>
      </c>
      <c r="O136">
        <v>0.1</v>
      </c>
      <c r="Q136">
        <v>0.1</v>
      </c>
      <c r="S136">
        <v>0.4</v>
      </c>
      <c r="U136">
        <v>0.2</v>
      </c>
      <c r="W136">
        <v>0.4</v>
      </c>
      <c r="Y136">
        <v>1</v>
      </c>
      <c r="AA136">
        <v>1</v>
      </c>
      <c r="AC136">
        <v>0.7</v>
      </c>
      <c r="AE136">
        <v>1.1000000000000001</v>
      </c>
    </row>
    <row r="137" spans="1:32" x14ac:dyDescent="0.25">
      <c r="A137" t="s">
        <v>3</v>
      </c>
      <c r="B137" t="s">
        <v>77</v>
      </c>
      <c r="C137" t="s">
        <v>13</v>
      </c>
      <c r="D137" t="s">
        <v>10</v>
      </c>
      <c r="E137" t="s">
        <v>63</v>
      </c>
      <c r="F137" t="s">
        <v>58</v>
      </c>
      <c r="G137">
        <v>0.7</v>
      </c>
      <c r="I137">
        <v>3.4</v>
      </c>
      <c r="K137">
        <v>0.2</v>
      </c>
      <c r="M137">
        <v>0.2</v>
      </c>
      <c r="O137">
        <v>0.3</v>
      </c>
      <c r="Q137">
        <v>0.1</v>
      </c>
      <c r="S137">
        <v>0.1</v>
      </c>
      <c r="U137">
        <v>2.2999999999999998</v>
      </c>
      <c r="W137">
        <v>4.4000000000000004</v>
      </c>
      <c r="Y137">
        <v>5.2</v>
      </c>
      <c r="AA137">
        <v>4.3</v>
      </c>
      <c r="AC137">
        <v>3</v>
      </c>
      <c r="AE137">
        <v>0.8</v>
      </c>
    </row>
    <row r="138" spans="1:32" x14ac:dyDescent="0.25">
      <c r="A138" t="s">
        <v>3</v>
      </c>
      <c r="B138" t="s">
        <v>77</v>
      </c>
      <c r="C138" t="s">
        <v>13</v>
      </c>
      <c r="D138" t="s">
        <v>10</v>
      </c>
      <c r="E138" t="s">
        <v>63</v>
      </c>
      <c r="F138" t="s">
        <v>74</v>
      </c>
      <c r="W138">
        <v>0</v>
      </c>
      <c r="AC138">
        <v>0</v>
      </c>
    </row>
    <row r="139" spans="1:32" x14ac:dyDescent="0.25">
      <c r="A139" t="s">
        <v>3</v>
      </c>
      <c r="B139" t="s">
        <v>77</v>
      </c>
      <c r="C139" t="s">
        <v>13</v>
      </c>
      <c r="D139" t="s">
        <v>10</v>
      </c>
      <c r="E139" t="s">
        <v>63</v>
      </c>
      <c r="F139" t="s">
        <v>70</v>
      </c>
      <c r="K139">
        <v>0</v>
      </c>
      <c r="Q139">
        <v>0</v>
      </c>
    </row>
    <row r="140" spans="1:32" x14ac:dyDescent="0.25">
      <c r="A140" t="s">
        <v>3</v>
      </c>
      <c r="B140" t="s">
        <v>77</v>
      </c>
      <c r="C140" t="s">
        <v>49</v>
      </c>
      <c r="D140" t="s">
        <v>10</v>
      </c>
      <c r="E140" t="s">
        <v>57</v>
      </c>
      <c r="F140" t="s">
        <v>61</v>
      </c>
      <c r="K140">
        <v>0</v>
      </c>
      <c r="M140">
        <v>0</v>
      </c>
      <c r="N140">
        <v>0</v>
      </c>
      <c r="O140">
        <v>0</v>
      </c>
      <c r="Q140">
        <v>0</v>
      </c>
      <c r="S140">
        <v>0</v>
      </c>
      <c r="W140">
        <v>0</v>
      </c>
      <c r="AA140">
        <v>0</v>
      </c>
      <c r="AC140">
        <v>0.2</v>
      </c>
      <c r="AE140">
        <v>0.1</v>
      </c>
      <c r="AF140">
        <v>0</v>
      </c>
    </row>
    <row r="141" spans="1:32" x14ac:dyDescent="0.25">
      <c r="A141" t="s">
        <v>3</v>
      </c>
      <c r="B141" t="s">
        <v>77</v>
      </c>
      <c r="C141" t="s">
        <v>49</v>
      </c>
      <c r="D141" t="s">
        <v>10</v>
      </c>
      <c r="E141" t="s">
        <v>57</v>
      </c>
      <c r="F141" t="s">
        <v>58</v>
      </c>
      <c r="G141">
        <v>21.9</v>
      </c>
      <c r="I141">
        <v>41.9</v>
      </c>
      <c r="K141">
        <v>60</v>
      </c>
      <c r="M141">
        <v>40.700000000000003</v>
      </c>
      <c r="N141">
        <v>0</v>
      </c>
      <c r="O141">
        <v>31.9</v>
      </c>
      <c r="Q141">
        <v>29.3</v>
      </c>
      <c r="S141">
        <v>29.3</v>
      </c>
      <c r="U141">
        <v>18</v>
      </c>
      <c r="V141">
        <v>0.5</v>
      </c>
      <c r="W141">
        <v>45.9</v>
      </c>
      <c r="X141">
        <v>0</v>
      </c>
      <c r="Y141">
        <v>27.3</v>
      </c>
      <c r="Z141">
        <v>0.2</v>
      </c>
      <c r="AA141">
        <v>26.5</v>
      </c>
      <c r="AC141">
        <v>25.8</v>
      </c>
      <c r="AE141">
        <v>20.9</v>
      </c>
      <c r="AF141">
        <v>0</v>
      </c>
    </row>
    <row r="142" spans="1:32" x14ac:dyDescent="0.25">
      <c r="A142" t="s">
        <v>3</v>
      </c>
      <c r="B142" t="s">
        <v>77</v>
      </c>
      <c r="C142" t="s">
        <v>49</v>
      </c>
      <c r="D142" t="s">
        <v>10</v>
      </c>
      <c r="E142" t="s">
        <v>57</v>
      </c>
      <c r="F142" t="s">
        <v>72</v>
      </c>
      <c r="M142">
        <v>0</v>
      </c>
      <c r="N142">
        <v>0</v>
      </c>
      <c r="O142">
        <v>0.1</v>
      </c>
      <c r="S142">
        <v>0.1</v>
      </c>
      <c r="U142">
        <v>0</v>
      </c>
      <c r="V142">
        <v>0</v>
      </c>
      <c r="W142">
        <v>0.4</v>
      </c>
    </row>
    <row r="143" spans="1:32" x14ac:dyDescent="0.25">
      <c r="A143" t="s">
        <v>3</v>
      </c>
      <c r="B143" t="s">
        <v>77</v>
      </c>
      <c r="C143" t="s">
        <v>49</v>
      </c>
      <c r="D143" t="s">
        <v>10</v>
      </c>
      <c r="E143" t="s">
        <v>59</v>
      </c>
      <c r="F143" t="s">
        <v>61</v>
      </c>
      <c r="I143">
        <v>0</v>
      </c>
      <c r="K143">
        <v>0.1</v>
      </c>
      <c r="M143">
        <v>0</v>
      </c>
      <c r="N143">
        <v>0</v>
      </c>
      <c r="O143">
        <v>0</v>
      </c>
      <c r="Q143">
        <v>0</v>
      </c>
      <c r="S143">
        <v>0</v>
      </c>
      <c r="U143">
        <v>0</v>
      </c>
      <c r="V143">
        <v>0</v>
      </c>
      <c r="Y143">
        <v>0</v>
      </c>
      <c r="Z143">
        <v>0</v>
      </c>
      <c r="AA143">
        <v>0</v>
      </c>
      <c r="AC143">
        <v>0</v>
      </c>
      <c r="AE143">
        <v>0</v>
      </c>
      <c r="AF143">
        <v>0</v>
      </c>
    </row>
    <row r="144" spans="1:32" x14ac:dyDescent="0.25">
      <c r="A144" t="s">
        <v>3</v>
      </c>
      <c r="B144" t="s">
        <v>77</v>
      </c>
      <c r="C144" t="s">
        <v>49</v>
      </c>
      <c r="D144" t="s">
        <v>10</v>
      </c>
      <c r="E144" t="s">
        <v>59</v>
      </c>
      <c r="F144" t="s">
        <v>58</v>
      </c>
      <c r="G144">
        <v>17.5</v>
      </c>
      <c r="I144">
        <v>1.2</v>
      </c>
      <c r="K144">
        <v>17.5</v>
      </c>
      <c r="M144">
        <v>0.1</v>
      </c>
      <c r="N144">
        <v>0</v>
      </c>
      <c r="O144">
        <v>15.4</v>
      </c>
      <c r="Q144">
        <v>4.0999999999999996</v>
      </c>
      <c r="S144">
        <v>4.0999999999999996</v>
      </c>
      <c r="U144">
        <v>6.3</v>
      </c>
      <c r="V144">
        <v>0.3</v>
      </c>
      <c r="W144">
        <v>9.5</v>
      </c>
      <c r="X144">
        <v>0</v>
      </c>
      <c r="Y144">
        <v>22.4</v>
      </c>
      <c r="Z144">
        <v>0</v>
      </c>
      <c r="AA144">
        <v>0.3</v>
      </c>
      <c r="AC144">
        <v>2.4</v>
      </c>
      <c r="AE144">
        <v>1.3</v>
      </c>
      <c r="AF144">
        <v>0</v>
      </c>
    </row>
    <row r="145" spans="1:32" x14ac:dyDescent="0.25">
      <c r="A145" t="s">
        <v>3</v>
      </c>
      <c r="B145" t="s">
        <v>77</v>
      </c>
      <c r="C145" t="s">
        <v>49</v>
      </c>
      <c r="D145" t="s">
        <v>10</v>
      </c>
      <c r="E145" t="s">
        <v>63</v>
      </c>
      <c r="F145" t="s">
        <v>61</v>
      </c>
      <c r="K145">
        <v>0.5</v>
      </c>
      <c r="M145">
        <v>0.1</v>
      </c>
      <c r="O145">
        <v>0.1</v>
      </c>
      <c r="Q145">
        <v>0.5</v>
      </c>
      <c r="S145">
        <v>0.3</v>
      </c>
      <c r="U145">
        <v>0.1</v>
      </c>
      <c r="V145">
        <v>0</v>
      </c>
      <c r="W145">
        <v>0.1</v>
      </c>
      <c r="X145">
        <v>0</v>
      </c>
      <c r="Y145">
        <v>0</v>
      </c>
      <c r="Z145">
        <v>0</v>
      </c>
      <c r="AC145">
        <v>0</v>
      </c>
      <c r="AE145">
        <v>0.1</v>
      </c>
    </row>
    <row r="146" spans="1:32" x14ac:dyDescent="0.25">
      <c r="A146" t="s">
        <v>3</v>
      </c>
      <c r="B146" t="s">
        <v>77</v>
      </c>
      <c r="C146" t="s">
        <v>49</v>
      </c>
      <c r="D146" t="s">
        <v>10</v>
      </c>
      <c r="E146" t="s">
        <v>63</v>
      </c>
      <c r="F146" t="s">
        <v>58</v>
      </c>
      <c r="G146">
        <v>22.6</v>
      </c>
      <c r="I146">
        <v>18.100000000000001</v>
      </c>
      <c r="K146">
        <v>25.5</v>
      </c>
      <c r="M146">
        <v>22.8</v>
      </c>
      <c r="N146">
        <v>0</v>
      </c>
      <c r="O146">
        <v>32.700000000000003</v>
      </c>
      <c r="Q146">
        <v>9.9</v>
      </c>
      <c r="S146">
        <v>9.9</v>
      </c>
      <c r="U146">
        <v>22.8</v>
      </c>
      <c r="V146">
        <v>1</v>
      </c>
      <c r="W146">
        <v>28.5</v>
      </c>
      <c r="X146">
        <v>0.1</v>
      </c>
      <c r="Y146">
        <v>32.299999999999997</v>
      </c>
      <c r="Z146">
        <v>0.4</v>
      </c>
      <c r="AA146">
        <v>22.4</v>
      </c>
      <c r="AB146">
        <v>0</v>
      </c>
      <c r="AC146">
        <v>28.2</v>
      </c>
      <c r="AD146">
        <v>0</v>
      </c>
      <c r="AE146">
        <v>17.600000000000001</v>
      </c>
      <c r="AF146">
        <v>0</v>
      </c>
    </row>
    <row r="147" spans="1:32" x14ac:dyDescent="0.25">
      <c r="A147" t="s">
        <v>3</v>
      </c>
      <c r="B147" t="s">
        <v>81</v>
      </c>
      <c r="C147" t="s">
        <v>47</v>
      </c>
      <c r="D147" t="s">
        <v>10</v>
      </c>
      <c r="E147" t="s">
        <v>59</v>
      </c>
      <c r="F147" t="s">
        <v>58</v>
      </c>
      <c r="AE147">
        <v>0</v>
      </c>
    </row>
    <row r="148" spans="1:32" x14ac:dyDescent="0.25">
      <c r="A148" t="s">
        <v>3</v>
      </c>
      <c r="B148" t="s">
        <v>82</v>
      </c>
      <c r="C148" t="s">
        <v>21</v>
      </c>
      <c r="D148" t="s">
        <v>10</v>
      </c>
      <c r="E148" t="s">
        <v>57</v>
      </c>
      <c r="F148" t="s">
        <v>60</v>
      </c>
      <c r="G148">
        <v>10.7</v>
      </c>
      <c r="H148">
        <v>0</v>
      </c>
      <c r="I148">
        <v>5.0999999999999996</v>
      </c>
      <c r="J148">
        <v>0.2</v>
      </c>
      <c r="S148">
        <v>43.9</v>
      </c>
      <c r="T148">
        <v>3.9</v>
      </c>
    </row>
    <row r="149" spans="1:32" x14ac:dyDescent="0.25">
      <c r="A149" t="s">
        <v>3</v>
      </c>
      <c r="B149" t="s">
        <v>82</v>
      </c>
      <c r="C149" t="s">
        <v>21</v>
      </c>
      <c r="D149" t="s">
        <v>10</v>
      </c>
      <c r="E149" t="s">
        <v>57</v>
      </c>
      <c r="F149" t="s">
        <v>61</v>
      </c>
      <c r="G149">
        <v>89.4</v>
      </c>
      <c r="H149">
        <v>1</v>
      </c>
      <c r="I149">
        <v>76.8</v>
      </c>
      <c r="J149">
        <v>1.9</v>
      </c>
      <c r="K149">
        <v>89.2</v>
      </c>
      <c r="L149">
        <v>1.3</v>
      </c>
      <c r="M149">
        <v>90</v>
      </c>
      <c r="N149">
        <v>3.8</v>
      </c>
      <c r="O149">
        <v>93.9</v>
      </c>
      <c r="P149">
        <v>3.4</v>
      </c>
      <c r="Q149">
        <v>100.5</v>
      </c>
      <c r="R149">
        <v>4.2</v>
      </c>
      <c r="S149">
        <v>91.3</v>
      </c>
      <c r="T149">
        <v>8</v>
      </c>
      <c r="U149">
        <v>91.5</v>
      </c>
      <c r="V149">
        <v>6.1</v>
      </c>
      <c r="W149">
        <v>78.7</v>
      </c>
      <c r="X149">
        <v>4.5</v>
      </c>
      <c r="Y149">
        <v>93.1</v>
      </c>
      <c r="Z149">
        <v>0.4</v>
      </c>
      <c r="AA149">
        <v>79.3</v>
      </c>
      <c r="AB149">
        <v>6.8</v>
      </c>
      <c r="AC149">
        <v>63.3</v>
      </c>
      <c r="AD149">
        <v>5.9</v>
      </c>
      <c r="AE149">
        <v>56</v>
      </c>
      <c r="AF149">
        <v>5.4</v>
      </c>
    </row>
    <row r="150" spans="1:32" x14ac:dyDescent="0.25">
      <c r="A150" t="s">
        <v>3</v>
      </c>
      <c r="B150" t="s">
        <v>82</v>
      </c>
      <c r="C150" t="s">
        <v>21</v>
      </c>
      <c r="D150" t="s">
        <v>10</v>
      </c>
      <c r="E150" t="s">
        <v>57</v>
      </c>
      <c r="F150" t="s">
        <v>58</v>
      </c>
      <c r="G150">
        <v>313.39999999999998</v>
      </c>
      <c r="H150">
        <v>3.6</v>
      </c>
      <c r="I150">
        <v>240.5</v>
      </c>
      <c r="J150">
        <v>9.3000000000000007</v>
      </c>
      <c r="K150">
        <v>196.7</v>
      </c>
      <c r="L150">
        <v>2.2000000000000002</v>
      </c>
      <c r="M150">
        <v>137.80000000000001</v>
      </c>
      <c r="N150">
        <v>5.8</v>
      </c>
      <c r="O150">
        <v>224.4</v>
      </c>
      <c r="P150">
        <v>8.1</v>
      </c>
      <c r="Q150">
        <v>200.7</v>
      </c>
      <c r="R150">
        <v>8</v>
      </c>
      <c r="S150">
        <v>200.7</v>
      </c>
      <c r="T150">
        <v>17.7</v>
      </c>
      <c r="U150">
        <v>144.69999999999999</v>
      </c>
      <c r="V150">
        <v>13.5</v>
      </c>
      <c r="W150">
        <v>155.4</v>
      </c>
      <c r="X150">
        <v>8.8000000000000007</v>
      </c>
      <c r="Y150">
        <v>172.1</v>
      </c>
      <c r="Z150">
        <v>0.4</v>
      </c>
      <c r="AA150">
        <v>180.1</v>
      </c>
      <c r="AB150">
        <v>21.6</v>
      </c>
      <c r="AC150">
        <v>13.4</v>
      </c>
      <c r="AD150">
        <v>1.2</v>
      </c>
      <c r="AE150">
        <v>18.3</v>
      </c>
      <c r="AF150">
        <v>1.8</v>
      </c>
    </row>
    <row r="151" spans="1:32" x14ac:dyDescent="0.25">
      <c r="A151" t="s">
        <v>3</v>
      </c>
      <c r="B151" t="s">
        <v>82</v>
      </c>
      <c r="C151" t="s">
        <v>21</v>
      </c>
      <c r="D151" t="s">
        <v>10</v>
      </c>
      <c r="E151" t="s">
        <v>59</v>
      </c>
      <c r="F151" t="s">
        <v>60</v>
      </c>
      <c r="G151">
        <v>1601.9</v>
      </c>
      <c r="H151">
        <v>7</v>
      </c>
      <c r="I151">
        <v>1435.3</v>
      </c>
      <c r="J151">
        <v>50.8</v>
      </c>
      <c r="K151">
        <v>1196.5999999999999</v>
      </c>
      <c r="L151">
        <v>10.1</v>
      </c>
      <c r="M151">
        <v>1501.5</v>
      </c>
      <c r="N151">
        <v>65</v>
      </c>
      <c r="O151">
        <v>1490.9</v>
      </c>
      <c r="P151">
        <v>54.6</v>
      </c>
      <c r="Q151">
        <v>1320.5</v>
      </c>
      <c r="R151">
        <v>49.1</v>
      </c>
      <c r="S151">
        <v>1379.1</v>
      </c>
      <c r="T151">
        <v>120.9</v>
      </c>
      <c r="U151">
        <v>1255.5</v>
      </c>
      <c r="V151">
        <v>118.9</v>
      </c>
      <c r="W151">
        <v>1167.7</v>
      </c>
      <c r="X151">
        <v>66.3</v>
      </c>
      <c r="Y151">
        <v>887.2</v>
      </c>
      <c r="Z151">
        <v>1</v>
      </c>
      <c r="AA151">
        <v>919.4</v>
      </c>
      <c r="AB151">
        <v>116.1</v>
      </c>
      <c r="AC151">
        <v>1436.1</v>
      </c>
      <c r="AD151">
        <v>134.19999999999999</v>
      </c>
      <c r="AE151">
        <v>1038.3</v>
      </c>
      <c r="AF151">
        <v>100.8</v>
      </c>
    </row>
    <row r="152" spans="1:32" x14ac:dyDescent="0.25">
      <c r="A152" t="s">
        <v>3</v>
      </c>
      <c r="B152" t="s">
        <v>82</v>
      </c>
      <c r="C152" t="s">
        <v>21</v>
      </c>
      <c r="D152" t="s">
        <v>10</v>
      </c>
      <c r="E152" t="s">
        <v>59</v>
      </c>
      <c r="F152" t="s">
        <v>61</v>
      </c>
      <c r="G152">
        <v>621.5</v>
      </c>
      <c r="H152">
        <v>7.2</v>
      </c>
      <c r="I152">
        <v>621</v>
      </c>
      <c r="J152">
        <v>26.5</v>
      </c>
      <c r="K152">
        <v>209.4</v>
      </c>
      <c r="L152">
        <v>10.9</v>
      </c>
      <c r="M152">
        <v>152.6</v>
      </c>
      <c r="N152">
        <v>7.6</v>
      </c>
      <c r="O152">
        <v>124</v>
      </c>
      <c r="P152">
        <v>4.2</v>
      </c>
      <c r="Q152">
        <v>164.1</v>
      </c>
      <c r="R152">
        <v>12.8</v>
      </c>
      <c r="S152">
        <v>104.2</v>
      </c>
      <c r="T152">
        <v>9.1999999999999993</v>
      </c>
      <c r="U152">
        <v>54.3</v>
      </c>
      <c r="V152">
        <v>5.9</v>
      </c>
      <c r="W152">
        <v>16.100000000000001</v>
      </c>
      <c r="X152">
        <v>0.6</v>
      </c>
      <c r="Y152">
        <v>14.1</v>
      </c>
      <c r="Z152">
        <v>0.1</v>
      </c>
      <c r="AA152">
        <v>15</v>
      </c>
      <c r="AB152">
        <v>1.8</v>
      </c>
      <c r="AC152">
        <v>44.9</v>
      </c>
      <c r="AD152">
        <v>3.3</v>
      </c>
      <c r="AE152">
        <v>6.6</v>
      </c>
      <c r="AF152">
        <v>0.6</v>
      </c>
    </row>
    <row r="153" spans="1:32" x14ac:dyDescent="0.25">
      <c r="A153" t="s">
        <v>3</v>
      </c>
      <c r="B153" t="s">
        <v>82</v>
      </c>
      <c r="C153" t="s">
        <v>21</v>
      </c>
      <c r="D153" t="s">
        <v>10</v>
      </c>
      <c r="E153" t="s">
        <v>59</v>
      </c>
      <c r="F153" t="s">
        <v>58</v>
      </c>
      <c r="G153">
        <v>229.3</v>
      </c>
      <c r="H153">
        <v>2.2000000000000002</v>
      </c>
      <c r="I153">
        <v>230.1</v>
      </c>
      <c r="J153">
        <v>8.5</v>
      </c>
      <c r="K153">
        <v>151</v>
      </c>
      <c r="L153">
        <v>1.9</v>
      </c>
      <c r="M153">
        <v>173.4</v>
      </c>
      <c r="N153">
        <v>7.5</v>
      </c>
      <c r="O153">
        <v>126.2</v>
      </c>
      <c r="P153">
        <v>4.5999999999999996</v>
      </c>
      <c r="Q153">
        <v>159.69999999999999</v>
      </c>
      <c r="R153">
        <v>6.3</v>
      </c>
      <c r="S153">
        <v>159.69999999999999</v>
      </c>
      <c r="T153">
        <v>14.1</v>
      </c>
      <c r="U153">
        <v>45</v>
      </c>
      <c r="V153">
        <v>4.0999999999999996</v>
      </c>
      <c r="W153">
        <v>27.5</v>
      </c>
      <c r="X153">
        <v>1.6</v>
      </c>
      <c r="Y153">
        <v>29.8</v>
      </c>
      <c r="Z153">
        <v>0.1</v>
      </c>
      <c r="AA153">
        <v>44.4</v>
      </c>
      <c r="AB153">
        <v>5.3</v>
      </c>
      <c r="AC153">
        <v>40.4</v>
      </c>
      <c r="AD153">
        <v>3.7</v>
      </c>
      <c r="AE153">
        <v>36.5</v>
      </c>
      <c r="AF153">
        <v>3.5</v>
      </c>
    </row>
    <row r="154" spans="1:32" x14ac:dyDescent="0.25">
      <c r="A154" t="s">
        <v>3</v>
      </c>
      <c r="B154" t="s">
        <v>82</v>
      </c>
      <c r="C154" t="s">
        <v>21</v>
      </c>
      <c r="D154" t="s">
        <v>10</v>
      </c>
      <c r="E154" t="s">
        <v>59</v>
      </c>
      <c r="F154" t="s">
        <v>78</v>
      </c>
      <c r="G154">
        <v>9.8000000000000007</v>
      </c>
      <c r="H154">
        <v>0.1</v>
      </c>
      <c r="I154">
        <v>14.4</v>
      </c>
      <c r="J154">
        <v>0.6</v>
      </c>
      <c r="K154">
        <v>10.3</v>
      </c>
      <c r="L154">
        <v>0.2</v>
      </c>
    </row>
    <row r="155" spans="1:32" x14ac:dyDescent="0.25">
      <c r="A155" t="s">
        <v>3</v>
      </c>
      <c r="B155" t="s">
        <v>82</v>
      </c>
      <c r="C155" t="s">
        <v>21</v>
      </c>
      <c r="D155" t="s">
        <v>10</v>
      </c>
      <c r="E155" t="s">
        <v>59</v>
      </c>
      <c r="F155" t="s">
        <v>70</v>
      </c>
      <c r="S155">
        <v>0</v>
      </c>
      <c r="T155">
        <v>0</v>
      </c>
    </row>
    <row r="156" spans="1:32" x14ac:dyDescent="0.25">
      <c r="A156" t="s">
        <v>3</v>
      </c>
      <c r="B156" t="s">
        <v>82</v>
      </c>
      <c r="C156" t="s">
        <v>21</v>
      </c>
      <c r="D156" t="s">
        <v>10</v>
      </c>
      <c r="E156" t="s">
        <v>63</v>
      </c>
      <c r="F156" t="s">
        <v>61</v>
      </c>
      <c r="G156">
        <v>2.9</v>
      </c>
      <c r="H156">
        <v>0.1</v>
      </c>
      <c r="I156">
        <v>7.7</v>
      </c>
      <c r="J156">
        <v>0.3</v>
      </c>
      <c r="K156">
        <v>11.8</v>
      </c>
      <c r="L156">
        <v>0.1</v>
      </c>
      <c r="M156">
        <v>7.4</v>
      </c>
      <c r="N156">
        <v>0.3</v>
      </c>
      <c r="O156">
        <v>21.5</v>
      </c>
      <c r="P156">
        <v>0.8</v>
      </c>
      <c r="Q156">
        <v>8.4</v>
      </c>
      <c r="R156">
        <v>0.3</v>
      </c>
      <c r="S156">
        <v>2</v>
      </c>
      <c r="T156">
        <v>0.2</v>
      </c>
      <c r="U156">
        <v>4.2</v>
      </c>
      <c r="V156">
        <v>0.4</v>
      </c>
      <c r="W156">
        <v>0.3</v>
      </c>
      <c r="X156">
        <v>0</v>
      </c>
      <c r="Y156">
        <v>5.3</v>
      </c>
      <c r="Z156">
        <v>0.1</v>
      </c>
      <c r="AA156">
        <v>7.8</v>
      </c>
      <c r="AB156">
        <v>0.9</v>
      </c>
      <c r="AC156">
        <v>15.5</v>
      </c>
      <c r="AD156">
        <v>0.9</v>
      </c>
      <c r="AE156">
        <v>9.8000000000000007</v>
      </c>
      <c r="AF156">
        <v>0.9</v>
      </c>
    </row>
    <row r="157" spans="1:32" x14ac:dyDescent="0.25">
      <c r="A157" t="s">
        <v>3</v>
      </c>
      <c r="B157" t="s">
        <v>82</v>
      </c>
      <c r="C157" t="s">
        <v>21</v>
      </c>
      <c r="D157" t="s">
        <v>10</v>
      </c>
      <c r="E157" t="s">
        <v>63</v>
      </c>
      <c r="F157" t="s">
        <v>58</v>
      </c>
      <c r="G157">
        <v>48.6</v>
      </c>
      <c r="H157">
        <v>0.5</v>
      </c>
      <c r="I157">
        <v>48.3</v>
      </c>
      <c r="J157">
        <v>1.8</v>
      </c>
      <c r="K157">
        <v>34.799999999999997</v>
      </c>
      <c r="L157">
        <v>0.5</v>
      </c>
      <c r="M157">
        <v>14.5</v>
      </c>
      <c r="N157">
        <v>0.6</v>
      </c>
      <c r="O157">
        <v>21</v>
      </c>
      <c r="P157">
        <v>0.8</v>
      </c>
      <c r="Q157">
        <v>33.9</v>
      </c>
      <c r="R157">
        <v>1.3</v>
      </c>
      <c r="S157">
        <v>33.9</v>
      </c>
      <c r="T157">
        <v>3</v>
      </c>
      <c r="U157">
        <v>15.6</v>
      </c>
      <c r="V157">
        <v>1.5</v>
      </c>
      <c r="W157">
        <v>12.6</v>
      </c>
      <c r="X157">
        <v>0.7</v>
      </c>
      <c r="Y157">
        <v>11.5</v>
      </c>
      <c r="Z157">
        <v>0</v>
      </c>
      <c r="AA157">
        <v>20.3</v>
      </c>
      <c r="AB157">
        <v>2.4</v>
      </c>
      <c r="AC157">
        <v>0.1</v>
      </c>
      <c r="AD157">
        <v>0</v>
      </c>
      <c r="AE157">
        <v>0.5</v>
      </c>
      <c r="AF157">
        <v>0.1</v>
      </c>
    </row>
    <row r="158" spans="1:32" x14ac:dyDescent="0.25">
      <c r="A158" t="s">
        <v>3</v>
      </c>
      <c r="B158" t="s">
        <v>82</v>
      </c>
      <c r="C158" t="s">
        <v>69</v>
      </c>
      <c r="D158" t="s">
        <v>10</v>
      </c>
      <c r="E158" t="s">
        <v>57</v>
      </c>
      <c r="F158" t="s">
        <v>60</v>
      </c>
      <c r="G158">
        <v>0.8</v>
      </c>
      <c r="K158">
        <v>0</v>
      </c>
      <c r="S158">
        <v>0</v>
      </c>
      <c r="W158">
        <v>1.2</v>
      </c>
      <c r="X158">
        <v>0.2</v>
      </c>
    </row>
    <row r="159" spans="1:32" x14ac:dyDescent="0.25">
      <c r="A159" t="s">
        <v>3</v>
      </c>
      <c r="B159" t="s">
        <v>82</v>
      </c>
      <c r="C159" t="s">
        <v>69</v>
      </c>
      <c r="D159" t="s">
        <v>10</v>
      </c>
      <c r="E159" t="s">
        <v>57</v>
      </c>
      <c r="F159" t="s">
        <v>61</v>
      </c>
      <c r="G159">
        <v>8.1999999999999993</v>
      </c>
      <c r="H159">
        <v>0</v>
      </c>
      <c r="I159">
        <v>5.6</v>
      </c>
      <c r="K159">
        <v>4.7</v>
      </c>
      <c r="M159">
        <v>5.7</v>
      </c>
      <c r="O159">
        <v>8.3000000000000007</v>
      </c>
      <c r="Q159">
        <v>10.5</v>
      </c>
      <c r="S159">
        <v>8.3000000000000007</v>
      </c>
      <c r="T159">
        <v>0.7</v>
      </c>
      <c r="U159">
        <v>3.6</v>
      </c>
      <c r="V159">
        <v>1.7</v>
      </c>
      <c r="W159">
        <v>6.6</v>
      </c>
      <c r="X159">
        <v>1.5</v>
      </c>
      <c r="Y159">
        <v>4.2</v>
      </c>
      <c r="Z159">
        <v>5.4</v>
      </c>
      <c r="AA159">
        <v>10.3</v>
      </c>
      <c r="AB159">
        <v>16</v>
      </c>
      <c r="AC159">
        <v>12.3</v>
      </c>
      <c r="AD159">
        <v>5.0999999999999996</v>
      </c>
      <c r="AE159">
        <v>5.6</v>
      </c>
      <c r="AF159">
        <v>0.7</v>
      </c>
    </row>
    <row r="160" spans="1:32" x14ac:dyDescent="0.25">
      <c r="A160" t="s">
        <v>3</v>
      </c>
      <c r="B160" t="s">
        <v>82</v>
      </c>
      <c r="C160" t="s">
        <v>69</v>
      </c>
      <c r="D160" t="s">
        <v>10</v>
      </c>
      <c r="E160" t="s">
        <v>57</v>
      </c>
      <c r="F160" t="s">
        <v>58</v>
      </c>
      <c r="G160">
        <v>578.4</v>
      </c>
      <c r="H160">
        <v>0</v>
      </c>
      <c r="I160">
        <v>467.3</v>
      </c>
      <c r="K160">
        <v>345.5</v>
      </c>
      <c r="M160">
        <v>455.3</v>
      </c>
      <c r="O160">
        <v>455.9</v>
      </c>
      <c r="Q160">
        <v>422.1</v>
      </c>
      <c r="S160">
        <v>421.1</v>
      </c>
      <c r="T160">
        <v>79.3</v>
      </c>
      <c r="U160">
        <v>286.2</v>
      </c>
      <c r="V160">
        <v>123.9</v>
      </c>
      <c r="W160">
        <v>348.2</v>
      </c>
      <c r="X160">
        <v>82.9</v>
      </c>
      <c r="Y160">
        <v>345</v>
      </c>
      <c r="Z160">
        <v>374.4</v>
      </c>
      <c r="AA160">
        <v>372.9</v>
      </c>
      <c r="AB160">
        <v>547.20000000000005</v>
      </c>
      <c r="AC160">
        <v>335.8</v>
      </c>
      <c r="AD160">
        <v>286.39999999999998</v>
      </c>
      <c r="AE160">
        <v>306.5</v>
      </c>
      <c r="AF160">
        <v>38.700000000000003</v>
      </c>
    </row>
    <row r="161" spans="1:32" x14ac:dyDescent="0.25">
      <c r="A161" t="s">
        <v>3</v>
      </c>
      <c r="B161" t="s">
        <v>82</v>
      </c>
      <c r="C161" t="s">
        <v>69</v>
      </c>
      <c r="D161" t="s">
        <v>10</v>
      </c>
      <c r="E161" t="s">
        <v>57</v>
      </c>
      <c r="F161" t="s">
        <v>80</v>
      </c>
      <c r="AE161">
        <v>0</v>
      </c>
      <c r="AF161">
        <v>0</v>
      </c>
    </row>
    <row r="162" spans="1:32" x14ac:dyDescent="0.25">
      <c r="A162" t="s">
        <v>3</v>
      </c>
      <c r="B162" t="s">
        <v>82</v>
      </c>
      <c r="C162" t="s">
        <v>69</v>
      </c>
      <c r="D162" t="s">
        <v>10</v>
      </c>
      <c r="E162" t="s">
        <v>59</v>
      </c>
      <c r="F162" t="s">
        <v>60</v>
      </c>
      <c r="G162">
        <v>1.9</v>
      </c>
      <c r="I162">
        <v>15.6</v>
      </c>
      <c r="K162">
        <v>8.1999999999999993</v>
      </c>
      <c r="M162">
        <v>12.4</v>
      </c>
      <c r="O162">
        <v>6.8</v>
      </c>
      <c r="Q162">
        <v>11.1</v>
      </c>
      <c r="S162">
        <v>33.700000000000003</v>
      </c>
      <c r="T162">
        <v>7.2</v>
      </c>
      <c r="U162">
        <v>21</v>
      </c>
      <c r="V162">
        <v>9.6</v>
      </c>
      <c r="W162">
        <v>7.4</v>
      </c>
      <c r="X162">
        <v>1.7</v>
      </c>
      <c r="Y162">
        <v>13.3</v>
      </c>
      <c r="Z162">
        <v>24.3</v>
      </c>
      <c r="AA162">
        <v>1.1000000000000001</v>
      </c>
      <c r="AB162">
        <v>0.3</v>
      </c>
      <c r="AC162">
        <v>7.4</v>
      </c>
      <c r="AD162">
        <v>1.6</v>
      </c>
      <c r="AE162">
        <v>3.2</v>
      </c>
      <c r="AF162">
        <v>0.1</v>
      </c>
    </row>
    <row r="163" spans="1:32" x14ac:dyDescent="0.25">
      <c r="A163" t="s">
        <v>3</v>
      </c>
      <c r="B163" t="s">
        <v>82</v>
      </c>
      <c r="C163" t="s">
        <v>69</v>
      </c>
      <c r="D163" t="s">
        <v>10</v>
      </c>
      <c r="E163" t="s">
        <v>59</v>
      </c>
      <c r="F163" t="s">
        <v>61</v>
      </c>
      <c r="G163">
        <v>0</v>
      </c>
      <c r="I163">
        <v>0</v>
      </c>
      <c r="M163">
        <v>0.2</v>
      </c>
      <c r="Q163">
        <v>0</v>
      </c>
      <c r="S163">
        <v>0.1</v>
      </c>
      <c r="W163">
        <v>0.1</v>
      </c>
      <c r="X163">
        <v>0</v>
      </c>
      <c r="Y163">
        <v>0.1</v>
      </c>
      <c r="Z163">
        <v>0.1</v>
      </c>
      <c r="AA163">
        <v>0.2</v>
      </c>
      <c r="AB163">
        <v>0</v>
      </c>
      <c r="AC163">
        <v>0.5</v>
      </c>
      <c r="AD163">
        <v>0.1</v>
      </c>
      <c r="AE163">
        <v>0.1</v>
      </c>
      <c r="AF163">
        <v>0</v>
      </c>
    </row>
    <row r="164" spans="1:32" x14ac:dyDescent="0.25">
      <c r="A164" t="s">
        <v>3</v>
      </c>
      <c r="B164" t="s">
        <v>82</v>
      </c>
      <c r="C164" t="s">
        <v>69</v>
      </c>
      <c r="D164" t="s">
        <v>10</v>
      </c>
      <c r="E164" t="s">
        <v>59</v>
      </c>
      <c r="F164" t="s">
        <v>58</v>
      </c>
      <c r="G164">
        <v>160.69999999999999</v>
      </c>
      <c r="H164">
        <v>0</v>
      </c>
      <c r="I164">
        <v>128.5</v>
      </c>
      <c r="K164">
        <v>97.4</v>
      </c>
      <c r="M164">
        <v>121</v>
      </c>
      <c r="O164">
        <v>158.1</v>
      </c>
      <c r="Q164">
        <v>109.8</v>
      </c>
      <c r="S164">
        <v>109.6</v>
      </c>
      <c r="T164">
        <v>17</v>
      </c>
      <c r="U164">
        <v>92.2</v>
      </c>
      <c r="V164">
        <v>53.8</v>
      </c>
      <c r="W164">
        <v>114.3</v>
      </c>
      <c r="X164">
        <v>19.2</v>
      </c>
      <c r="Y164">
        <v>89.4</v>
      </c>
      <c r="Z164">
        <v>78.5</v>
      </c>
      <c r="AA164">
        <v>73.099999999999994</v>
      </c>
      <c r="AB164">
        <v>176.5</v>
      </c>
      <c r="AC164">
        <v>93</v>
      </c>
      <c r="AD164">
        <v>50.3</v>
      </c>
      <c r="AE164">
        <v>92.2</v>
      </c>
      <c r="AF164">
        <v>44.3</v>
      </c>
    </row>
    <row r="165" spans="1:32" x14ac:dyDescent="0.25">
      <c r="A165" t="s">
        <v>3</v>
      </c>
      <c r="B165" t="s">
        <v>82</v>
      </c>
      <c r="C165" t="s">
        <v>69</v>
      </c>
      <c r="D165" t="s">
        <v>10</v>
      </c>
      <c r="E165" t="s">
        <v>59</v>
      </c>
      <c r="F165" t="s">
        <v>78</v>
      </c>
      <c r="G165">
        <v>0.1</v>
      </c>
      <c r="I165">
        <v>0</v>
      </c>
      <c r="K165">
        <v>0</v>
      </c>
      <c r="M165">
        <v>0</v>
      </c>
      <c r="Q165">
        <v>0</v>
      </c>
      <c r="S165">
        <v>0</v>
      </c>
      <c r="T165">
        <v>0</v>
      </c>
    </row>
    <row r="166" spans="1:32" x14ac:dyDescent="0.25">
      <c r="A166" t="s">
        <v>3</v>
      </c>
      <c r="B166" t="s">
        <v>82</v>
      </c>
      <c r="C166" t="s">
        <v>69</v>
      </c>
      <c r="D166" t="s">
        <v>10</v>
      </c>
      <c r="E166" t="s">
        <v>59</v>
      </c>
      <c r="F166" t="s">
        <v>72</v>
      </c>
      <c r="G166">
        <v>0.1</v>
      </c>
      <c r="H166">
        <v>0</v>
      </c>
    </row>
    <row r="167" spans="1:32" x14ac:dyDescent="0.25">
      <c r="A167" t="s">
        <v>3</v>
      </c>
      <c r="B167" t="s">
        <v>82</v>
      </c>
      <c r="C167" t="s">
        <v>69</v>
      </c>
      <c r="D167" t="s">
        <v>10</v>
      </c>
      <c r="E167" t="s">
        <v>59</v>
      </c>
      <c r="F167" t="s">
        <v>70</v>
      </c>
      <c r="Q167">
        <v>0</v>
      </c>
      <c r="S167">
        <v>0.2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32" x14ac:dyDescent="0.25">
      <c r="A168" t="s">
        <v>3</v>
      </c>
      <c r="B168" t="s">
        <v>82</v>
      </c>
      <c r="C168" t="s">
        <v>69</v>
      </c>
      <c r="D168" t="s">
        <v>10</v>
      </c>
      <c r="E168" t="s">
        <v>63</v>
      </c>
      <c r="F168" t="s">
        <v>61</v>
      </c>
      <c r="G168">
        <v>86.3</v>
      </c>
      <c r="H168">
        <v>0</v>
      </c>
      <c r="I168">
        <v>84.4</v>
      </c>
      <c r="K168">
        <v>42.9</v>
      </c>
      <c r="M168">
        <v>100.2</v>
      </c>
      <c r="O168">
        <v>125.4</v>
      </c>
      <c r="P168">
        <v>2.7</v>
      </c>
      <c r="Q168">
        <v>108.7</v>
      </c>
      <c r="S168">
        <v>134.80000000000001</v>
      </c>
      <c r="T168">
        <v>21.7</v>
      </c>
      <c r="U168">
        <v>114.5</v>
      </c>
      <c r="V168">
        <v>32.5</v>
      </c>
      <c r="W168">
        <v>135.4</v>
      </c>
      <c r="X168">
        <v>13.1</v>
      </c>
      <c r="Y168">
        <v>127.2</v>
      </c>
      <c r="Z168">
        <v>101.9</v>
      </c>
      <c r="AA168">
        <v>133.5</v>
      </c>
      <c r="AB168">
        <v>216.4</v>
      </c>
      <c r="AC168">
        <v>100.5</v>
      </c>
      <c r="AD168">
        <v>72.3</v>
      </c>
      <c r="AE168">
        <v>55.3</v>
      </c>
      <c r="AF168">
        <v>9.4</v>
      </c>
    </row>
    <row r="169" spans="1:32" x14ac:dyDescent="0.25">
      <c r="A169" t="s">
        <v>3</v>
      </c>
      <c r="B169" t="s">
        <v>82</v>
      </c>
      <c r="C169" t="s">
        <v>69</v>
      </c>
      <c r="D169" t="s">
        <v>10</v>
      </c>
      <c r="E169" t="s">
        <v>63</v>
      </c>
      <c r="F169" t="s">
        <v>58</v>
      </c>
      <c r="G169">
        <v>45.5</v>
      </c>
      <c r="H169">
        <v>0</v>
      </c>
      <c r="I169">
        <v>56.8</v>
      </c>
      <c r="K169">
        <v>30.2</v>
      </c>
      <c r="M169">
        <v>56.6</v>
      </c>
      <c r="O169">
        <v>62.4</v>
      </c>
      <c r="Q169">
        <v>41.5</v>
      </c>
      <c r="S169">
        <v>41.5</v>
      </c>
      <c r="T169">
        <v>8.8000000000000007</v>
      </c>
      <c r="U169">
        <v>49.6</v>
      </c>
      <c r="V169">
        <v>23.6</v>
      </c>
      <c r="W169">
        <v>59.2</v>
      </c>
      <c r="X169">
        <v>13.2</v>
      </c>
      <c r="Y169">
        <v>63.5</v>
      </c>
      <c r="Z169">
        <v>64.2</v>
      </c>
      <c r="AA169">
        <v>55.3</v>
      </c>
      <c r="AB169">
        <v>83.1</v>
      </c>
      <c r="AC169">
        <v>58.1</v>
      </c>
      <c r="AD169">
        <v>47.5</v>
      </c>
      <c r="AE169">
        <v>37.9</v>
      </c>
      <c r="AF169">
        <v>8.5</v>
      </c>
    </row>
    <row r="170" spans="1:32" x14ac:dyDescent="0.25">
      <c r="A170" t="s">
        <v>3</v>
      </c>
      <c r="B170" t="s">
        <v>82</v>
      </c>
      <c r="C170" t="s">
        <v>69</v>
      </c>
      <c r="D170" t="s">
        <v>10</v>
      </c>
      <c r="E170" t="s">
        <v>63</v>
      </c>
      <c r="F170" t="s">
        <v>73</v>
      </c>
      <c r="M170">
        <v>0.1</v>
      </c>
    </row>
    <row r="171" spans="1:32" x14ac:dyDescent="0.25">
      <c r="A171" t="s">
        <v>3</v>
      </c>
      <c r="B171" t="s">
        <v>82</v>
      </c>
      <c r="C171" t="s">
        <v>69</v>
      </c>
      <c r="D171" t="s">
        <v>10</v>
      </c>
      <c r="E171" t="s">
        <v>63</v>
      </c>
      <c r="F171" t="s">
        <v>70</v>
      </c>
      <c r="O171">
        <v>0</v>
      </c>
    </row>
    <row r="172" spans="1:32" x14ac:dyDescent="0.25">
      <c r="A172" t="s">
        <v>3</v>
      </c>
      <c r="B172" t="s">
        <v>82</v>
      </c>
      <c r="C172" t="s">
        <v>6</v>
      </c>
      <c r="D172" t="s">
        <v>10</v>
      </c>
      <c r="E172" t="s">
        <v>57</v>
      </c>
      <c r="F172" t="s">
        <v>61</v>
      </c>
      <c r="G172">
        <v>0.1</v>
      </c>
      <c r="I172">
        <v>0</v>
      </c>
      <c r="K172">
        <v>0</v>
      </c>
      <c r="M172">
        <v>0.1</v>
      </c>
      <c r="O172">
        <v>0.1</v>
      </c>
      <c r="Q172">
        <v>0.5</v>
      </c>
      <c r="S172">
        <v>0.3</v>
      </c>
      <c r="U172">
        <v>0.7</v>
      </c>
      <c r="V172">
        <v>0</v>
      </c>
      <c r="W172">
        <v>0.4</v>
      </c>
      <c r="X172">
        <v>0</v>
      </c>
      <c r="Y172">
        <v>0.2</v>
      </c>
      <c r="Z172">
        <v>0</v>
      </c>
      <c r="AA172">
        <v>0.1</v>
      </c>
      <c r="AC172">
        <v>0.1</v>
      </c>
      <c r="AE172">
        <v>0.2</v>
      </c>
    </row>
    <row r="173" spans="1:32" x14ac:dyDescent="0.25">
      <c r="A173" t="s">
        <v>3</v>
      </c>
      <c r="B173" t="s">
        <v>82</v>
      </c>
      <c r="C173" t="s">
        <v>6</v>
      </c>
      <c r="D173" t="s">
        <v>10</v>
      </c>
      <c r="E173" t="s">
        <v>57</v>
      </c>
      <c r="F173" t="s">
        <v>58</v>
      </c>
      <c r="G173">
        <v>27.1</v>
      </c>
      <c r="I173">
        <v>40.799999999999997</v>
      </c>
      <c r="K173">
        <v>74.3</v>
      </c>
      <c r="M173">
        <v>23.9</v>
      </c>
      <c r="O173">
        <v>10.1</v>
      </c>
      <c r="Q173">
        <v>27.5</v>
      </c>
      <c r="S173">
        <v>27.4</v>
      </c>
      <c r="U173">
        <v>24</v>
      </c>
      <c r="V173">
        <v>0</v>
      </c>
      <c r="W173">
        <v>26.3</v>
      </c>
      <c r="X173">
        <v>0.7</v>
      </c>
      <c r="Y173">
        <v>32.4</v>
      </c>
      <c r="Z173">
        <v>0.3</v>
      </c>
      <c r="AA173">
        <v>41.4</v>
      </c>
      <c r="AC173">
        <v>170</v>
      </c>
      <c r="AE173">
        <v>141.19999999999999</v>
      </c>
    </row>
    <row r="174" spans="1:32" x14ac:dyDescent="0.25">
      <c r="A174" t="s">
        <v>3</v>
      </c>
      <c r="B174" t="s">
        <v>82</v>
      </c>
      <c r="C174" t="s">
        <v>6</v>
      </c>
      <c r="D174" t="s">
        <v>10</v>
      </c>
      <c r="E174" t="s">
        <v>57</v>
      </c>
      <c r="F174" t="s">
        <v>70</v>
      </c>
      <c r="U174">
        <v>0</v>
      </c>
    </row>
    <row r="175" spans="1:32" x14ac:dyDescent="0.25">
      <c r="A175" t="s">
        <v>3</v>
      </c>
      <c r="B175" t="s">
        <v>82</v>
      </c>
      <c r="C175" t="s">
        <v>6</v>
      </c>
      <c r="D175" t="s">
        <v>10</v>
      </c>
      <c r="E175" t="s">
        <v>59</v>
      </c>
      <c r="F175" t="s">
        <v>60</v>
      </c>
      <c r="O175">
        <v>0.1</v>
      </c>
      <c r="Q175">
        <v>0.1</v>
      </c>
      <c r="S175">
        <v>1.8</v>
      </c>
      <c r="U175">
        <v>1.1000000000000001</v>
      </c>
      <c r="V175">
        <v>0</v>
      </c>
      <c r="W175">
        <v>1.2</v>
      </c>
      <c r="X175">
        <v>0</v>
      </c>
      <c r="Y175">
        <v>1.1000000000000001</v>
      </c>
      <c r="Z175">
        <v>0</v>
      </c>
      <c r="AA175">
        <v>0.8</v>
      </c>
      <c r="AC175">
        <v>2.2000000000000002</v>
      </c>
      <c r="AE175">
        <v>0.3</v>
      </c>
    </row>
    <row r="176" spans="1:32" x14ac:dyDescent="0.25">
      <c r="A176" t="s">
        <v>3</v>
      </c>
      <c r="B176" t="s">
        <v>82</v>
      </c>
      <c r="C176" t="s">
        <v>6</v>
      </c>
      <c r="D176" t="s">
        <v>10</v>
      </c>
      <c r="E176" t="s">
        <v>59</v>
      </c>
      <c r="F176" t="s">
        <v>61</v>
      </c>
      <c r="G176">
        <v>1.8</v>
      </c>
      <c r="I176">
        <v>0.6</v>
      </c>
      <c r="K176">
        <v>2.2000000000000002</v>
      </c>
      <c r="M176">
        <v>1.2</v>
      </c>
      <c r="O176">
        <v>3.4</v>
      </c>
      <c r="Q176">
        <v>1.2</v>
      </c>
      <c r="S176">
        <v>2.2000000000000002</v>
      </c>
      <c r="U176">
        <v>16.2</v>
      </c>
      <c r="V176">
        <v>0</v>
      </c>
      <c r="W176">
        <v>3.4</v>
      </c>
      <c r="X176">
        <v>0.2</v>
      </c>
      <c r="Y176">
        <v>2.1</v>
      </c>
      <c r="Z176">
        <v>0</v>
      </c>
      <c r="AA176">
        <v>2.2000000000000002</v>
      </c>
      <c r="AC176">
        <v>2.2999999999999998</v>
      </c>
      <c r="AE176">
        <v>0.4</v>
      </c>
    </row>
    <row r="177" spans="1:32" x14ac:dyDescent="0.25">
      <c r="A177" t="s">
        <v>3</v>
      </c>
      <c r="B177" t="s">
        <v>82</v>
      </c>
      <c r="C177" t="s">
        <v>6</v>
      </c>
      <c r="D177" t="s">
        <v>10</v>
      </c>
      <c r="E177" t="s">
        <v>59</v>
      </c>
      <c r="F177" t="s">
        <v>58</v>
      </c>
      <c r="G177">
        <v>10.3</v>
      </c>
      <c r="I177">
        <v>23.7</v>
      </c>
      <c r="K177">
        <v>30.3</v>
      </c>
      <c r="M177">
        <v>19.899999999999999</v>
      </c>
      <c r="O177">
        <v>6.9</v>
      </c>
      <c r="Q177">
        <v>11.3</v>
      </c>
      <c r="S177">
        <v>11.3</v>
      </c>
      <c r="U177">
        <v>13.3</v>
      </c>
      <c r="V177">
        <v>0</v>
      </c>
      <c r="W177">
        <v>17.399999999999999</v>
      </c>
      <c r="X177">
        <v>0.1</v>
      </c>
      <c r="Y177">
        <v>18.7</v>
      </c>
      <c r="Z177">
        <v>0.3</v>
      </c>
      <c r="AA177">
        <v>29.2</v>
      </c>
      <c r="AC177">
        <v>39</v>
      </c>
      <c r="AE177">
        <v>38.299999999999997</v>
      </c>
    </row>
    <row r="178" spans="1:32" x14ac:dyDescent="0.25">
      <c r="A178" t="s">
        <v>3</v>
      </c>
      <c r="B178" t="s">
        <v>82</v>
      </c>
      <c r="C178" t="s">
        <v>6</v>
      </c>
      <c r="D178" t="s">
        <v>10</v>
      </c>
      <c r="E178" t="s">
        <v>59</v>
      </c>
      <c r="F178" t="s">
        <v>72</v>
      </c>
      <c r="G178">
        <v>0.5</v>
      </c>
      <c r="I178">
        <v>0.4</v>
      </c>
      <c r="K178">
        <v>0.2</v>
      </c>
    </row>
    <row r="179" spans="1:32" x14ac:dyDescent="0.25">
      <c r="A179" t="s">
        <v>3</v>
      </c>
      <c r="B179" t="s">
        <v>82</v>
      </c>
      <c r="C179" t="s">
        <v>6</v>
      </c>
      <c r="D179" t="s">
        <v>10</v>
      </c>
      <c r="E179" t="s">
        <v>59</v>
      </c>
      <c r="F179" t="s">
        <v>79</v>
      </c>
      <c r="O179">
        <v>1</v>
      </c>
    </row>
    <row r="180" spans="1:32" x14ac:dyDescent="0.25">
      <c r="A180" t="s">
        <v>3</v>
      </c>
      <c r="B180" t="s">
        <v>82</v>
      </c>
      <c r="C180" t="s">
        <v>6</v>
      </c>
      <c r="D180" t="s">
        <v>10</v>
      </c>
      <c r="E180" t="s">
        <v>59</v>
      </c>
      <c r="F180" t="s">
        <v>70</v>
      </c>
      <c r="G180">
        <v>0</v>
      </c>
      <c r="M180">
        <v>0.1</v>
      </c>
      <c r="O180">
        <v>0.2</v>
      </c>
      <c r="Q180">
        <v>0.6</v>
      </c>
      <c r="S180">
        <v>0.8</v>
      </c>
      <c r="U180">
        <v>3.6</v>
      </c>
      <c r="V180">
        <v>0</v>
      </c>
      <c r="W180">
        <v>2.8</v>
      </c>
      <c r="X180">
        <v>0</v>
      </c>
      <c r="Y180">
        <v>3</v>
      </c>
      <c r="Z180">
        <v>0</v>
      </c>
      <c r="AA180">
        <v>1.6</v>
      </c>
      <c r="AC180">
        <v>2.4</v>
      </c>
      <c r="AE180">
        <v>1.4</v>
      </c>
    </row>
    <row r="181" spans="1:32" x14ac:dyDescent="0.25">
      <c r="A181" t="s">
        <v>3</v>
      </c>
      <c r="B181" t="s">
        <v>82</v>
      </c>
      <c r="C181" t="s">
        <v>6</v>
      </c>
      <c r="D181" t="s">
        <v>10</v>
      </c>
      <c r="E181" t="s">
        <v>63</v>
      </c>
      <c r="F181" t="s">
        <v>61</v>
      </c>
      <c r="G181">
        <v>0.1</v>
      </c>
      <c r="I181">
        <v>0</v>
      </c>
      <c r="K181">
        <v>0.1</v>
      </c>
      <c r="M181">
        <v>0.7</v>
      </c>
      <c r="O181">
        <v>2</v>
      </c>
      <c r="Q181">
        <v>1.4</v>
      </c>
      <c r="S181">
        <v>0.4</v>
      </c>
      <c r="U181">
        <v>0.1</v>
      </c>
      <c r="V181">
        <v>0</v>
      </c>
      <c r="W181">
        <v>5</v>
      </c>
      <c r="X181">
        <v>0.7</v>
      </c>
      <c r="Y181">
        <v>0.3</v>
      </c>
      <c r="Z181">
        <v>0</v>
      </c>
      <c r="AA181">
        <v>0.3</v>
      </c>
      <c r="AC181">
        <v>3.2</v>
      </c>
      <c r="AE181">
        <v>0.2</v>
      </c>
    </row>
    <row r="182" spans="1:32" x14ac:dyDescent="0.25">
      <c r="A182" t="s">
        <v>3</v>
      </c>
      <c r="B182" t="s">
        <v>82</v>
      </c>
      <c r="C182" t="s">
        <v>6</v>
      </c>
      <c r="D182" t="s">
        <v>10</v>
      </c>
      <c r="E182" t="s">
        <v>63</v>
      </c>
      <c r="F182" t="s">
        <v>58</v>
      </c>
      <c r="G182">
        <v>0.4</v>
      </c>
      <c r="I182">
        <v>0.1</v>
      </c>
      <c r="K182">
        <v>8.6</v>
      </c>
      <c r="M182">
        <v>16.100000000000001</v>
      </c>
      <c r="O182">
        <v>10.9</v>
      </c>
      <c r="Q182">
        <v>9.6</v>
      </c>
      <c r="S182">
        <v>9.6</v>
      </c>
      <c r="U182">
        <v>8.8000000000000007</v>
      </c>
      <c r="V182">
        <v>0</v>
      </c>
      <c r="W182">
        <v>8.6999999999999993</v>
      </c>
      <c r="X182">
        <v>0.8</v>
      </c>
      <c r="Y182">
        <v>10.1</v>
      </c>
      <c r="Z182">
        <v>0.3</v>
      </c>
      <c r="AA182">
        <v>1.7</v>
      </c>
      <c r="AC182">
        <v>10.9</v>
      </c>
      <c r="AE182">
        <v>7.6</v>
      </c>
    </row>
    <row r="183" spans="1:32" x14ac:dyDescent="0.25">
      <c r="A183" t="s">
        <v>3</v>
      </c>
      <c r="B183" t="s">
        <v>82</v>
      </c>
      <c r="C183" t="s">
        <v>6</v>
      </c>
      <c r="D183" t="s">
        <v>10</v>
      </c>
      <c r="E183" t="s">
        <v>63</v>
      </c>
      <c r="F183" t="s">
        <v>70</v>
      </c>
      <c r="O183">
        <v>0</v>
      </c>
    </row>
    <row r="184" spans="1:32" x14ac:dyDescent="0.25">
      <c r="A184" t="s">
        <v>3</v>
      </c>
      <c r="B184" t="s">
        <v>82</v>
      </c>
      <c r="C184" t="s">
        <v>47</v>
      </c>
      <c r="D184" t="s">
        <v>10</v>
      </c>
      <c r="E184" t="s">
        <v>57</v>
      </c>
      <c r="F184" t="s">
        <v>60</v>
      </c>
      <c r="G184">
        <v>0.3</v>
      </c>
      <c r="I184">
        <v>0.3</v>
      </c>
      <c r="Q184">
        <v>1.4</v>
      </c>
      <c r="U184">
        <v>0.2</v>
      </c>
    </row>
    <row r="185" spans="1:32" x14ac:dyDescent="0.25">
      <c r="A185" t="s">
        <v>3</v>
      </c>
      <c r="B185" t="s">
        <v>82</v>
      </c>
      <c r="C185" t="s">
        <v>47</v>
      </c>
      <c r="D185" t="s">
        <v>10</v>
      </c>
      <c r="E185" t="s">
        <v>57</v>
      </c>
      <c r="F185" t="s">
        <v>61</v>
      </c>
      <c r="G185">
        <v>0.2</v>
      </c>
      <c r="I185">
        <v>0.2</v>
      </c>
      <c r="K185">
        <v>0</v>
      </c>
      <c r="M185">
        <v>1.1000000000000001</v>
      </c>
      <c r="O185">
        <v>2.4</v>
      </c>
      <c r="P185">
        <v>0</v>
      </c>
      <c r="Q185">
        <v>3.5</v>
      </c>
      <c r="S185">
        <v>8.1</v>
      </c>
      <c r="U185">
        <v>16.399999999999999</v>
      </c>
      <c r="W185">
        <v>18</v>
      </c>
      <c r="X185">
        <v>0.1</v>
      </c>
      <c r="Y185">
        <v>2.9</v>
      </c>
      <c r="Z185">
        <v>0</v>
      </c>
      <c r="AA185">
        <v>0.9</v>
      </c>
      <c r="AC185">
        <v>3.7</v>
      </c>
      <c r="AE185">
        <v>0.8</v>
      </c>
      <c r="AF185">
        <v>0</v>
      </c>
    </row>
    <row r="186" spans="1:32" x14ac:dyDescent="0.25">
      <c r="A186" t="s">
        <v>3</v>
      </c>
      <c r="B186" t="s">
        <v>82</v>
      </c>
      <c r="C186" t="s">
        <v>47</v>
      </c>
      <c r="D186" t="s">
        <v>10</v>
      </c>
      <c r="E186" t="s">
        <v>57</v>
      </c>
      <c r="F186" t="s">
        <v>58</v>
      </c>
      <c r="G186">
        <v>167.7</v>
      </c>
      <c r="I186">
        <v>84.2</v>
      </c>
      <c r="K186">
        <v>43.5</v>
      </c>
      <c r="M186">
        <v>23.2</v>
      </c>
      <c r="O186">
        <v>79.7</v>
      </c>
      <c r="P186">
        <v>0</v>
      </c>
      <c r="Q186">
        <v>65.7</v>
      </c>
      <c r="S186">
        <v>65.7</v>
      </c>
      <c r="U186">
        <v>9.1999999999999993</v>
      </c>
      <c r="W186">
        <v>6.2</v>
      </c>
      <c r="X186">
        <v>0.1</v>
      </c>
      <c r="Y186">
        <v>18.399999999999999</v>
      </c>
      <c r="Z186">
        <v>0</v>
      </c>
      <c r="AA186">
        <v>4</v>
      </c>
      <c r="AC186">
        <v>1.7</v>
      </c>
      <c r="AE186">
        <v>0.7</v>
      </c>
      <c r="AF186">
        <v>0</v>
      </c>
    </row>
    <row r="187" spans="1:32" x14ac:dyDescent="0.25">
      <c r="A187" t="s">
        <v>3</v>
      </c>
      <c r="B187" t="s">
        <v>82</v>
      </c>
      <c r="C187" t="s">
        <v>47</v>
      </c>
      <c r="D187" t="s">
        <v>10</v>
      </c>
      <c r="E187" t="s">
        <v>59</v>
      </c>
      <c r="F187" t="s">
        <v>60</v>
      </c>
      <c r="G187">
        <v>10.3</v>
      </c>
      <c r="I187">
        <v>18.5</v>
      </c>
      <c r="K187">
        <v>19.2</v>
      </c>
      <c r="M187">
        <v>24.1</v>
      </c>
      <c r="Q187">
        <v>4.5999999999999996</v>
      </c>
      <c r="S187">
        <v>17.600000000000001</v>
      </c>
      <c r="U187">
        <v>6.2</v>
      </c>
    </row>
    <row r="188" spans="1:32" x14ac:dyDescent="0.25">
      <c r="A188" t="s">
        <v>3</v>
      </c>
      <c r="B188" t="s">
        <v>82</v>
      </c>
      <c r="C188" t="s">
        <v>47</v>
      </c>
      <c r="D188" t="s">
        <v>10</v>
      </c>
      <c r="E188" t="s">
        <v>59</v>
      </c>
      <c r="F188" t="s">
        <v>61</v>
      </c>
      <c r="Y188">
        <v>0.6</v>
      </c>
    </row>
    <row r="189" spans="1:32" x14ac:dyDescent="0.25">
      <c r="A189" t="s">
        <v>3</v>
      </c>
      <c r="B189" t="s">
        <v>82</v>
      </c>
      <c r="C189" t="s">
        <v>47</v>
      </c>
      <c r="D189" t="s">
        <v>10</v>
      </c>
      <c r="E189" t="s">
        <v>59</v>
      </c>
      <c r="F189" t="s">
        <v>58</v>
      </c>
      <c r="G189">
        <v>50.9</v>
      </c>
      <c r="I189">
        <v>39.200000000000003</v>
      </c>
      <c r="K189">
        <v>6.4</v>
      </c>
      <c r="M189">
        <v>5.4</v>
      </c>
      <c r="O189">
        <v>6.9</v>
      </c>
      <c r="Q189">
        <v>11.6</v>
      </c>
      <c r="S189">
        <v>11.6</v>
      </c>
      <c r="U189">
        <v>0.9</v>
      </c>
      <c r="W189">
        <v>0.2</v>
      </c>
      <c r="Y189">
        <v>0</v>
      </c>
      <c r="Z189">
        <v>0</v>
      </c>
      <c r="AA189">
        <v>0</v>
      </c>
      <c r="AC189">
        <v>0.1</v>
      </c>
    </row>
    <row r="190" spans="1:32" x14ac:dyDescent="0.25">
      <c r="A190" t="s">
        <v>3</v>
      </c>
      <c r="B190" t="s">
        <v>82</v>
      </c>
      <c r="C190" t="s">
        <v>47</v>
      </c>
      <c r="D190" t="s">
        <v>10</v>
      </c>
      <c r="E190" t="s">
        <v>63</v>
      </c>
      <c r="F190" t="s">
        <v>61</v>
      </c>
      <c r="G190">
        <v>84</v>
      </c>
      <c r="I190">
        <v>79</v>
      </c>
      <c r="K190">
        <v>59.1</v>
      </c>
      <c r="M190">
        <v>187.1</v>
      </c>
      <c r="O190">
        <v>413.2</v>
      </c>
      <c r="P190">
        <v>0.2</v>
      </c>
      <c r="Q190">
        <v>293.7</v>
      </c>
      <c r="S190">
        <v>375.2</v>
      </c>
      <c r="T190">
        <v>0</v>
      </c>
      <c r="U190">
        <v>329.8</v>
      </c>
      <c r="V190">
        <v>0.1</v>
      </c>
      <c r="W190">
        <v>292.10000000000002</v>
      </c>
      <c r="X190">
        <v>1.5</v>
      </c>
      <c r="Y190">
        <v>182.1</v>
      </c>
      <c r="Z190">
        <v>0</v>
      </c>
      <c r="AA190">
        <v>193.8</v>
      </c>
      <c r="AB190">
        <v>0.4</v>
      </c>
      <c r="AC190">
        <v>232</v>
      </c>
      <c r="AD190">
        <v>0.3</v>
      </c>
      <c r="AE190">
        <v>189.2</v>
      </c>
      <c r="AF190">
        <v>0.3</v>
      </c>
    </row>
    <row r="191" spans="1:32" x14ac:dyDescent="0.25">
      <c r="A191" t="s">
        <v>3</v>
      </c>
      <c r="B191" t="s">
        <v>82</v>
      </c>
      <c r="C191" t="s">
        <v>47</v>
      </c>
      <c r="D191" t="s">
        <v>10</v>
      </c>
      <c r="E191" t="s">
        <v>63</v>
      </c>
      <c r="F191" t="s">
        <v>58</v>
      </c>
      <c r="G191">
        <v>21</v>
      </c>
      <c r="I191">
        <v>4.4000000000000004</v>
      </c>
      <c r="K191">
        <v>13.8</v>
      </c>
      <c r="M191">
        <v>11</v>
      </c>
      <c r="O191">
        <v>15.8</v>
      </c>
      <c r="P191">
        <v>0</v>
      </c>
      <c r="Q191">
        <v>3.5</v>
      </c>
      <c r="S191">
        <v>3.5</v>
      </c>
      <c r="U191">
        <v>17.8</v>
      </c>
      <c r="W191">
        <v>16.100000000000001</v>
      </c>
      <c r="X191">
        <v>0</v>
      </c>
      <c r="Y191">
        <v>19.7</v>
      </c>
      <c r="Z191">
        <v>0</v>
      </c>
      <c r="AA191">
        <v>10.3</v>
      </c>
      <c r="AC191">
        <v>2.1</v>
      </c>
      <c r="AE191">
        <v>1.6</v>
      </c>
      <c r="AF191">
        <v>0</v>
      </c>
    </row>
    <row r="192" spans="1:32" x14ac:dyDescent="0.25">
      <c r="A192" t="s">
        <v>3</v>
      </c>
      <c r="B192" t="s">
        <v>82</v>
      </c>
      <c r="C192" t="s">
        <v>47</v>
      </c>
      <c r="D192" t="s">
        <v>10</v>
      </c>
      <c r="E192" t="s">
        <v>63</v>
      </c>
      <c r="F192" t="s">
        <v>73</v>
      </c>
      <c r="Q192">
        <v>0</v>
      </c>
    </row>
    <row r="193" spans="1:31" x14ac:dyDescent="0.25">
      <c r="A193" t="s">
        <v>3</v>
      </c>
      <c r="B193" t="s">
        <v>82</v>
      </c>
      <c r="C193" t="s">
        <v>47</v>
      </c>
      <c r="D193" t="s">
        <v>10</v>
      </c>
      <c r="E193" t="s">
        <v>63</v>
      </c>
      <c r="F193" t="s">
        <v>70</v>
      </c>
      <c r="O193">
        <v>0.1</v>
      </c>
      <c r="P193">
        <v>0</v>
      </c>
      <c r="Q193">
        <v>0</v>
      </c>
      <c r="S193">
        <v>4.9000000000000004</v>
      </c>
      <c r="U193">
        <v>0.5</v>
      </c>
    </row>
    <row r="194" spans="1:31" x14ac:dyDescent="0.25">
      <c r="A194" t="s">
        <v>3</v>
      </c>
      <c r="B194" t="s">
        <v>82</v>
      </c>
      <c r="C194" t="s">
        <v>48</v>
      </c>
      <c r="D194" t="s">
        <v>10</v>
      </c>
      <c r="E194" t="s">
        <v>57</v>
      </c>
      <c r="F194" t="s">
        <v>61</v>
      </c>
      <c r="M194">
        <v>0</v>
      </c>
      <c r="S194">
        <v>0.5</v>
      </c>
      <c r="Y194">
        <v>0</v>
      </c>
      <c r="AC194">
        <v>0.2</v>
      </c>
    </row>
    <row r="195" spans="1:31" x14ac:dyDescent="0.25">
      <c r="A195" t="s">
        <v>3</v>
      </c>
      <c r="B195" t="s">
        <v>82</v>
      </c>
      <c r="C195" t="s">
        <v>48</v>
      </c>
      <c r="D195" t="s">
        <v>10</v>
      </c>
      <c r="E195" t="s">
        <v>57</v>
      </c>
      <c r="F195" t="s">
        <v>58</v>
      </c>
      <c r="M195">
        <v>0</v>
      </c>
      <c r="Q195">
        <v>0</v>
      </c>
      <c r="S195">
        <v>0</v>
      </c>
      <c r="U195">
        <v>0.2</v>
      </c>
      <c r="W195">
        <v>1</v>
      </c>
      <c r="Y195">
        <v>0.5</v>
      </c>
      <c r="AA195">
        <v>2.2999999999999998</v>
      </c>
      <c r="AC195">
        <v>0.2</v>
      </c>
      <c r="AE195">
        <v>0</v>
      </c>
    </row>
    <row r="196" spans="1:31" x14ac:dyDescent="0.25">
      <c r="A196" t="s">
        <v>3</v>
      </c>
      <c r="B196" t="s">
        <v>82</v>
      </c>
      <c r="C196" t="s">
        <v>48</v>
      </c>
      <c r="D196" t="s">
        <v>10</v>
      </c>
      <c r="E196" t="s">
        <v>63</v>
      </c>
      <c r="F196" t="s">
        <v>61</v>
      </c>
      <c r="G196">
        <v>0</v>
      </c>
      <c r="K196">
        <v>0</v>
      </c>
      <c r="M196">
        <v>0.6</v>
      </c>
      <c r="O196">
        <v>0.4</v>
      </c>
      <c r="Q196">
        <v>2.8</v>
      </c>
      <c r="S196">
        <v>1.7</v>
      </c>
      <c r="U196">
        <v>0.2</v>
      </c>
      <c r="W196">
        <v>0.9</v>
      </c>
      <c r="Y196">
        <v>0.1</v>
      </c>
      <c r="AA196">
        <v>0.3</v>
      </c>
      <c r="AC196">
        <v>0.1</v>
      </c>
      <c r="AE196">
        <v>0.2</v>
      </c>
    </row>
    <row r="197" spans="1:31" x14ac:dyDescent="0.25">
      <c r="A197" t="s">
        <v>3</v>
      </c>
      <c r="B197" t="s">
        <v>82</v>
      </c>
      <c r="C197" t="s">
        <v>48</v>
      </c>
      <c r="D197" t="s">
        <v>10</v>
      </c>
      <c r="E197" t="s">
        <v>63</v>
      </c>
      <c r="F197" t="s">
        <v>58</v>
      </c>
      <c r="G197">
        <v>2</v>
      </c>
      <c r="I197">
        <v>1.6</v>
      </c>
      <c r="K197">
        <v>1.6</v>
      </c>
      <c r="M197">
        <v>0.1</v>
      </c>
      <c r="O197">
        <v>0.1</v>
      </c>
      <c r="Q197">
        <v>0.1</v>
      </c>
      <c r="S197">
        <v>0.1</v>
      </c>
      <c r="U197">
        <v>0</v>
      </c>
      <c r="W197">
        <v>1</v>
      </c>
      <c r="Y197">
        <v>0.1</v>
      </c>
      <c r="AA197">
        <v>0</v>
      </c>
      <c r="AC197">
        <v>0.3</v>
      </c>
      <c r="AE197">
        <v>0.1</v>
      </c>
    </row>
    <row r="198" spans="1:31" x14ac:dyDescent="0.25">
      <c r="A198" t="s">
        <v>3</v>
      </c>
      <c r="B198" t="s">
        <v>82</v>
      </c>
      <c r="C198" t="s">
        <v>10</v>
      </c>
      <c r="D198" t="s">
        <v>10</v>
      </c>
      <c r="E198" t="s">
        <v>57</v>
      </c>
      <c r="F198" t="s">
        <v>58</v>
      </c>
      <c r="G198">
        <v>33.5</v>
      </c>
      <c r="I198">
        <v>32.1</v>
      </c>
      <c r="K198">
        <v>0.5</v>
      </c>
      <c r="O198">
        <v>0.6</v>
      </c>
      <c r="Q198">
        <v>7.3</v>
      </c>
      <c r="S198">
        <v>7.3</v>
      </c>
    </row>
    <row r="199" spans="1:31" x14ac:dyDescent="0.25">
      <c r="A199" t="s">
        <v>3</v>
      </c>
      <c r="B199" t="s">
        <v>82</v>
      </c>
      <c r="C199" t="s">
        <v>10</v>
      </c>
      <c r="D199" t="s">
        <v>10</v>
      </c>
      <c r="E199" t="s">
        <v>59</v>
      </c>
      <c r="F199" t="s">
        <v>60</v>
      </c>
      <c r="S199">
        <v>0</v>
      </c>
    </row>
    <row r="200" spans="1:31" x14ac:dyDescent="0.25">
      <c r="A200" t="s">
        <v>3</v>
      </c>
      <c r="B200" t="s">
        <v>82</v>
      </c>
      <c r="C200" t="s">
        <v>10</v>
      </c>
      <c r="D200" t="s">
        <v>10</v>
      </c>
      <c r="E200" t="s">
        <v>59</v>
      </c>
      <c r="F200" t="s">
        <v>58</v>
      </c>
      <c r="G200">
        <v>12.3</v>
      </c>
      <c r="I200">
        <v>17.600000000000001</v>
      </c>
      <c r="M200">
        <v>1.9</v>
      </c>
      <c r="Q200">
        <v>2.2000000000000002</v>
      </c>
      <c r="S200">
        <v>2.2000000000000002</v>
      </c>
    </row>
    <row r="201" spans="1:31" x14ac:dyDescent="0.25">
      <c r="A201" t="s">
        <v>3</v>
      </c>
      <c r="B201" t="s">
        <v>82</v>
      </c>
      <c r="C201" t="s">
        <v>10</v>
      </c>
      <c r="D201" t="s">
        <v>10</v>
      </c>
      <c r="E201" t="s">
        <v>63</v>
      </c>
      <c r="F201" t="s">
        <v>58</v>
      </c>
      <c r="G201">
        <v>0</v>
      </c>
      <c r="K201">
        <v>0</v>
      </c>
    </row>
    <row r="202" spans="1:31" x14ac:dyDescent="0.25">
      <c r="A202" t="s">
        <v>3</v>
      </c>
      <c r="B202" t="s">
        <v>82</v>
      </c>
      <c r="C202" t="s">
        <v>75</v>
      </c>
      <c r="D202" t="s">
        <v>10</v>
      </c>
      <c r="E202" t="s">
        <v>57</v>
      </c>
      <c r="F202" t="s">
        <v>58</v>
      </c>
      <c r="G202">
        <v>23.6</v>
      </c>
      <c r="I202">
        <v>13.3</v>
      </c>
      <c r="K202">
        <v>12.9</v>
      </c>
      <c r="M202">
        <v>13.8</v>
      </c>
      <c r="O202">
        <v>4.7</v>
      </c>
      <c r="Q202">
        <v>15.1</v>
      </c>
      <c r="S202">
        <v>15.1</v>
      </c>
      <c r="U202">
        <v>9.3000000000000007</v>
      </c>
      <c r="V202">
        <v>0.5</v>
      </c>
      <c r="W202">
        <v>12.7</v>
      </c>
      <c r="Y202">
        <v>26.3</v>
      </c>
      <c r="Z202">
        <v>0</v>
      </c>
      <c r="AA202">
        <v>10.3</v>
      </c>
      <c r="AC202">
        <v>4</v>
      </c>
      <c r="AD202">
        <v>0</v>
      </c>
      <c r="AE202">
        <v>2.9</v>
      </c>
    </row>
    <row r="203" spans="1:31" x14ac:dyDescent="0.25">
      <c r="A203" t="s">
        <v>3</v>
      </c>
      <c r="B203" t="s">
        <v>82</v>
      </c>
      <c r="C203" t="s">
        <v>75</v>
      </c>
      <c r="D203" t="s">
        <v>10</v>
      </c>
      <c r="E203" t="s">
        <v>59</v>
      </c>
      <c r="F203" t="s">
        <v>58</v>
      </c>
      <c r="G203">
        <v>0.3</v>
      </c>
      <c r="I203">
        <v>2.2999999999999998</v>
      </c>
      <c r="K203">
        <v>1.7</v>
      </c>
      <c r="M203">
        <v>0.3</v>
      </c>
      <c r="O203">
        <v>0.2</v>
      </c>
      <c r="Q203">
        <v>1.5</v>
      </c>
      <c r="S203">
        <v>1.5</v>
      </c>
      <c r="U203">
        <v>3.1</v>
      </c>
      <c r="V203">
        <v>0.2</v>
      </c>
      <c r="W203">
        <v>2.1</v>
      </c>
      <c r="Y203">
        <v>1.2</v>
      </c>
      <c r="Z203">
        <v>0</v>
      </c>
      <c r="AA203">
        <v>0.3</v>
      </c>
      <c r="AC203">
        <v>0.9</v>
      </c>
      <c r="AD203">
        <v>0</v>
      </c>
      <c r="AE203">
        <v>0.1</v>
      </c>
    </row>
    <row r="204" spans="1:31" x14ac:dyDescent="0.25">
      <c r="A204" t="s">
        <v>3</v>
      </c>
      <c r="B204" t="s">
        <v>82</v>
      </c>
      <c r="C204" t="s">
        <v>75</v>
      </c>
      <c r="D204" t="s">
        <v>10</v>
      </c>
      <c r="E204" t="s">
        <v>63</v>
      </c>
      <c r="F204" t="s">
        <v>58</v>
      </c>
      <c r="G204">
        <v>0.2</v>
      </c>
      <c r="O204">
        <v>0.1</v>
      </c>
      <c r="Q204">
        <v>0</v>
      </c>
      <c r="S204">
        <v>0</v>
      </c>
      <c r="U204">
        <v>0.4</v>
      </c>
      <c r="W204">
        <v>0.2</v>
      </c>
      <c r="Y204">
        <v>0.1</v>
      </c>
      <c r="Z204">
        <v>0</v>
      </c>
      <c r="AA204">
        <v>0.2</v>
      </c>
      <c r="AC204">
        <v>0</v>
      </c>
      <c r="AE204">
        <v>0</v>
      </c>
    </row>
    <row r="205" spans="1:31" x14ac:dyDescent="0.25">
      <c r="A205" t="s">
        <v>3</v>
      </c>
      <c r="B205" t="s">
        <v>82</v>
      </c>
      <c r="C205" t="s">
        <v>13</v>
      </c>
      <c r="D205" t="s">
        <v>10</v>
      </c>
      <c r="E205" t="s">
        <v>57</v>
      </c>
      <c r="F205" t="s">
        <v>61</v>
      </c>
      <c r="I205">
        <v>0.3</v>
      </c>
      <c r="K205">
        <v>0</v>
      </c>
      <c r="M205">
        <v>0</v>
      </c>
      <c r="O205">
        <v>0</v>
      </c>
      <c r="Q205">
        <v>0.1</v>
      </c>
      <c r="S205">
        <v>0</v>
      </c>
      <c r="U205">
        <v>0</v>
      </c>
      <c r="W205">
        <v>0</v>
      </c>
      <c r="Y205">
        <v>0</v>
      </c>
      <c r="AA205">
        <v>0</v>
      </c>
      <c r="AC205">
        <v>0</v>
      </c>
      <c r="AE205">
        <v>0.1</v>
      </c>
    </row>
    <row r="206" spans="1:31" x14ac:dyDescent="0.25">
      <c r="A206" t="s">
        <v>3</v>
      </c>
      <c r="B206" t="s">
        <v>82</v>
      </c>
      <c r="C206" t="s">
        <v>13</v>
      </c>
      <c r="D206" t="s">
        <v>10</v>
      </c>
      <c r="E206" t="s">
        <v>57</v>
      </c>
      <c r="F206" t="s">
        <v>58</v>
      </c>
      <c r="G206">
        <v>0</v>
      </c>
      <c r="K206">
        <v>0</v>
      </c>
      <c r="M206">
        <v>0.3</v>
      </c>
      <c r="O206">
        <v>1.3</v>
      </c>
      <c r="U206">
        <v>5.3</v>
      </c>
      <c r="W206">
        <v>3.1</v>
      </c>
      <c r="Y206">
        <v>16.899999999999999</v>
      </c>
      <c r="AA206">
        <v>0.6</v>
      </c>
      <c r="AC206">
        <v>2.2000000000000002</v>
      </c>
      <c r="AE206">
        <v>2.4</v>
      </c>
    </row>
    <row r="207" spans="1:31" x14ac:dyDescent="0.25">
      <c r="A207" t="s">
        <v>3</v>
      </c>
      <c r="B207" t="s">
        <v>82</v>
      </c>
      <c r="C207" t="s">
        <v>13</v>
      </c>
      <c r="D207" t="s">
        <v>10</v>
      </c>
      <c r="E207" t="s">
        <v>59</v>
      </c>
      <c r="F207" t="s">
        <v>58</v>
      </c>
      <c r="AC207">
        <v>0.2</v>
      </c>
      <c r="AE207">
        <v>0</v>
      </c>
    </row>
    <row r="208" spans="1:31" x14ac:dyDescent="0.25">
      <c r="A208" t="s">
        <v>3</v>
      </c>
      <c r="B208" t="s">
        <v>82</v>
      </c>
      <c r="C208" t="s">
        <v>13</v>
      </c>
      <c r="D208" t="s">
        <v>10</v>
      </c>
      <c r="E208" t="s">
        <v>63</v>
      </c>
      <c r="F208" t="s">
        <v>61</v>
      </c>
      <c r="G208">
        <v>2.2000000000000002</v>
      </c>
      <c r="I208">
        <v>0.2</v>
      </c>
      <c r="K208">
        <v>0.3</v>
      </c>
      <c r="M208">
        <v>0.4</v>
      </c>
      <c r="O208">
        <v>2.2000000000000002</v>
      </c>
      <c r="Q208">
        <v>13.3</v>
      </c>
      <c r="S208">
        <v>4.9000000000000004</v>
      </c>
      <c r="U208">
        <v>2.7</v>
      </c>
      <c r="W208">
        <v>6</v>
      </c>
      <c r="Y208">
        <v>0.5</v>
      </c>
      <c r="AA208">
        <v>0.5</v>
      </c>
      <c r="AC208">
        <v>0.6</v>
      </c>
      <c r="AE208">
        <v>0.5</v>
      </c>
    </row>
    <row r="209" spans="1:32" x14ac:dyDescent="0.25">
      <c r="A209" t="s">
        <v>3</v>
      </c>
      <c r="B209" t="s">
        <v>82</v>
      </c>
      <c r="C209" t="s">
        <v>13</v>
      </c>
      <c r="D209" t="s">
        <v>10</v>
      </c>
      <c r="E209" t="s">
        <v>63</v>
      </c>
      <c r="F209" t="s">
        <v>58</v>
      </c>
      <c r="G209">
        <v>0.3</v>
      </c>
      <c r="I209">
        <v>0.2</v>
      </c>
      <c r="K209">
        <v>0.9</v>
      </c>
      <c r="M209">
        <v>0</v>
      </c>
      <c r="O209">
        <v>0</v>
      </c>
      <c r="Q209">
        <v>0</v>
      </c>
      <c r="S209">
        <v>0</v>
      </c>
      <c r="U209">
        <v>8.5</v>
      </c>
      <c r="W209">
        <v>5.8</v>
      </c>
      <c r="Y209">
        <v>6.1</v>
      </c>
      <c r="AA209">
        <v>3.6</v>
      </c>
      <c r="AC209">
        <v>4</v>
      </c>
      <c r="AE209">
        <v>1.2</v>
      </c>
    </row>
    <row r="210" spans="1:32" x14ac:dyDescent="0.25">
      <c r="A210" t="s">
        <v>3</v>
      </c>
      <c r="B210" t="s">
        <v>82</v>
      </c>
      <c r="C210" t="s">
        <v>13</v>
      </c>
      <c r="D210" t="s">
        <v>10</v>
      </c>
      <c r="E210" t="s">
        <v>63</v>
      </c>
      <c r="F210" t="s">
        <v>70</v>
      </c>
      <c r="U210">
        <v>0</v>
      </c>
    </row>
    <row r="211" spans="1:32" x14ac:dyDescent="0.25">
      <c r="A211" t="s">
        <v>3</v>
      </c>
      <c r="B211" t="s">
        <v>82</v>
      </c>
      <c r="C211" t="s">
        <v>49</v>
      </c>
      <c r="D211" t="s">
        <v>10</v>
      </c>
      <c r="E211" t="s">
        <v>57</v>
      </c>
      <c r="F211" t="s">
        <v>61</v>
      </c>
      <c r="G211">
        <v>3.5</v>
      </c>
      <c r="I211">
        <v>4.3</v>
      </c>
      <c r="K211">
        <v>2.4</v>
      </c>
      <c r="M211">
        <v>1.8</v>
      </c>
      <c r="O211">
        <v>3</v>
      </c>
      <c r="Q211">
        <v>3.2</v>
      </c>
      <c r="S211">
        <v>2.6</v>
      </c>
      <c r="T211">
        <v>0</v>
      </c>
      <c r="U211">
        <v>2.2999999999999998</v>
      </c>
      <c r="V211">
        <v>0</v>
      </c>
      <c r="W211">
        <v>3.3</v>
      </c>
      <c r="X211">
        <v>0.1</v>
      </c>
      <c r="Y211">
        <v>3.1</v>
      </c>
      <c r="Z211">
        <v>0.1</v>
      </c>
      <c r="AA211">
        <v>3.9</v>
      </c>
      <c r="AB211">
        <v>0.1</v>
      </c>
      <c r="AC211">
        <v>0.9</v>
      </c>
      <c r="AD211">
        <v>0</v>
      </c>
      <c r="AE211">
        <v>1</v>
      </c>
      <c r="AF211">
        <v>0</v>
      </c>
    </row>
    <row r="212" spans="1:32" x14ac:dyDescent="0.25">
      <c r="A212" t="s">
        <v>3</v>
      </c>
      <c r="B212" t="s">
        <v>82</v>
      </c>
      <c r="C212" t="s">
        <v>49</v>
      </c>
      <c r="D212" t="s">
        <v>10</v>
      </c>
      <c r="E212" t="s">
        <v>57</v>
      </c>
      <c r="F212" t="s">
        <v>58</v>
      </c>
      <c r="G212">
        <v>1224.4000000000001</v>
      </c>
      <c r="I212">
        <v>1141</v>
      </c>
      <c r="K212">
        <v>1223.2</v>
      </c>
      <c r="M212">
        <v>1122.0999999999999</v>
      </c>
      <c r="O212">
        <v>1296.2</v>
      </c>
      <c r="Q212">
        <v>1061</v>
      </c>
      <c r="S212">
        <v>1059.7</v>
      </c>
      <c r="T212">
        <v>10.7</v>
      </c>
      <c r="U212">
        <v>535.9</v>
      </c>
      <c r="V212">
        <v>3</v>
      </c>
      <c r="W212">
        <v>1054.5</v>
      </c>
      <c r="X212">
        <v>21.9</v>
      </c>
      <c r="Y212">
        <v>1189.0999999999999</v>
      </c>
      <c r="Z212">
        <v>23.9</v>
      </c>
      <c r="AA212">
        <v>1490.5</v>
      </c>
      <c r="AB212">
        <v>47.5</v>
      </c>
      <c r="AC212">
        <v>1420.4</v>
      </c>
      <c r="AD212">
        <v>16.600000000000001</v>
      </c>
      <c r="AE212">
        <v>1056.2</v>
      </c>
      <c r="AF212">
        <v>19.5</v>
      </c>
    </row>
    <row r="213" spans="1:32" x14ac:dyDescent="0.25">
      <c r="A213" t="s">
        <v>3</v>
      </c>
      <c r="B213" t="s">
        <v>82</v>
      </c>
      <c r="C213" t="s">
        <v>49</v>
      </c>
      <c r="D213" t="s">
        <v>10</v>
      </c>
      <c r="E213" t="s">
        <v>59</v>
      </c>
      <c r="F213" t="s">
        <v>60</v>
      </c>
      <c r="O213">
        <v>34</v>
      </c>
      <c r="Q213">
        <v>14.3</v>
      </c>
      <c r="S213">
        <v>4.3</v>
      </c>
      <c r="U213">
        <v>10.4</v>
      </c>
      <c r="V213">
        <v>0</v>
      </c>
      <c r="W213">
        <v>35.6</v>
      </c>
      <c r="X213">
        <v>1</v>
      </c>
      <c r="Y213">
        <v>33.9</v>
      </c>
      <c r="Z213">
        <v>0.6</v>
      </c>
      <c r="AA213">
        <v>24.4</v>
      </c>
      <c r="AB213">
        <v>0.6</v>
      </c>
      <c r="AC213">
        <v>48.8</v>
      </c>
      <c r="AD213">
        <v>0.5</v>
      </c>
      <c r="AE213">
        <v>7.5</v>
      </c>
      <c r="AF213">
        <v>0.2</v>
      </c>
    </row>
    <row r="214" spans="1:32" x14ac:dyDescent="0.25">
      <c r="A214" t="s">
        <v>3</v>
      </c>
      <c r="B214" t="s">
        <v>82</v>
      </c>
      <c r="C214" t="s">
        <v>49</v>
      </c>
      <c r="D214" t="s">
        <v>10</v>
      </c>
      <c r="E214" t="s">
        <v>59</v>
      </c>
      <c r="F214" t="s">
        <v>58</v>
      </c>
      <c r="G214">
        <v>293.39999999999998</v>
      </c>
      <c r="I214">
        <v>218.6</v>
      </c>
      <c r="K214">
        <v>293</v>
      </c>
      <c r="M214">
        <v>253.4</v>
      </c>
      <c r="O214">
        <v>277.5</v>
      </c>
      <c r="Q214">
        <v>220.7</v>
      </c>
      <c r="S214">
        <v>220.7</v>
      </c>
      <c r="T214">
        <v>2.2000000000000002</v>
      </c>
      <c r="U214">
        <v>49.3</v>
      </c>
      <c r="V214">
        <v>0.3</v>
      </c>
      <c r="W214">
        <v>111.6</v>
      </c>
      <c r="X214">
        <v>2.5</v>
      </c>
      <c r="Y214">
        <v>82.1</v>
      </c>
      <c r="Z214">
        <v>1.7</v>
      </c>
      <c r="AA214">
        <v>115.2</v>
      </c>
      <c r="AB214">
        <v>3.2</v>
      </c>
      <c r="AC214">
        <v>160.4</v>
      </c>
      <c r="AD214">
        <v>1.7</v>
      </c>
      <c r="AE214">
        <v>92.7</v>
      </c>
      <c r="AF214">
        <v>1.1000000000000001</v>
      </c>
    </row>
    <row r="215" spans="1:32" x14ac:dyDescent="0.25">
      <c r="A215" t="s">
        <v>3</v>
      </c>
      <c r="B215" t="s">
        <v>82</v>
      </c>
      <c r="C215" t="s">
        <v>49</v>
      </c>
      <c r="D215" t="s">
        <v>10</v>
      </c>
      <c r="E215" t="s">
        <v>63</v>
      </c>
      <c r="F215" t="s">
        <v>61</v>
      </c>
      <c r="G215">
        <v>70.099999999999994</v>
      </c>
      <c r="I215">
        <v>29.3</v>
      </c>
      <c r="K215">
        <v>12</v>
      </c>
      <c r="M215">
        <v>0.1</v>
      </c>
      <c r="O215">
        <v>1</v>
      </c>
      <c r="P215">
        <v>0</v>
      </c>
      <c r="Q215">
        <v>10.5</v>
      </c>
      <c r="R215">
        <v>0</v>
      </c>
      <c r="S215">
        <v>22.8</v>
      </c>
      <c r="T215">
        <v>0.1</v>
      </c>
      <c r="U215">
        <v>40.1</v>
      </c>
      <c r="V215">
        <v>0.4</v>
      </c>
      <c r="W215">
        <v>130.6</v>
      </c>
      <c r="X215">
        <v>4.2</v>
      </c>
      <c r="Y215">
        <v>192.2</v>
      </c>
      <c r="Z215">
        <v>4.9000000000000004</v>
      </c>
      <c r="AA215">
        <v>155.19999999999999</v>
      </c>
      <c r="AB215">
        <v>7.3</v>
      </c>
      <c r="AC215">
        <v>166.7</v>
      </c>
      <c r="AD215">
        <v>2.1</v>
      </c>
      <c r="AE215">
        <v>140.5</v>
      </c>
      <c r="AF215">
        <v>4</v>
      </c>
    </row>
    <row r="216" spans="1:32" x14ac:dyDescent="0.25">
      <c r="A216" t="s">
        <v>3</v>
      </c>
      <c r="B216" t="s">
        <v>82</v>
      </c>
      <c r="C216" t="s">
        <v>49</v>
      </c>
      <c r="D216" t="s">
        <v>10</v>
      </c>
      <c r="E216" t="s">
        <v>63</v>
      </c>
      <c r="F216" t="s">
        <v>58</v>
      </c>
      <c r="G216">
        <v>166.6</v>
      </c>
      <c r="I216">
        <v>151.1</v>
      </c>
      <c r="K216">
        <v>127.4</v>
      </c>
      <c r="M216">
        <v>125.4</v>
      </c>
      <c r="O216">
        <v>106.9</v>
      </c>
      <c r="Q216">
        <v>74</v>
      </c>
      <c r="S216">
        <v>74</v>
      </c>
      <c r="T216">
        <v>1</v>
      </c>
      <c r="U216">
        <v>77.900000000000006</v>
      </c>
      <c r="V216">
        <v>0.5</v>
      </c>
      <c r="W216">
        <v>102.7</v>
      </c>
      <c r="X216">
        <v>2.9</v>
      </c>
      <c r="Y216">
        <v>118.2</v>
      </c>
      <c r="Z216">
        <v>2.6</v>
      </c>
      <c r="AA216">
        <v>160</v>
      </c>
      <c r="AB216">
        <v>4.9000000000000004</v>
      </c>
      <c r="AC216">
        <v>131.4</v>
      </c>
      <c r="AD216">
        <v>1.9</v>
      </c>
      <c r="AE216">
        <v>73.8</v>
      </c>
      <c r="AF216">
        <v>1.1000000000000001</v>
      </c>
    </row>
    <row r="217" spans="1:32" x14ac:dyDescent="0.25">
      <c r="A217" t="s">
        <v>3</v>
      </c>
      <c r="B217" t="s">
        <v>83</v>
      </c>
      <c r="C217" t="s">
        <v>21</v>
      </c>
      <c r="D217" t="s">
        <v>10</v>
      </c>
      <c r="E217" t="s">
        <v>57</v>
      </c>
      <c r="F217" t="s">
        <v>60</v>
      </c>
      <c r="S217">
        <v>12.1</v>
      </c>
      <c r="T217">
        <v>0.3</v>
      </c>
    </row>
    <row r="218" spans="1:32" x14ac:dyDescent="0.25">
      <c r="A218" t="s">
        <v>3</v>
      </c>
      <c r="B218" t="s">
        <v>83</v>
      </c>
      <c r="C218" t="s">
        <v>21</v>
      </c>
      <c r="D218" t="s">
        <v>10</v>
      </c>
      <c r="E218" t="s">
        <v>57</v>
      </c>
      <c r="F218" t="s">
        <v>58</v>
      </c>
      <c r="G218">
        <v>0.1</v>
      </c>
      <c r="I218">
        <v>0.7</v>
      </c>
      <c r="K218">
        <v>0.7</v>
      </c>
      <c r="M218">
        <v>0.4</v>
      </c>
      <c r="U218">
        <v>0.2</v>
      </c>
      <c r="V218">
        <v>0</v>
      </c>
      <c r="W218">
        <v>0.6</v>
      </c>
      <c r="X218">
        <v>0</v>
      </c>
      <c r="Y218">
        <v>0</v>
      </c>
      <c r="AA218">
        <v>0.1</v>
      </c>
      <c r="AB218">
        <v>0</v>
      </c>
    </row>
    <row r="219" spans="1:32" x14ac:dyDescent="0.25">
      <c r="A219" t="s">
        <v>3</v>
      </c>
      <c r="B219" t="s">
        <v>83</v>
      </c>
      <c r="C219" t="s">
        <v>21</v>
      </c>
      <c r="D219" t="s">
        <v>10</v>
      </c>
      <c r="E219" t="s">
        <v>59</v>
      </c>
      <c r="F219" t="s">
        <v>60</v>
      </c>
      <c r="G219">
        <v>295.8</v>
      </c>
      <c r="I219">
        <v>319</v>
      </c>
      <c r="K219">
        <v>348.9</v>
      </c>
      <c r="M219">
        <v>380.4</v>
      </c>
      <c r="O219">
        <v>398.1</v>
      </c>
      <c r="Q219">
        <v>286.7</v>
      </c>
      <c r="S219">
        <v>350.3</v>
      </c>
      <c r="T219">
        <v>8.9</v>
      </c>
      <c r="U219">
        <v>451.3</v>
      </c>
      <c r="V219">
        <v>28.7</v>
      </c>
      <c r="W219">
        <v>383.7</v>
      </c>
      <c r="X219">
        <v>8.9</v>
      </c>
      <c r="Y219">
        <v>385.2</v>
      </c>
      <c r="AA219">
        <v>311.89999999999998</v>
      </c>
      <c r="AB219">
        <v>0.8</v>
      </c>
      <c r="AC219">
        <v>328.8</v>
      </c>
      <c r="AD219">
        <v>15.2</v>
      </c>
      <c r="AE219">
        <v>302</v>
      </c>
      <c r="AF219">
        <v>13.8</v>
      </c>
    </row>
    <row r="220" spans="1:32" x14ac:dyDescent="0.25">
      <c r="A220" t="s">
        <v>3</v>
      </c>
      <c r="B220" t="s">
        <v>83</v>
      </c>
      <c r="C220" t="s">
        <v>21</v>
      </c>
      <c r="D220" t="s">
        <v>10</v>
      </c>
      <c r="E220" t="s">
        <v>59</v>
      </c>
      <c r="F220" t="s">
        <v>61</v>
      </c>
      <c r="G220">
        <v>0</v>
      </c>
      <c r="Q220">
        <v>0</v>
      </c>
    </row>
    <row r="221" spans="1:32" x14ac:dyDescent="0.25">
      <c r="A221" t="s">
        <v>3</v>
      </c>
      <c r="B221" t="s">
        <v>83</v>
      </c>
      <c r="C221" t="s">
        <v>21</v>
      </c>
      <c r="D221" t="s">
        <v>10</v>
      </c>
      <c r="E221" t="s">
        <v>59</v>
      </c>
      <c r="F221" t="s">
        <v>58</v>
      </c>
      <c r="I221">
        <v>0.1</v>
      </c>
    </row>
    <row r="222" spans="1:32" x14ac:dyDescent="0.25">
      <c r="A222" t="s">
        <v>3</v>
      </c>
      <c r="B222" t="s">
        <v>83</v>
      </c>
      <c r="C222" t="s">
        <v>69</v>
      </c>
      <c r="D222" t="s">
        <v>10</v>
      </c>
      <c r="E222" t="s">
        <v>10</v>
      </c>
      <c r="F222" t="s">
        <v>64</v>
      </c>
      <c r="G222">
        <v>3.6</v>
      </c>
      <c r="H222">
        <v>0</v>
      </c>
      <c r="I222">
        <v>4.5999999999999996</v>
      </c>
      <c r="J222">
        <v>0</v>
      </c>
      <c r="K222">
        <v>2</v>
      </c>
      <c r="L222">
        <v>1.9</v>
      </c>
      <c r="M222">
        <v>2.7</v>
      </c>
      <c r="N222">
        <v>0.5</v>
      </c>
      <c r="O222">
        <v>5.2</v>
      </c>
      <c r="P222">
        <v>0</v>
      </c>
      <c r="Q222">
        <v>6.8</v>
      </c>
      <c r="R222">
        <v>0.2</v>
      </c>
      <c r="S222">
        <v>11.3</v>
      </c>
      <c r="T222">
        <v>0</v>
      </c>
      <c r="U222">
        <v>13.6</v>
      </c>
      <c r="V222">
        <v>1.1000000000000001</v>
      </c>
      <c r="W222">
        <v>13</v>
      </c>
      <c r="X222">
        <v>0.7</v>
      </c>
    </row>
    <row r="223" spans="1:32" x14ac:dyDescent="0.25">
      <c r="A223" t="s">
        <v>3</v>
      </c>
      <c r="B223" t="s">
        <v>83</v>
      </c>
      <c r="C223" t="s">
        <v>69</v>
      </c>
      <c r="D223" t="s">
        <v>10</v>
      </c>
      <c r="E223" t="s">
        <v>57</v>
      </c>
      <c r="F223" t="s">
        <v>64</v>
      </c>
      <c r="U223">
        <v>0</v>
      </c>
      <c r="V223">
        <v>0</v>
      </c>
      <c r="Y223">
        <v>0</v>
      </c>
      <c r="Z223">
        <v>0</v>
      </c>
      <c r="AA223">
        <v>0</v>
      </c>
      <c r="AC223">
        <v>0</v>
      </c>
      <c r="AD223">
        <v>0</v>
      </c>
    </row>
    <row r="224" spans="1:32" x14ac:dyDescent="0.25">
      <c r="A224" t="s">
        <v>3</v>
      </c>
      <c r="B224" t="s">
        <v>83</v>
      </c>
      <c r="C224" t="s">
        <v>69</v>
      </c>
      <c r="D224" t="s">
        <v>10</v>
      </c>
      <c r="E224" t="s">
        <v>57</v>
      </c>
      <c r="F224" t="s">
        <v>58</v>
      </c>
      <c r="G224">
        <v>300.89999999999998</v>
      </c>
      <c r="H224">
        <v>0</v>
      </c>
      <c r="I224">
        <v>312.89999999999998</v>
      </c>
      <c r="J224">
        <v>0</v>
      </c>
      <c r="K224">
        <v>359.6</v>
      </c>
      <c r="L224">
        <v>342.7</v>
      </c>
      <c r="M224">
        <v>386.6</v>
      </c>
      <c r="N224">
        <v>78.099999999999994</v>
      </c>
      <c r="O224">
        <v>425.2</v>
      </c>
      <c r="P224">
        <v>0</v>
      </c>
      <c r="Q224">
        <v>311.3</v>
      </c>
      <c r="R224">
        <v>9</v>
      </c>
      <c r="S224">
        <v>309.60000000000002</v>
      </c>
      <c r="T224">
        <v>0</v>
      </c>
      <c r="U224">
        <v>385.9</v>
      </c>
      <c r="V224">
        <v>40</v>
      </c>
      <c r="W224">
        <v>460</v>
      </c>
      <c r="X224">
        <v>37.4</v>
      </c>
      <c r="Y224">
        <v>416.1</v>
      </c>
      <c r="Z224">
        <v>69.8</v>
      </c>
      <c r="AA224">
        <v>399</v>
      </c>
      <c r="AB224">
        <v>27.1</v>
      </c>
      <c r="AC224">
        <v>533.1</v>
      </c>
      <c r="AD224">
        <v>118.5</v>
      </c>
      <c r="AE224">
        <v>406.9</v>
      </c>
      <c r="AF224">
        <v>17.2</v>
      </c>
    </row>
    <row r="225" spans="1:32" x14ac:dyDescent="0.25">
      <c r="A225" t="s">
        <v>3</v>
      </c>
      <c r="B225" t="s">
        <v>83</v>
      </c>
      <c r="C225" t="s">
        <v>69</v>
      </c>
      <c r="D225" t="s">
        <v>10</v>
      </c>
      <c r="E225" t="s">
        <v>59</v>
      </c>
      <c r="F225" t="s">
        <v>64</v>
      </c>
      <c r="U225">
        <v>23.8</v>
      </c>
      <c r="V225">
        <v>2.1</v>
      </c>
      <c r="W225">
        <v>24.4</v>
      </c>
      <c r="X225">
        <v>1.3</v>
      </c>
      <c r="Y225">
        <v>13.9</v>
      </c>
      <c r="Z225">
        <v>0.2</v>
      </c>
      <c r="AA225">
        <v>40.6</v>
      </c>
      <c r="AB225">
        <v>3.3</v>
      </c>
      <c r="AC225">
        <v>33.299999999999997</v>
      </c>
      <c r="AD225">
        <v>1.9</v>
      </c>
      <c r="AE225">
        <v>18.5</v>
      </c>
      <c r="AF225">
        <v>0.9</v>
      </c>
    </row>
    <row r="226" spans="1:32" x14ac:dyDescent="0.25">
      <c r="A226" t="s">
        <v>3</v>
      </c>
      <c r="B226" t="s">
        <v>83</v>
      </c>
      <c r="C226" t="s">
        <v>69</v>
      </c>
      <c r="D226" t="s">
        <v>10</v>
      </c>
      <c r="E226" t="s">
        <v>59</v>
      </c>
      <c r="F226" t="s">
        <v>58</v>
      </c>
      <c r="G226">
        <v>417.3</v>
      </c>
      <c r="H226">
        <v>0</v>
      </c>
      <c r="I226">
        <v>438.3</v>
      </c>
      <c r="J226">
        <v>0</v>
      </c>
      <c r="K226">
        <v>507.9</v>
      </c>
      <c r="L226">
        <v>484.1</v>
      </c>
      <c r="M226">
        <v>506</v>
      </c>
      <c r="N226">
        <v>102.2</v>
      </c>
      <c r="O226">
        <v>523.79999999999995</v>
      </c>
      <c r="P226">
        <v>0</v>
      </c>
      <c r="Q226">
        <v>468.2</v>
      </c>
      <c r="R226">
        <v>13.5</v>
      </c>
      <c r="S226">
        <v>465.9</v>
      </c>
      <c r="T226">
        <v>0</v>
      </c>
      <c r="U226">
        <v>413.7</v>
      </c>
      <c r="V226">
        <v>33.5</v>
      </c>
      <c r="W226">
        <v>408.5</v>
      </c>
      <c r="X226">
        <v>20.399999999999999</v>
      </c>
      <c r="Y226">
        <v>369.2</v>
      </c>
      <c r="Z226">
        <v>71.7</v>
      </c>
      <c r="AA226">
        <v>416.3</v>
      </c>
      <c r="AB226">
        <v>16.600000000000001</v>
      </c>
      <c r="AC226">
        <v>610.29999999999995</v>
      </c>
      <c r="AD226">
        <v>48.6</v>
      </c>
      <c r="AE226">
        <v>451.1</v>
      </c>
      <c r="AF226">
        <v>17.600000000000001</v>
      </c>
    </row>
    <row r="227" spans="1:32" x14ac:dyDescent="0.25">
      <c r="A227" t="s">
        <v>3</v>
      </c>
      <c r="B227" t="s">
        <v>83</v>
      </c>
      <c r="C227" t="s">
        <v>69</v>
      </c>
      <c r="D227" t="s">
        <v>10</v>
      </c>
      <c r="E227" t="s">
        <v>59</v>
      </c>
      <c r="F227" t="s">
        <v>72</v>
      </c>
      <c r="I227">
        <v>0</v>
      </c>
      <c r="J227">
        <v>0</v>
      </c>
      <c r="W227">
        <v>0</v>
      </c>
      <c r="X227">
        <v>0</v>
      </c>
      <c r="Y227">
        <v>0</v>
      </c>
      <c r="Z227">
        <v>0</v>
      </c>
    </row>
    <row r="228" spans="1:32" x14ac:dyDescent="0.25">
      <c r="A228" t="s">
        <v>3</v>
      </c>
      <c r="B228" t="s">
        <v>83</v>
      </c>
      <c r="C228" t="s">
        <v>69</v>
      </c>
      <c r="D228" t="s">
        <v>10</v>
      </c>
      <c r="E228" t="s">
        <v>63</v>
      </c>
      <c r="F228" t="s">
        <v>61</v>
      </c>
      <c r="O228">
        <v>0</v>
      </c>
      <c r="P228">
        <v>0</v>
      </c>
      <c r="S228">
        <v>0</v>
      </c>
      <c r="T228">
        <v>0</v>
      </c>
    </row>
    <row r="229" spans="1:32" x14ac:dyDescent="0.25">
      <c r="A229" t="s">
        <v>3</v>
      </c>
      <c r="B229" t="s">
        <v>83</v>
      </c>
      <c r="C229" t="s">
        <v>69</v>
      </c>
      <c r="D229" t="s">
        <v>10</v>
      </c>
      <c r="E229" t="s">
        <v>63</v>
      </c>
      <c r="F229" t="s">
        <v>58</v>
      </c>
      <c r="G229">
        <v>32.9</v>
      </c>
      <c r="H229">
        <v>0</v>
      </c>
      <c r="I229">
        <v>37.6</v>
      </c>
      <c r="J229">
        <v>0</v>
      </c>
      <c r="K229">
        <v>26.3</v>
      </c>
      <c r="L229">
        <v>25</v>
      </c>
      <c r="M229">
        <v>58.2</v>
      </c>
      <c r="N229">
        <v>11.8</v>
      </c>
      <c r="O229">
        <v>72.5</v>
      </c>
      <c r="P229">
        <v>0</v>
      </c>
      <c r="Q229">
        <v>22.7</v>
      </c>
      <c r="R229">
        <v>0.7</v>
      </c>
      <c r="S229">
        <v>22.7</v>
      </c>
      <c r="T229">
        <v>0</v>
      </c>
      <c r="U229">
        <v>73</v>
      </c>
      <c r="V229">
        <v>3.7</v>
      </c>
      <c r="W229">
        <v>70.099999999999994</v>
      </c>
      <c r="X229">
        <v>5.8</v>
      </c>
      <c r="Y229">
        <v>102.6</v>
      </c>
      <c r="Z229">
        <v>14.8</v>
      </c>
      <c r="AA229">
        <v>67.7</v>
      </c>
      <c r="AB229">
        <v>7.2</v>
      </c>
      <c r="AC229">
        <v>81.7</v>
      </c>
      <c r="AD229">
        <v>23.4</v>
      </c>
      <c r="AE229">
        <v>54.9</v>
      </c>
      <c r="AF229">
        <v>3</v>
      </c>
    </row>
    <row r="230" spans="1:32" x14ac:dyDescent="0.25">
      <c r="A230" t="s">
        <v>3</v>
      </c>
      <c r="B230" t="s">
        <v>83</v>
      </c>
      <c r="C230" t="s">
        <v>6</v>
      </c>
      <c r="D230" t="s">
        <v>10</v>
      </c>
      <c r="E230" t="s">
        <v>10</v>
      </c>
      <c r="F230" t="s">
        <v>64</v>
      </c>
      <c r="S230">
        <v>0</v>
      </c>
    </row>
    <row r="231" spans="1:32" x14ac:dyDescent="0.25">
      <c r="A231" t="s">
        <v>3</v>
      </c>
      <c r="B231" t="s">
        <v>83</v>
      </c>
      <c r="C231" t="s">
        <v>6</v>
      </c>
      <c r="D231" t="s">
        <v>10</v>
      </c>
      <c r="E231" t="s">
        <v>57</v>
      </c>
      <c r="F231" t="s">
        <v>58</v>
      </c>
      <c r="G231">
        <v>2.1</v>
      </c>
      <c r="I231">
        <v>1.5</v>
      </c>
      <c r="K231">
        <v>2.7</v>
      </c>
      <c r="M231">
        <v>2.2999999999999998</v>
      </c>
      <c r="O231">
        <v>3.5</v>
      </c>
      <c r="Q231">
        <v>2.2000000000000002</v>
      </c>
      <c r="S231">
        <v>1.8</v>
      </c>
      <c r="U231">
        <v>0.4</v>
      </c>
      <c r="W231">
        <v>1.6</v>
      </c>
      <c r="Y231">
        <v>0.6</v>
      </c>
      <c r="AA231">
        <v>2</v>
      </c>
      <c r="AC231">
        <v>1.4</v>
      </c>
      <c r="AE231">
        <v>1.7</v>
      </c>
    </row>
    <row r="232" spans="1:32" x14ac:dyDescent="0.25">
      <c r="A232" t="s">
        <v>3</v>
      </c>
      <c r="B232" t="s">
        <v>83</v>
      </c>
      <c r="C232" t="s">
        <v>6</v>
      </c>
      <c r="D232" t="s">
        <v>10</v>
      </c>
      <c r="E232" t="s">
        <v>59</v>
      </c>
      <c r="F232" t="s">
        <v>58</v>
      </c>
      <c r="I232">
        <v>0</v>
      </c>
      <c r="O232">
        <v>0</v>
      </c>
      <c r="U232">
        <v>0.1</v>
      </c>
    </row>
    <row r="233" spans="1:32" x14ac:dyDescent="0.25">
      <c r="A233" t="s">
        <v>3</v>
      </c>
      <c r="B233" t="s">
        <v>83</v>
      </c>
      <c r="C233" t="s">
        <v>6</v>
      </c>
      <c r="D233" t="s">
        <v>10</v>
      </c>
      <c r="E233" t="s">
        <v>59</v>
      </c>
      <c r="F233" t="s">
        <v>72</v>
      </c>
      <c r="G233">
        <v>0</v>
      </c>
    </row>
    <row r="234" spans="1:32" x14ac:dyDescent="0.25">
      <c r="A234" t="s">
        <v>3</v>
      </c>
      <c r="B234" t="s">
        <v>83</v>
      </c>
      <c r="C234" t="s">
        <v>6</v>
      </c>
      <c r="D234" t="s">
        <v>10</v>
      </c>
      <c r="E234" t="s">
        <v>63</v>
      </c>
      <c r="F234" t="s">
        <v>58</v>
      </c>
      <c r="M234">
        <v>0.1</v>
      </c>
      <c r="O234">
        <v>0.1</v>
      </c>
      <c r="Q234">
        <v>0.5</v>
      </c>
      <c r="S234">
        <v>0.5</v>
      </c>
      <c r="U234">
        <v>0.1</v>
      </c>
      <c r="W234">
        <v>0.1</v>
      </c>
      <c r="Y234">
        <v>0.1</v>
      </c>
      <c r="AA234">
        <v>0.8</v>
      </c>
      <c r="AC234">
        <v>0.5</v>
      </c>
      <c r="AE234">
        <v>0.5</v>
      </c>
    </row>
    <row r="235" spans="1:32" x14ac:dyDescent="0.25">
      <c r="A235" t="s">
        <v>3</v>
      </c>
      <c r="B235" t="s">
        <v>83</v>
      </c>
      <c r="C235" t="s">
        <v>47</v>
      </c>
      <c r="D235" t="s">
        <v>10</v>
      </c>
      <c r="E235" t="s">
        <v>10</v>
      </c>
      <c r="F235" t="s">
        <v>64</v>
      </c>
      <c r="G235">
        <v>1.6</v>
      </c>
      <c r="I235">
        <v>5.4</v>
      </c>
      <c r="K235">
        <v>7.4</v>
      </c>
      <c r="M235">
        <v>15.5</v>
      </c>
      <c r="O235">
        <v>3.3</v>
      </c>
      <c r="Q235">
        <v>4.3</v>
      </c>
      <c r="S235">
        <v>8.1999999999999993</v>
      </c>
      <c r="U235">
        <v>0.2</v>
      </c>
      <c r="V235">
        <v>0</v>
      </c>
      <c r="W235">
        <v>0.1</v>
      </c>
      <c r="X235">
        <v>0</v>
      </c>
      <c r="AE235">
        <v>4.0999999999999996</v>
      </c>
      <c r="AF235">
        <v>0</v>
      </c>
    </row>
    <row r="236" spans="1:32" x14ac:dyDescent="0.25">
      <c r="A236" t="s">
        <v>3</v>
      </c>
      <c r="B236" t="s">
        <v>83</v>
      </c>
      <c r="C236" t="s">
        <v>47</v>
      </c>
      <c r="D236" t="s">
        <v>10</v>
      </c>
      <c r="E236" t="s">
        <v>57</v>
      </c>
      <c r="F236" t="s">
        <v>64</v>
      </c>
      <c r="U236">
        <v>7.6</v>
      </c>
      <c r="V236">
        <v>0</v>
      </c>
      <c r="W236">
        <v>8.8000000000000007</v>
      </c>
      <c r="X236">
        <v>0</v>
      </c>
      <c r="Y236">
        <v>12</v>
      </c>
      <c r="Z236">
        <v>0</v>
      </c>
      <c r="AA236">
        <v>9.4</v>
      </c>
      <c r="AC236">
        <v>7.8</v>
      </c>
      <c r="AD236">
        <v>0.6</v>
      </c>
      <c r="AE236">
        <v>11.1</v>
      </c>
      <c r="AF236">
        <v>0</v>
      </c>
    </row>
    <row r="237" spans="1:32" x14ac:dyDescent="0.25">
      <c r="A237" t="s">
        <v>3</v>
      </c>
      <c r="B237" t="s">
        <v>83</v>
      </c>
      <c r="C237" t="s">
        <v>47</v>
      </c>
      <c r="D237" t="s">
        <v>10</v>
      </c>
      <c r="E237" t="s">
        <v>57</v>
      </c>
      <c r="F237" t="s">
        <v>58</v>
      </c>
      <c r="G237">
        <v>105.8</v>
      </c>
      <c r="I237">
        <v>167.5</v>
      </c>
      <c r="K237">
        <v>246.5</v>
      </c>
      <c r="M237">
        <v>168.7</v>
      </c>
      <c r="O237">
        <v>75.8</v>
      </c>
      <c r="Q237">
        <v>91.2</v>
      </c>
      <c r="S237">
        <v>90.9</v>
      </c>
      <c r="U237">
        <v>66.099999999999994</v>
      </c>
      <c r="V237">
        <v>0</v>
      </c>
      <c r="W237">
        <v>74.900000000000006</v>
      </c>
      <c r="X237">
        <v>0</v>
      </c>
      <c r="Y237">
        <v>57</v>
      </c>
      <c r="Z237">
        <v>0</v>
      </c>
      <c r="AA237">
        <v>57.8</v>
      </c>
      <c r="AC237">
        <v>16.5</v>
      </c>
      <c r="AD237">
        <v>1.8</v>
      </c>
      <c r="AE237">
        <v>14.6</v>
      </c>
      <c r="AF237">
        <v>0</v>
      </c>
    </row>
    <row r="238" spans="1:32" x14ac:dyDescent="0.25">
      <c r="A238" t="s">
        <v>3</v>
      </c>
      <c r="B238" t="s">
        <v>83</v>
      </c>
      <c r="C238" t="s">
        <v>47</v>
      </c>
      <c r="D238" t="s">
        <v>10</v>
      </c>
      <c r="E238" t="s">
        <v>59</v>
      </c>
      <c r="F238" t="s">
        <v>61</v>
      </c>
      <c r="K238">
        <v>0</v>
      </c>
      <c r="O238">
        <v>0</v>
      </c>
      <c r="Q238">
        <v>0</v>
      </c>
      <c r="S238">
        <v>0</v>
      </c>
      <c r="AE238">
        <v>0</v>
      </c>
    </row>
    <row r="239" spans="1:32" x14ac:dyDescent="0.25">
      <c r="A239" t="s">
        <v>3</v>
      </c>
      <c r="B239" t="s">
        <v>83</v>
      </c>
      <c r="C239" t="s">
        <v>47</v>
      </c>
      <c r="D239" t="s">
        <v>10</v>
      </c>
      <c r="E239" t="s">
        <v>59</v>
      </c>
      <c r="F239" t="s">
        <v>64</v>
      </c>
      <c r="U239">
        <v>0.5</v>
      </c>
      <c r="V239">
        <v>0</v>
      </c>
      <c r="W239">
        <v>0.3</v>
      </c>
      <c r="X239">
        <v>0</v>
      </c>
      <c r="Y239">
        <v>0.7</v>
      </c>
      <c r="Z239">
        <v>0</v>
      </c>
      <c r="AA239">
        <v>1.9</v>
      </c>
      <c r="AC239">
        <v>0.9</v>
      </c>
      <c r="AD239">
        <v>0</v>
      </c>
      <c r="AE239">
        <v>4.0999999999999996</v>
      </c>
      <c r="AF239">
        <v>0</v>
      </c>
    </row>
    <row r="240" spans="1:32" x14ac:dyDescent="0.25">
      <c r="A240" t="s">
        <v>3</v>
      </c>
      <c r="B240" t="s">
        <v>83</v>
      </c>
      <c r="C240" t="s">
        <v>47</v>
      </c>
      <c r="D240" t="s">
        <v>10</v>
      </c>
      <c r="E240" t="s">
        <v>59</v>
      </c>
      <c r="F240" t="s">
        <v>58</v>
      </c>
      <c r="G240">
        <v>139</v>
      </c>
      <c r="I240">
        <v>125.6</v>
      </c>
      <c r="K240">
        <v>141.5</v>
      </c>
      <c r="M240">
        <v>101.3</v>
      </c>
      <c r="O240">
        <v>82</v>
      </c>
      <c r="Q240">
        <v>67.5</v>
      </c>
      <c r="S240">
        <v>67.5</v>
      </c>
      <c r="U240">
        <v>52.3</v>
      </c>
      <c r="V240">
        <v>0</v>
      </c>
      <c r="W240">
        <v>24</v>
      </c>
      <c r="X240">
        <v>0</v>
      </c>
      <c r="Y240">
        <v>9.4</v>
      </c>
      <c r="Z240">
        <v>0</v>
      </c>
      <c r="AA240">
        <v>21</v>
      </c>
      <c r="AC240">
        <v>35.6</v>
      </c>
      <c r="AD240">
        <v>0.2</v>
      </c>
      <c r="AE240">
        <v>31.1</v>
      </c>
      <c r="AF240">
        <v>0.1</v>
      </c>
    </row>
    <row r="241" spans="1:32" x14ac:dyDescent="0.25">
      <c r="A241" t="s">
        <v>3</v>
      </c>
      <c r="B241" t="s">
        <v>83</v>
      </c>
      <c r="C241" t="s">
        <v>47</v>
      </c>
      <c r="D241" t="s">
        <v>10</v>
      </c>
      <c r="E241" t="s">
        <v>63</v>
      </c>
      <c r="F241" t="s">
        <v>64</v>
      </c>
      <c r="U241">
        <v>0.1</v>
      </c>
      <c r="V241">
        <v>0</v>
      </c>
      <c r="Y241">
        <v>0.4</v>
      </c>
      <c r="Z241">
        <v>0</v>
      </c>
      <c r="AA241">
        <v>0</v>
      </c>
      <c r="AE241">
        <v>0.3</v>
      </c>
      <c r="AF241">
        <v>0</v>
      </c>
    </row>
    <row r="242" spans="1:32" x14ac:dyDescent="0.25">
      <c r="A242" t="s">
        <v>3</v>
      </c>
      <c r="B242" t="s">
        <v>83</v>
      </c>
      <c r="C242" t="s">
        <v>47</v>
      </c>
      <c r="D242" t="s">
        <v>10</v>
      </c>
      <c r="E242" t="s">
        <v>63</v>
      </c>
      <c r="F242" t="s">
        <v>58</v>
      </c>
      <c r="G242">
        <v>26.2</v>
      </c>
      <c r="I242">
        <v>29.6</v>
      </c>
      <c r="K242">
        <v>28.9</v>
      </c>
      <c r="M242">
        <v>27.4</v>
      </c>
      <c r="O242">
        <v>31.7</v>
      </c>
      <c r="Q242">
        <v>7</v>
      </c>
      <c r="S242">
        <v>7</v>
      </c>
      <c r="U242">
        <v>155.5</v>
      </c>
      <c r="V242">
        <v>0.3</v>
      </c>
      <c r="W242">
        <v>87.3</v>
      </c>
      <c r="X242">
        <v>0</v>
      </c>
      <c r="Y242">
        <v>95.9</v>
      </c>
      <c r="Z242">
        <v>5.6</v>
      </c>
      <c r="AA242">
        <v>70.400000000000006</v>
      </c>
      <c r="AB242">
        <v>0.1</v>
      </c>
      <c r="AC242">
        <v>13.3</v>
      </c>
      <c r="AD242">
        <v>1.9</v>
      </c>
      <c r="AE242">
        <v>15.9</v>
      </c>
      <c r="AF242">
        <v>0</v>
      </c>
    </row>
    <row r="243" spans="1:32" x14ac:dyDescent="0.25">
      <c r="A243" t="s">
        <v>3</v>
      </c>
      <c r="B243" t="s">
        <v>83</v>
      </c>
      <c r="C243" t="s">
        <v>48</v>
      </c>
      <c r="D243" t="s">
        <v>10</v>
      </c>
      <c r="E243" t="s">
        <v>10</v>
      </c>
      <c r="F243" t="s">
        <v>64</v>
      </c>
      <c r="G243">
        <v>0</v>
      </c>
      <c r="K243">
        <v>0.3</v>
      </c>
      <c r="M243">
        <v>0</v>
      </c>
      <c r="O243">
        <v>0.2</v>
      </c>
      <c r="Q243">
        <v>0</v>
      </c>
      <c r="S243">
        <v>0.1</v>
      </c>
      <c r="U243">
        <v>0.3</v>
      </c>
    </row>
    <row r="244" spans="1:32" x14ac:dyDescent="0.25">
      <c r="A244" t="s">
        <v>3</v>
      </c>
      <c r="B244" t="s">
        <v>83</v>
      </c>
      <c r="C244" t="s">
        <v>48</v>
      </c>
      <c r="D244" t="s">
        <v>10</v>
      </c>
      <c r="E244" t="s">
        <v>57</v>
      </c>
      <c r="F244" t="s">
        <v>64</v>
      </c>
      <c r="U244">
        <v>0</v>
      </c>
      <c r="W244">
        <v>0</v>
      </c>
      <c r="Y244">
        <v>0.1</v>
      </c>
      <c r="AA244">
        <v>0.2</v>
      </c>
      <c r="AC244">
        <v>0</v>
      </c>
      <c r="AE244">
        <v>0</v>
      </c>
    </row>
    <row r="245" spans="1:32" x14ac:dyDescent="0.25">
      <c r="A245" t="s">
        <v>3</v>
      </c>
      <c r="B245" t="s">
        <v>83</v>
      </c>
      <c r="C245" t="s">
        <v>48</v>
      </c>
      <c r="D245" t="s">
        <v>10</v>
      </c>
      <c r="E245" t="s">
        <v>57</v>
      </c>
      <c r="F245" t="s">
        <v>58</v>
      </c>
      <c r="G245">
        <v>0</v>
      </c>
      <c r="I245">
        <v>0.2</v>
      </c>
      <c r="K245">
        <v>9.9</v>
      </c>
      <c r="M245">
        <v>0.4</v>
      </c>
      <c r="O245">
        <v>0.1</v>
      </c>
      <c r="Q245">
        <v>0.1</v>
      </c>
      <c r="S245">
        <v>0.1</v>
      </c>
      <c r="U245">
        <v>0.8</v>
      </c>
      <c r="W245">
        <v>2.5</v>
      </c>
      <c r="Y245">
        <v>1.4</v>
      </c>
      <c r="AA245">
        <v>0</v>
      </c>
      <c r="AC245">
        <v>2.5</v>
      </c>
      <c r="AE245">
        <v>3</v>
      </c>
    </row>
    <row r="246" spans="1:32" x14ac:dyDescent="0.25">
      <c r="A246" t="s">
        <v>3</v>
      </c>
      <c r="B246" t="s">
        <v>83</v>
      </c>
      <c r="C246" t="s">
        <v>48</v>
      </c>
      <c r="D246" t="s">
        <v>10</v>
      </c>
      <c r="E246" t="s">
        <v>59</v>
      </c>
      <c r="F246" t="s">
        <v>64</v>
      </c>
      <c r="U246">
        <v>0</v>
      </c>
      <c r="W246">
        <v>0.1</v>
      </c>
      <c r="Y246">
        <v>0</v>
      </c>
    </row>
    <row r="247" spans="1:32" x14ac:dyDescent="0.25">
      <c r="A247" t="s">
        <v>3</v>
      </c>
      <c r="B247" t="s">
        <v>83</v>
      </c>
      <c r="C247" t="s">
        <v>48</v>
      </c>
      <c r="D247" t="s">
        <v>10</v>
      </c>
      <c r="E247" t="s">
        <v>59</v>
      </c>
      <c r="F247" t="s">
        <v>58</v>
      </c>
      <c r="I247">
        <v>9.6999999999999993</v>
      </c>
      <c r="K247">
        <v>0</v>
      </c>
      <c r="M247">
        <v>9.1</v>
      </c>
      <c r="Q247">
        <v>0</v>
      </c>
      <c r="S247">
        <v>0</v>
      </c>
      <c r="U247">
        <v>2.2000000000000002</v>
      </c>
      <c r="AC247">
        <v>0.1</v>
      </c>
      <c r="AE247">
        <v>0.2</v>
      </c>
    </row>
    <row r="248" spans="1:32" x14ac:dyDescent="0.25">
      <c r="A248" t="s">
        <v>3</v>
      </c>
      <c r="B248" t="s">
        <v>83</v>
      </c>
      <c r="C248" t="s">
        <v>48</v>
      </c>
      <c r="D248" t="s">
        <v>10</v>
      </c>
      <c r="E248" t="s">
        <v>63</v>
      </c>
      <c r="F248" t="s">
        <v>58</v>
      </c>
      <c r="G248">
        <v>0.4</v>
      </c>
      <c r="I248">
        <v>0</v>
      </c>
      <c r="K248">
        <v>0.3</v>
      </c>
      <c r="M248">
        <v>0</v>
      </c>
      <c r="O248">
        <v>0.2</v>
      </c>
      <c r="Q248">
        <v>0.1</v>
      </c>
      <c r="S248">
        <v>0.1</v>
      </c>
      <c r="U248">
        <v>1.6</v>
      </c>
      <c r="V248">
        <v>0</v>
      </c>
      <c r="W248">
        <v>4.9000000000000004</v>
      </c>
      <c r="Y248">
        <v>1</v>
      </c>
      <c r="AA248">
        <v>1.7</v>
      </c>
      <c r="AC248">
        <v>3.4</v>
      </c>
      <c r="AE248">
        <v>2.5</v>
      </c>
    </row>
    <row r="249" spans="1:32" x14ac:dyDescent="0.25">
      <c r="A249" t="s">
        <v>3</v>
      </c>
      <c r="B249" t="s">
        <v>83</v>
      </c>
      <c r="C249" t="s">
        <v>10</v>
      </c>
      <c r="D249" t="s">
        <v>10</v>
      </c>
      <c r="E249" t="s">
        <v>10</v>
      </c>
      <c r="F249" t="s">
        <v>64</v>
      </c>
      <c r="G249">
        <v>1.2</v>
      </c>
      <c r="I249">
        <v>2.4</v>
      </c>
      <c r="K249">
        <v>2</v>
      </c>
      <c r="M249">
        <v>0.6</v>
      </c>
      <c r="O249">
        <v>0.7</v>
      </c>
      <c r="Q249">
        <v>0.4</v>
      </c>
      <c r="S249">
        <v>0.2</v>
      </c>
      <c r="U249">
        <v>0</v>
      </c>
    </row>
    <row r="250" spans="1:32" x14ac:dyDescent="0.25">
      <c r="A250" t="s">
        <v>3</v>
      </c>
      <c r="B250" t="s">
        <v>83</v>
      </c>
      <c r="C250" t="s">
        <v>10</v>
      </c>
      <c r="D250" t="s">
        <v>10</v>
      </c>
      <c r="E250" t="s">
        <v>57</v>
      </c>
      <c r="F250" t="s">
        <v>64</v>
      </c>
      <c r="U250">
        <v>3.3</v>
      </c>
      <c r="W250">
        <v>6.8</v>
      </c>
      <c r="Y250">
        <v>0.2</v>
      </c>
      <c r="AA250">
        <v>5.5</v>
      </c>
    </row>
    <row r="251" spans="1:32" x14ac:dyDescent="0.25">
      <c r="A251" t="s">
        <v>3</v>
      </c>
      <c r="B251" t="s">
        <v>83</v>
      </c>
      <c r="C251" t="s">
        <v>10</v>
      </c>
      <c r="D251" t="s">
        <v>10</v>
      </c>
      <c r="E251" t="s">
        <v>57</v>
      </c>
      <c r="F251" t="s">
        <v>58</v>
      </c>
      <c r="G251">
        <v>0</v>
      </c>
      <c r="I251">
        <v>0.9</v>
      </c>
      <c r="K251">
        <v>0.3</v>
      </c>
      <c r="M251">
        <v>4.8</v>
      </c>
      <c r="O251">
        <v>0</v>
      </c>
      <c r="Q251">
        <v>0.2</v>
      </c>
      <c r="S251">
        <v>0.2</v>
      </c>
      <c r="AC251">
        <v>0.3</v>
      </c>
      <c r="AE251">
        <v>0.3</v>
      </c>
    </row>
    <row r="252" spans="1:32" x14ac:dyDescent="0.25">
      <c r="A252" t="s">
        <v>3</v>
      </c>
      <c r="B252" t="s">
        <v>83</v>
      </c>
      <c r="C252" t="s">
        <v>10</v>
      </c>
      <c r="D252" t="s">
        <v>10</v>
      </c>
      <c r="E252" t="s">
        <v>59</v>
      </c>
      <c r="F252" t="s">
        <v>64</v>
      </c>
      <c r="U252">
        <v>0.1</v>
      </c>
      <c r="W252">
        <v>0.1</v>
      </c>
      <c r="Y252">
        <v>2.1</v>
      </c>
      <c r="AA252">
        <v>0.9</v>
      </c>
    </row>
    <row r="253" spans="1:32" x14ac:dyDescent="0.25">
      <c r="A253" t="s">
        <v>3</v>
      </c>
      <c r="B253" t="s">
        <v>83</v>
      </c>
      <c r="C253" t="s">
        <v>10</v>
      </c>
      <c r="D253" t="s">
        <v>10</v>
      </c>
      <c r="E253" t="s">
        <v>59</v>
      </c>
      <c r="F253" t="s">
        <v>58</v>
      </c>
      <c r="O253">
        <v>0.1</v>
      </c>
      <c r="Q253">
        <v>0.1</v>
      </c>
      <c r="S253">
        <v>0.1</v>
      </c>
    </row>
    <row r="254" spans="1:32" x14ac:dyDescent="0.25">
      <c r="A254" t="s">
        <v>3</v>
      </c>
      <c r="B254" t="s">
        <v>83</v>
      </c>
      <c r="C254" t="s">
        <v>10</v>
      </c>
      <c r="D254" t="s">
        <v>10</v>
      </c>
      <c r="E254" t="s">
        <v>63</v>
      </c>
      <c r="F254" t="s">
        <v>64</v>
      </c>
      <c r="W254">
        <v>0.1</v>
      </c>
      <c r="AA254">
        <v>0.3</v>
      </c>
    </row>
    <row r="255" spans="1:32" x14ac:dyDescent="0.25">
      <c r="A255" t="s">
        <v>3</v>
      </c>
      <c r="B255" t="s">
        <v>83</v>
      </c>
      <c r="C255" t="s">
        <v>10</v>
      </c>
      <c r="D255" t="s">
        <v>10</v>
      </c>
      <c r="E255" t="s">
        <v>63</v>
      </c>
      <c r="F255" t="s">
        <v>58</v>
      </c>
      <c r="I255">
        <v>0.5</v>
      </c>
      <c r="Q255">
        <v>0</v>
      </c>
      <c r="S255">
        <v>0</v>
      </c>
      <c r="AC255">
        <v>0.3</v>
      </c>
      <c r="AE255">
        <v>0.3</v>
      </c>
    </row>
    <row r="256" spans="1:32" x14ac:dyDescent="0.25">
      <c r="A256" t="s">
        <v>3</v>
      </c>
      <c r="B256" t="s">
        <v>83</v>
      </c>
      <c r="C256" t="s">
        <v>75</v>
      </c>
      <c r="D256" t="s">
        <v>10</v>
      </c>
      <c r="E256" t="s">
        <v>10</v>
      </c>
      <c r="F256" t="s">
        <v>64</v>
      </c>
      <c r="G256">
        <v>4.4000000000000004</v>
      </c>
      <c r="I256">
        <v>0.2</v>
      </c>
      <c r="K256">
        <v>0.6</v>
      </c>
      <c r="M256">
        <v>0</v>
      </c>
      <c r="O256">
        <v>0</v>
      </c>
      <c r="S256">
        <v>0</v>
      </c>
      <c r="U256">
        <v>0.2</v>
      </c>
    </row>
    <row r="257" spans="1:32" x14ac:dyDescent="0.25">
      <c r="A257" t="s">
        <v>3</v>
      </c>
      <c r="B257" t="s">
        <v>83</v>
      </c>
      <c r="C257" t="s">
        <v>75</v>
      </c>
      <c r="D257" t="s">
        <v>10</v>
      </c>
      <c r="E257" t="s">
        <v>57</v>
      </c>
      <c r="F257" t="s">
        <v>64</v>
      </c>
      <c r="U257">
        <v>0</v>
      </c>
      <c r="W257">
        <v>0.1</v>
      </c>
      <c r="Y257">
        <v>0.1</v>
      </c>
      <c r="Z257">
        <v>0</v>
      </c>
      <c r="AA257">
        <v>0</v>
      </c>
      <c r="AC257">
        <v>0</v>
      </c>
      <c r="AE257">
        <v>0</v>
      </c>
    </row>
    <row r="258" spans="1:32" x14ac:dyDescent="0.25">
      <c r="A258" t="s">
        <v>3</v>
      </c>
      <c r="B258" t="s">
        <v>83</v>
      </c>
      <c r="C258" t="s">
        <v>75</v>
      </c>
      <c r="D258" t="s">
        <v>10</v>
      </c>
      <c r="E258" t="s">
        <v>57</v>
      </c>
      <c r="F258" t="s">
        <v>58</v>
      </c>
      <c r="G258">
        <v>0.1</v>
      </c>
      <c r="I258">
        <v>0</v>
      </c>
      <c r="K258">
        <v>0</v>
      </c>
      <c r="M258">
        <v>0.1</v>
      </c>
      <c r="O258">
        <v>1</v>
      </c>
      <c r="Q258">
        <v>4.9000000000000004</v>
      </c>
      <c r="S258">
        <v>4.9000000000000004</v>
      </c>
      <c r="U258">
        <v>1.5</v>
      </c>
      <c r="W258">
        <v>2.2999999999999998</v>
      </c>
      <c r="Y258">
        <v>5.3</v>
      </c>
      <c r="Z258">
        <v>0</v>
      </c>
      <c r="AA258">
        <v>1.9</v>
      </c>
      <c r="AC258">
        <v>1.5</v>
      </c>
      <c r="AE258">
        <v>0.6</v>
      </c>
    </row>
    <row r="259" spans="1:32" x14ac:dyDescent="0.25">
      <c r="A259" t="s">
        <v>3</v>
      </c>
      <c r="B259" t="s">
        <v>83</v>
      </c>
      <c r="C259" t="s">
        <v>75</v>
      </c>
      <c r="D259" t="s">
        <v>10</v>
      </c>
      <c r="E259" t="s">
        <v>59</v>
      </c>
      <c r="F259" t="s">
        <v>64</v>
      </c>
      <c r="U259">
        <v>0</v>
      </c>
      <c r="Y259">
        <v>0</v>
      </c>
      <c r="Z259">
        <v>0</v>
      </c>
    </row>
    <row r="260" spans="1:32" x14ac:dyDescent="0.25">
      <c r="A260" t="s">
        <v>3</v>
      </c>
      <c r="B260" t="s">
        <v>83</v>
      </c>
      <c r="C260" t="s">
        <v>75</v>
      </c>
      <c r="D260" t="s">
        <v>10</v>
      </c>
      <c r="E260" t="s">
        <v>59</v>
      </c>
      <c r="F260" t="s">
        <v>58</v>
      </c>
      <c r="G260">
        <v>2.1</v>
      </c>
      <c r="I260">
        <v>0</v>
      </c>
      <c r="K260">
        <v>1.5</v>
      </c>
      <c r="M260">
        <v>0.6</v>
      </c>
      <c r="O260">
        <v>0.6</v>
      </c>
      <c r="Q260">
        <v>0.3</v>
      </c>
      <c r="S260">
        <v>0.3</v>
      </c>
      <c r="U260">
        <v>1.9</v>
      </c>
      <c r="W260">
        <v>2.9</v>
      </c>
      <c r="Y260">
        <v>2.9</v>
      </c>
      <c r="Z260">
        <v>0</v>
      </c>
      <c r="AA260">
        <v>2.1</v>
      </c>
      <c r="AC260">
        <v>3.5</v>
      </c>
      <c r="AE260">
        <v>3.6</v>
      </c>
    </row>
    <row r="261" spans="1:32" x14ac:dyDescent="0.25">
      <c r="A261" t="s">
        <v>3</v>
      </c>
      <c r="B261" t="s">
        <v>83</v>
      </c>
      <c r="C261" t="s">
        <v>75</v>
      </c>
      <c r="D261" t="s">
        <v>10</v>
      </c>
      <c r="E261" t="s">
        <v>63</v>
      </c>
      <c r="F261" t="s">
        <v>58</v>
      </c>
      <c r="M261">
        <v>0.1</v>
      </c>
      <c r="U261">
        <v>0.2</v>
      </c>
      <c r="W261">
        <v>0.1</v>
      </c>
      <c r="Y261">
        <v>11.9</v>
      </c>
      <c r="Z261">
        <v>0</v>
      </c>
      <c r="AA261">
        <v>6.2</v>
      </c>
      <c r="AE261">
        <v>0</v>
      </c>
    </row>
    <row r="262" spans="1:32" x14ac:dyDescent="0.25">
      <c r="A262" t="s">
        <v>3</v>
      </c>
      <c r="B262" t="s">
        <v>83</v>
      </c>
      <c r="C262" t="s">
        <v>13</v>
      </c>
      <c r="D262" t="s">
        <v>10</v>
      </c>
      <c r="E262" t="s">
        <v>10</v>
      </c>
      <c r="F262" t="s">
        <v>64</v>
      </c>
      <c r="G262">
        <v>0</v>
      </c>
      <c r="I262">
        <v>0.2</v>
      </c>
      <c r="K262">
        <v>0.1</v>
      </c>
      <c r="O262">
        <v>0</v>
      </c>
      <c r="Q262">
        <v>0</v>
      </c>
      <c r="S262">
        <v>0</v>
      </c>
    </row>
    <row r="263" spans="1:32" x14ac:dyDescent="0.25">
      <c r="A263" t="s">
        <v>3</v>
      </c>
      <c r="B263" t="s">
        <v>83</v>
      </c>
      <c r="C263" t="s">
        <v>13</v>
      </c>
      <c r="D263" t="s">
        <v>10</v>
      </c>
      <c r="E263" t="s">
        <v>57</v>
      </c>
      <c r="F263" t="s">
        <v>64</v>
      </c>
      <c r="U263">
        <v>0</v>
      </c>
      <c r="W263">
        <v>0</v>
      </c>
      <c r="Y263">
        <v>0</v>
      </c>
      <c r="AC263">
        <v>0</v>
      </c>
      <c r="AE263">
        <v>0.1</v>
      </c>
    </row>
    <row r="264" spans="1:32" x14ac:dyDescent="0.25">
      <c r="A264" t="s">
        <v>3</v>
      </c>
      <c r="B264" t="s">
        <v>83</v>
      </c>
      <c r="C264" t="s">
        <v>13</v>
      </c>
      <c r="D264" t="s">
        <v>10</v>
      </c>
      <c r="E264" t="s">
        <v>57</v>
      </c>
      <c r="F264" t="s">
        <v>58</v>
      </c>
      <c r="G264">
        <v>0.2</v>
      </c>
      <c r="M264">
        <v>0</v>
      </c>
      <c r="U264">
        <v>0.5</v>
      </c>
      <c r="W264">
        <v>1.2</v>
      </c>
      <c r="Y264">
        <v>1.5</v>
      </c>
      <c r="AA264">
        <v>0.4</v>
      </c>
      <c r="AC264">
        <v>4.5999999999999996</v>
      </c>
      <c r="AE264">
        <v>2.7</v>
      </c>
    </row>
    <row r="265" spans="1:32" x14ac:dyDescent="0.25">
      <c r="A265" t="s">
        <v>3</v>
      </c>
      <c r="B265" t="s">
        <v>83</v>
      </c>
      <c r="C265" t="s">
        <v>13</v>
      </c>
      <c r="D265" t="s">
        <v>10</v>
      </c>
      <c r="E265" t="s">
        <v>59</v>
      </c>
      <c r="F265" t="s">
        <v>64</v>
      </c>
      <c r="Y265">
        <v>0</v>
      </c>
      <c r="AA265">
        <v>0</v>
      </c>
    </row>
    <row r="266" spans="1:32" x14ac:dyDescent="0.25">
      <c r="A266" t="s">
        <v>3</v>
      </c>
      <c r="B266" t="s">
        <v>83</v>
      </c>
      <c r="C266" t="s">
        <v>13</v>
      </c>
      <c r="D266" t="s">
        <v>10</v>
      </c>
      <c r="E266" t="s">
        <v>59</v>
      </c>
      <c r="F266" t="s">
        <v>58</v>
      </c>
      <c r="M266">
        <v>0</v>
      </c>
      <c r="O266">
        <v>0</v>
      </c>
      <c r="W266">
        <v>0.7</v>
      </c>
      <c r="Y266">
        <v>1.6</v>
      </c>
      <c r="AC266">
        <v>0</v>
      </c>
      <c r="AE266">
        <v>0</v>
      </c>
    </row>
    <row r="267" spans="1:32" x14ac:dyDescent="0.25">
      <c r="A267" t="s">
        <v>3</v>
      </c>
      <c r="B267" t="s">
        <v>83</v>
      </c>
      <c r="C267" t="s">
        <v>13</v>
      </c>
      <c r="D267" t="s">
        <v>10</v>
      </c>
      <c r="E267" t="s">
        <v>63</v>
      </c>
      <c r="F267" t="s">
        <v>58</v>
      </c>
      <c r="G267">
        <v>0</v>
      </c>
      <c r="M267">
        <v>0</v>
      </c>
      <c r="O267">
        <v>0.1</v>
      </c>
      <c r="Q267">
        <v>0</v>
      </c>
      <c r="S267">
        <v>0</v>
      </c>
      <c r="U267">
        <v>5.0999999999999996</v>
      </c>
      <c r="W267">
        <v>2</v>
      </c>
      <c r="Y267">
        <v>2.1</v>
      </c>
      <c r="AA267">
        <v>0.5</v>
      </c>
      <c r="AC267">
        <v>2.4</v>
      </c>
      <c r="AE267">
        <v>2.6</v>
      </c>
    </row>
    <row r="268" spans="1:32" x14ac:dyDescent="0.25">
      <c r="A268" t="s">
        <v>3</v>
      </c>
      <c r="B268" t="s">
        <v>83</v>
      </c>
      <c r="C268" t="s">
        <v>49</v>
      </c>
      <c r="D268" t="s">
        <v>10</v>
      </c>
      <c r="E268" t="s">
        <v>10</v>
      </c>
      <c r="F268" t="s">
        <v>64</v>
      </c>
      <c r="G268">
        <v>2.5</v>
      </c>
      <c r="I268">
        <v>6.6</v>
      </c>
      <c r="K268">
        <v>5.3</v>
      </c>
      <c r="M268">
        <v>5.6</v>
      </c>
      <c r="O268">
        <v>9.1</v>
      </c>
      <c r="Q268">
        <v>8.3000000000000007</v>
      </c>
      <c r="S268">
        <v>14.4</v>
      </c>
      <c r="AE268">
        <v>7.8</v>
      </c>
      <c r="AF268">
        <v>0.2</v>
      </c>
    </row>
    <row r="269" spans="1:32" x14ac:dyDescent="0.25">
      <c r="A269" t="s">
        <v>3</v>
      </c>
      <c r="B269" t="s">
        <v>83</v>
      </c>
      <c r="C269" t="s">
        <v>49</v>
      </c>
      <c r="D269" t="s">
        <v>10</v>
      </c>
      <c r="E269" t="s">
        <v>57</v>
      </c>
      <c r="F269" t="s">
        <v>64</v>
      </c>
      <c r="U269">
        <v>10.9</v>
      </c>
      <c r="V269">
        <v>0.1</v>
      </c>
      <c r="W269">
        <v>19.8</v>
      </c>
      <c r="X269">
        <v>0.2</v>
      </c>
      <c r="Y269">
        <v>24.4</v>
      </c>
      <c r="Z269">
        <v>0.6</v>
      </c>
      <c r="AA269">
        <v>14.2</v>
      </c>
      <c r="AB269">
        <v>0.2</v>
      </c>
      <c r="AC269">
        <v>16.3</v>
      </c>
      <c r="AD269">
        <v>0.3</v>
      </c>
      <c r="AE269">
        <v>10</v>
      </c>
      <c r="AF269">
        <v>0.3</v>
      </c>
    </row>
    <row r="270" spans="1:32" x14ac:dyDescent="0.25">
      <c r="A270" t="s">
        <v>3</v>
      </c>
      <c r="B270" t="s">
        <v>83</v>
      </c>
      <c r="C270" t="s">
        <v>49</v>
      </c>
      <c r="D270" t="s">
        <v>10</v>
      </c>
      <c r="E270" t="s">
        <v>57</v>
      </c>
      <c r="F270" t="s">
        <v>58</v>
      </c>
      <c r="G270">
        <v>189.4</v>
      </c>
      <c r="I270">
        <v>289.8</v>
      </c>
      <c r="K270">
        <v>435.6</v>
      </c>
      <c r="M270">
        <v>568.20000000000005</v>
      </c>
      <c r="O270">
        <v>661.6</v>
      </c>
      <c r="Q270">
        <v>718.1</v>
      </c>
      <c r="S270">
        <v>718.1</v>
      </c>
      <c r="U270">
        <v>518.20000000000005</v>
      </c>
      <c r="V270">
        <v>6.6</v>
      </c>
      <c r="W270">
        <v>790.3</v>
      </c>
      <c r="X270">
        <v>11.2</v>
      </c>
      <c r="Y270">
        <v>806.5</v>
      </c>
      <c r="Z270">
        <v>22</v>
      </c>
      <c r="AA270">
        <v>800.1</v>
      </c>
      <c r="AB270">
        <v>11.1</v>
      </c>
      <c r="AC270">
        <v>945.8</v>
      </c>
      <c r="AD270">
        <v>19.399999999999999</v>
      </c>
      <c r="AE270">
        <v>944.3</v>
      </c>
      <c r="AF270">
        <v>22.2</v>
      </c>
    </row>
    <row r="271" spans="1:32" x14ac:dyDescent="0.25">
      <c r="A271" t="s">
        <v>3</v>
      </c>
      <c r="B271" t="s">
        <v>83</v>
      </c>
      <c r="C271" t="s">
        <v>49</v>
      </c>
      <c r="D271" t="s">
        <v>10</v>
      </c>
      <c r="E271" t="s">
        <v>59</v>
      </c>
      <c r="F271" t="s">
        <v>64</v>
      </c>
      <c r="U271">
        <v>6.7</v>
      </c>
      <c r="V271">
        <v>0.1</v>
      </c>
      <c r="W271">
        <v>6.8</v>
      </c>
      <c r="X271">
        <v>0.1</v>
      </c>
      <c r="Y271">
        <v>6.4</v>
      </c>
      <c r="Z271">
        <v>0.1</v>
      </c>
      <c r="AA271">
        <v>3.9</v>
      </c>
      <c r="AB271">
        <v>0</v>
      </c>
      <c r="AC271">
        <v>4.2</v>
      </c>
      <c r="AD271">
        <v>0</v>
      </c>
      <c r="AE271">
        <v>4.5999999999999996</v>
      </c>
      <c r="AF271">
        <v>0</v>
      </c>
    </row>
    <row r="272" spans="1:32" x14ac:dyDescent="0.25">
      <c r="A272" t="s">
        <v>3</v>
      </c>
      <c r="B272" t="s">
        <v>83</v>
      </c>
      <c r="C272" t="s">
        <v>49</v>
      </c>
      <c r="D272" t="s">
        <v>10</v>
      </c>
      <c r="E272" t="s">
        <v>59</v>
      </c>
      <c r="F272" t="s">
        <v>58</v>
      </c>
      <c r="G272">
        <v>809.1</v>
      </c>
      <c r="I272">
        <v>854</v>
      </c>
      <c r="K272">
        <v>1214.8</v>
      </c>
      <c r="M272">
        <v>1276.2</v>
      </c>
      <c r="O272">
        <v>1084.5999999999999</v>
      </c>
      <c r="Q272">
        <v>1366</v>
      </c>
      <c r="S272">
        <v>1362.7</v>
      </c>
      <c r="U272">
        <v>1115</v>
      </c>
      <c r="V272">
        <v>16.2</v>
      </c>
      <c r="W272">
        <v>1488.1</v>
      </c>
      <c r="X272">
        <v>19.399999999999999</v>
      </c>
      <c r="Y272">
        <v>1241.3</v>
      </c>
      <c r="Z272">
        <v>25.2</v>
      </c>
      <c r="AA272">
        <v>1422.9</v>
      </c>
      <c r="AB272">
        <v>18.399999999999999</v>
      </c>
      <c r="AC272">
        <v>1519.8</v>
      </c>
      <c r="AD272">
        <v>13.3</v>
      </c>
      <c r="AE272">
        <v>1443.9</v>
      </c>
      <c r="AF272">
        <v>53.1</v>
      </c>
    </row>
    <row r="273" spans="1:32" x14ac:dyDescent="0.25">
      <c r="A273" t="s">
        <v>3</v>
      </c>
      <c r="B273" t="s">
        <v>83</v>
      </c>
      <c r="C273" t="s">
        <v>49</v>
      </c>
      <c r="D273" t="s">
        <v>10</v>
      </c>
      <c r="E273" t="s">
        <v>63</v>
      </c>
      <c r="F273" t="s">
        <v>64</v>
      </c>
      <c r="Y273">
        <v>0.3</v>
      </c>
      <c r="Z273">
        <v>0</v>
      </c>
    </row>
    <row r="274" spans="1:32" x14ac:dyDescent="0.25">
      <c r="A274" t="s">
        <v>3</v>
      </c>
      <c r="B274" t="s">
        <v>83</v>
      </c>
      <c r="C274" t="s">
        <v>49</v>
      </c>
      <c r="D274" t="s">
        <v>10</v>
      </c>
      <c r="E274" t="s">
        <v>63</v>
      </c>
      <c r="F274" t="s">
        <v>58</v>
      </c>
      <c r="G274">
        <v>35.200000000000003</v>
      </c>
      <c r="I274">
        <v>51.6</v>
      </c>
      <c r="K274">
        <v>50.1</v>
      </c>
      <c r="M274">
        <v>103</v>
      </c>
      <c r="O274">
        <v>120.1</v>
      </c>
      <c r="Q274">
        <v>102.5</v>
      </c>
      <c r="S274">
        <v>102.5</v>
      </c>
      <c r="U274">
        <v>63.3</v>
      </c>
      <c r="V274">
        <v>7.3</v>
      </c>
      <c r="W274">
        <v>115.7</v>
      </c>
      <c r="X274">
        <v>2.4</v>
      </c>
      <c r="Y274">
        <v>65</v>
      </c>
      <c r="Z274">
        <v>5</v>
      </c>
      <c r="AA274">
        <v>66.400000000000006</v>
      </c>
      <c r="AB274">
        <v>3.1</v>
      </c>
      <c r="AC274">
        <v>120.1</v>
      </c>
      <c r="AD274">
        <v>9.6</v>
      </c>
      <c r="AE274">
        <v>106.9</v>
      </c>
      <c r="AF274">
        <v>3.3</v>
      </c>
    </row>
    <row r="275" spans="1:32" x14ac:dyDescent="0.25">
      <c r="A275" t="s">
        <v>3</v>
      </c>
      <c r="B275" t="s">
        <v>84</v>
      </c>
      <c r="C275" t="s">
        <v>69</v>
      </c>
      <c r="D275" t="s">
        <v>10</v>
      </c>
      <c r="E275" t="s">
        <v>57</v>
      </c>
      <c r="F275" t="s">
        <v>58</v>
      </c>
      <c r="U275">
        <v>0.1</v>
      </c>
      <c r="W275">
        <v>0.1</v>
      </c>
    </row>
    <row r="276" spans="1:32" x14ac:dyDescent="0.25">
      <c r="A276" t="s">
        <v>3</v>
      </c>
      <c r="B276" t="s">
        <v>84</v>
      </c>
      <c r="C276" t="s">
        <v>69</v>
      </c>
      <c r="D276" t="s">
        <v>10</v>
      </c>
      <c r="E276" t="s">
        <v>59</v>
      </c>
      <c r="F276" t="s">
        <v>58</v>
      </c>
      <c r="W276">
        <v>0</v>
      </c>
    </row>
    <row r="277" spans="1:32" x14ac:dyDescent="0.25">
      <c r="A277" t="s">
        <v>3</v>
      </c>
      <c r="B277" t="s">
        <v>84</v>
      </c>
      <c r="C277" t="s">
        <v>47</v>
      </c>
      <c r="D277" t="s">
        <v>10</v>
      </c>
      <c r="E277" t="s">
        <v>59</v>
      </c>
      <c r="F277" t="s">
        <v>58</v>
      </c>
      <c r="AE277">
        <v>0</v>
      </c>
    </row>
    <row r="278" spans="1:32" x14ac:dyDescent="0.25">
      <c r="A278" t="s">
        <v>3</v>
      </c>
      <c r="B278" t="s">
        <v>84</v>
      </c>
      <c r="C278" t="s">
        <v>10</v>
      </c>
      <c r="D278" t="s">
        <v>10</v>
      </c>
      <c r="E278" t="s">
        <v>59</v>
      </c>
      <c r="F278" t="s">
        <v>64</v>
      </c>
      <c r="AA278">
        <v>0</v>
      </c>
    </row>
    <row r="279" spans="1:32" x14ac:dyDescent="0.25">
      <c r="A279" t="s">
        <v>3</v>
      </c>
      <c r="B279" t="s">
        <v>84</v>
      </c>
      <c r="C279" t="s">
        <v>49</v>
      </c>
      <c r="D279" t="s">
        <v>10</v>
      </c>
      <c r="E279" t="s">
        <v>57</v>
      </c>
      <c r="F279" t="s">
        <v>58</v>
      </c>
      <c r="U279">
        <v>0.2</v>
      </c>
      <c r="W279">
        <v>0</v>
      </c>
    </row>
    <row r="280" spans="1:32" x14ac:dyDescent="0.25">
      <c r="A280" t="s">
        <v>3</v>
      </c>
      <c r="B280" t="s">
        <v>85</v>
      </c>
      <c r="C280" t="s">
        <v>21</v>
      </c>
      <c r="D280" t="s">
        <v>10</v>
      </c>
      <c r="E280" t="s">
        <v>10</v>
      </c>
      <c r="F280" t="s">
        <v>64</v>
      </c>
      <c r="G280">
        <v>0.4</v>
      </c>
      <c r="I280">
        <v>0.2</v>
      </c>
      <c r="K280">
        <v>0.3</v>
      </c>
      <c r="M280">
        <v>1</v>
      </c>
      <c r="O280">
        <v>1</v>
      </c>
      <c r="Q280">
        <v>0.6</v>
      </c>
      <c r="S280">
        <v>0.4</v>
      </c>
    </row>
    <row r="281" spans="1:32" x14ac:dyDescent="0.25">
      <c r="A281" t="s">
        <v>3</v>
      </c>
      <c r="B281" t="s">
        <v>85</v>
      </c>
      <c r="C281" t="s">
        <v>21</v>
      </c>
      <c r="D281" t="s">
        <v>10</v>
      </c>
      <c r="E281" t="s">
        <v>57</v>
      </c>
      <c r="F281" t="s">
        <v>64</v>
      </c>
      <c r="U281">
        <v>0.5</v>
      </c>
      <c r="W281">
        <v>0.8</v>
      </c>
      <c r="Y281">
        <v>1.7</v>
      </c>
      <c r="AA281">
        <v>0.8</v>
      </c>
      <c r="AC281">
        <v>1.2</v>
      </c>
      <c r="AD281">
        <v>0</v>
      </c>
      <c r="AE281">
        <v>1.9</v>
      </c>
    </row>
    <row r="282" spans="1:32" x14ac:dyDescent="0.25">
      <c r="A282" t="s">
        <v>3</v>
      </c>
      <c r="B282" t="s">
        <v>85</v>
      </c>
      <c r="C282" t="s">
        <v>69</v>
      </c>
      <c r="D282" t="s">
        <v>10</v>
      </c>
      <c r="E282" t="s">
        <v>10</v>
      </c>
      <c r="F282" t="s">
        <v>64</v>
      </c>
      <c r="G282">
        <v>1.9</v>
      </c>
      <c r="H282">
        <v>0</v>
      </c>
      <c r="I282">
        <v>1.7</v>
      </c>
      <c r="J282">
        <v>0</v>
      </c>
      <c r="K282">
        <v>1</v>
      </c>
      <c r="L282">
        <v>1</v>
      </c>
      <c r="M282">
        <v>1.7</v>
      </c>
      <c r="N282">
        <v>0.3</v>
      </c>
      <c r="O282">
        <v>1.2</v>
      </c>
      <c r="P282">
        <v>0</v>
      </c>
      <c r="Q282">
        <v>3.9</v>
      </c>
      <c r="R282">
        <v>0.1</v>
      </c>
      <c r="S282">
        <v>5.9</v>
      </c>
      <c r="T282">
        <v>0</v>
      </c>
      <c r="U282">
        <v>13</v>
      </c>
      <c r="V282">
        <v>0</v>
      </c>
      <c r="W282">
        <v>17.3</v>
      </c>
      <c r="X282">
        <v>0</v>
      </c>
      <c r="AE282">
        <v>0.2</v>
      </c>
      <c r="AF282">
        <v>0</v>
      </c>
    </row>
    <row r="283" spans="1:32" x14ac:dyDescent="0.25">
      <c r="A283" t="s">
        <v>3</v>
      </c>
      <c r="B283" t="s">
        <v>85</v>
      </c>
      <c r="C283" t="s">
        <v>69</v>
      </c>
      <c r="D283" t="s">
        <v>10</v>
      </c>
      <c r="E283" t="s">
        <v>57</v>
      </c>
      <c r="F283" t="s">
        <v>64</v>
      </c>
      <c r="U283">
        <v>0.3</v>
      </c>
      <c r="V283">
        <v>0</v>
      </c>
      <c r="W283">
        <v>0.1</v>
      </c>
      <c r="X283">
        <v>0</v>
      </c>
      <c r="Y283">
        <v>0.8</v>
      </c>
      <c r="Z283">
        <v>0.1</v>
      </c>
      <c r="AA283">
        <v>0.2</v>
      </c>
      <c r="AC283">
        <v>0.2</v>
      </c>
      <c r="AD283">
        <v>0</v>
      </c>
      <c r="AE283">
        <v>0.1</v>
      </c>
      <c r="AF283">
        <v>0</v>
      </c>
    </row>
    <row r="284" spans="1:32" x14ac:dyDescent="0.25">
      <c r="A284" t="s">
        <v>3</v>
      </c>
      <c r="B284" t="s">
        <v>85</v>
      </c>
      <c r="C284" t="s">
        <v>69</v>
      </c>
      <c r="D284" t="s">
        <v>10</v>
      </c>
      <c r="E284" t="s">
        <v>57</v>
      </c>
      <c r="F284" t="s">
        <v>86</v>
      </c>
      <c r="AC284">
        <v>1</v>
      </c>
      <c r="AD284">
        <v>0</v>
      </c>
      <c r="AE284">
        <v>1</v>
      </c>
      <c r="AF284">
        <v>0</v>
      </c>
    </row>
    <row r="285" spans="1:32" x14ac:dyDescent="0.25">
      <c r="A285" t="s">
        <v>3</v>
      </c>
      <c r="B285" t="s">
        <v>85</v>
      </c>
      <c r="C285" t="s">
        <v>69</v>
      </c>
      <c r="D285" t="s">
        <v>10</v>
      </c>
      <c r="E285" t="s">
        <v>59</v>
      </c>
      <c r="F285" t="s">
        <v>64</v>
      </c>
      <c r="U285">
        <v>22.4</v>
      </c>
      <c r="V285">
        <v>0</v>
      </c>
      <c r="W285">
        <v>13</v>
      </c>
      <c r="X285">
        <v>0</v>
      </c>
      <c r="Y285">
        <v>31.5</v>
      </c>
      <c r="Z285">
        <v>4.2</v>
      </c>
      <c r="AA285">
        <v>28.5</v>
      </c>
      <c r="AC285">
        <v>22.2</v>
      </c>
      <c r="AD285">
        <v>1.6</v>
      </c>
      <c r="AE285">
        <v>19.7</v>
      </c>
      <c r="AF285">
        <v>0</v>
      </c>
    </row>
    <row r="286" spans="1:32" x14ac:dyDescent="0.25">
      <c r="A286" t="s">
        <v>3</v>
      </c>
      <c r="B286" t="s">
        <v>85</v>
      </c>
      <c r="C286" t="s">
        <v>69</v>
      </c>
      <c r="D286" t="s">
        <v>10</v>
      </c>
      <c r="E286" t="s">
        <v>59</v>
      </c>
      <c r="F286" t="s">
        <v>72</v>
      </c>
      <c r="G286">
        <v>0</v>
      </c>
      <c r="H286">
        <v>0</v>
      </c>
      <c r="S286">
        <v>0</v>
      </c>
      <c r="T286">
        <v>0</v>
      </c>
    </row>
    <row r="287" spans="1:32" x14ac:dyDescent="0.25">
      <c r="A287" t="s">
        <v>3</v>
      </c>
      <c r="B287" t="s">
        <v>85</v>
      </c>
      <c r="C287" t="s">
        <v>69</v>
      </c>
      <c r="D287" t="s">
        <v>10</v>
      </c>
      <c r="E287" t="s">
        <v>59</v>
      </c>
      <c r="F287" t="s">
        <v>86</v>
      </c>
      <c r="G287">
        <v>2</v>
      </c>
      <c r="H287">
        <v>0</v>
      </c>
      <c r="K287">
        <v>3</v>
      </c>
      <c r="L287">
        <v>2.9</v>
      </c>
      <c r="M287">
        <v>5</v>
      </c>
      <c r="N287">
        <v>0</v>
      </c>
      <c r="O287">
        <v>15</v>
      </c>
      <c r="P287">
        <v>0</v>
      </c>
      <c r="Q287">
        <v>18</v>
      </c>
      <c r="R287">
        <v>0</v>
      </c>
      <c r="S287">
        <v>19</v>
      </c>
      <c r="T287">
        <v>0</v>
      </c>
      <c r="U287">
        <v>14</v>
      </c>
      <c r="V287">
        <v>0</v>
      </c>
      <c r="W287">
        <v>16</v>
      </c>
      <c r="X287">
        <v>0</v>
      </c>
      <c r="Y287">
        <v>33</v>
      </c>
      <c r="Z287">
        <v>3.6</v>
      </c>
      <c r="AA287">
        <v>47</v>
      </c>
      <c r="AC287">
        <v>52</v>
      </c>
      <c r="AD287">
        <v>0</v>
      </c>
      <c r="AE287">
        <v>33</v>
      </c>
      <c r="AF287">
        <v>0</v>
      </c>
    </row>
    <row r="288" spans="1:32" x14ac:dyDescent="0.25">
      <c r="A288" t="s">
        <v>3</v>
      </c>
      <c r="B288" t="s">
        <v>85</v>
      </c>
      <c r="C288" t="s">
        <v>6</v>
      </c>
      <c r="D288" t="s">
        <v>10</v>
      </c>
      <c r="E288" t="s">
        <v>10</v>
      </c>
      <c r="F288" t="s">
        <v>64</v>
      </c>
      <c r="I288">
        <v>0</v>
      </c>
      <c r="M288">
        <v>0</v>
      </c>
      <c r="Q288">
        <v>0</v>
      </c>
    </row>
    <row r="289" spans="1:31" x14ac:dyDescent="0.25">
      <c r="A289" t="s">
        <v>3</v>
      </c>
      <c r="B289" t="s">
        <v>85</v>
      </c>
      <c r="C289" t="s">
        <v>6</v>
      </c>
      <c r="D289" t="s">
        <v>10</v>
      </c>
      <c r="E289" t="s">
        <v>57</v>
      </c>
      <c r="F289" t="s">
        <v>64</v>
      </c>
      <c r="AA289">
        <v>0</v>
      </c>
    </row>
    <row r="290" spans="1:31" x14ac:dyDescent="0.25">
      <c r="A290" t="s">
        <v>3</v>
      </c>
      <c r="B290" t="s">
        <v>85</v>
      </c>
      <c r="C290" t="s">
        <v>6</v>
      </c>
      <c r="D290" t="s">
        <v>10</v>
      </c>
      <c r="E290" t="s">
        <v>59</v>
      </c>
      <c r="F290" t="s">
        <v>64</v>
      </c>
      <c r="U290">
        <v>0</v>
      </c>
      <c r="W290">
        <v>0</v>
      </c>
    </row>
    <row r="291" spans="1:31" x14ac:dyDescent="0.25">
      <c r="A291" t="s">
        <v>3</v>
      </c>
      <c r="B291" t="s">
        <v>85</v>
      </c>
      <c r="C291" t="s">
        <v>47</v>
      </c>
      <c r="D291" t="s">
        <v>10</v>
      </c>
      <c r="E291" t="s">
        <v>10</v>
      </c>
      <c r="F291" t="s">
        <v>64</v>
      </c>
      <c r="G291">
        <v>3.7</v>
      </c>
      <c r="I291">
        <v>4.5</v>
      </c>
      <c r="K291">
        <v>4.4000000000000004</v>
      </c>
      <c r="M291">
        <v>4.5999999999999996</v>
      </c>
      <c r="O291">
        <v>5.4</v>
      </c>
      <c r="Q291">
        <v>4.4000000000000004</v>
      </c>
      <c r="S291">
        <v>7.1</v>
      </c>
      <c r="Y291">
        <v>0</v>
      </c>
      <c r="AE291">
        <v>4.2</v>
      </c>
    </row>
    <row r="292" spans="1:31" x14ac:dyDescent="0.25">
      <c r="A292" t="s">
        <v>3</v>
      </c>
      <c r="B292" t="s">
        <v>85</v>
      </c>
      <c r="C292" t="s">
        <v>47</v>
      </c>
      <c r="D292" t="s">
        <v>10</v>
      </c>
      <c r="E292" t="s">
        <v>57</v>
      </c>
      <c r="F292" t="s">
        <v>64</v>
      </c>
      <c r="U292">
        <v>6.6</v>
      </c>
      <c r="W292">
        <v>8.6999999999999993</v>
      </c>
      <c r="Y292">
        <v>18.7</v>
      </c>
      <c r="Z292">
        <v>0.4</v>
      </c>
      <c r="AA292">
        <v>6.6</v>
      </c>
      <c r="AC292">
        <v>8.8000000000000007</v>
      </c>
      <c r="AD292">
        <v>0</v>
      </c>
      <c r="AE292">
        <v>6.9</v>
      </c>
    </row>
    <row r="293" spans="1:31" x14ac:dyDescent="0.25">
      <c r="A293" t="s">
        <v>3</v>
      </c>
      <c r="B293" t="s">
        <v>85</v>
      </c>
      <c r="C293" t="s">
        <v>47</v>
      </c>
      <c r="D293" t="s">
        <v>10</v>
      </c>
      <c r="E293" t="s">
        <v>57</v>
      </c>
      <c r="F293" t="s">
        <v>86</v>
      </c>
      <c r="O293">
        <v>4</v>
      </c>
      <c r="U293">
        <v>6</v>
      </c>
    </row>
    <row r="294" spans="1:31" x14ac:dyDescent="0.25">
      <c r="A294" t="s">
        <v>3</v>
      </c>
      <c r="B294" t="s">
        <v>85</v>
      </c>
      <c r="C294" t="s">
        <v>47</v>
      </c>
      <c r="D294" t="s">
        <v>10</v>
      </c>
      <c r="E294" t="s">
        <v>59</v>
      </c>
      <c r="F294" t="s">
        <v>64</v>
      </c>
      <c r="U294">
        <v>2.5</v>
      </c>
      <c r="W294">
        <v>1.4</v>
      </c>
      <c r="Y294">
        <v>3</v>
      </c>
      <c r="Z294">
        <v>0</v>
      </c>
      <c r="AA294">
        <v>0.9</v>
      </c>
      <c r="AC294">
        <v>1.7</v>
      </c>
      <c r="AD294">
        <v>0</v>
      </c>
      <c r="AE294">
        <v>2.2999999999999998</v>
      </c>
    </row>
    <row r="295" spans="1:31" x14ac:dyDescent="0.25">
      <c r="A295" t="s">
        <v>3</v>
      </c>
      <c r="B295" t="s">
        <v>85</v>
      </c>
      <c r="C295" t="s">
        <v>47</v>
      </c>
      <c r="D295" t="s">
        <v>10</v>
      </c>
      <c r="E295" t="s">
        <v>59</v>
      </c>
      <c r="F295" t="s">
        <v>86</v>
      </c>
      <c r="AE295">
        <v>1</v>
      </c>
    </row>
    <row r="296" spans="1:31" x14ac:dyDescent="0.25">
      <c r="A296" t="s">
        <v>3</v>
      </c>
      <c r="B296" t="s">
        <v>85</v>
      </c>
      <c r="C296" t="s">
        <v>47</v>
      </c>
      <c r="D296" t="s">
        <v>10</v>
      </c>
      <c r="E296" t="s">
        <v>63</v>
      </c>
      <c r="F296" t="s">
        <v>64</v>
      </c>
      <c r="AC296">
        <v>0</v>
      </c>
      <c r="AD296">
        <v>0</v>
      </c>
    </row>
    <row r="297" spans="1:31" x14ac:dyDescent="0.25">
      <c r="A297" t="s">
        <v>3</v>
      </c>
      <c r="B297" t="s">
        <v>85</v>
      </c>
      <c r="C297" t="s">
        <v>48</v>
      </c>
      <c r="D297" t="s">
        <v>10</v>
      </c>
      <c r="E297" t="s">
        <v>10</v>
      </c>
      <c r="F297" t="s">
        <v>64</v>
      </c>
      <c r="K297">
        <v>0</v>
      </c>
      <c r="M297">
        <v>0</v>
      </c>
      <c r="Q297">
        <v>0</v>
      </c>
      <c r="S297">
        <v>0.1</v>
      </c>
    </row>
    <row r="298" spans="1:31" x14ac:dyDescent="0.25">
      <c r="A298" t="s">
        <v>3</v>
      </c>
      <c r="B298" t="s">
        <v>85</v>
      </c>
      <c r="C298" t="s">
        <v>48</v>
      </c>
      <c r="D298" t="s">
        <v>10</v>
      </c>
      <c r="E298" t="s">
        <v>57</v>
      </c>
      <c r="F298" t="s">
        <v>64</v>
      </c>
      <c r="Y298">
        <v>0.1</v>
      </c>
      <c r="AA298">
        <v>0.1</v>
      </c>
      <c r="AC298">
        <v>0.1</v>
      </c>
      <c r="AE298">
        <v>0</v>
      </c>
    </row>
    <row r="299" spans="1:31" x14ac:dyDescent="0.25">
      <c r="A299" t="s">
        <v>3</v>
      </c>
      <c r="B299" t="s">
        <v>85</v>
      </c>
      <c r="C299" t="s">
        <v>48</v>
      </c>
      <c r="D299" t="s">
        <v>10</v>
      </c>
      <c r="E299" t="s">
        <v>57</v>
      </c>
      <c r="F299" t="s">
        <v>86</v>
      </c>
      <c r="AE299">
        <v>2</v>
      </c>
    </row>
    <row r="300" spans="1:31" x14ac:dyDescent="0.25">
      <c r="A300" t="s">
        <v>3</v>
      </c>
      <c r="B300" t="s">
        <v>85</v>
      </c>
      <c r="C300" t="s">
        <v>48</v>
      </c>
      <c r="D300" t="s">
        <v>10</v>
      </c>
      <c r="E300" t="s">
        <v>59</v>
      </c>
      <c r="F300" t="s">
        <v>64</v>
      </c>
      <c r="Y300">
        <v>0</v>
      </c>
      <c r="Z300">
        <v>0</v>
      </c>
    </row>
    <row r="301" spans="1:31" x14ac:dyDescent="0.25">
      <c r="A301" t="s">
        <v>3</v>
      </c>
      <c r="B301" t="s">
        <v>85</v>
      </c>
      <c r="C301" t="s">
        <v>48</v>
      </c>
      <c r="D301" t="s">
        <v>10</v>
      </c>
      <c r="E301" t="s">
        <v>59</v>
      </c>
      <c r="F301" t="s">
        <v>86</v>
      </c>
      <c r="AE301">
        <v>3</v>
      </c>
    </row>
    <row r="302" spans="1:31" x14ac:dyDescent="0.25">
      <c r="A302" t="s">
        <v>3</v>
      </c>
      <c r="B302" t="s">
        <v>85</v>
      </c>
      <c r="C302" t="s">
        <v>10</v>
      </c>
      <c r="D302" t="s">
        <v>10</v>
      </c>
      <c r="E302" t="s">
        <v>10</v>
      </c>
      <c r="F302" t="s">
        <v>64</v>
      </c>
      <c r="G302">
        <v>1.7</v>
      </c>
      <c r="I302">
        <v>1.8</v>
      </c>
      <c r="K302">
        <v>1.1000000000000001</v>
      </c>
      <c r="M302">
        <v>0.7</v>
      </c>
      <c r="O302">
        <v>0.6</v>
      </c>
      <c r="Q302">
        <v>0.9</v>
      </c>
      <c r="S302">
        <v>1.6</v>
      </c>
      <c r="Y302">
        <v>0</v>
      </c>
    </row>
    <row r="303" spans="1:31" x14ac:dyDescent="0.25">
      <c r="A303" t="s">
        <v>3</v>
      </c>
      <c r="B303" t="s">
        <v>85</v>
      </c>
      <c r="C303" t="s">
        <v>10</v>
      </c>
      <c r="D303" t="s">
        <v>10</v>
      </c>
      <c r="E303" t="s">
        <v>57</v>
      </c>
      <c r="F303" t="s">
        <v>64</v>
      </c>
      <c r="U303">
        <v>6.1</v>
      </c>
      <c r="W303">
        <v>4.4000000000000004</v>
      </c>
      <c r="Y303">
        <v>0.2</v>
      </c>
      <c r="AA303">
        <v>2.5</v>
      </c>
    </row>
    <row r="304" spans="1:31" x14ac:dyDescent="0.25">
      <c r="A304" t="s">
        <v>3</v>
      </c>
      <c r="B304" t="s">
        <v>85</v>
      </c>
      <c r="C304" t="s">
        <v>10</v>
      </c>
      <c r="D304" t="s">
        <v>10</v>
      </c>
      <c r="E304" t="s">
        <v>59</v>
      </c>
      <c r="F304" t="s">
        <v>64</v>
      </c>
      <c r="U304">
        <v>5.3</v>
      </c>
      <c r="W304">
        <v>3.1</v>
      </c>
      <c r="Y304">
        <v>0.6</v>
      </c>
      <c r="AA304">
        <v>3.5</v>
      </c>
    </row>
    <row r="305" spans="1:31" x14ac:dyDescent="0.25">
      <c r="A305" t="s">
        <v>3</v>
      </c>
      <c r="B305" t="s">
        <v>85</v>
      </c>
      <c r="C305" t="s">
        <v>10</v>
      </c>
      <c r="D305" t="s">
        <v>10</v>
      </c>
      <c r="E305" t="s">
        <v>63</v>
      </c>
      <c r="F305" t="s">
        <v>64</v>
      </c>
      <c r="U305">
        <v>0</v>
      </c>
      <c r="W305">
        <v>0</v>
      </c>
    </row>
    <row r="306" spans="1:31" x14ac:dyDescent="0.25">
      <c r="A306" t="s">
        <v>3</v>
      </c>
      <c r="B306" t="s">
        <v>85</v>
      </c>
      <c r="C306" t="s">
        <v>10</v>
      </c>
      <c r="D306" t="s">
        <v>10</v>
      </c>
      <c r="E306" t="s">
        <v>63</v>
      </c>
      <c r="F306" t="s">
        <v>86</v>
      </c>
      <c r="K306">
        <v>87</v>
      </c>
      <c r="M306">
        <v>97</v>
      </c>
      <c r="O306">
        <v>104</v>
      </c>
      <c r="Q306">
        <v>117</v>
      </c>
      <c r="S306">
        <v>116</v>
      </c>
      <c r="U306">
        <v>140</v>
      </c>
      <c r="W306">
        <v>151</v>
      </c>
      <c r="Y306">
        <v>133</v>
      </c>
    </row>
    <row r="307" spans="1:31" x14ac:dyDescent="0.25">
      <c r="A307" t="s">
        <v>3</v>
      </c>
      <c r="B307" t="s">
        <v>85</v>
      </c>
      <c r="C307" t="s">
        <v>75</v>
      </c>
      <c r="D307" t="s">
        <v>10</v>
      </c>
      <c r="E307" t="s">
        <v>10</v>
      </c>
      <c r="F307" t="s">
        <v>64</v>
      </c>
      <c r="G307">
        <v>0</v>
      </c>
      <c r="I307">
        <v>0</v>
      </c>
      <c r="K307">
        <v>0</v>
      </c>
      <c r="M307">
        <v>0</v>
      </c>
      <c r="Q307">
        <v>0</v>
      </c>
      <c r="S307">
        <v>0.1</v>
      </c>
      <c r="W307">
        <v>0</v>
      </c>
    </row>
    <row r="308" spans="1:31" x14ac:dyDescent="0.25">
      <c r="A308" t="s">
        <v>3</v>
      </c>
      <c r="B308" t="s">
        <v>85</v>
      </c>
      <c r="C308" t="s">
        <v>75</v>
      </c>
      <c r="D308" t="s">
        <v>10</v>
      </c>
      <c r="E308" t="s">
        <v>57</v>
      </c>
      <c r="F308" t="s">
        <v>64</v>
      </c>
      <c r="U308">
        <v>0</v>
      </c>
      <c r="W308">
        <v>0.1</v>
      </c>
      <c r="Y308">
        <v>0.1</v>
      </c>
      <c r="Z308">
        <v>0</v>
      </c>
      <c r="AA308">
        <v>0</v>
      </c>
      <c r="AC308">
        <v>0.1</v>
      </c>
      <c r="AE308">
        <v>0</v>
      </c>
    </row>
    <row r="309" spans="1:31" x14ac:dyDescent="0.25">
      <c r="A309" t="s">
        <v>3</v>
      </c>
      <c r="B309" t="s">
        <v>85</v>
      </c>
      <c r="C309" t="s">
        <v>75</v>
      </c>
      <c r="D309" t="s">
        <v>10</v>
      </c>
      <c r="E309" t="s">
        <v>59</v>
      </c>
      <c r="F309" t="s">
        <v>64</v>
      </c>
      <c r="U309">
        <v>0.3</v>
      </c>
      <c r="W309">
        <v>0</v>
      </c>
      <c r="Y309">
        <v>0.2</v>
      </c>
      <c r="Z309">
        <v>0</v>
      </c>
      <c r="AA309">
        <v>0.1</v>
      </c>
      <c r="AC309">
        <v>0</v>
      </c>
    </row>
    <row r="310" spans="1:31" x14ac:dyDescent="0.25">
      <c r="A310" t="s">
        <v>3</v>
      </c>
      <c r="B310" t="s">
        <v>85</v>
      </c>
      <c r="C310" t="s">
        <v>13</v>
      </c>
      <c r="D310" t="s">
        <v>10</v>
      </c>
      <c r="E310" t="s">
        <v>10</v>
      </c>
      <c r="F310" t="s">
        <v>64</v>
      </c>
      <c r="G310">
        <v>0</v>
      </c>
      <c r="I310">
        <v>0.2</v>
      </c>
      <c r="K310">
        <v>0.2</v>
      </c>
      <c r="M310">
        <v>0.4</v>
      </c>
      <c r="O310">
        <v>0.3</v>
      </c>
      <c r="Q310">
        <v>0.4</v>
      </c>
      <c r="S310">
        <v>0.5</v>
      </c>
      <c r="W310">
        <v>0.1</v>
      </c>
      <c r="AE310">
        <v>0</v>
      </c>
    </row>
    <row r="311" spans="1:31" x14ac:dyDescent="0.25">
      <c r="A311" t="s">
        <v>3</v>
      </c>
      <c r="B311" t="s">
        <v>85</v>
      </c>
      <c r="C311" t="s">
        <v>13</v>
      </c>
      <c r="D311" t="s">
        <v>10</v>
      </c>
      <c r="E311" t="s">
        <v>57</v>
      </c>
      <c r="F311" t="s">
        <v>64</v>
      </c>
      <c r="U311">
        <v>0.4</v>
      </c>
      <c r="W311">
        <v>0.4</v>
      </c>
      <c r="Y311">
        <v>0.5</v>
      </c>
      <c r="AA311">
        <v>0</v>
      </c>
      <c r="AC311">
        <v>0.1</v>
      </c>
      <c r="AE311">
        <v>0</v>
      </c>
    </row>
    <row r="312" spans="1:31" x14ac:dyDescent="0.25">
      <c r="A312" t="s">
        <v>3</v>
      </c>
      <c r="B312" t="s">
        <v>85</v>
      </c>
      <c r="C312" t="s">
        <v>13</v>
      </c>
      <c r="D312" t="s">
        <v>10</v>
      </c>
      <c r="E312" t="s">
        <v>57</v>
      </c>
      <c r="F312" t="s">
        <v>86</v>
      </c>
      <c r="M312">
        <v>1</v>
      </c>
      <c r="Q312">
        <v>2</v>
      </c>
      <c r="U312">
        <v>2</v>
      </c>
      <c r="AA312">
        <v>1</v>
      </c>
      <c r="AC312">
        <v>1</v>
      </c>
    </row>
    <row r="313" spans="1:31" x14ac:dyDescent="0.25">
      <c r="A313" t="s">
        <v>3</v>
      </c>
      <c r="B313" t="s">
        <v>85</v>
      </c>
      <c r="C313" t="s">
        <v>13</v>
      </c>
      <c r="D313" t="s">
        <v>10</v>
      </c>
      <c r="E313" t="s">
        <v>59</v>
      </c>
      <c r="F313" t="s">
        <v>64</v>
      </c>
      <c r="U313">
        <v>0</v>
      </c>
      <c r="AA313">
        <v>0</v>
      </c>
    </row>
    <row r="314" spans="1:31" x14ac:dyDescent="0.25">
      <c r="A314" t="s">
        <v>3</v>
      </c>
      <c r="B314" t="s">
        <v>85</v>
      </c>
      <c r="C314" t="s">
        <v>13</v>
      </c>
      <c r="D314" t="s">
        <v>10</v>
      </c>
      <c r="E314" t="s">
        <v>59</v>
      </c>
      <c r="F314" t="s">
        <v>86</v>
      </c>
      <c r="O314">
        <v>1</v>
      </c>
      <c r="Q314">
        <v>1</v>
      </c>
      <c r="AA314">
        <v>2</v>
      </c>
      <c r="AC314">
        <v>2</v>
      </c>
    </row>
    <row r="315" spans="1:31" x14ac:dyDescent="0.25">
      <c r="A315" t="s">
        <v>3</v>
      </c>
      <c r="B315" t="s">
        <v>85</v>
      </c>
      <c r="C315" t="s">
        <v>49</v>
      </c>
      <c r="D315" t="s">
        <v>10</v>
      </c>
      <c r="E315" t="s">
        <v>10</v>
      </c>
      <c r="F315" t="s">
        <v>64</v>
      </c>
      <c r="G315">
        <v>3.5</v>
      </c>
      <c r="I315">
        <v>6.9</v>
      </c>
      <c r="K315">
        <v>7.9</v>
      </c>
      <c r="M315">
        <v>6.5</v>
      </c>
      <c r="O315">
        <v>6.7</v>
      </c>
      <c r="Q315">
        <v>8</v>
      </c>
      <c r="S315">
        <v>8.3000000000000007</v>
      </c>
      <c r="U315">
        <v>0.5</v>
      </c>
      <c r="W315">
        <v>0</v>
      </c>
      <c r="AE315">
        <v>5.7</v>
      </c>
    </row>
    <row r="316" spans="1:31" x14ac:dyDescent="0.25">
      <c r="A316" t="s">
        <v>3</v>
      </c>
      <c r="B316" t="s">
        <v>85</v>
      </c>
      <c r="C316" t="s">
        <v>49</v>
      </c>
      <c r="D316" t="s">
        <v>10</v>
      </c>
      <c r="E316" t="s">
        <v>57</v>
      </c>
      <c r="F316" t="s">
        <v>64</v>
      </c>
      <c r="U316">
        <v>25</v>
      </c>
      <c r="W316">
        <v>27.8</v>
      </c>
      <c r="Y316">
        <v>31.3</v>
      </c>
      <c r="AA316">
        <v>22.3</v>
      </c>
      <c r="AC316">
        <v>26.3</v>
      </c>
      <c r="AE316">
        <v>18.7</v>
      </c>
    </row>
    <row r="317" spans="1:31" x14ac:dyDescent="0.25">
      <c r="A317" t="s">
        <v>3</v>
      </c>
      <c r="B317" t="s">
        <v>85</v>
      </c>
      <c r="C317" t="s">
        <v>49</v>
      </c>
      <c r="D317" t="s">
        <v>10</v>
      </c>
      <c r="E317" t="s">
        <v>57</v>
      </c>
      <c r="F317" t="s">
        <v>86</v>
      </c>
      <c r="G317">
        <v>4</v>
      </c>
      <c r="K317">
        <v>19</v>
      </c>
      <c r="M317">
        <v>15</v>
      </c>
      <c r="O317">
        <v>622</v>
      </c>
      <c r="Q317">
        <v>60</v>
      </c>
      <c r="S317">
        <v>56</v>
      </c>
      <c r="U317">
        <v>78</v>
      </c>
      <c r="W317">
        <v>74</v>
      </c>
      <c r="Y317">
        <v>48</v>
      </c>
      <c r="AA317">
        <v>74</v>
      </c>
      <c r="AC317">
        <v>68</v>
      </c>
      <c r="AE317">
        <v>68</v>
      </c>
    </row>
    <row r="318" spans="1:31" x14ac:dyDescent="0.25">
      <c r="A318" t="s">
        <v>3</v>
      </c>
      <c r="B318" t="s">
        <v>85</v>
      </c>
      <c r="C318" t="s">
        <v>49</v>
      </c>
      <c r="D318" t="s">
        <v>10</v>
      </c>
      <c r="E318" t="s">
        <v>59</v>
      </c>
      <c r="F318" t="s">
        <v>64</v>
      </c>
      <c r="U318">
        <v>1.7</v>
      </c>
      <c r="W318">
        <v>4.7</v>
      </c>
      <c r="Y318">
        <v>6.1</v>
      </c>
      <c r="AA318">
        <v>0.5</v>
      </c>
      <c r="AC318">
        <v>0.9</v>
      </c>
    </row>
    <row r="319" spans="1:31" x14ac:dyDescent="0.25">
      <c r="A319" t="s">
        <v>3</v>
      </c>
      <c r="B319" t="s">
        <v>85</v>
      </c>
      <c r="C319" t="s">
        <v>49</v>
      </c>
      <c r="D319" t="s">
        <v>10</v>
      </c>
      <c r="E319" t="s">
        <v>59</v>
      </c>
      <c r="F319" t="s">
        <v>86</v>
      </c>
      <c r="I319">
        <v>1</v>
      </c>
      <c r="K319">
        <v>5</v>
      </c>
      <c r="M319">
        <v>11</v>
      </c>
      <c r="O319">
        <v>22</v>
      </c>
      <c r="Q319">
        <v>26</v>
      </c>
      <c r="S319">
        <v>46</v>
      </c>
      <c r="U319">
        <v>63</v>
      </c>
      <c r="W319">
        <v>71</v>
      </c>
      <c r="Y319">
        <v>55</v>
      </c>
      <c r="AA319">
        <v>59</v>
      </c>
      <c r="AC319">
        <v>52</v>
      </c>
      <c r="AE319">
        <v>87</v>
      </c>
    </row>
    <row r="320" spans="1:31" x14ac:dyDescent="0.25">
      <c r="A320" t="s">
        <v>3</v>
      </c>
      <c r="B320" t="s">
        <v>85</v>
      </c>
      <c r="C320" t="s">
        <v>49</v>
      </c>
      <c r="D320" t="s">
        <v>10</v>
      </c>
      <c r="E320" t="s">
        <v>63</v>
      </c>
      <c r="F320" t="s">
        <v>64</v>
      </c>
      <c r="W320">
        <v>0</v>
      </c>
      <c r="Y320">
        <v>0</v>
      </c>
    </row>
    <row r="321" spans="1:31" x14ac:dyDescent="0.25">
      <c r="A321" t="s">
        <v>3</v>
      </c>
      <c r="B321" t="s">
        <v>87</v>
      </c>
      <c r="C321" t="s">
        <v>69</v>
      </c>
      <c r="D321" t="s">
        <v>10</v>
      </c>
      <c r="E321" t="s">
        <v>59</v>
      </c>
      <c r="F321" t="s">
        <v>64</v>
      </c>
      <c r="Y321">
        <v>0</v>
      </c>
      <c r="AA321">
        <v>0</v>
      </c>
    </row>
    <row r="322" spans="1:31" x14ac:dyDescent="0.25">
      <c r="A322" t="s">
        <v>3</v>
      </c>
      <c r="B322" t="s">
        <v>87</v>
      </c>
      <c r="C322" t="s">
        <v>69</v>
      </c>
      <c r="D322" t="s">
        <v>10</v>
      </c>
      <c r="E322" t="s">
        <v>59</v>
      </c>
      <c r="F322" t="s">
        <v>86</v>
      </c>
      <c r="G322">
        <v>3</v>
      </c>
    </row>
    <row r="323" spans="1:31" x14ac:dyDescent="0.25">
      <c r="A323" t="s">
        <v>3</v>
      </c>
      <c r="B323" t="s">
        <v>87</v>
      </c>
      <c r="C323" t="s">
        <v>49</v>
      </c>
      <c r="D323" t="s">
        <v>10</v>
      </c>
      <c r="E323" t="s">
        <v>57</v>
      </c>
      <c r="F323" t="s">
        <v>86</v>
      </c>
      <c r="K323">
        <v>1</v>
      </c>
    </row>
    <row r="324" spans="1:31" x14ac:dyDescent="0.25">
      <c r="A324" t="s">
        <v>3</v>
      </c>
      <c r="B324" t="s">
        <v>88</v>
      </c>
      <c r="C324" t="s">
        <v>69</v>
      </c>
      <c r="D324" t="s">
        <v>10</v>
      </c>
      <c r="E324" t="s">
        <v>63</v>
      </c>
      <c r="F324" t="s">
        <v>58</v>
      </c>
      <c r="U324">
        <v>0.4</v>
      </c>
    </row>
    <row r="325" spans="1:31" x14ac:dyDescent="0.25">
      <c r="A325" t="s">
        <v>3</v>
      </c>
      <c r="B325" t="s">
        <v>88</v>
      </c>
      <c r="C325" t="s">
        <v>49</v>
      </c>
      <c r="D325" t="s">
        <v>10</v>
      </c>
      <c r="E325" t="s">
        <v>57</v>
      </c>
      <c r="F325" t="s">
        <v>58</v>
      </c>
      <c r="W325">
        <v>0</v>
      </c>
    </row>
    <row r="326" spans="1:31" x14ac:dyDescent="0.25">
      <c r="A326" t="s">
        <v>3</v>
      </c>
      <c r="B326" t="s">
        <v>89</v>
      </c>
      <c r="C326" t="s">
        <v>69</v>
      </c>
      <c r="D326" t="s">
        <v>10</v>
      </c>
      <c r="E326" t="s">
        <v>57</v>
      </c>
      <c r="F326" t="s">
        <v>58</v>
      </c>
      <c r="U326">
        <v>0</v>
      </c>
      <c r="W326">
        <v>0.3</v>
      </c>
      <c r="Y326">
        <v>0.4</v>
      </c>
      <c r="AA326">
        <v>0</v>
      </c>
    </row>
    <row r="327" spans="1:31" x14ac:dyDescent="0.25">
      <c r="A327" t="s">
        <v>3</v>
      </c>
      <c r="B327" t="s">
        <v>89</v>
      </c>
      <c r="C327" t="s">
        <v>69</v>
      </c>
      <c r="D327" t="s">
        <v>10</v>
      </c>
      <c r="E327" t="s">
        <v>59</v>
      </c>
      <c r="F327" t="s">
        <v>64</v>
      </c>
      <c r="U327">
        <v>0.1</v>
      </c>
      <c r="Y327">
        <v>0.1</v>
      </c>
      <c r="AC327">
        <v>0</v>
      </c>
    </row>
    <row r="328" spans="1:31" x14ac:dyDescent="0.25">
      <c r="A328" t="s">
        <v>3</v>
      </c>
      <c r="B328" t="s">
        <v>89</v>
      </c>
      <c r="C328" t="s">
        <v>69</v>
      </c>
      <c r="D328" t="s">
        <v>10</v>
      </c>
      <c r="E328" t="s">
        <v>59</v>
      </c>
      <c r="F328" t="s">
        <v>58</v>
      </c>
      <c r="U328">
        <v>0.2</v>
      </c>
      <c r="W328">
        <v>0</v>
      </c>
    </row>
    <row r="329" spans="1:31" x14ac:dyDescent="0.25">
      <c r="A329" t="s">
        <v>3</v>
      </c>
      <c r="B329" t="s">
        <v>89</v>
      </c>
      <c r="C329" t="s">
        <v>69</v>
      </c>
      <c r="D329" t="s">
        <v>10</v>
      </c>
      <c r="E329" t="s">
        <v>63</v>
      </c>
      <c r="F329" t="s">
        <v>58</v>
      </c>
      <c r="Y329">
        <v>0.2</v>
      </c>
      <c r="AA329">
        <v>0</v>
      </c>
    </row>
    <row r="330" spans="1:31" x14ac:dyDescent="0.25">
      <c r="A330" t="s">
        <v>3</v>
      </c>
      <c r="B330" t="s">
        <v>89</v>
      </c>
      <c r="C330" t="s">
        <v>47</v>
      </c>
      <c r="D330" t="s">
        <v>10</v>
      </c>
      <c r="E330" t="s">
        <v>57</v>
      </c>
      <c r="F330" t="s">
        <v>58</v>
      </c>
      <c r="W330">
        <v>0.2</v>
      </c>
      <c r="AC330">
        <v>0</v>
      </c>
    </row>
    <row r="331" spans="1:31" x14ac:dyDescent="0.25">
      <c r="A331" t="s">
        <v>3</v>
      </c>
      <c r="B331" t="s">
        <v>89</v>
      </c>
      <c r="C331" t="s">
        <v>47</v>
      </c>
      <c r="D331" t="s">
        <v>10</v>
      </c>
      <c r="E331" t="s">
        <v>59</v>
      </c>
      <c r="F331" t="s">
        <v>58</v>
      </c>
      <c r="W331">
        <v>0.6</v>
      </c>
    </row>
    <row r="332" spans="1:31" x14ac:dyDescent="0.25">
      <c r="A332" t="s">
        <v>3</v>
      </c>
      <c r="B332" t="s">
        <v>89</v>
      </c>
      <c r="C332" t="s">
        <v>10</v>
      </c>
      <c r="D332" t="s">
        <v>10</v>
      </c>
      <c r="E332" t="s">
        <v>59</v>
      </c>
      <c r="F332" t="s">
        <v>64</v>
      </c>
      <c r="U332">
        <v>0</v>
      </c>
    </row>
    <row r="333" spans="1:31" x14ac:dyDescent="0.25">
      <c r="A333" t="s">
        <v>3</v>
      </c>
      <c r="B333" t="s">
        <v>89</v>
      </c>
      <c r="C333" t="s">
        <v>75</v>
      </c>
      <c r="D333" t="s">
        <v>10</v>
      </c>
      <c r="E333" t="s">
        <v>57</v>
      </c>
      <c r="F333" t="s">
        <v>58</v>
      </c>
      <c r="U333">
        <v>0.2</v>
      </c>
    </row>
    <row r="334" spans="1:31" x14ac:dyDescent="0.25">
      <c r="A334" t="s">
        <v>3</v>
      </c>
      <c r="B334" t="s">
        <v>89</v>
      </c>
      <c r="C334" t="s">
        <v>49</v>
      </c>
      <c r="D334" t="s">
        <v>10</v>
      </c>
      <c r="E334" t="s">
        <v>57</v>
      </c>
      <c r="F334" t="s">
        <v>58</v>
      </c>
      <c r="U334">
        <v>0.2</v>
      </c>
      <c r="W334">
        <v>0.2</v>
      </c>
      <c r="AC334">
        <v>0.2</v>
      </c>
    </row>
    <row r="335" spans="1:31" x14ac:dyDescent="0.25">
      <c r="A335" t="s">
        <v>3</v>
      </c>
      <c r="B335" t="s">
        <v>89</v>
      </c>
      <c r="C335" t="s">
        <v>49</v>
      </c>
      <c r="D335" t="s">
        <v>10</v>
      </c>
      <c r="E335" t="s">
        <v>59</v>
      </c>
      <c r="F335" t="s">
        <v>58</v>
      </c>
      <c r="W335">
        <v>0.1</v>
      </c>
      <c r="AE335">
        <v>3.3</v>
      </c>
    </row>
    <row r="336" spans="1:31" x14ac:dyDescent="0.25">
      <c r="A336" t="s">
        <v>3</v>
      </c>
      <c r="B336" t="s">
        <v>89</v>
      </c>
      <c r="C336" t="s">
        <v>49</v>
      </c>
      <c r="D336" t="s">
        <v>10</v>
      </c>
      <c r="E336" t="s">
        <v>63</v>
      </c>
      <c r="F336" t="s">
        <v>58</v>
      </c>
      <c r="W336">
        <v>0.1</v>
      </c>
      <c r="AC336">
        <v>0.3</v>
      </c>
    </row>
    <row r="337" spans="1:31" x14ac:dyDescent="0.25">
      <c r="A337" t="s">
        <v>3</v>
      </c>
      <c r="B337" t="s">
        <v>90</v>
      </c>
      <c r="C337" t="s">
        <v>69</v>
      </c>
      <c r="D337" t="s">
        <v>10</v>
      </c>
      <c r="E337" t="s">
        <v>59</v>
      </c>
      <c r="F337" t="s">
        <v>64</v>
      </c>
      <c r="AC337">
        <v>0.1</v>
      </c>
    </row>
    <row r="338" spans="1:31" x14ac:dyDescent="0.25">
      <c r="A338" t="s">
        <v>3</v>
      </c>
      <c r="B338" t="s">
        <v>91</v>
      </c>
      <c r="C338" t="s">
        <v>69</v>
      </c>
      <c r="D338" t="s">
        <v>10</v>
      </c>
      <c r="E338" t="s">
        <v>59</v>
      </c>
      <c r="F338" t="s">
        <v>64</v>
      </c>
      <c r="U338">
        <v>0</v>
      </c>
      <c r="AA338">
        <v>0.4</v>
      </c>
    </row>
    <row r="339" spans="1:31" x14ac:dyDescent="0.25">
      <c r="A339" t="s">
        <v>3</v>
      </c>
      <c r="B339" t="s">
        <v>91</v>
      </c>
      <c r="C339" t="s">
        <v>47</v>
      </c>
      <c r="D339" t="s">
        <v>10</v>
      </c>
      <c r="E339" t="s">
        <v>10</v>
      </c>
      <c r="F339" t="s">
        <v>64</v>
      </c>
      <c r="AE339">
        <v>0</v>
      </c>
    </row>
    <row r="340" spans="1:31" x14ac:dyDescent="0.25">
      <c r="A340" t="s">
        <v>3</v>
      </c>
      <c r="B340" t="s">
        <v>91</v>
      </c>
      <c r="C340" t="s">
        <v>47</v>
      </c>
      <c r="D340" t="s">
        <v>10</v>
      </c>
      <c r="E340" t="s">
        <v>57</v>
      </c>
      <c r="F340" t="s">
        <v>64</v>
      </c>
      <c r="U340">
        <v>0.3</v>
      </c>
      <c r="W340">
        <v>0.3</v>
      </c>
      <c r="Y340">
        <v>0.2</v>
      </c>
      <c r="AC340">
        <v>0</v>
      </c>
      <c r="AE340">
        <v>0.1</v>
      </c>
    </row>
    <row r="341" spans="1:31" x14ac:dyDescent="0.25">
      <c r="A341" t="s">
        <v>3</v>
      </c>
      <c r="B341" t="s">
        <v>91</v>
      </c>
      <c r="C341" t="s">
        <v>47</v>
      </c>
      <c r="D341" t="s">
        <v>10</v>
      </c>
      <c r="E341" t="s">
        <v>63</v>
      </c>
      <c r="F341" t="s">
        <v>64</v>
      </c>
      <c r="U341">
        <v>0</v>
      </c>
      <c r="W341">
        <v>0</v>
      </c>
      <c r="AE341">
        <v>0</v>
      </c>
    </row>
    <row r="342" spans="1:31" x14ac:dyDescent="0.25">
      <c r="A342" t="s">
        <v>3</v>
      </c>
      <c r="B342" t="s">
        <v>91</v>
      </c>
      <c r="C342" t="s">
        <v>48</v>
      </c>
      <c r="D342" t="s">
        <v>10</v>
      </c>
      <c r="E342" t="s">
        <v>57</v>
      </c>
      <c r="F342" t="s">
        <v>64</v>
      </c>
      <c r="U342">
        <v>0.1</v>
      </c>
      <c r="W342">
        <v>0</v>
      </c>
      <c r="AE342">
        <v>0</v>
      </c>
    </row>
    <row r="343" spans="1:31" x14ac:dyDescent="0.25">
      <c r="A343" t="s">
        <v>3</v>
      </c>
      <c r="B343" t="s">
        <v>91</v>
      </c>
      <c r="C343" t="s">
        <v>48</v>
      </c>
      <c r="D343" t="s">
        <v>10</v>
      </c>
      <c r="E343" t="s">
        <v>63</v>
      </c>
      <c r="F343" t="s">
        <v>64</v>
      </c>
      <c r="AE343">
        <v>0</v>
      </c>
    </row>
    <row r="344" spans="1:31" x14ac:dyDescent="0.25">
      <c r="A344" t="s">
        <v>3</v>
      </c>
      <c r="B344" t="s">
        <v>91</v>
      </c>
      <c r="C344" t="s">
        <v>10</v>
      </c>
      <c r="D344" t="s">
        <v>10</v>
      </c>
      <c r="E344" t="s">
        <v>57</v>
      </c>
      <c r="F344" t="s">
        <v>64</v>
      </c>
      <c r="U344">
        <v>0.1</v>
      </c>
      <c r="W344">
        <v>0</v>
      </c>
      <c r="Y344">
        <v>0.1</v>
      </c>
      <c r="AA344">
        <v>0</v>
      </c>
    </row>
    <row r="345" spans="1:31" x14ac:dyDescent="0.25">
      <c r="A345" t="s">
        <v>3</v>
      </c>
      <c r="B345" t="s">
        <v>91</v>
      </c>
      <c r="C345" t="s">
        <v>75</v>
      </c>
      <c r="D345" t="s">
        <v>10</v>
      </c>
      <c r="E345" t="s">
        <v>57</v>
      </c>
      <c r="F345" t="s">
        <v>64</v>
      </c>
      <c r="U345">
        <v>0</v>
      </c>
    </row>
    <row r="346" spans="1:31" x14ac:dyDescent="0.25">
      <c r="A346" t="s">
        <v>3</v>
      </c>
      <c r="B346" t="s">
        <v>91</v>
      </c>
      <c r="C346" t="s">
        <v>13</v>
      </c>
      <c r="D346" t="s">
        <v>10</v>
      </c>
      <c r="E346" t="s">
        <v>57</v>
      </c>
      <c r="F346" t="s">
        <v>64</v>
      </c>
      <c r="U346">
        <v>1.2</v>
      </c>
      <c r="W346">
        <v>0.7</v>
      </c>
      <c r="Y346">
        <v>1.4</v>
      </c>
      <c r="AA346">
        <v>1.5</v>
      </c>
      <c r="AC346">
        <v>0.2</v>
      </c>
      <c r="AE346">
        <v>0.1</v>
      </c>
    </row>
    <row r="347" spans="1:31" x14ac:dyDescent="0.25">
      <c r="A347" t="s">
        <v>3</v>
      </c>
      <c r="B347" t="s">
        <v>91</v>
      </c>
      <c r="C347" t="s">
        <v>49</v>
      </c>
      <c r="D347" t="s">
        <v>10</v>
      </c>
      <c r="E347" t="s">
        <v>57</v>
      </c>
      <c r="F347" t="s">
        <v>64</v>
      </c>
      <c r="U347">
        <v>0</v>
      </c>
      <c r="AE347">
        <v>0</v>
      </c>
    </row>
    <row r="348" spans="1:31" x14ac:dyDescent="0.25">
      <c r="A348" t="s">
        <v>3</v>
      </c>
      <c r="B348" t="s">
        <v>91</v>
      </c>
      <c r="C348" t="s">
        <v>49</v>
      </c>
      <c r="D348" t="s">
        <v>10</v>
      </c>
      <c r="E348" t="s">
        <v>63</v>
      </c>
      <c r="F348" t="s">
        <v>64</v>
      </c>
      <c r="AE348">
        <v>0</v>
      </c>
    </row>
    <row r="349" spans="1:31" x14ac:dyDescent="0.25">
      <c r="A349" t="s">
        <v>3</v>
      </c>
      <c r="B349" t="s">
        <v>92</v>
      </c>
      <c r="C349" t="s">
        <v>21</v>
      </c>
      <c r="D349" t="s">
        <v>10</v>
      </c>
      <c r="E349" t="s">
        <v>57</v>
      </c>
      <c r="F349" t="s">
        <v>58</v>
      </c>
      <c r="G349">
        <v>0.1</v>
      </c>
      <c r="H349">
        <v>0</v>
      </c>
      <c r="I349">
        <v>0.1</v>
      </c>
      <c r="J349">
        <v>0</v>
      </c>
      <c r="O349">
        <v>0.3</v>
      </c>
      <c r="P349">
        <v>0</v>
      </c>
      <c r="U349">
        <v>0.6</v>
      </c>
      <c r="W349">
        <v>1.4</v>
      </c>
      <c r="Y349">
        <v>0</v>
      </c>
      <c r="AA349">
        <v>0.2</v>
      </c>
    </row>
    <row r="350" spans="1:31" x14ac:dyDescent="0.25">
      <c r="A350" t="s">
        <v>3</v>
      </c>
      <c r="B350" t="s">
        <v>92</v>
      </c>
      <c r="C350" t="s">
        <v>21</v>
      </c>
      <c r="D350" t="s">
        <v>10</v>
      </c>
      <c r="E350" t="s">
        <v>59</v>
      </c>
      <c r="F350" t="s">
        <v>60</v>
      </c>
      <c r="G350">
        <v>75.099999999999994</v>
      </c>
      <c r="H350">
        <v>0</v>
      </c>
      <c r="I350">
        <v>15.6</v>
      </c>
      <c r="J350">
        <v>0</v>
      </c>
      <c r="K350">
        <v>13.5</v>
      </c>
      <c r="M350">
        <v>3.9</v>
      </c>
      <c r="O350">
        <v>2</v>
      </c>
      <c r="Q350">
        <v>0.5</v>
      </c>
      <c r="S350">
        <v>1.2</v>
      </c>
      <c r="U350">
        <v>3.9</v>
      </c>
      <c r="AA350">
        <v>0.2</v>
      </c>
      <c r="AC350">
        <v>23.4</v>
      </c>
    </row>
    <row r="351" spans="1:31" x14ac:dyDescent="0.25">
      <c r="A351" t="s">
        <v>3</v>
      </c>
      <c r="B351" t="s">
        <v>92</v>
      </c>
      <c r="C351" t="s">
        <v>21</v>
      </c>
      <c r="D351" t="s">
        <v>10</v>
      </c>
      <c r="E351" t="s">
        <v>59</v>
      </c>
      <c r="F351" t="s">
        <v>61</v>
      </c>
      <c r="G351">
        <v>13.6</v>
      </c>
      <c r="H351">
        <v>0</v>
      </c>
      <c r="I351">
        <v>23.7</v>
      </c>
      <c r="J351">
        <v>0</v>
      </c>
      <c r="K351">
        <v>16.100000000000001</v>
      </c>
      <c r="M351">
        <v>10.4</v>
      </c>
      <c r="N351">
        <v>0</v>
      </c>
      <c r="O351">
        <v>0.6</v>
      </c>
      <c r="P351">
        <v>0</v>
      </c>
      <c r="Q351">
        <v>0.9</v>
      </c>
      <c r="S351">
        <v>2</v>
      </c>
      <c r="U351">
        <v>6.5</v>
      </c>
      <c r="W351">
        <v>11.5</v>
      </c>
      <c r="Y351">
        <v>6.7</v>
      </c>
      <c r="AA351">
        <v>6.8</v>
      </c>
      <c r="AC351">
        <v>1.9</v>
      </c>
      <c r="AE351">
        <v>3.1</v>
      </c>
    </row>
    <row r="352" spans="1:31" x14ac:dyDescent="0.25">
      <c r="A352" t="s">
        <v>3</v>
      </c>
      <c r="B352" t="s">
        <v>92</v>
      </c>
      <c r="C352" t="s">
        <v>21</v>
      </c>
      <c r="D352" t="s">
        <v>10</v>
      </c>
      <c r="E352" t="s">
        <v>59</v>
      </c>
      <c r="F352" t="s">
        <v>58</v>
      </c>
      <c r="G352">
        <v>0.2</v>
      </c>
      <c r="H352">
        <v>0</v>
      </c>
      <c r="M352">
        <v>0.2</v>
      </c>
      <c r="N352">
        <v>0</v>
      </c>
      <c r="O352">
        <v>0</v>
      </c>
      <c r="P352">
        <v>0</v>
      </c>
      <c r="U352">
        <v>0.1</v>
      </c>
    </row>
    <row r="353" spans="1:31" x14ac:dyDescent="0.25">
      <c r="A353" t="s">
        <v>3</v>
      </c>
      <c r="B353" t="s">
        <v>92</v>
      </c>
      <c r="C353" t="s">
        <v>21</v>
      </c>
      <c r="D353" t="s">
        <v>10</v>
      </c>
      <c r="E353" t="s">
        <v>59</v>
      </c>
      <c r="F353" t="s">
        <v>78</v>
      </c>
      <c r="G353">
        <v>1.4</v>
      </c>
      <c r="H353">
        <v>0</v>
      </c>
      <c r="K353">
        <v>0.1</v>
      </c>
    </row>
    <row r="354" spans="1:31" x14ac:dyDescent="0.25">
      <c r="A354" t="s">
        <v>3</v>
      </c>
      <c r="B354" t="s">
        <v>92</v>
      </c>
      <c r="C354" t="s">
        <v>21</v>
      </c>
      <c r="D354" t="s">
        <v>10</v>
      </c>
      <c r="E354" t="s">
        <v>59</v>
      </c>
      <c r="F354" t="s">
        <v>72</v>
      </c>
      <c r="G354">
        <v>37.700000000000003</v>
      </c>
      <c r="H354">
        <v>0</v>
      </c>
      <c r="I354">
        <v>37.4</v>
      </c>
      <c r="J354">
        <v>0</v>
      </c>
      <c r="K354">
        <v>38.700000000000003</v>
      </c>
      <c r="M354">
        <v>30</v>
      </c>
      <c r="N354">
        <v>0</v>
      </c>
      <c r="O354">
        <v>19.2</v>
      </c>
      <c r="P354">
        <v>0</v>
      </c>
      <c r="Q354">
        <v>15.8</v>
      </c>
      <c r="S354">
        <v>9.4</v>
      </c>
      <c r="U354">
        <v>6.9</v>
      </c>
      <c r="W354">
        <v>3.5</v>
      </c>
      <c r="Y354">
        <v>11.7</v>
      </c>
      <c r="AA354">
        <v>15.1</v>
      </c>
      <c r="AC354">
        <v>10.7</v>
      </c>
      <c r="AE354">
        <v>6.8</v>
      </c>
    </row>
    <row r="355" spans="1:31" x14ac:dyDescent="0.25">
      <c r="A355" t="s">
        <v>3</v>
      </c>
      <c r="B355" t="s">
        <v>92</v>
      </c>
      <c r="C355" t="s">
        <v>21</v>
      </c>
      <c r="D355" t="s">
        <v>10</v>
      </c>
      <c r="E355" t="s">
        <v>63</v>
      </c>
      <c r="F355" t="s">
        <v>58</v>
      </c>
      <c r="Y355">
        <v>0</v>
      </c>
    </row>
    <row r="356" spans="1:31" x14ac:dyDescent="0.25">
      <c r="A356" t="s">
        <v>3</v>
      </c>
      <c r="B356" t="s">
        <v>92</v>
      </c>
      <c r="C356" t="s">
        <v>69</v>
      </c>
      <c r="D356" t="s">
        <v>10</v>
      </c>
      <c r="E356" t="s">
        <v>10</v>
      </c>
      <c r="F356" t="s">
        <v>64</v>
      </c>
      <c r="U356">
        <v>0.5</v>
      </c>
      <c r="W356">
        <v>1.2</v>
      </c>
    </row>
    <row r="357" spans="1:31" x14ac:dyDescent="0.25">
      <c r="A357" t="s">
        <v>3</v>
      </c>
      <c r="B357" t="s">
        <v>92</v>
      </c>
      <c r="C357" t="s">
        <v>69</v>
      </c>
      <c r="D357" t="s">
        <v>10</v>
      </c>
      <c r="E357" t="s">
        <v>10</v>
      </c>
      <c r="F357" t="s">
        <v>72</v>
      </c>
      <c r="I357">
        <v>1.6</v>
      </c>
      <c r="J357">
        <v>0</v>
      </c>
    </row>
    <row r="358" spans="1:31" x14ac:dyDescent="0.25">
      <c r="A358" t="s">
        <v>3</v>
      </c>
      <c r="B358" t="s">
        <v>92</v>
      </c>
      <c r="C358" t="s">
        <v>69</v>
      </c>
      <c r="D358" t="s">
        <v>10</v>
      </c>
      <c r="E358" t="s">
        <v>57</v>
      </c>
      <c r="F358" t="s">
        <v>61</v>
      </c>
      <c r="O358">
        <v>0</v>
      </c>
      <c r="P358">
        <v>0</v>
      </c>
    </row>
    <row r="359" spans="1:31" x14ac:dyDescent="0.25">
      <c r="A359" t="s">
        <v>3</v>
      </c>
      <c r="B359" t="s">
        <v>92</v>
      </c>
      <c r="C359" t="s">
        <v>69</v>
      </c>
      <c r="D359" t="s">
        <v>10</v>
      </c>
      <c r="E359" t="s">
        <v>57</v>
      </c>
      <c r="F359" t="s">
        <v>58</v>
      </c>
      <c r="G359">
        <v>0.5</v>
      </c>
      <c r="H359">
        <v>0</v>
      </c>
      <c r="I359">
        <v>0.1</v>
      </c>
      <c r="J359">
        <v>0</v>
      </c>
      <c r="K359">
        <v>1.2</v>
      </c>
      <c r="L359">
        <v>0</v>
      </c>
      <c r="M359">
        <v>0.1</v>
      </c>
      <c r="N359">
        <v>0</v>
      </c>
      <c r="O359">
        <v>0.3</v>
      </c>
      <c r="P359">
        <v>0</v>
      </c>
      <c r="Q359">
        <v>1.3</v>
      </c>
      <c r="R359">
        <v>0</v>
      </c>
      <c r="S359">
        <v>1.2</v>
      </c>
      <c r="U359">
        <v>1.3</v>
      </c>
      <c r="W359">
        <v>4.2</v>
      </c>
      <c r="Y359">
        <v>1.5</v>
      </c>
      <c r="AA359">
        <v>1.7</v>
      </c>
      <c r="AC359">
        <v>0.1</v>
      </c>
    </row>
    <row r="360" spans="1:31" x14ac:dyDescent="0.25">
      <c r="A360" t="s">
        <v>3</v>
      </c>
      <c r="B360" t="s">
        <v>92</v>
      </c>
      <c r="C360" t="s">
        <v>69</v>
      </c>
      <c r="D360" t="s">
        <v>10</v>
      </c>
      <c r="E360" t="s">
        <v>57</v>
      </c>
      <c r="F360" t="s">
        <v>72</v>
      </c>
      <c r="G360">
        <v>10.5</v>
      </c>
      <c r="H360">
        <v>0</v>
      </c>
      <c r="I360">
        <v>16.3</v>
      </c>
      <c r="J360">
        <v>0</v>
      </c>
      <c r="K360">
        <v>19.3</v>
      </c>
      <c r="L360">
        <v>0</v>
      </c>
      <c r="M360">
        <v>17.399999999999999</v>
      </c>
      <c r="N360">
        <v>0</v>
      </c>
      <c r="O360">
        <v>28.9</v>
      </c>
      <c r="P360">
        <v>0</v>
      </c>
      <c r="Q360">
        <v>26.4</v>
      </c>
      <c r="R360">
        <v>0</v>
      </c>
      <c r="S360">
        <v>31.5</v>
      </c>
      <c r="U360">
        <v>35</v>
      </c>
      <c r="W360">
        <v>41.8</v>
      </c>
      <c r="Y360">
        <v>59.7</v>
      </c>
      <c r="AA360">
        <v>49.3</v>
      </c>
      <c r="AC360">
        <v>47.8</v>
      </c>
      <c r="AE360">
        <v>45.7</v>
      </c>
    </row>
    <row r="361" spans="1:31" x14ac:dyDescent="0.25">
      <c r="A361" t="s">
        <v>3</v>
      </c>
      <c r="B361" t="s">
        <v>92</v>
      </c>
      <c r="C361" t="s">
        <v>69</v>
      </c>
      <c r="D361" t="s">
        <v>10</v>
      </c>
      <c r="E361" t="s">
        <v>59</v>
      </c>
      <c r="F361" t="s">
        <v>60</v>
      </c>
      <c r="G361">
        <v>0</v>
      </c>
      <c r="H361">
        <v>0</v>
      </c>
      <c r="K361">
        <v>3.2</v>
      </c>
      <c r="L361">
        <v>0</v>
      </c>
      <c r="M361">
        <v>0.2</v>
      </c>
      <c r="N361">
        <v>0</v>
      </c>
      <c r="O361">
        <v>0.1</v>
      </c>
      <c r="P361">
        <v>0</v>
      </c>
      <c r="U361">
        <v>0.1</v>
      </c>
      <c r="AC361">
        <v>0.5</v>
      </c>
    </row>
    <row r="362" spans="1:31" x14ac:dyDescent="0.25">
      <c r="A362" t="s">
        <v>3</v>
      </c>
      <c r="B362" t="s">
        <v>92</v>
      </c>
      <c r="C362" t="s">
        <v>69</v>
      </c>
      <c r="D362" t="s">
        <v>10</v>
      </c>
      <c r="E362" t="s">
        <v>59</v>
      </c>
      <c r="F362" t="s">
        <v>61</v>
      </c>
      <c r="G362">
        <v>0.2</v>
      </c>
      <c r="H362">
        <v>0</v>
      </c>
      <c r="I362">
        <v>0.1</v>
      </c>
      <c r="J362">
        <v>0</v>
      </c>
      <c r="K362">
        <v>0</v>
      </c>
      <c r="L362">
        <v>0</v>
      </c>
      <c r="M362">
        <v>0</v>
      </c>
      <c r="N362">
        <v>0</v>
      </c>
      <c r="U362">
        <v>0</v>
      </c>
      <c r="W362">
        <v>0</v>
      </c>
      <c r="AC362">
        <v>0.1</v>
      </c>
    </row>
    <row r="363" spans="1:31" x14ac:dyDescent="0.25">
      <c r="A363" t="s">
        <v>3</v>
      </c>
      <c r="B363" t="s">
        <v>92</v>
      </c>
      <c r="C363" t="s">
        <v>69</v>
      </c>
      <c r="D363" t="s">
        <v>10</v>
      </c>
      <c r="E363" t="s">
        <v>59</v>
      </c>
      <c r="F363" t="s">
        <v>64</v>
      </c>
      <c r="W363">
        <v>0</v>
      </c>
    </row>
    <row r="364" spans="1:31" x14ac:dyDescent="0.25">
      <c r="A364" t="s">
        <v>3</v>
      </c>
      <c r="B364" t="s">
        <v>92</v>
      </c>
      <c r="C364" t="s">
        <v>69</v>
      </c>
      <c r="D364" t="s">
        <v>10</v>
      </c>
      <c r="E364" t="s">
        <v>59</v>
      </c>
      <c r="F364" t="s">
        <v>58</v>
      </c>
      <c r="G364">
        <v>107.4</v>
      </c>
      <c r="H364">
        <v>0</v>
      </c>
      <c r="I364">
        <v>79.2</v>
      </c>
      <c r="J364">
        <v>0</v>
      </c>
      <c r="K364">
        <v>58</v>
      </c>
      <c r="L364">
        <v>0</v>
      </c>
      <c r="M364">
        <v>61.3</v>
      </c>
      <c r="N364">
        <v>0</v>
      </c>
      <c r="O364">
        <v>51.9</v>
      </c>
      <c r="P364">
        <v>0</v>
      </c>
      <c r="Q364">
        <v>46.3</v>
      </c>
      <c r="R364">
        <v>0</v>
      </c>
      <c r="S364">
        <v>46.1</v>
      </c>
      <c r="U364">
        <v>34.299999999999997</v>
      </c>
      <c r="W364">
        <v>23.4</v>
      </c>
      <c r="Y364">
        <v>22</v>
      </c>
      <c r="AA364">
        <v>22.1</v>
      </c>
      <c r="AC364">
        <v>18.2</v>
      </c>
      <c r="AE364">
        <v>18.399999999999999</v>
      </c>
    </row>
    <row r="365" spans="1:31" x14ac:dyDescent="0.25">
      <c r="A365" t="s">
        <v>3</v>
      </c>
      <c r="B365" t="s">
        <v>92</v>
      </c>
      <c r="C365" t="s">
        <v>69</v>
      </c>
      <c r="D365" t="s">
        <v>10</v>
      </c>
      <c r="E365" t="s">
        <v>59</v>
      </c>
      <c r="F365" t="s">
        <v>72</v>
      </c>
      <c r="G365">
        <v>106.5</v>
      </c>
      <c r="H365">
        <v>0</v>
      </c>
      <c r="I365">
        <v>98</v>
      </c>
      <c r="J365">
        <v>0</v>
      </c>
      <c r="K365">
        <v>74.2</v>
      </c>
      <c r="L365">
        <v>0</v>
      </c>
      <c r="M365">
        <v>53.1</v>
      </c>
      <c r="N365">
        <v>0</v>
      </c>
      <c r="O365">
        <v>78.5</v>
      </c>
      <c r="P365">
        <v>0</v>
      </c>
      <c r="Q365">
        <v>79.2</v>
      </c>
      <c r="R365">
        <v>0</v>
      </c>
      <c r="S365">
        <v>69.3</v>
      </c>
      <c r="U365">
        <v>62.6</v>
      </c>
      <c r="W365">
        <v>45.2</v>
      </c>
      <c r="Y365">
        <v>55.4</v>
      </c>
      <c r="AA365">
        <v>66.900000000000006</v>
      </c>
      <c r="AC365">
        <v>61.3</v>
      </c>
      <c r="AE365">
        <v>67.5</v>
      </c>
    </row>
    <row r="366" spans="1:31" x14ac:dyDescent="0.25">
      <c r="A366" t="s">
        <v>3</v>
      </c>
      <c r="B366" t="s">
        <v>92</v>
      </c>
      <c r="C366" t="s">
        <v>69</v>
      </c>
      <c r="D366" t="s">
        <v>10</v>
      </c>
      <c r="E366" t="s">
        <v>59</v>
      </c>
      <c r="F366" t="s">
        <v>73</v>
      </c>
      <c r="I366">
        <v>0.1</v>
      </c>
      <c r="J366">
        <v>0</v>
      </c>
      <c r="Q366">
        <v>0.1</v>
      </c>
      <c r="R366">
        <v>0</v>
      </c>
      <c r="S366">
        <v>0</v>
      </c>
      <c r="U366">
        <v>0.4</v>
      </c>
      <c r="W366">
        <v>0</v>
      </c>
      <c r="Y366">
        <v>0</v>
      </c>
      <c r="AA366">
        <v>0.1</v>
      </c>
      <c r="AC366">
        <v>0.1</v>
      </c>
      <c r="AE366">
        <v>0.2</v>
      </c>
    </row>
    <row r="367" spans="1:31" x14ac:dyDescent="0.25">
      <c r="A367" t="s">
        <v>3</v>
      </c>
      <c r="B367" t="s">
        <v>92</v>
      </c>
      <c r="C367" t="s">
        <v>69</v>
      </c>
      <c r="D367" t="s">
        <v>10</v>
      </c>
      <c r="E367" t="s">
        <v>59</v>
      </c>
      <c r="F367" t="s">
        <v>70</v>
      </c>
      <c r="G367">
        <v>0.2</v>
      </c>
      <c r="H367">
        <v>0</v>
      </c>
      <c r="I367">
        <v>0.1</v>
      </c>
      <c r="J367">
        <v>0</v>
      </c>
      <c r="W367">
        <v>0</v>
      </c>
      <c r="Y367">
        <v>0.1</v>
      </c>
      <c r="AA367">
        <v>0.1</v>
      </c>
      <c r="AC367">
        <v>0</v>
      </c>
      <c r="AE367">
        <v>0.4</v>
      </c>
    </row>
    <row r="368" spans="1:31" x14ac:dyDescent="0.25">
      <c r="A368" t="s">
        <v>3</v>
      </c>
      <c r="B368" t="s">
        <v>92</v>
      </c>
      <c r="C368" t="s">
        <v>69</v>
      </c>
      <c r="D368" t="s">
        <v>10</v>
      </c>
      <c r="E368" t="s">
        <v>63</v>
      </c>
      <c r="F368" t="s">
        <v>58</v>
      </c>
      <c r="U368">
        <v>0.1</v>
      </c>
      <c r="W368">
        <v>1.2</v>
      </c>
      <c r="Y368">
        <v>3.2</v>
      </c>
      <c r="AA368">
        <v>1.6</v>
      </c>
      <c r="AC368">
        <v>0.6</v>
      </c>
    </row>
    <row r="369" spans="1:31" x14ac:dyDescent="0.25">
      <c r="A369" t="s">
        <v>3</v>
      </c>
      <c r="B369" t="s">
        <v>92</v>
      </c>
      <c r="C369" t="s">
        <v>69</v>
      </c>
      <c r="D369" t="s">
        <v>10</v>
      </c>
      <c r="E369" t="s">
        <v>63</v>
      </c>
      <c r="F369" t="s">
        <v>73</v>
      </c>
      <c r="M369">
        <v>0.3</v>
      </c>
      <c r="N369">
        <v>0</v>
      </c>
      <c r="Q369">
        <v>0.5</v>
      </c>
      <c r="R369">
        <v>0</v>
      </c>
      <c r="S369">
        <v>0</v>
      </c>
      <c r="U369">
        <v>0.1</v>
      </c>
    </row>
    <row r="370" spans="1:31" x14ac:dyDescent="0.25">
      <c r="A370" t="s">
        <v>3</v>
      </c>
      <c r="B370" t="s">
        <v>92</v>
      </c>
      <c r="C370" t="s">
        <v>6</v>
      </c>
      <c r="D370" t="s">
        <v>10</v>
      </c>
      <c r="E370" t="s">
        <v>57</v>
      </c>
      <c r="F370" t="s">
        <v>58</v>
      </c>
      <c r="G370">
        <v>0</v>
      </c>
      <c r="H370">
        <v>0</v>
      </c>
      <c r="I370">
        <v>0.1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0.1</v>
      </c>
      <c r="P370">
        <v>0</v>
      </c>
      <c r="U370">
        <v>0.1</v>
      </c>
      <c r="W370">
        <v>0.1</v>
      </c>
      <c r="Y370">
        <v>0.1</v>
      </c>
    </row>
    <row r="371" spans="1:31" x14ac:dyDescent="0.25">
      <c r="A371" t="s">
        <v>3</v>
      </c>
      <c r="B371" t="s">
        <v>92</v>
      </c>
      <c r="C371" t="s">
        <v>6</v>
      </c>
      <c r="D371" t="s">
        <v>10</v>
      </c>
      <c r="E371" t="s">
        <v>59</v>
      </c>
      <c r="F371" t="s">
        <v>58</v>
      </c>
      <c r="I371">
        <v>0</v>
      </c>
      <c r="J371">
        <v>0</v>
      </c>
      <c r="O371">
        <v>0</v>
      </c>
      <c r="P371">
        <v>0</v>
      </c>
      <c r="U371">
        <v>0.1</v>
      </c>
      <c r="W371">
        <v>0</v>
      </c>
    </row>
    <row r="372" spans="1:31" x14ac:dyDescent="0.25">
      <c r="A372" t="s">
        <v>3</v>
      </c>
      <c r="B372" t="s">
        <v>92</v>
      </c>
      <c r="C372" t="s">
        <v>6</v>
      </c>
      <c r="D372" t="s">
        <v>10</v>
      </c>
      <c r="E372" t="s">
        <v>59</v>
      </c>
      <c r="F372" t="s">
        <v>72</v>
      </c>
      <c r="G372">
        <v>0.6</v>
      </c>
      <c r="H372">
        <v>0</v>
      </c>
      <c r="I372">
        <v>0.5</v>
      </c>
      <c r="K372">
        <v>1</v>
      </c>
      <c r="L372">
        <v>0</v>
      </c>
      <c r="M372">
        <v>0.3</v>
      </c>
      <c r="N372">
        <v>0</v>
      </c>
      <c r="O372">
        <v>0.1</v>
      </c>
    </row>
    <row r="373" spans="1:31" x14ac:dyDescent="0.25">
      <c r="A373" t="s">
        <v>3</v>
      </c>
      <c r="B373" t="s">
        <v>92</v>
      </c>
      <c r="C373" t="s">
        <v>6</v>
      </c>
      <c r="D373" t="s">
        <v>10</v>
      </c>
      <c r="E373" t="s">
        <v>63</v>
      </c>
      <c r="F373" t="s">
        <v>58</v>
      </c>
      <c r="U373">
        <v>0.4</v>
      </c>
    </row>
    <row r="374" spans="1:31" x14ac:dyDescent="0.25">
      <c r="A374" t="s">
        <v>3</v>
      </c>
      <c r="B374" t="s">
        <v>92</v>
      </c>
      <c r="C374" t="s">
        <v>47</v>
      </c>
      <c r="D374" t="s">
        <v>10</v>
      </c>
      <c r="E374" t="s">
        <v>57</v>
      </c>
      <c r="F374" t="s">
        <v>61</v>
      </c>
      <c r="G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S374">
        <v>0</v>
      </c>
      <c r="AA374">
        <v>0</v>
      </c>
      <c r="AC374">
        <v>0</v>
      </c>
      <c r="AE374">
        <v>0</v>
      </c>
    </row>
    <row r="375" spans="1:31" x14ac:dyDescent="0.25">
      <c r="A375" t="s">
        <v>3</v>
      </c>
      <c r="B375" t="s">
        <v>92</v>
      </c>
      <c r="C375" t="s">
        <v>47</v>
      </c>
      <c r="D375" t="s">
        <v>10</v>
      </c>
      <c r="E375" t="s">
        <v>57</v>
      </c>
      <c r="F375" t="s">
        <v>58</v>
      </c>
      <c r="Y375">
        <v>0</v>
      </c>
      <c r="AC375">
        <v>0</v>
      </c>
    </row>
    <row r="376" spans="1:31" x14ac:dyDescent="0.25">
      <c r="A376" t="s">
        <v>3</v>
      </c>
      <c r="B376" t="s">
        <v>92</v>
      </c>
      <c r="C376" t="s">
        <v>47</v>
      </c>
      <c r="D376" t="s">
        <v>10</v>
      </c>
      <c r="E376" t="s">
        <v>57</v>
      </c>
      <c r="F376" t="s">
        <v>72</v>
      </c>
      <c r="G376">
        <v>0.6</v>
      </c>
      <c r="H376">
        <v>0</v>
      </c>
      <c r="I376">
        <v>0.1</v>
      </c>
      <c r="J376">
        <v>0</v>
      </c>
      <c r="O376">
        <v>0.3</v>
      </c>
      <c r="Q376">
        <v>0.1</v>
      </c>
      <c r="R376">
        <v>0</v>
      </c>
      <c r="S376">
        <v>0.2</v>
      </c>
      <c r="U376">
        <v>0.3</v>
      </c>
      <c r="W376">
        <v>0.2</v>
      </c>
      <c r="Y376">
        <v>0.1</v>
      </c>
      <c r="AA376">
        <v>0.2</v>
      </c>
      <c r="AC376">
        <v>0.3</v>
      </c>
      <c r="AE376">
        <v>0.1</v>
      </c>
    </row>
    <row r="377" spans="1:31" x14ac:dyDescent="0.25">
      <c r="A377" t="s">
        <v>3</v>
      </c>
      <c r="B377" t="s">
        <v>92</v>
      </c>
      <c r="C377" t="s">
        <v>47</v>
      </c>
      <c r="D377" t="s">
        <v>10</v>
      </c>
      <c r="E377" t="s">
        <v>59</v>
      </c>
      <c r="F377" t="s">
        <v>61</v>
      </c>
      <c r="G377">
        <v>0.2</v>
      </c>
      <c r="H377">
        <v>0</v>
      </c>
      <c r="I377">
        <v>0.2</v>
      </c>
      <c r="J377">
        <v>0</v>
      </c>
      <c r="K377">
        <v>0.1</v>
      </c>
      <c r="L377">
        <v>0</v>
      </c>
      <c r="M377">
        <v>0.1</v>
      </c>
      <c r="N377">
        <v>0</v>
      </c>
      <c r="O377">
        <v>0</v>
      </c>
      <c r="Q377">
        <v>0</v>
      </c>
      <c r="R377">
        <v>0</v>
      </c>
      <c r="S377">
        <v>0</v>
      </c>
      <c r="U377">
        <v>0.1</v>
      </c>
      <c r="W377">
        <v>0</v>
      </c>
      <c r="Y377">
        <v>0</v>
      </c>
      <c r="AA377">
        <v>0</v>
      </c>
      <c r="AC377">
        <v>0</v>
      </c>
      <c r="AE377">
        <v>0</v>
      </c>
    </row>
    <row r="378" spans="1:31" x14ac:dyDescent="0.25">
      <c r="A378" t="s">
        <v>3</v>
      </c>
      <c r="B378" t="s">
        <v>92</v>
      </c>
      <c r="C378" t="s">
        <v>47</v>
      </c>
      <c r="D378" t="s">
        <v>10</v>
      </c>
      <c r="E378" t="s">
        <v>59</v>
      </c>
      <c r="F378" t="s">
        <v>58</v>
      </c>
      <c r="G378">
        <v>0</v>
      </c>
      <c r="H378">
        <v>0</v>
      </c>
      <c r="I378">
        <v>0.1</v>
      </c>
      <c r="J378">
        <v>0</v>
      </c>
      <c r="K378">
        <v>0.8</v>
      </c>
      <c r="L378">
        <v>0</v>
      </c>
      <c r="M378">
        <v>0.3</v>
      </c>
      <c r="N378">
        <v>0</v>
      </c>
      <c r="Q378">
        <v>0.5</v>
      </c>
      <c r="R378">
        <v>0</v>
      </c>
      <c r="S378">
        <v>0.5</v>
      </c>
    </row>
    <row r="379" spans="1:31" x14ac:dyDescent="0.25">
      <c r="A379" t="s">
        <v>3</v>
      </c>
      <c r="B379" t="s">
        <v>92</v>
      </c>
      <c r="C379" t="s">
        <v>47</v>
      </c>
      <c r="D379" t="s">
        <v>10</v>
      </c>
      <c r="E379" t="s">
        <v>59</v>
      </c>
      <c r="F379" t="s">
        <v>72</v>
      </c>
      <c r="G379">
        <v>0.2</v>
      </c>
      <c r="I379">
        <v>0.3</v>
      </c>
      <c r="J379">
        <v>0</v>
      </c>
      <c r="K379">
        <v>0.1</v>
      </c>
      <c r="L379">
        <v>0</v>
      </c>
      <c r="M379">
        <v>0.8</v>
      </c>
      <c r="N379">
        <v>0</v>
      </c>
      <c r="O379">
        <v>0</v>
      </c>
      <c r="Q379">
        <v>0.3</v>
      </c>
      <c r="R379">
        <v>0</v>
      </c>
      <c r="S379">
        <v>0.9</v>
      </c>
      <c r="U379">
        <v>0.5</v>
      </c>
      <c r="Y379">
        <v>0</v>
      </c>
      <c r="AC379">
        <v>0.1</v>
      </c>
      <c r="AE379">
        <v>0</v>
      </c>
    </row>
    <row r="380" spans="1:31" x14ac:dyDescent="0.25">
      <c r="A380" t="s">
        <v>3</v>
      </c>
      <c r="B380" t="s">
        <v>92</v>
      </c>
      <c r="C380" t="s">
        <v>47</v>
      </c>
      <c r="D380" t="s">
        <v>10</v>
      </c>
      <c r="E380" t="s">
        <v>63</v>
      </c>
      <c r="F380" t="s">
        <v>61</v>
      </c>
      <c r="O380">
        <v>0.1</v>
      </c>
      <c r="Q380">
        <v>0</v>
      </c>
      <c r="R380">
        <v>0</v>
      </c>
    </row>
    <row r="381" spans="1:31" x14ac:dyDescent="0.25">
      <c r="A381" t="s">
        <v>3</v>
      </c>
      <c r="B381" t="s">
        <v>92</v>
      </c>
      <c r="C381" t="s">
        <v>47</v>
      </c>
      <c r="D381" t="s">
        <v>10</v>
      </c>
      <c r="E381" t="s">
        <v>63</v>
      </c>
      <c r="F381" t="s">
        <v>58</v>
      </c>
      <c r="U381">
        <v>0.1</v>
      </c>
      <c r="AE381">
        <v>0</v>
      </c>
    </row>
    <row r="382" spans="1:31" x14ac:dyDescent="0.25">
      <c r="A382" t="s">
        <v>3</v>
      </c>
      <c r="B382" t="s">
        <v>92</v>
      </c>
      <c r="C382" t="s">
        <v>48</v>
      </c>
      <c r="D382" t="s">
        <v>10</v>
      </c>
      <c r="E382" t="s">
        <v>59</v>
      </c>
      <c r="F382" t="s">
        <v>61</v>
      </c>
      <c r="AE382">
        <v>0</v>
      </c>
    </row>
    <row r="383" spans="1:31" x14ac:dyDescent="0.25">
      <c r="A383" t="s">
        <v>3</v>
      </c>
      <c r="B383" t="s">
        <v>92</v>
      </c>
      <c r="C383" t="s">
        <v>48</v>
      </c>
      <c r="D383" t="s">
        <v>10</v>
      </c>
      <c r="E383" t="s">
        <v>59</v>
      </c>
      <c r="F383" t="s">
        <v>72</v>
      </c>
      <c r="G383">
        <v>0</v>
      </c>
    </row>
    <row r="384" spans="1:31" x14ac:dyDescent="0.25">
      <c r="A384" t="s">
        <v>3</v>
      </c>
      <c r="B384" t="s">
        <v>92</v>
      </c>
      <c r="C384" t="s">
        <v>10</v>
      </c>
      <c r="D384" t="s">
        <v>10</v>
      </c>
      <c r="E384" t="s">
        <v>57</v>
      </c>
      <c r="F384" t="s">
        <v>72</v>
      </c>
      <c r="Q384">
        <v>0.1</v>
      </c>
    </row>
    <row r="385" spans="1:31" x14ac:dyDescent="0.25">
      <c r="A385" t="s">
        <v>3</v>
      </c>
      <c r="B385" t="s">
        <v>92</v>
      </c>
      <c r="C385" t="s">
        <v>10</v>
      </c>
      <c r="D385" t="s">
        <v>10</v>
      </c>
      <c r="E385" t="s">
        <v>59</v>
      </c>
      <c r="F385" t="s">
        <v>72</v>
      </c>
      <c r="Y385">
        <v>6.7</v>
      </c>
      <c r="AA385">
        <v>2.4</v>
      </c>
      <c r="AC385">
        <v>0.2</v>
      </c>
      <c r="AE385">
        <v>0.1</v>
      </c>
    </row>
    <row r="386" spans="1:31" x14ac:dyDescent="0.25">
      <c r="A386" t="s">
        <v>3</v>
      </c>
      <c r="B386" t="s">
        <v>92</v>
      </c>
      <c r="C386" t="s">
        <v>75</v>
      </c>
      <c r="D386" t="s">
        <v>10</v>
      </c>
      <c r="E386" t="s">
        <v>57</v>
      </c>
      <c r="F386" t="s">
        <v>58</v>
      </c>
      <c r="U386">
        <v>0.1</v>
      </c>
      <c r="W386">
        <v>0.2</v>
      </c>
      <c r="Y386">
        <v>0.4</v>
      </c>
      <c r="AA386">
        <v>1.2</v>
      </c>
    </row>
    <row r="387" spans="1:31" x14ac:dyDescent="0.25">
      <c r="A387" t="s">
        <v>3</v>
      </c>
      <c r="B387" t="s">
        <v>92</v>
      </c>
      <c r="C387" t="s">
        <v>75</v>
      </c>
      <c r="D387" t="s">
        <v>10</v>
      </c>
      <c r="E387" t="s">
        <v>57</v>
      </c>
      <c r="F387" t="s">
        <v>72</v>
      </c>
      <c r="AC387">
        <v>0.3</v>
      </c>
    </row>
    <row r="388" spans="1:31" x14ac:dyDescent="0.25">
      <c r="A388" t="s">
        <v>3</v>
      </c>
      <c r="B388" t="s">
        <v>92</v>
      </c>
      <c r="C388" t="s">
        <v>75</v>
      </c>
      <c r="D388" t="s">
        <v>10</v>
      </c>
      <c r="E388" t="s">
        <v>59</v>
      </c>
      <c r="F388" t="s">
        <v>58</v>
      </c>
      <c r="M388">
        <v>0</v>
      </c>
      <c r="N388">
        <v>0</v>
      </c>
      <c r="W388">
        <v>0.3</v>
      </c>
      <c r="Y388">
        <v>0.1</v>
      </c>
      <c r="AA388">
        <v>0.1</v>
      </c>
    </row>
    <row r="389" spans="1:31" x14ac:dyDescent="0.25">
      <c r="A389" t="s">
        <v>3</v>
      </c>
      <c r="B389" t="s">
        <v>92</v>
      </c>
      <c r="C389" t="s">
        <v>75</v>
      </c>
      <c r="D389" t="s">
        <v>10</v>
      </c>
      <c r="E389" t="s">
        <v>59</v>
      </c>
      <c r="F389" t="s">
        <v>72</v>
      </c>
      <c r="I389">
        <v>0.5</v>
      </c>
      <c r="K389">
        <v>0</v>
      </c>
      <c r="M389">
        <v>0.3</v>
      </c>
      <c r="O389">
        <v>0.2</v>
      </c>
      <c r="U389">
        <v>0.2</v>
      </c>
    </row>
    <row r="390" spans="1:31" x14ac:dyDescent="0.25">
      <c r="A390" t="s">
        <v>3</v>
      </c>
      <c r="B390" t="s">
        <v>92</v>
      </c>
      <c r="C390" t="s">
        <v>13</v>
      </c>
      <c r="D390" t="s">
        <v>10</v>
      </c>
      <c r="E390" t="s">
        <v>57</v>
      </c>
      <c r="F390" t="s">
        <v>58</v>
      </c>
      <c r="W390">
        <v>0.2</v>
      </c>
      <c r="AC390">
        <v>0</v>
      </c>
    </row>
    <row r="391" spans="1:31" x14ac:dyDescent="0.25">
      <c r="A391" t="s">
        <v>3</v>
      </c>
      <c r="B391" t="s">
        <v>92</v>
      </c>
      <c r="C391" t="s">
        <v>13</v>
      </c>
      <c r="D391" t="s">
        <v>10</v>
      </c>
      <c r="E391" t="s">
        <v>57</v>
      </c>
      <c r="F391" t="s">
        <v>72</v>
      </c>
      <c r="I391">
        <v>0.1</v>
      </c>
      <c r="M391">
        <v>0</v>
      </c>
      <c r="U391">
        <v>0.2</v>
      </c>
      <c r="Y391">
        <v>0</v>
      </c>
      <c r="AA391">
        <v>0</v>
      </c>
      <c r="AE391">
        <v>0</v>
      </c>
    </row>
    <row r="392" spans="1:31" x14ac:dyDescent="0.25">
      <c r="A392" t="s">
        <v>3</v>
      </c>
      <c r="B392" t="s">
        <v>92</v>
      </c>
      <c r="C392" t="s">
        <v>13</v>
      </c>
      <c r="D392" t="s">
        <v>10</v>
      </c>
      <c r="E392" t="s">
        <v>59</v>
      </c>
      <c r="F392" t="s">
        <v>72</v>
      </c>
      <c r="O392">
        <v>0</v>
      </c>
      <c r="AC392">
        <v>0.1</v>
      </c>
      <c r="AE392">
        <v>0</v>
      </c>
    </row>
    <row r="393" spans="1:31" x14ac:dyDescent="0.25">
      <c r="A393" t="s">
        <v>3</v>
      </c>
      <c r="B393" t="s">
        <v>92</v>
      </c>
      <c r="C393" t="s">
        <v>13</v>
      </c>
      <c r="D393" t="s">
        <v>10</v>
      </c>
      <c r="E393" t="s">
        <v>63</v>
      </c>
      <c r="F393" t="s">
        <v>58</v>
      </c>
      <c r="U393">
        <v>0</v>
      </c>
      <c r="W393">
        <v>0</v>
      </c>
      <c r="Y393">
        <v>0.3</v>
      </c>
      <c r="AC393">
        <v>0</v>
      </c>
      <c r="AE393">
        <v>0</v>
      </c>
    </row>
    <row r="394" spans="1:31" x14ac:dyDescent="0.25">
      <c r="A394" t="s">
        <v>3</v>
      </c>
      <c r="B394" t="s">
        <v>92</v>
      </c>
      <c r="C394" t="s">
        <v>49</v>
      </c>
      <c r="D394" t="s">
        <v>10</v>
      </c>
      <c r="E394" t="s">
        <v>57</v>
      </c>
      <c r="F394" t="s">
        <v>58</v>
      </c>
      <c r="K394">
        <v>2.1</v>
      </c>
      <c r="L394">
        <v>0</v>
      </c>
      <c r="M394">
        <v>6.5</v>
      </c>
      <c r="N394">
        <v>0</v>
      </c>
      <c r="O394">
        <v>3.3</v>
      </c>
      <c r="P394">
        <v>0</v>
      </c>
      <c r="Q394">
        <v>27.5</v>
      </c>
      <c r="R394">
        <v>0</v>
      </c>
      <c r="S394">
        <v>27.5</v>
      </c>
      <c r="U394">
        <v>3.3</v>
      </c>
      <c r="W394">
        <v>13.1</v>
      </c>
      <c r="Y394">
        <v>1.9</v>
      </c>
      <c r="AA394">
        <v>4.8</v>
      </c>
      <c r="AC394">
        <v>0.7</v>
      </c>
      <c r="AE394">
        <v>0.4</v>
      </c>
    </row>
    <row r="395" spans="1:31" x14ac:dyDescent="0.25">
      <c r="A395" t="s">
        <v>3</v>
      </c>
      <c r="B395" t="s">
        <v>92</v>
      </c>
      <c r="C395" t="s">
        <v>49</v>
      </c>
      <c r="D395" t="s">
        <v>10</v>
      </c>
      <c r="E395" t="s">
        <v>57</v>
      </c>
      <c r="F395" t="s">
        <v>72</v>
      </c>
      <c r="M395">
        <v>0</v>
      </c>
      <c r="N395">
        <v>0</v>
      </c>
      <c r="O395">
        <v>0.1</v>
      </c>
      <c r="P395">
        <v>0</v>
      </c>
      <c r="U395">
        <v>0</v>
      </c>
      <c r="W395">
        <v>0.4</v>
      </c>
    </row>
    <row r="396" spans="1:31" x14ac:dyDescent="0.25">
      <c r="A396" t="s">
        <v>3</v>
      </c>
      <c r="B396" t="s">
        <v>92</v>
      </c>
      <c r="C396" t="s">
        <v>49</v>
      </c>
      <c r="D396" t="s">
        <v>10</v>
      </c>
      <c r="E396" t="s">
        <v>59</v>
      </c>
      <c r="F396" t="s">
        <v>61</v>
      </c>
      <c r="I396">
        <v>0</v>
      </c>
      <c r="O396">
        <v>0</v>
      </c>
      <c r="P396">
        <v>0</v>
      </c>
      <c r="U396">
        <v>0</v>
      </c>
      <c r="AA396">
        <v>0</v>
      </c>
      <c r="AC396">
        <v>0</v>
      </c>
      <c r="AE396">
        <v>0</v>
      </c>
    </row>
    <row r="397" spans="1:31" x14ac:dyDescent="0.25">
      <c r="A397" t="s">
        <v>3</v>
      </c>
      <c r="B397" t="s">
        <v>92</v>
      </c>
      <c r="C397" t="s">
        <v>49</v>
      </c>
      <c r="D397" t="s">
        <v>10</v>
      </c>
      <c r="E397" t="s">
        <v>59</v>
      </c>
      <c r="F397" t="s">
        <v>58</v>
      </c>
      <c r="K397">
        <v>0.4</v>
      </c>
      <c r="L397">
        <v>0</v>
      </c>
      <c r="M397">
        <v>0.3</v>
      </c>
      <c r="N397">
        <v>0</v>
      </c>
      <c r="U397">
        <v>0.6</v>
      </c>
      <c r="W397">
        <v>0.8</v>
      </c>
      <c r="Y397">
        <v>0.1</v>
      </c>
    </row>
    <row r="398" spans="1:31" x14ac:dyDescent="0.25">
      <c r="A398" t="s">
        <v>3</v>
      </c>
      <c r="B398" t="s">
        <v>92</v>
      </c>
      <c r="C398" t="s">
        <v>49</v>
      </c>
      <c r="D398" t="s">
        <v>10</v>
      </c>
      <c r="E398" t="s">
        <v>63</v>
      </c>
      <c r="F398" t="s">
        <v>61</v>
      </c>
      <c r="U398">
        <v>0</v>
      </c>
      <c r="W398">
        <v>0</v>
      </c>
    </row>
    <row r="399" spans="1:31" x14ac:dyDescent="0.25">
      <c r="A399" t="s">
        <v>3</v>
      </c>
      <c r="B399" t="s">
        <v>92</v>
      </c>
      <c r="C399" t="s">
        <v>49</v>
      </c>
      <c r="D399" t="s">
        <v>10</v>
      </c>
      <c r="E399" t="s">
        <v>63</v>
      </c>
      <c r="F399" t="s">
        <v>58</v>
      </c>
      <c r="G399">
        <v>0.1</v>
      </c>
      <c r="H399">
        <v>0</v>
      </c>
      <c r="U399">
        <v>3</v>
      </c>
      <c r="W399">
        <v>0.7</v>
      </c>
      <c r="Y399">
        <v>1.1000000000000001</v>
      </c>
      <c r="AC399">
        <v>0.6</v>
      </c>
      <c r="AE399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G20" sqref="G20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>
        <v>2003</v>
      </c>
      <c r="E1">
        <v>2003</v>
      </c>
      <c r="F1">
        <v>2004</v>
      </c>
      <c r="G1">
        <v>2004</v>
      </c>
      <c r="H1">
        <v>2005</v>
      </c>
      <c r="I1">
        <v>2005</v>
      </c>
      <c r="J1">
        <v>2006</v>
      </c>
      <c r="K1">
        <v>2006</v>
      </c>
      <c r="L1">
        <v>2007</v>
      </c>
      <c r="M1">
        <v>2007</v>
      </c>
      <c r="N1">
        <v>2008</v>
      </c>
      <c r="O1">
        <v>2008</v>
      </c>
      <c r="P1">
        <v>2009</v>
      </c>
      <c r="Q1">
        <v>2009</v>
      </c>
      <c r="R1">
        <v>2010</v>
      </c>
      <c r="S1">
        <v>2010</v>
      </c>
      <c r="T1">
        <v>2011</v>
      </c>
      <c r="U1">
        <v>2011</v>
      </c>
      <c r="V1">
        <v>2012</v>
      </c>
      <c r="W1">
        <v>2012</v>
      </c>
      <c r="X1">
        <v>2013</v>
      </c>
      <c r="Y1">
        <v>2013</v>
      </c>
      <c r="Z1">
        <v>2014</v>
      </c>
      <c r="AA1">
        <v>2014</v>
      </c>
      <c r="AB1">
        <v>2015</v>
      </c>
      <c r="AC1">
        <v>2015</v>
      </c>
    </row>
    <row r="2" spans="1:29" x14ac:dyDescent="0.25">
      <c r="A2" t="s">
        <v>3</v>
      </c>
      <c r="B2" t="s">
        <v>4</v>
      </c>
      <c r="C2" t="s">
        <v>5</v>
      </c>
      <c r="D2">
        <v>0</v>
      </c>
      <c r="E2">
        <v>0</v>
      </c>
    </row>
    <row r="3" spans="1:29" x14ac:dyDescent="0.25">
      <c r="A3" t="s">
        <v>3</v>
      </c>
      <c r="B3" t="s">
        <v>4</v>
      </c>
      <c r="C3" t="s">
        <v>6</v>
      </c>
      <c r="P3">
        <v>0</v>
      </c>
    </row>
    <row r="4" spans="1:29" x14ac:dyDescent="0.25">
      <c r="A4" t="s">
        <v>3</v>
      </c>
      <c r="B4" t="s">
        <v>4</v>
      </c>
      <c r="C4" t="s">
        <v>7</v>
      </c>
      <c r="D4">
        <v>34.299999999999997</v>
      </c>
      <c r="E4">
        <v>0</v>
      </c>
      <c r="F4">
        <v>37.1</v>
      </c>
      <c r="G4">
        <v>748.2</v>
      </c>
      <c r="H4">
        <v>134.9</v>
      </c>
      <c r="J4">
        <v>126.3</v>
      </c>
      <c r="L4">
        <v>80</v>
      </c>
      <c r="N4">
        <v>76.8</v>
      </c>
      <c r="P4">
        <v>89.8</v>
      </c>
      <c r="Q4">
        <v>3.9</v>
      </c>
      <c r="R4">
        <v>94.8</v>
      </c>
      <c r="S4">
        <v>2.7</v>
      </c>
      <c r="T4">
        <v>82.3</v>
      </c>
      <c r="U4">
        <v>0.9</v>
      </c>
      <c r="V4">
        <v>41</v>
      </c>
      <c r="W4">
        <v>0.2</v>
      </c>
      <c r="X4">
        <v>45.8</v>
      </c>
      <c r="Y4">
        <v>2.9</v>
      </c>
      <c r="Z4">
        <v>23.8</v>
      </c>
      <c r="AB4">
        <v>11.1</v>
      </c>
    </row>
    <row r="5" spans="1:29" x14ac:dyDescent="0.25">
      <c r="A5" t="s">
        <v>3</v>
      </c>
      <c r="B5" t="s">
        <v>4</v>
      </c>
      <c r="C5" t="s">
        <v>8</v>
      </c>
      <c r="D5">
        <v>5.5</v>
      </c>
      <c r="E5">
        <v>0</v>
      </c>
      <c r="F5">
        <v>4.4000000000000004</v>
      </c>
      <c r="G5">
        <v>52.1</v>
      </c>
      <c r="H5">
        <v>23.7</v>
      </c>
      <c r="J5">
        <v>27</v>
      </c>
      <c r="L5">
        <v>25.5</v>
      </c>
      <c r="N5">
        <v>25.6</v>
      </c>
      <c r="P5">
        <v>26.4</v>
      </c>
      <c r="Q5">
        <v>0.3</v>
      </c>
      <c r="R5">
        <v>54.3</v>
      </c>
      <c r="S5">
        <v>0.8</v>
      </c>
      <c r="T5">
        <v>28.3</v>
      </c>
      <c r="U5">
        <v>0.3</v>
      </c>
      <c r="V5">
        <v>12.3</v>
      </c>
      <c r="W5">
        <v>0.1</v>
      </c>
      <c r="X5">
        <v>31.5</v>
      </c>
      <c r="Y5">
        <v>0.3</v>
      </c>
      <c r="Z5">
        <v>20.2</v>
      </c>
      <c r="AB5">
        <v>4</v>
      </c>
    </row>
    <row r="6" spans="1:29" x14ac:dyDescent="0.25">
      <c r="A6" t="s">
        <v>3</v>
      </c>
      <c r="B6" t="s">
        <v>4</v>
      </c>
      <c r="C6" t="s">
        <v>9</v>
      </c>
      <c r="L6">
        <v>0.1</v>
      </c>
      <c r="V6">
        <v>0</v>
      </c>
      <c r="AB6">
        <v>0</v>
      </c>
    </row>
    <row r="7" spans="1:29" x14ac:dyDescent="0.25">
      <c r="A7" t="s">
        <v>3</v>
      </c>
      <c r="B7" t="s">
        <v>4</v>
      </c>
      <c r="C7" t="s">
        <v>10</v>
      </c>
      <c r="D7">
        <v>52.9</v>
      </c>
      <c r="E7">
        <v>0</v>
      </c>
      <c r="F7">
        <v>74.7</v>
      </c>
      <c r="G7">
        <v>61.8</v>
      </c>
      <c r="H7">
        <v>179</v>
      </c>
      <c r="J7">
        <v>155.69999999999999</v>
      </c>
      <c r="L7">
        <v>109.5</v>
      </c>
      <c r="N7">
        <v>93.9</v>
      </c>
      <c r="P7">
        <v>90.8</v>
      </c>
      <c r="R7">
        <v>79.599999999999994</v>
      </c>
      <c r="T7">
        <v>54.1</v>
      </c>
      <c r="V7">
        <v>33.5</v>
      </c>
      <c r="X7">
        <v>51.8</v>
      </c>
      <c r="Z7">
        <v>42.7</v>
      </c>
      <c r="AB7">
        <v>32.799999999999997</v>
      </c>
    </row>
    <row r="8" spans="1:29" x14ac:dyDescent="0.25">
      <c r="A8" t="s">
        <v>3</v>
      </c>
      <c r="B8" t="s">
        <v>4</v>
      </c>
      <c r="C8" t="s">
        <v>11</v>
      </c>
      <c r="D8">
        <v>0.3</v>
      </c>
      <c r="E8">
        <v>0</v>
      </c>
      <c r="F8">
        <v>0</v>
      </c>
      <c r="G8">
        <v>18.8</v>
      </c>
      <c r="H8">
        <v>0.3</v>
      </c>
      <c r="J8">
        <v>1.6</v>
      </c>
      <c r="L8">
        <v>0.4</v>
      </c>
      <c r="N8">
        <v>0.1</v>
      </c>
      <c r="P8">
        <v>0.3</v>
      </c>
      <c r="R8">
        <v>0.1</v>
      </c>
      <c r="T8">
        <v>0.1</v>
      </c>
      <c r="X8">
        <v>0.1</v>
      </c>
      <c r="Z8">
        <v>0</v>
      </c>
      <c r="AB8">
        <v>0.6</v>
      </c>
    </row>
    <row r="9" spans="1:29" x14ac:dyDescent="0.25">
      <c r="A9" t="s">
        <v>3</v>
      </c>
      <c r="B9" t="s">
        <v>4</v>
      </c>
      <c r="C9" t="s">
        <v>12</v>
      </c>
      <c r="D9">
        <v>0</v>
      </c>
      <c r="E9">
        <v>0.1</v>
      </c>
      <c r="F9">
        <v>0.2</v>
      </c>
      <c r="G9">
        <v>0.1</v>
      </c>
      <c r="H9">
        <v>0.1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R9">
        <v>0.1</v>
      </c>
      <c r="X9">
        <v>0</v>
      </c>
      <c r="AB9">
        <v>0</v>
      </c>
    </row>
    <row r="10" spans="1:29" x14ac:dyDescent="0.25">
      <c r="A10" t="s">
        <v>3</v>
      </c>
      <c r="B10" t="s">
        <v>4</v>
      </c>
      <c r="C10" t="s">
        <v>13</v>
      </c>
      <c r="D10">
        <v>0.4</v>
      </c>
      <c r="E10">
        <v>0</v>
      </c>
      <c r="H10">
        <v>0.1</v>
      </c>
      <c r="J10">
        <v>0.7</v>
      </c>
      <c r="L10">
        <v>0.3</v>
      </c>
      <c r="N10">
        <v>0.2</v>
      </c>
      <c r="P10">
        <v>0.1</v>
      </c>
      <c r="R10">
        <v>0.1</v>
      </c>
      <c r="T10">
        <v>0</v>
      </c>
      <c r="V10">
        <v>0</v>
      </c>
      <c r="X10">
        <v>0</v>
      </c>
      <c r="Z10">
        <v>0</v>
      </c>
      <c r="AB10">
        <v>0</v>
      </c>
    </row>
    <row r="11" spans="1:29" x14ac:dyDescent="0.25">
      <c r="A11" t="s">
        <v>3</v>
      </c>
      <c r="B11" t="s">
        <v>4</v>
      </c>
      <c r="C11" t="s">
        <v>14</v>
      </c>
      <c r="D11">
        <v>4.7</v>
      </c>
      <c r="E11">
        <v>20.2</v>
      </c>
      <c r="F11">
        <v>4.5999999999999996</v>
      </c>
      <c r="G11">
        <v>1.4</v>
      </c>
      <c r="H11">
        <v>11.6</v>
      </c>
      <c r="I11">
        <v>0.1</v>
      </c>
      <c r="J11">
        <v>17.7</v>
      </c>
      <c r="K11">
        <v>0.1</v>
      </c>
      <c r="L11">
        <v>9.8000000000000007</v>
      </c>
      <c r="M11">
        <v>0.2</v>
      </c>
      <c r="N11">
        <v>6.9</v>
      </c>
      <c r="O11">
        <v>0.8</v>
      </c>
      <c r="P11">
        <v>2.2999999999999998</v>
      </c>
      <c r="Q11">
        <v>0.2</v>
      </c>
      <c r="R11">
        <v>2</v>
      </c>
      <c r="S11">
        <v>0.7</v>
      </c>
      <c r="T11">
        <v>1</v>
      </c>
      <c r="U11">
        <v>0.2</v>
      </c>
      <c r="V11">
        <v>4.3</v>
      </c>
      <c r="W11">
        <v>0.1</v>
      </c>
      <c r="X11">
        <v>1.9</v>
      </c>
      <c r="Y11">
        <v>0.1</v>
      </c>
      <c r="Z11">
        <v>2.4</v>
      </c>
      <c r="AA11">
        <v>0.2</v>
      </c>
      <c r="AB11">
        <v>0.4</v>
      </c>
      <c r="AC11">
        <v>0.2</v>
      </c>
    </row>
    <row r="12" spans="1:29" x14ac:dyDescent="0.25">
      <c r="A12" t="s">
        <v>3</v>
      </c>
      <c r="B12" t="s">
        <v>4</v>
      </c>
      <c r="C12" t="s">
        <v>15</v>
      </c>
      <c r="D12">
        <v>127.2</v>
      </c>
      <c r="E12">
        <v>835.3</v>
      </c>
      <c r="F12">
        <v>164</v>
      </c>
      <c r="G12">
        <v>72</v>
      </c>
      <c r="H12">
        <v>252.3</v>
      </c>
      <c r="I12">
        <v>4.3</v>
      </c>
      <c r="J12">
        <v>278.5</v>
      </c>
      <c r="K12">
        <v>3.4</v>
      </c>
      <c r="L12">
        <v>225.4</v>
      </c>
      <c r="M12">
        <v>3.9</v>
      </c>
      <c r="N12">
        <v>224.9</v>
      </c>
      <c r="O12">
        <v>14.5</v>
      </c>
      <c r="P12">
        <v>181.9</v>
      </c>
      <c r="Q12">
        <v>24.1</v>
      </c>
      <c r="R12">
        <v>162.30000000000001</v>
      </c>
      <c r="S12">
        <v>52.2</v>
      </c>
      <c r="T12">
        <v>168</v>
      </c>
      <c r="U12">
        <v>21.2</v>
      </c>
      <c r="V12">
        <v>109.3</v>
      </c>
      <c r="W12">
        <v>10.5</v>
      </c>
      <c r="X12">
        <v>82.2</v>
      </c>
      <c r="Y12">
        <v>6.4</v>
      </c>
      <c r="Z12">
        <v>89.2</v>
      </c>
      <c r="AA12">
        <v>22.9</v>
      </c>
      <c r="AB12">
        <v>64.400000000000006</v>
      </c>
      <c r="AC12">
        <v>5.7</v>
      </c>
    </row>
    <row r="13" spans="1:29" x14ac:dyDescent="0.25">
      <c r="A13" t="s">
        <v>3</v>
      </c>
      <c r="B13" t="s">
        <v>4</v>
      </c>
      <c r="C13" t="s">
        <v>16</v>
      </c>
      <c r="D13">
        <v>1</v>
      </c>
      <c r="E13">
        <v>0</v>
      </c>
      <c r="F13">
        <v>0</v>
      </c>
      <c r="G13">
        <v>4.5999999999999996</v>
      </c>
      <c r="H13">
        <v>0.1</v>
      </c>
      <c r="J13">
        <v>0</v>
      </c>
      <c r="L13">
        <v>0</v>
      </c>
      <c r="N13">
        <v>0.2</v>
      </c>
      <c r="P13">
        <v>0.1</v>
      </c>
      <c r="R13">
        <v>0.1</v>
      </c>
      <c r="T13">
        <v>0</v>
      </c>
    </row>
    <row r="14" spans="1:29" x14ac:dyDescent="0.25">
      <c r="A14" t="s">
        <v>3</v>
      </c>
      <c r="B14" t="s">
        <v>17</v>
      </c>
      <c r="C14" t="s">
        <v>18</v>
      </c>
      <c r="D14">
        <v>3.8</v>
      </c>
      <c r="F14">
        <v>5.5</v>
      </c>
      <c r="H14">
        <v>6</v>
      </c>
      <c r="J14">
        <v>3.6</v>
      </c>
      <c r="L14">
        <v>3.8</v>
      </c>
      <c r="N14">
        <v>2.9</v>
      </c>
      <c r="P14">
        <v>0.7</v>
      </c>
      <c r="R14">
        <v>1.2</v>
      </c>
      <c r="T14">
        <v>0.2</v>
      </c>
      <c r="V14">
        <v>0.7</v>
      </c>
      <c r="X14">
        <v>2.5</v>
      </c>
      <c r="Z14">
        <v>3</v>
      </c>
      <c r="AB14">
        <v>8.9</v>
      </c>
    </row>
    <row r="15" spans="1:29" x14ac:dyDescent="0.25">
      <c r="A15" t="s">
        <v>3</v>
      </c>
      <c r="B15" t="s">
        <v>17</v>
      </c>
      <c r="C15" t="s">
        <v>19</v>
      </c>
      <c r="D15">
        <v>5.5</v>
      </c>
      <c r="F15">
        <v>20.2</v>
      </c>
      <c r="H15">
        <v>9.9</v>
      </c>
      <c r="J15">
        <v>5.2</v>
      </c>
      <c r="L15">
        <v>5.2</v>
      </c>
      <c r="N15">
        <v>3.3</v>
      </c>
      <c r="P15">
        <v>0.1</v>
      </c>
      <c r="R15">
        <v>3</v>
      </c>
    </row>
    <row r="16" spans="1:29" x14ac:dyDescent="0.25">
      <c r="A16" t="s">
        <v>3</v>
      </c>
      <c r="B16" t="s">
        <v>17</v>
      </c>
      <c r="C16" t="s">
        <v>5</v>
      </c>
      <c r="D16">
        <v>0</v>
      </c>
      <c r="E16">
        <v>0</v>
      </c>
    </row>
    <row r="17" spans="1:29" x14ac:dyDescent="0.25">
      <c r="A17" t="s">
        <v>3</v>
      </c>
      <c r="B17" t="s">
        <v>17</v>
      </c>
      <c r="C17" t="s">
        <v>6</v>
      </c>
      <c r="D17">
        <v>0</v>
      </c>
      <c r="E17">
        <v>0</v>
      </c>
      <c r="P17">
        <v>0</v>
      </c>
    </row>
    <row r="18" spans="1:29" x14ac:dyDescent="0.25">
      <c r="A18" t="s">
        <v>3</v>
      </c>
      <c r="B18" t="s">
        <v>17</v>
      </c>
      <c r="C18" t="s">
        <v>7</v>
      </c>
      <c r="D18">
        <v>16.100000000000001</v>
      </c>
      <c r="E18">
        <v>0</v>
      </c>
      <c r="F18">
        <v>12.7</v>
      </c>
      <c r="H18">
        <v>22.5</v>
      </c>
      <c r="J18">
        <v>30.9</v>
      </c>
      <c r="L18">
        <v>25.6</v>
      </c>
      <c r="N18">
        <v>38.799999999999997</v>
      </c>
      <c r="P18">
        <v>29.6</v>
      </c>
      <c r="Q18">
        <v>0</v>
      </c>
      <c r="R18">
        <v>11.3</v>
      </c>
      <c r="S18">
        <v>0</v>
      </c>
      <c r="T18">
        <v>22.9</v>
      </c>
      <c r="U18">
        <v>0</v>
      </c>
      <c r="V18">
        <v>35.200000000000003</v>
      </c>
      <c r="W18">
        <v>0</v>
      </c>
      <c r="X18">
        <v>12.7</v>
      </c>
      <c r="Y18">
        <v>0</v>
      </c>
      <c r="Z18">
        <v>19.7</v>
      </c>
      <c r="AA18">
        <v>0.1</v>
      </c>
      <c r="AB18">
        <v>5</v>
      </c>
      <c r="AC18">
        <v>0</v>
      </c>
    </row>
    <row r="19" spans="1:29" x14ac:dyDescent="0.25">
      <c r="A19" t="s">
        <v>3</v>
      </c>
      <c r="B19" t="s">
        <v>17</v>
      </c>
      <c r="C19" t="s">
        <v>8</v>
      </c>
      <c r="D19">
        <v>0.1</v>
      </c>
      <c r="F19">
        <v>0</v>
      </c>
      <c r="H19">
        <v>0.3</v>
      </c>
      <c r="J19">
        <v>0.9</v>
      </c>
      <c r="L19">
        <v>0.8</v>
      </c>
      <c r="N19">
        <v>2.2000000000000002</v>
      </c>
      <c r="P19">
        <v>2.8</v>
      </c>
      <c r="Q19">
        <v>0</v>
      </c>
      <c r="R19">
        <v>2.4</v>
      </c>
      <c r="S19">
        <v>0</v>
      </c>
      <c r="T19">
        <v>3.6</v>
      </c>
      <c r="U19">
        <v>0</v>
      </c>
      <c r="V19">
        <v>3.7</v>
      </c>
      <c r="W19">
        <v>0</v>
      </c>
      <c r="X19">
        <v>1.8</v>
      </c>
      <c r="Y19">
        <v>0</v>
      </c>
      <c r="Z19">
        <v>8.1999999999999993</v>
      </c>
      <c r="AA19">
        <v>0</v>
      </c>
      <c r="AB19">
        <v>0.8</v>
      </c>
      <c r="AC19">
        <v>0</v>
      </c>
    </row>
    <row r="20" spans="1:29" x14ac:dyDescent="0.25">
      <c r="A20" t="s">
        <v>3</v>
      </c>
      <c r="B20" t="s">
        <v>17</v>
      </c>
      <c r="C20" t="s">
        <v>9</v>
      </c>
      <c r="D20">
        <v>0</v>
      </c>
      <c r="F20">
        <v>0</v>
      </c>
      <c r="H20">
        <v>0.1</v>
      </c>
      <c r="J20">
        <v>0.1</v>
      </c>
      <c r="L20">
        <v>0</v>
      </c>
      <c r="N20">
        <v>0</v>
      </c>
      <c r="P20">
        <v>0</v>
      </c>
      <c r="R20">
        <v>0</v>
      </c>
      <c r="AB20">
        <v>0</v>
      </c>
    </row>
    <row r="21" spans="1:29" x14ac:dyDescent="0.25">
      <c r="A21" t="s">
        <v>3</v>
      </c>
      <c r="B21" t="s">
        <v>17</v>
      </c>
      <c r="C21" t="s">
        <v>10</v>
      </c>
      <c r="D21">
        <v>15.6</v>
      </c>
      <c r="E21">
        <v>0</v>
      </c>
      <c r="F21">
        <v>23</v>
      </c>
      <c r="H21">
        <v>20.5</v>
      </c>
      <c r="J21">
        <v>16.3</v>
      </c>
      <c r="L21">
        <v>20.2</v>
      </c>
      <c r="N21">
        <v>21.1</v>
      </c>
      <c r="P21">
        <v>27.6</v>
      </c>
      <c r="R21">
        <v>14.7</v>
      </c>
      <c r="T21">
        <v>30.8</v>
      </c>
      <c r="V21">
        <v>30.3</v>
      </c>
      <c r="X21">
        <v>21.7</v>
      </c>
      <c r="Z21">
        <v>23.4</v>
      </c>
      <c r="AB21">
        <v>9.3000000000000007</v>
      </c>
    </row>
    <row r="22" spans="1:29" x14ac:dyDescent="0.25">
      <c r="A22" t="s">
        <v>3</v>
      </c>
      <c r="B22" t="s">
        <v>17</v>
      </c>
      <c r="C22" t="s">
        <v>11</v>
      </c>
      <c r="D22">
        <v>0.4</v>
      </c>
      <c r="E22">
        <v>0</v>
      </c>
      <c r="F22">
        <v>0.1</v>
      </c>
      <c r="H22">
        <v>0.3</v>
      </c>
      <c r="I22">
        <v>0</v>
      </c>
      <c r="J22">
        <v>0.2</v>
      </c>
      <c r="L22">
        <v>0.2</v>
      </c>
      <c r="N22">
        <v>0.2</v>
      </c>
      <c r="O22">
        <v>0</v>
      </c>
      <c r="P22">
        <v>0</v>
      </c>
      <c r="Q22">
        <v>0</v>
      </c>
      <c r="R22">
        <v>0.1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3</v>
      </c>
      <c r="B23" t="s">
        <v>17</v>
      </c>
      <c r="C23" t="s">
        <v>12</v>
      </c>
      <c r="D23">
        <v>0</v>
      </c>
      <c r="E23">
        <v>0</v>
      </c>
      <c r="F23">
        <v>0</v>
      </c>
      <c r="G23">
        <v>0</v>
      </c>
      <c r="H23">
        <v>0.1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T23">
        <v>0</v>
      </c>
      <c r="Z23">
        <v>0</v>
      </c>
      <c r="AB23">
        <v>0</v>
      </c>
    </row>
    <row r="24" spans="1:29" x14ac:dyDescent="0.25">
      <c r="A24" t="s">
        <v>3</v>
      </c>
      <c r="B24" t="s">
        <v>17</v>
      </c>
      <c r="C24" t="s">
        <v>13</v>
      </c>
      <c r="D24">
        <v>0</v>
      </c>
      <c r="J24">
        <v>0</v>
      </c>
      <c r="L24">
        <v>0</v>
      </c>
      <c r="N24">
        <v>0</v>
      </c>
      <c r="P24">
        <v>0</v>
      </c>
      <c r="T24">
        <v>0</v>
      </c>
      <c r="Z24">
        <v>0</v>
      </c>
      <c r="AA24">
        <v>0.1</v>
      </c>
      <c r="AB24">
        <v>0</v>
      </c>
      <c r="AC24">
        <v>0.2</v>
      </c>
    </row>
    <row r="25" spans="1:29" x14ac:dyDescent="0.25">
      <c r="A25" t="s">
        <v>3</v>
      </c>
      <c r="B25" t="s">
        <v>17</v>
      </c>
      <c r="C25" t="s">
        <v>14</v>
      </c>
      <c r="D25">
        <v>3.7</v>
      </c>
      <c r="E25">
        <v>0</v>
      </c>
      <c r="F25">
        <v>3.1</v>
      </c>
      <c r="G25">
        <v>0</v>
      </c>
      <c r="H25">
        <v>7.1</v>
      </c>
      <c r="I25">
        <v>0.3</v>
      </c>
      <c r="J25">
        <v>13.4</v>
      </c>
      <c r="K25">
        <v>1.7</v>
      </c>
      <c r="L25">
        <v>13.8</v>
      </c>
      <c r="M25">
        <v>0</v>
      </c>
      <c r="N25">
        <v>15.6</v>
      </c>
      <c r="O25">
        <v>0</v>
      </c>
      <c r="P25">
        <v>9.8000000000000007</v>
      </c>
      <c r="Q25">
        <v>0</v>
      </c>
      <c r="R25">
        <v>11.9</v>
      </c>
      <c r="S25">
        <v>0</v>
      </c>
      <c r="T25">
        <v>7.3</v>
      </c>
      <c r="U25">
        <v>0</v>
      </c>
      <c r="V25">
        <v>12</v>
      </c>
      <c r="W25">
        <v>0</v>
      </c>
      <c r="X25">
        <v>6.9</v>
      </c>
      <c r="Y25">
        <v>0.6</v>
      </c>
      <c r="Z25">
        <v>9.5</v>
      </c>
      <c r="AA25">
        <v>0</v>
      </c>
      <c r="AB25">
        <v>20.6</v>
      </c>
      <c r="AC25">
        <v>0.2</v>
      </c>
    </row>
    <row r="26" spans="1:29" x14ac:dyDescent="0.25">
      <c r="A26" t="s">
        <v>3</v>
      </c>
      <c r="B26" t="s">
        <v>17</v>
      </c>
      <c r="C26" t="s">
        <v>15</v>
      </c>
      <c r="D26">
        <v>37.299999999999997</v>
      </c>
      <c r="E26">
        <v>0.2</v>
      </c>
      <c r="F26">
        <v>71.8</v>
      </c>
      <c r="G26">
        <v>1.9</v>
      </c>
      <c r="H26">
        <v>82.3</v>
      </c>
      <c r="I26">
        <v>2.8</v>
      </c>
      <c r="J26">
        <v>56.8</v>
      </c>
      <c r="K26">
        <v>4.4000000000000004</v>
      </c>
      <c r="L26">
        <v>25.4</v>
      </c>
      <c r="M26">
        <v>2.6</v>
      </c>
      <c r="N26">
        <v>30.2</v>
      </c>
      <c r="O26">
        <v>2.1</v>
      </c>
      <c r="P26">
        <v>37.200000000000003</v>
      </c>
      <c r="Q26">
        <v>0.9</v>
      </c>
      <c r="R26">
        <v>27.1</v>
      </c>
      <c r="S26">
        <v>0.3</v>
      </c>
      <c r="T26">
        <v>36.6</v>
      </c>
      <c r="U26">
        <v>3.1</v>
      </c>
      <c r="V26">
        <v>64.099999999999994</v>
      </c>
      <c r="W26">
        <v>0.3</v>
      </c>
      <c r="X26">
        <v>32.9</v>
      </c>
      <c r="Y26">
        <v>2.9</v>
      </c>
      <c r="Z26">
        <v>44.6</v>
      </c>
      <c r="AA26">
        <v>1.4</v>
      </c>
      <c r="AB26">
        <v>31.6</v>
      </c>
      <c r="AC26">
        <v>0.3</v>
      </c>
    </row>
    <row r="27" spans="1:29" x14ac:dyDescent="0.25">
      <c r="A27" t="s">
        <v>3</v>
      </c>
      <c r="B27" t="s">
        <v>17</v>
      </c>
      <c r="C27" t="s">
        <v>16</v>
      </c>
      <c r="D27">
        <v>0.7</v>
      </c>
      <c r="E27">
        <v>0</v>
      </c>
      <c r="F27">
        <v>0.1</v>
      </c>
      <c r="G27">
        <v>0</v>
      </c>
      <c r="H27">
        <v>0</v>
      </c>
      <c r="L27">
        <v>0</v>
      </c>
    </row>
    <row r="28" spans="1:29" x14ac:dyDescent="0.25">
      <c r="A28" t="s">
        <v>3</v>
      </c>
      <c r="B28" t="s">
        <v>20</v>
      </c>
      <c r="C28" t="s">
        <v>21</v>
      </c>
      <c r="D28">
        <v>88.3</v>
      </c>
      <c r="E28">
        <v>1702.7</v>
      </c>
      <c r="F28">
        <v>38.5</v>
      </c>
      <c r="G28">
        <v>1.9</v>
      </c>
      <c r="H28">
        <v>30.5</v>
      </c>
      <c r="I28">
        <v>0</v>
      </c>
      <c r="J28">
        <v>18.399999999999999</v>
      </c>
      <c r="L28">
        <v>59</v>
      </c>
      <c r="N28">
        <v>11.3</v>
      </c>
      <c r="P28">
        <v>16.5</v>
      </c>
      <c r="Q28">
        <v>3.7</v>
      </c>
      <c r="R28">
        <v>25.6</v>
      </c>
      <c r="S28">
        <v>23.7</v>
      </c>
      <c r="T28">
        <v>16</v>
      </c>
      <c r="U28">
        <v>1.3</v>
      </c>
      <c r="V28">
        <v>20.100000000000001</v>
      </c>
      <c r="W28">
        <v>529.9</v>
      </c>
      <c r="X28">
        <v>26.6</v>
      </c>
      <c r="Y28">
        <v>16299.5</v>
      </c>
      <c r="Z28">
        <v>8.1999999999999993</v>
      </c>
      <c r="AA28">
        <v>185.4</v>
      </c>
      <c r="AB28">
        <v>46.1</v>
      </c>
      <c r="AC28">
        <v>692.1</v>
      </c>
    </row>
    <row r="29" spans="1:29" x14ac:dyDescent="0.25">
      <c r="A29" t="s">
        <v>3</v>
      </c>
      <c r="B29" t="s">
        <v>20</v>
      </c>
      <c r="C29" t="s">
        <v>18</v>
      </c>
      <c r="D29">
        <v>107.9</v>
      </c>
      <c r="E29">
        <v>0</v>
      </c>
      <c r="F29">
        <v>77.5</v>
      </c>
      <c r="H29">
        <v>42.1</v>
      </c>
      <c r="J29">
        <v>61.4</v>
      </c>
      <c r="K29">
        <v>0.9</v>
      </c>
      <c r="L29">
        <v>31.5</v>
      </c>
      <c r="N29">
        <v>30.1</v>
      </c>
      <c r="O29">
        <v>0.1</v>
      </c>
      <c r="P29">
        <v>25.2</v>
      </c>
      <c r="R29">
        <v>14.1</v>
      </c>
      <c r="T29">
        <v>15.3</v>
      </c>
      <c r="U29">
        <v>0</v>
      </c>
      <c r="V29">
        <v>22.2</v>
      </c>
      <c r="X29">
        <v>28.9</v>
      </c>
      <c r="Y29">
        <v>0</v>
      </c>
      <c r="Z29">
        <v>74.400000000000006</v>
      </c>
      <c r="AB29">
        <v>107</v>
      </c>
      <c r="AC29">
        <v>0</v>
      </c>
    </row>
    <row r="30" spans="1:29" x14ac:dyDescent="0.25">
      <c r="A30" t="s">
        <v>3</v>
      </c>
      <c r="B30" t="s">
        <v>20</v>
      </c>
      <c r="C30" t="s">
        <v>19</v>
      </c>
      <c r="D30">
        <v>16110</v>
      </c>
      <c r="E30">
        <v>1754.5</v>
      </c>
      <c r="F30">
        <v>16714.5</v>
      </c>
      <c r="G30">
        <v>2368.9</v>
      </c>
      <c r="H30">
        <v>14405.9</v>
      </c>
      <c r="I30">
        <v>1306.3</v>
      </c>
      <c r="J30">
        <v>10877.3</v>
      </c>
      <c r="K30">
        <v>1370.4</v>
      </c>
      <c r="L30">
        <v>13313.3</v>
      </c>
      <c r="M30">
        <v>782.8</v>
      </c>
      <c r="N30">
        <v>12114.3</v>
      </c>
      <c r="O30">
        <v>539.9</v>
      </c>
      <c r="P30">
        <v>12358.8</v>
      </c>
      <c r="Q30">
        <v>1475</v>
      </c>
      <c r="R30">
        <v>10953</v>
      </c>
      <c r="S30">
        <v>1521.9</v>
      </c>
      <c r="T30">
        <v>9050.7000000000007</v>
      </c>
      <c r="U30">
        <v>1222.3</v>
      </c>
      <c r="V30">
        <v>9619.7999999999993</v>
      </c>
      <c r="W30">
        <v>1915.4</v>
      </c>
      <c r="X30">
        <v>11045.3</v>
      </c>
      <c r="Y30">
        <v>2041.1</v>
      </c>
      <c r="Z30">
        <v>10401</v>
      </c>
      <c r="AA30">
        <v>1497.1</v>
      </c>
      <c r="AB30">
        <v>9605.6</v>
      </c>
      <c r="AC30">
        <v>2849</v>
      </c>
    </row>
    <row r="31" spans="1:29" x14ac:dyDescent="0.25">
      <c r="A31" t="s">
        <v>3</v>
      </c>
      <c r="B31" t="s">
        <v>20</v>
      </c>
      <c r="C31" t="s">
        <v>5</v>
      </c>
      <c r="D31">
        <v>0.4</v>
      </c>
      <c r="E31">
        <v>0</v>
      </c>
    </row>
    <row r="32" spans="1:29" x14ac:dyDescent="0.25">
      <c r="A32" t="s">
        <v>3</v>
      </c>
      <c r="B32" t="s">
        <v>20</v>
      </c>
      <c r="C32" t="s">
        <v>6</v>
      </c>
      <c r="D32">
        <v>0.1</v>
      </c>
      <c r="F32">
        <v>0</v>
      </c>
      <c r="H32">
        <v>0</v>
      </c>
      <c r="J32">
        <v>0</v>
      </c>
      <c r="L32">
        <v>0.1</v>
      </c>
      <c r="N32">
        <v>0.7</v>
      </c>
      <c r="P32">
        <v>0.4</v>
      </c>
      <c r="R32">
        <v>0.2</v>
      </c>
      <c r="T32">
        <v>6.2</v>
      </c>
      <c r="V32">
        <v>0.3</v>
      </c>
      <c r="X32">
        <v>0.8</v>
      </c>
      <c r="Z32">
        <v>11</v>
      </c>
      <c r="AB32">
        <v>0.5</v>
      </c>
    </row>
    <row r="33" spans="1:29" x14ac:dyDescent="0.25">
      <c r="A33" t="s">
        <v>3</v>
      </c>
      <c r="B33" t="s">
        <v>20</v>
      </c>
      <c r="C33" t="s">
        <v>7</v>
      </c>
      <c r="D33">
        <v>773.5</v>
      </c>
      <c r="E33">
        <v>0</v>
      </c>
      <c r="F33">
        <v>902</v>
      </c>
      <c r="H33">
        <v>1000.1</v>
      </c>
      <c r="I33">
        <v>0</v>
      </c>
      <c r="J33">
        <v>845.8</v>
      </c>
      <c r="K33">
        <v>0</v>
      </c>
      <c r="L33">
        <v>727.8</v>
      </c>
      <c r="M33">
        <v>0</v>
      </c>
      <c r="N33">
        <v>934.5</v>
      </c>
      <c r="O33">
        <v>0</v>
      </c>
      <c r="P33">
        <v>1003.5</v>
      </c>
      <c r="R33">
        <v>862.5</v>
      </c>
      <c r="T33">
        <v>768.2</v>
      </c>
      <c r="U33">
        <v>0</v>
      </c>
      <c r="V33">
        <v>908.8</v>
      </c>
      <c r="W33">
        <v>0</v>
      </c>
      <c r="X33">
        <v>945.4</v>
      </c>
      <c r="Y33">
        <v>0.3</v>
      </c>
      <c r="Z33">
        <v>699.6</v>
      </c>
      <c r="AA33">
        <v>0.2</v>
      </c>
      <c r="AB33">
        <v>465.9</v>
      </c>
      <c r="AC33">
        <v>0</v>
      </c>
    </row>
    <row r="34" spans="1:29" x14ac:dyDescent="0.25">
      <c r="A34" t="s">
        <v>3</v>
      </c>
      <c r="B34" t="s">
        <v>20</v>
      </c>
      <c r="C34" t="s">
        <v>8</v>
      </c>
      <c r="D34">
        <v>714.5</v>
      </c>
      <c r="E34">
        <v>0</v>
      </c>
      <c r="F34">
        <v>701.2</v>
      </c>
      <c r="H34">
        <v>786.3</v>
      </c>
      <c r="I34">
        <v>0</v>
      </c>
      <c r="J34">
        <v>702.9</v>
      </c>
      <c r="K34">
        <v>0.8</v>
      </c>
      <c r="L34">
        <v>562.5</v>
      </c>
      <c r="M34">
        <v>0</v>
      </c>
      <c r="N34">
        <v>813.6</v>
      </c>
      <c r="O34">
        <v>0.3</v>
      </c>
      <c r="P34">
        <v>838.7</v>
      </c>
      <c r="Q34">
        <v>1.4</v>
      </c>
      <c r="R34">
        <v>297.39999999999998</v>
      </c>
      <c r="S34">
        <v>1.2</v>
      </c>
      <c r="T34">
        <v>561.6</v>
      </c>
      <c r="U34">
        <v>5.6</v>
      </c>
      <c r="V34">
        <v>626.1</v>
      </c>
      <c r="W34">
        <v>12.7</v>
      </c>
      <c r="X34">
        <v>641.29999999999995</v>
      </c>
      <c r="Y34">
        <v>12.2</v>
      </c>
      <c r="Z34">
        <v>728</v>
      </c>
      <c r="AA34">
        <v>10.8</v>
      </c>
      <c r="AB34">
        <v>619.5</v>
      </c>
      <c r="AC34">
        <v>9.5</v>
      </c>
    </row>
    <row r="35" spans="1:29" x14ac:dyDescent="0.25">
      <c r="A35" t="s">
        <v>3</v>
      </c>
      <c r="B35" t="s">
        <v>20</v>
      </c>
      <c r="C35" t="s">
        <v>9</v>
      </c>
      <c r="D35">
        <v>0.5</v>
      </c>
      <c r="F35">
        <v>0.5</v>
      </c>
      <c r="H35">
        <v>0.6</v>
      </c>
      <c r="J35">
        <v>0.5</v>
      </c>
      <c r="L35">
        <v>0.1</v>
      </c>
      <c r="N35">
        <v>0.2</v>
      </c>
      <c r="P35">
        <v>1.1000000000000001</v>
      </c>
      <c r="R35">
        <v>6.4</v>
      </c>
      <c r="T35">
        <v>0.4</v>
      </c>
      <c r="V35">
        <v>0.3</v>
      </c>
      <c r="X35">
        <v>0.4</v>
      </c>
      <c r="Z35">
        <v>0.8</v>
      </c>
      <c r="AB35">
        <v>0.7</v>
      </c>
    </row>
    <row r="36" spans="1:29" x14ac:dyDescent="0.25">
      <c r="A36" t="s">
        <v>3</v>
      </c>
      <c r="B36" t="s">
        <v>20</v>
      </c>
      <c r="C36" t="s">
        <v>10</v>
      </c>
      <c r="D36">
        <v>58</v>
      </c>
      <c r="E36">
        <v>0</v>
      </c>
      <c r="F36">
        <v>58.9</v>
      </c>
      <c r="H36">
        <v>36.9</v>
      </c>
      <c r="I36">
        <v>0</v>
      </c>
      <c r="J36">
        <v>18.899999999999999</v>
      </c>
      <c r="L36">
        <v>19.2</v>
      </c>
      <c r="N36">
        <v>28.2</v>
      </c>
      <c r="P36">
        <v>26</v>
      </c>
      <c r="R36">
        <v>12.2</v>
      </c>
      <c r="T36">
        <v>8.6</v>
      </c>
      <c r="V36">
        <v>5.0999999999999996</v>
      </c>
      <c r="X36">
        <v>5.3</v>
      </c>
      <c r="Z36">
        <v>2.6</v>
      </c>
      <c r="AB36">
        <v>5.7</v>
      </c>
    </row>
    <row r="37" spans="1:29" x14ac:dyDescent="0.25">
      <c r="A37" t="s">
        <v>3</v>
      </c>
      <c r="B37" t="s">
        <v>20</v>
      </c>
      <c r="C37" t="s">
        <v>11</v>
      </c>
      <c r="D37">
        <v>90.2</v>
      </c>
      <c r="E37">
        <v>0</v>
      </c>
      <c r="F37">
        <v>49.1</v>
      </c>
      <c r="H37">
        <v>45.6</v>
      </c>
      <c r="I37">
        <v>0</v>
      </c>
      <c r="J37">
        <v>32.700000000000003</v>
      </c>
      <c r="L37">
        <v>0.3</v>
      </c>
      <c r="N37">
        <v>0</v>
      </c>
      <c r="P37">
        <v>1</v>
      </c>
      <c r="R37">
        <v>0.3</v>
      </c>
      <c r="T37">
        <v>1.2</v>
      </c>
      <c r="V37">
        <v>0.2</v>
      </c>
      <c r="W37">
        <v>0</v>
      </c>
      <c r="X37">
        <v>0.3</v>
      </c>
      <c r="Z37">
        <v>0.1</v>
      </c>
      <c r="AA37">
        <v>0</v>
      </c>
      <c r="AB37">
        <v>0.4</v>
      </c>
    </row>
    <row r="38" spans="1:29" x14ac:dyDescent="0.25">
      <c r="A38" t="s">
        <v>3</v>
      </c>
      <c r="B38" t="s">
        <v>20</v>
      </c>
      <c r="C38" t="s">
        <v>12</v>
      </c>
      <c r="D38">
        <v>2.1</v>
      </c>
      <c r="E38">
        <v>0</v>
      </c>
      <c r="F38">
        <v>0</v>
      </c>
      <c r="G38">
        <v>0</v>
      </c>
      <c r="H38">
        <v>0.2</v>
      </c>
      <c r="J38">
        <v>0</v>
      </c>
      <c r="N38">
        <v>0.1</v>
      </c>
      <c r="O38">
        <v>0</v>
      </c>
      <c r="R38">
        <v>0.1</v>
      </c>
      <c r="T38">
        <v>0.3</v>
      </c>
      <c r="V38">
        <v>0.5</v>
      </c>
      <c r="X38">
        <v>0</v>
      </c>
      <c r="Z38">
        <v>0.9</v>
      </c>
      <c r="AB38">
        <v>0</v>
      </c>
    </row>
    <row r="39" spans="1:29" x14ac:dyDescent="0.25">
      <c r="A39" t="s">
        <v>3</v>
      </c>
      <c r="B39" t="s">
        <v>20</v>
      </c>
      <c r="C39" t="s">
        <v>13</v>
      </c>
      <c r="D39">
        <v>9.6999999999999993</v>
      </c>
      <c r="F39">
        <v>0</v>
      </c>
      <c r="H39">
        <v>0</v>
      </c>
      <c r="J39">
        <v>0</v>
      </c>
      <c r="L39">
        <v>0.4</v>
      </c>
      <c r="N39">
        <v>0.5</v>
      </c>
      <c r="O39">
        <v>0</v>
      </c>
      <c r="P39">
        <v>1.1000000000000001</v>
      </c>
      <c r="R39">
        <v>2.8</v>
      </c>
      <c r="T39">
        <v>3.4</v>
      </c>
      <c r="V39">
        <v>1.7</v>
      </c>
      <c r="X39">
        <v>2.8</v>
      </c>
      <c r="Z39">
        <v>1.7</v>
      </c>
      <c r="AB39">
        <v>4.0999999999999996</v>
      </c>
    </row>
    <row r="40" spans="1:29" x14ac:dyDescent="0.25">
      <c r="A40" t="s">
        <v>3</v>
      </c>
      <c r="B40" t="s">
        <v>20</v>
      </c>
      <c r="C40" t="s">
        <v>14</v>
      </c>
      <c r="D40">
        <v>25.2</v>
      </c>
      <c r="E40">
        <v>0</v>
      </c>
      <c r="F40">
        <v>19.899999999999999</v>
      </c>
      <c r="G40">
        <v>0</v>
      </c>
      <c r="H40">
        <v>14.3</v>
      </c>
      <c r="I40">
        <v>0</v>
      </c>
      <c r="J40">
        <v>17.7</v>
      </c>
      <c r="K40">
        <v>0</v>
      </c>
      <c r="L40">
        <v>25.1</v>
      </c>
      <c r="M40">
        <v>0.3</v>
      </c>
      <c r="N40">
        <v>45.7</v>
      </c>
      <c r="O40">
        <v>0</v>
      </c>
      <c r="P40">
        <v>43</v>
      </c>
      <c r="Q40">
        <v>0.2</v>
      </c>
      <c r="R40">
        <v>30.3</v>
      </c>
      <c r="S40">
        <v>0</v>
      </c>
      <c r="T40">
        <v>28.9</v>
      </c>
      <c r="U40">
        <v>0</v>
      </c>
      <c r="V40">
        <v>34.299999999999997</v>
      </c>
      <c r="W40">
        <v>0</v>
      </c>
      <c r="X40">
        <v>43.9</v>
      </c>
      <c r="Y40">
        <v>0</v>
      </c>
      <c r="Z40">
        <v>31.8</v>
      </c>
      <c r="AA40">
        <v>3.9</v>
      </c>
      <c r="AB40">
        <v>39.6</v>
      </c>
      <c r="AC40">
        <v>8.3000000000000007</v>
      </c>
    </row>
    <row r="41" spans="1:29" x14ac:dyDescent="0.25">
      <c r="A41" t="s">
        <v>3</v>
      </c>
      <c r="B41" t="s">
        <v>20</v>
      </c>
      <c r="C41" t="s">
        <v>15</v>
      </c>
      <c r="D41">
        <v>289.7</v>
      </c>
      <c r="E41">
        <v>7</v>
      </c>
      <c r="F41">
        <v>254.2</v>
      </c>
      <c r="G41">
        <v>17.399999999999999</v>
      </c>
      <c r="H41">
        <v>221.7</v>
      </c>
      <c r="I41">
        <v>0</v>
      </c>
      <c r="J41">
        <v>240.4</v>
      </c>
      <c r="K41">
        <v>8.6</v>
      </c>
      <c r="L41">
        <v>318.39999999999998</v>
      </c>
      <c r="M41">
        <v>46.2</v>
      </c>
      <c r="N41">
        <v>498.5</v>
      </c>
      <c r="O41">
        <v>29.9</v>
      </c>
      <c r="P41">
        <v>438.8</v>
      </c>
      <c r="Q41">
        <v>11.2</v>
      </c>
      <c r="R41">
        <v>358.4</v>
      </c>
      <c r="S41">
        <v>10.4</v>
      </c>
      <c r="T41">
        <v>412</v>
      </c>
      <c r="U41">
        <v>6.5</v>
      </c>
      <c r="V41">
        <v>267.89999999999998</v>
      </c>
      <c r="W41">
        <v>35</v>
      </c>
      <c r="X41">
        <v>273</v>
      </c>
      <c r="Y41">
        <v>6.4</v>
      </c>
      <c r="Z41">
        <v>272.10000000000002</v>
      </c>
      <c r="AA41">
        <v>13.1</v>
      </c>
      <c r="AB41">
        <v>280.89999999999998</v>
      </c>
      <c r="AC41">
        <v>132.80000000000001</v>
      </c>
    </row>
    <row r="42" spans="1:29" x14ac:dyDescent="0.25">
      <c r="A42" t="s">
        <v>3</v>
      </c>
      <c r="B42" t="s">
        <v>20</v>
      </c>
      <c r="C42" t="s">
        <v>16</v>
      </c>
      <c r="D42">
        <v>0.2</v>
      </c>
      <c r="E42">
        <v>0</v>
      </c>
      <c r="F42">
        <v>0</v>
      </c>
      <c r="H42">
        <v>0</v>
      </c>
      <c r="I42">
        <v>0</v>
      </c>
      <c r="J42">
        <v>0.4</v>
      </c>
      <c r="L42">
        <v>0</v>
      </c>
      <c r="N42">
        <v>0</v>
      </c>
      <c r="P42">
        <v>0</v>
      </c>
      <c r="R42">
        <v>0</v>
      </c>
      <c r="V42">
        <v>0.1</v>
      </c>
      <c r="W42">
        <v>0</v>
      </c>
      <c r="X42">
        <v>0.4</v>
      </c>
      <c r="Y42">
        <v>0</v>
      </c>
      <c r="Z42">
        <v>0.7</v>
      </c>
      <c r="AA42">
        <v>0.4</v>
      </c>
      <c r="AB42">
        <v>0</v>
      </c>
    </row>
    <row r="43" spans="1:29" x14ac:dyDescent="0.25">
      <c r="A43" t="s">
        <v>3</v>
      </c>
      <c r="B43" t="s">
        <v>22</v>
      </c>
      <c r="C43" t="s">
        <v>21</v>
      </c>
      <c r="D43">
        <v>26.9</v>
      </c>
      <c r="F43">
        <v>26.6</v>
      </c>
      <c r="H43">
        <v>28.5</v>
      </c>
      <c r="J43">
        <v>6.6</v>
      </c>
      <c r="L43">
        <v>6.8</v>
      </c>
      <c r="N43">
        <v>7.8</v>
      </c>
      <c r="P43">
        <v>8.1</v>
      </c>
      <c r="R43">
        <v>4.7</v>
      </c>
      <c r="T43">
        <v>1.2</v>
      </c>
      <c r="V43">
        <v>2.5</v>
      </c>
      <c r="X43">
        <v>1.6</v>
      </c>
      <c r="Z43">
        <v>0.9</v>
      </c>
      <c r="AA43">
        <v>0.1</v>
      </c>
      <c r="AB43">
        <v>0.2</v>
      </c>
    </row>
    <row r="44" spans="1:29" x14ac:dyDescent="0.25">
      <c r="A44" t="s">
        <v>3</v>
      </c>
      <c r="B44" t="s">
        <v>22</v>
      </c>
      <c r="C44" t="s">
        <v>18</v>
      </c>
      <c r="N44">
        <v>3.7</v>
      </c>
      <c r="V44">
        <v>0</v>
      </c>
      <c r="X44">
        <v>14.2</v>
      </c>
      <c r="Z44">
        <v>3</v>
      </c>
    </row>
    <row r="45" spans="1:29" x14ac:dyDescent="0.25">
      <c r="A45" t="s">
        <v>3</v>
      </c>
      <c r="B45" t="s">
        <v>22</v>
      </c>
      <c r="C45" t="s">
        <v>19</v>
      </c>
      <c r="D45">
        <v>2900.5</v>
      </c>
      <c r="E45">
        <v>21.6</v>
      </c>
      <c r="F45">
        <v>2652.5</v>
      </c>
      <c r="G45">
        <v>99</v>
      </c>
      <c r="H45">
        <v>1871.1</v>
      </c>
      <c r="I45">
        <v>26.8</v>
      </c>
      <c r="J45">
        <v>2070.5</v>
      </c>
      <c r="K45">
        <v>90.4</v>
      </c>
      <c r="L45">
        <v>2095.1999999999998</v>
      </c>
      <c r="M45">
        <v>76.2</v>
      </c>
      <c r="N45">
        <v>1976.3</v>
      </c>
      <c r="O45">
        <v>81.599999999999994</v>
      </c>
      <c r="P45">
        <v>2006.9</v>
      </c>
      <c r="Q45">
        <v>171.9</v>
      </c>
      <c r="R45">
        <v>1606</v>
      </c>
      <c r="S45">
        <v>149.9</v>
      </c>
      <c r="T45">
        <v>1457.2</v>
      </c>
      <c r="U45">
        <v>79.8</v>
      </c>
      <c r="V45">
        <v>1210.5</v>
      </c>
      <c r="W45">
        <v>2</v>
      </c>
      <c r="X45">
        <v>1250.3</v>
      </c>
      <c r="Y45">
        <v>148.6</v>
      </c>
      <c r="Z45">
        <v>1610</v>
      </c>
      <c r="AA45">
        <v>141.80000000000001</v>
      </c>
      <c r="AB45">
        <v>1165.8</v>
      </c>
      <c r="AC45">
        <v>110.1</v>
      </c>
    </row>
    <row r="46" spans="1:29" x14ac:dyDescent="0.25">
      <c r="A46" t="s">
        <v>3</v>
      </c>
      <c r="B46" t="s">
        <v>22</v>
      </c>
      <c r="C46" t="s">
        <v>6</v>
      </c>
      <c r="D46">
        <v>40.4</v>
      </c>
      <c r="F46">
        <v>65.599999999999994</v>
      </c>
      <c r="H46">
        <v>115.8</v>
      </c>
      <c r="J46">
        <v>62</v>
      </c>
      <c r="L46">
        <v>34.700000000000003</v>
      </c>
      <c r="N46">
        <v>52.1</v>
      </c>
      <c r="P46">
        <v>53.7</v>
      </c>
      <c r="R46">
        <v>67.8</v>
      </c>
      <c r="S46">
        <v>0</v>
      </c>
      <c r="T46">
        <v>65.099999999999994</v>
      </c>
      <c r="U46">
        <v>2.6</v>
      </c>
      <c r="V46">
        <v>68</v>
      </c>
      <c r="W46">
        <v>1</v>
      </c>
      <c r="X46">
        <v>77.5</v>
      </c>
      <c r="Z46">
        <v>230.1</v>
      </c>
      <c r="AB46">
        <v>189.5</v>
      </c>
    </row>
    <row r="47" spans="1:29" x14ac:dyDescent="0.25">
      <c r="A47" t="s">
        <v>3</v>
      </c>
      <c r="B47" t="s">
        <v>22</v>
      </c>
      <c r="C47" t="s">
        <v>7</v>
      </c>
      <c r="D47">
        <v>334.4</v>
      </c>
      <c r="F47">
        <v>225.8</v>
      </c>
      <c r="H47">
        <v>142</v>
      </c>
      <c r="J47">
        <v>251.8</v>
      </c>
      <c r="L47">
        <v>518.1</v>
      </c>
      <c r="M47">
        <v>0.2</v>
      </c>
      <c r="N47">
        <v>384</v>
      </c>
      <c r="P47">
        <v>486.5</v>
      </c>
      <c r="Q47">
        <v>0</v>
      </c>
      <c r="R47">
        <v>381.1</v>
      </c>
      <c r="S47">
        <v>0.1</v>
      </c>
      <c r="T47">
        <v>332.6</v>
      </c>
      <c r="U47">
        <v>1.7</v>
      </c>
      <c r="V47">
        <v>223.9</v>
      </c>
      <c r="W47">
        <v>0</v>
      </c>
      <c r="X47">
        <v>208.9</v>
      </c>
      <c r="Y47">
        <v>0.4</v>
      </c>
      <c r="Z47">
        <v>239.5</v>
      </c>
      <c r="AA47">
        <v>0.3</v>
      </c>
      <c r="AB47">
        <v>192.2</v>
      </c>
      <c r="AC47">
        <v>0.3</v>
      </c>
    </row>
    <row r="48" spans="1:29" x14ac:dyDescent="0.25">
      <c r="A48" t="s">
        <v>3</v>
      </c>
      <c r="B48" t="s">
        <v>22</v>
      </c>
      <c r="C48" t="s">
        <v>8</v>
      </c>
      <c r="D48">
        <v>1758</v>
      </c>
      <c r="F48">
        <v>1544.3</v>
      </c>
      <c r="H48">
        <v>1657.9</v>
      </c>
      <c r="J48">
        <v>1502.8</v>
      </c>
      <c r="L48">
        <v>1718.6</v>
      </c>
      <c r="M48">
        <v>0</v>
      </c>
      <c r="N48">
        <v>1383.7</v>
      </c>
      <c r="O48">
        <v>0</v>
      </c>
      <c r="P48">
        <v>1384.2</v>
      </c>
      <c r="Q48">
        <v>14</v>
      </c>
      <c r="R48">
        <v>715.9</v>
      </c>
      <c r="S48">
        <v>4.2</v>
      </c>
      <c r="T48">
        <v>1438.4</v>
      </c>
      <c r="U48">
        <v>32.5</v>
      </c>
      <c r="V48">
        <v>1618.5</v>
      </c>
      <c r="W48">
        <v>33.9</v>
      </c>
      <c r="X48">
        <v>1949.3</v>
      </c>
      <c r="Y48">
        <v>63.6</v>
      </c>
      <c r="Z48">
        <v>1928.6</v>
      </c>
      <c r="AA48">
        <v>22.9</v>
      </c>
      <c r="AB48">
        <v>1371.5</v>
      </c>
      <c r="AC48">
        <v>25.9</v>
      </c>
    </row>
    <row r="49" spans="1:29" x14ac:dyDescent="0.25">
      <c r="A49" t="s">
        <v>3</v>
      </c>
      <c r="B49" t="s">
        <v>22</v>
      </c>
      <c r="C49" t="s">
        <v>9</v>
      </c>
      <c r="D49">
        <v>2</v>
      </c>
      <c r="F49">
        <v>1.6</v>
      </c>
      <c r="H49">
        <v>1.6</v>
      </c>
      <c r="J49">
        <v>0.7</v>
      </c>
      <c r="L49">
        <v>0.5</v>
      </c>
      <c r="N49">
        <v>2.9</v>
      </c>
      <c r="P49">
        <v>2.2999999999999998</v>
      </c>
      <c r="R49">
        <v>0.4</v>
      </c>
      <c r="T49">
        <v>2.8</v>
      </c>
      <c r="V49">
        <v>0.7</v>
      </c>
      <c r="X49">
        <v>2.7</v>
      </c>
      <c r="Z49">
        <v>0.7</v>
      </c>
      <c r="AB49">
        <v>0.3</v>
      </c>
    </row>
    <row r="50" spans="1:29" x14ac:dyDescent="0.25">
      <c r="A50" t="s">
        <v>3</v>
      </c>
      <c r="B50" t="s">
        <v>22</v>
      </c>
      <c r="C50" t="s">
        <v>10</v>
      </c>
      <c r="D50">
        <v>45.8</v>
      </c>
      <c r="F50">
        <v>49.6</v>
      </c>
      <c r="H50">
        <v>0.5</v>
      </c>
      <c r="J50">
        <v>1.9</v>
      </c>
      <c r="L50">
        <v>0.6</v>
      </c>
      <c r="N50">
        <v>9.5</v>
      </c>
      <c r="P50">
        <v>9.5</v>
      </c>
    </row>
    <row r="51" spans="1:29" x14ac:dyDescent="0.25">
      <c r="A51" t="s">
        <v>3</v>
      </c>
      <c r="B51" t="s">
        <v>22</v>
      </c>
      <c r="C51" t="s">
        <v>11</v>
      </c>
      <c r="D51">
        <v>87.7</v>
      </c>
      <c r="F51">
        <v>139.19999999999999</v>
      </c>
      <c r="H51">
        <v>151.80000000000001</v>
      </c>
      <c r="J51">
        <v>48.2</v>
      </c>
      <c r="L51">
        <v>19.7</v>
      </c>
      <c r="N51">
        <v>20.100000000000001</v>
      </c>
      <c r="P51">
        <v>20.100000000000001</v>
      </c>
      <c r="R51">
        <v>22.1</v>
      </c>
      <c r="S51">
        <v>14.6</v>
      </c>
      <c r="T51">
        <v>27.2</v>
      </c>
      <c r="V51">
        <v>35.700000000000003</v>
      </c>
      <c r="W51">
        <v>13.4</v>
      </c>
      <c r="X51">
        <v>12.7</v>
      </c>
      <c r="Y51">
        <v>1.8</v>
      </c>
      <c r="Z51">
        <v>20.100000000000001</v>
      </c>
      <c r="AA51">
        <v>16.100000000000001</v>
      </c>
      <c r="AB51">
        <v>18.8</v>
      </c>
      <c r="AC51">
        <v>2.1</v>
      </c>
    </row>
    <row r="52" spans="1:29" x14ac:dyDescent="0.25">
      <c r="A52" t="s">
        <v>3</v>
      </c>
      <c r="B52" t="s">
        <v>22</v>
      </c>
      <c r="C52" t="s">
        <v>12</v>
      </c>
      <c r="D52">
        <v>24.1</v>
      </c>
      <c r="F52">
        <v>15.6</v>
      </c>
      <c r="H52">
        <v>14.6</v>
      </c>
      <c r="J52">
        <v>14.1</v>
      </c>
      <c r="L52">
        <v>5</v>
      </c>
      <c r="N52">
        <v>16.600000000000001</v>
      </c>
      <c r="P52">
        <v>16.600000000000001</v>
      </c>
      <c r="R52">
        <v>12.8</v>
      </c>
      <c r="S52">
        <v>0.7</v>
      </c>
      <c r="T52">
        <v>15</v>
      </c>
      <c r="V52">
        <v>27.6</v>
      </c>
      <c r="W52">
        <v>0</v>
      </c>
      <c r="X52">
        <v>10.8</v>
      </c>
      <c r="Z52">
        <v>4.9000000000000004</v>
      </c>
      <c r="AA52">
        <v>0</v>
      </c>
      <c r="AB52">
        <v>3</v>
      </c>
    </row>
    <row r="53" spans="1:29" x14ac:dyDescent="0.25">
      <c r="A53" t="s">
        <v>3</v>
      </c>
      <c r="B53" t="s">
        <v>22</v>
      </c>
      <c r="C53" t="s">
        <v>13</v>
      </c>
      <c r="D53">
        <v>2.5</v>
      </c>
      <c r="F53">
        <v>0.6</v>
      </c>
      <c r="H53">
        <v>1.2</v>
      </c>
      <c r="J53">
        <v>0.8</v>
      </c>
      <c r="L53">
        <v>3.4</v>
      </c>
      <c r="N53">
        <v>13.4</v>
      </c>
      <c r="P53">
        <v>4.9000000000000004</v>
      </c>
      <c r="R53">
        <v>16.5</v>
      </c>
      <c r="T53">
        <v>15</v>
      </c>
      <c r="V53">
        <v>23.5</v>
      </c>
      <c r="X53">
        <v>4.7</v>
      </c>
      <c r="Z53">
        <v>7</v>
      </c>
      <c r="AB53">
        <v>4.3</v>
      </c>
    </row>
    <row r="54" spans="1:29" x14ac:dyDescent="0.25">
      <c r="A54" t="s">
        <v>3</v>
      </c>
      <c r="B54" t="s">
        <v>22</v>
      </c>
      <c r="C54" t="s">
        <v>14</v>
      </c>
      <c r="D54">
        <v>1</v>
      </c>
      <c r="F54">
        <v>1.2</v>
      </c>
      <c r="H54">
        <v>1.3</v>
      </c>
      <c r="J54">
        <v>8.4</v>
      </c>
      <c r="L54">
        <v>16.100000000000001</v>
      </c>
      <c r="N54">
        <v>75</v>
      </c>
      <c r="P54">
        <v>72.2</v>
      </c>
      <c r="R54">
        <v>44.8</v>
      </c>
      <c r="S54">
        <v>0.9</v>
      </c>
      <c r="T54">
        <v>42.7</v>
      </c>
      <c r="V54">
        <v>63.1</v>
      </c>
      <c r="W54">
        <v>0.4</v>
      </c>
      <c r="X54">
        <v>74.5</v>
      </c>
      <c r="Z54">
        <v>42.2</v>
      </c>
      <c r="AA54">
        <v>0.7</v>
      </c>
      <c r="AB54">
        <v>23.2</v>
      </c>
    </row>
    <row r="55" spans="1:29" x14ac:dyDescent="0.25">
      <c r="A55" t="s">
        <v>3</v>
      </c>
      <c r="B55" t="s">
        <v>22</v>
      </c>
      <c r="C55" t="s">
        <v>15</v>
      </c>
      <c r="D55">
        <v>791.3</v>
      </c>
      <c r="E55">
        <v>0</v>
      </c>
      <c r="F55">
        <v>616.5</v>
      </c>
      <c r="H55">
        <v>373.9</v>
      </c>
      <c r="J55">
        <v>693.5</v>
      </c>
      <c r="L55">
        <v>779.3</v>
      </c>
      <c r="M55">
        <v>2.7</v>
      </c>
      <c r="N55">
        <v>603</v>
      </c>
      <c r="P55">
        <v>651.5</v>
      </c>
      <c r="Q55">
        <v>10.3</v>
      </c>
      <c r="R55">
        <v>496.8</v>
      </c>
      <c r="S55">
        <v>192.7</v>
      </c>
      <c r="T55">
        <v>598.29999999999995</v>
      </c>
      <c r="U55">
        <v>114.2</v>
      </c>
      <c r="V55">
        <v>542</v>
      </c>
      <c r="W55">
        <v>519.9</v>
      </c>
      <c r="X55">
        <v>556.79999999999995</v>
      </c>
      <c r="Y55">
        <v>774.3</v>
      </c>
      <c r="Z55">
        <v>540.79999999999995</v>
      </c>
      <c r="AA55">
        <v>365.2</v>
      </c>
      <c r="AB55">
        <v>455.3</v>
      </c>
      <c r="AC55">
        <v>88.4</v>
      </c>
    </row>
    <row r="56" spans="1:29" x14ac:dyDescent="0.25">
      <c r="A56" t="s">
        <v>3</v>
      </c>
      <c r="B56" t="s">
        <v>22</v>
      </c>
      <c r="C56" t="s">
        <v>16</v>
      </c>
      <c r="D56">
        <v>2.1</v>
      </c>
      <c r="F56">
        <v>1.2</v>
      </c>
      <c r="H56">
        <v>1.9</v>
      </c>
      <c r="J56">
        <v>1.4</v>
      </c>
      <c r="L56">
        <v>1.7</v>
      </c>
      <c r="N56">
        <v>5.6</v>
      </c>
      <c r="P56">
        <v>5.6</v>
      </c>
      <c r="R56">
        <v>3.4</v>
      </c>
      <c r="S56">
        <v>0.5</v>
      </c>
      <c r="T56">
        <v>4</v>
      </c>
      <c r="V56">
        <v>1.9</v>
      </c>
      <c r="W56">
        <v>0.2</v>
      </c>
      <c r="X56">
        <v>2.4</v>
      </c>
      <c r="Z56">
        <v>4.5</v>
      </c>
      <c r="AA56">
        <v>3.1</v>
      </c>
      <c r="AB56">
        <v>3.5</v>
      </c>
      <c r="AC56">
        <v>0.5</v>
      </c>
    </row>
    <row r="57" spans="1:29" x14ac:dyDescent="0.25">
      <c r="A57" t="s">
        <v>3</v>
      </c>
      <c r="B57" t="s">
        <v>23</v>
      </c>
      <c r="C57" t="s">
        <v>21</v>
      </c>
      <c r="D57">
        <v>3.6</v>
      </c>
      <c r="F57">
        <v>8</v>
      </c>
      <c r="H57">
        <v>0.2</v>
      </c>
      <c r="J57">
        <v>0.4</v>
      </c>
      <c r="L57">
        <v>0.1</v>
      </c>
      <c r="N57">
        <v>0.1</v>
      </c>
      <c r="P57">
        <v>0.1</v>
      </c>
      <c r="R57">
        <v>0.1</v>
      </c>
      <c r="T57">
        <v>0.1</v>
      </c>
      <c r="V57">
        <v>0.3</v>
      </c>
      <c r="X57">
        <v>0.1</v>
      </c>
      <c r="Z57">
        <v>0.1</v>
      </c>
      <c r="AB57">
        <v>0</v>
      </c>
    </row>
    <row r="58" spans="1:29" x14ac:dyDescent="0.25">
      <c r="A58" t="s">
        <v>3</v>
      </c>
      <c r="B58" t="s">
        <v>23</v>
      </c>
      <c r="C58" t="s">
        <v>19</v>
      </c>
      <c r="D58">
        <v>946.7</v>
      </c>
      <c r="F58">
        <v>658.5</v>
      </c>
      <c r="H58">
        <v>809.6</v>
      </c>
      <c r="I58">
        <v>1.2</v>
      </c>
      <c r="J58">
        <v>524.70000000000005</v>
      </c>
      <c r="K58">
        <v>16.3</v>
      </c>
      <c r="L58">
        <v>401.6</v>
      </c>
      <c r="M58">
        <v>13.4</v>
      </c>
      <c r="N58">
        <v>276.60000000000002</v>
      </c>
      <c r="O58">
        <v>24.4</v>
      </c>
      <c r="P58">
        <v>289.60000000000002</v>
      </c>
      <c r="Q58">
        <v>16.100000000000001</v>
      </c>
      <c r="R58">
        <v>248.4</v>
      </c>
      <c r="S58">
        <v>10.9</v>
      </c>
      <c r="T58">
        <v>285.5</v>
      </c>
      <c r="U58">
        <v>11.1</v>
      </c>
      <c r="V58">
        <v>263.10000000000002</v>
      </c>
      <c r="W58">
        <v>0.2</v>
      </c>
      <c r="X58">
        <v>124</v>
      </c>
      <c r="Y58">
        <v>10.1</v>
      </c>
      <c r="Z58">
        <v>73.2</v>
      </c>
      <c r="AA58">
        <v>4.5999999999999996</v>
      </c>
      <c r="AB58">
        <v>56.6</v>
      </c>
      <c r="AC58">
        <v>4.0999999999999996</v>
      </c>
    </row>
    <row r="59" spans="1:29" x14ac:dyDescent="0.25">
      <c r="A59" t="s">
        <v>3</v>
      </c>
      <c r="B59" t="s">
        <v>23</v>
      </c>
      <c r="C59" t="s">
        <v>6</v>
      </c>
      <c r="D59">
        <v>3.9</v>
      </c>
      <c r="F59">
        <v>1.9</v>
      </c>
      <c r="H59">
        <v>4.0999999999999996</v>
      </c>
      <c r="J59">
        <v>2.1</v>
      </c>
      <c r="L59">
        <v>3.7</v>
      </c>
      <c r="N59">
        <v>0.5</v>
      </c>
      <c r="P59">
        <v>0.5</v>
      </c>
      <c r="R59">
        <v>0.2</v>
      </c>
      <c r="T59">
        <v>0</v>
      </c>
      <c r="U59">
        <v>5.2</v>
      </c>
      <c r="V59">
        <v>0.3</v>
      </c>
      <c r="X59">
        <v>0.5</v>
      </c>
      <c r="Y59">
        <v>0.5</v>
      </c>
      <c r="Z59">
        <v>0.1</v>
      </c>
      <c r="AB59">
        <v>0.2</v>
      </c>
      <c r="AC59">
        <v>0.3</v>
      </c>
    </row>
    <row r="60" spans="1:29" x14ac:dyDescent="0.25">
      <c r="A60" t="s">
        <v>3</v>
      </c>
      <c r="B60" t="s">
        <v>23</v>
      </c>
      <c r="C60" t="s">
        <v>7</v>
      </c>
      <c r="D60">
        <v>0.1</v>
      </c>
      <c r="F60">
        <v>0.1</v>
      </c>
      <c r="H60">
        <v>0</v>
      </c>
      <c r="J60">
        <v>0.1</v>
      </c>
      <c r="L60">
        <v>1.2</v>
      </c>
      <c r="N60">
        <v>0.6</v>
      </c>
      <c r="P60">
        <v>0.5</v>
      </c>
      <c r="R60">
        <v>0.8</v>
      </c>
      <c r="S60">
        <v>0</v>
      </c>
      <c r="T60">
        <v>1.1000000000000001</v>
      </c>
      <c r="V60">
        <v>1.3</v>
      </c>
      <c r="X60">
        <v>1.4</v>
      </c>
      <c r="Z60">
        <v>0.6</v>
      </c>
      <c r="AB60">
        <v>0.3</v>
      </c>
    </row>
    <row r="61" spans="1:29" x14ac:dyDescent="0.25">
      <c r="A61" t="s">
        <v>3</v>
      </c>
      <c r="B61" t="s">
        <v>23</v>
      </c>
      <c r="C61" t="s">
        <v>8</v>
      </c>
      <c r="P61">
        <v>0.1</v>
      </c>
      <c r="R61">
        <v>0</v>
      </c>
      <c r="T61">
        <v>0.1</v>
      </c>
      <c r="V61">
        <v>0.1</v>
      </c>
      <c r="Z61">
        <v>3</v>
      </c>
    </row>
    <row r="62" spans="1:29" x14ac:dyDescent="0.25">
      <c r="A62" t="s">
        <v>3</v>
      </c>
      <c r="B62" t="s">
        <v>23</v>
      </c>
      <c r="C62" t="s">
        <v>9</v>
      </c>
      <c r="V62">
        <v>0</v>
      </c>
      <c r="X62">
        <v>0.1</v>
      </c>
    </row>
    <row r="63" spans="1:29" x14ac:dyDescent="0.25">
      <c r="A63" t="s">
        <v>3</v>
      </c>
      <c r="B63" t="s">
        <v>23</v>
      </c>
      <c r="C63" t="s">
        <v>10</v>
      </c>
      <c r="D63">
        <v>5.0999999999999996</v>
      </c>
      <c r="F63">
        <v>2.1</v>
      </c>
      <c r="L63">
        <v>0.1</v>
      </c>
      <c r="N63">
        <v>0</v>
      </c>
      <c r="P63">
        <v>0.1</v>
      </c>
      <c r="T63">
        <v>0.1</v>
      </c>
      <c r="V63">
        <v>0.2</v>
      </c>
      <c r="X63">
        <v>0.2</v>
      </c>
      <c r="Z63">
        <v>0.3</v>
      </c>
      <c r="AB63">
        <v>0</v>
      </c>
    </row>
    <row r="64" spans="1:29" x14ac:dyDescent="0.25">
      <c r="A64" t="s">
        <v>3</v>
      </c>
      <c r="B64" t="s">
        <v>23</v>
      </c>
      <c r="C64" t="s">
        <v>11</v>
      </c>
      <c r="D64">
        <v>0.7</v>
      </c>
      <c r="F64">
        <v>0.2</v>
      </c>
      <c r="H64">
        <v>0</v>
      </c>
      <c r="J64">
        <v>0</v>
      </c>
      <c r="L64">
        <v>0</v>
      </c>
      <c r="R64">
        <v>0</v>
      </c>
      <c r="T64">
        <v>0</v>
      </c>
      <c r="Z64">
        <v>0</v>
      </c>
    </row>
    <row r="65" spans="1:29" x14ac:dyDescent="0.25">
      <c r="A65" t="s">
        <v>3</v>
      </c>
      <c r="B65" t="s">
        <v>23</v>
      </c>
      <c r="C65" t="s">
        <v>12</v>
      </c>
      <c r="F65">
        <v>0.1</v>
      </c>
      <c r="L65">
        <v>0</v>
      </c>
      <c r="P65">
        <v>0</v>
      </c>
    </row>
    <row r="66" spans="1:29" x14ac:dyDescent="0.25">
      <c r="A66" t="s">
        <v>3</v>
      </c>
      <c r="B66" t="s">
        <v>23</v>
      </c>
      <c r="C66" t="s">
        <v>13</v>
      </c>
      <c r="D66">
        <v>0.2</v>
      </c>
      <c r="H66">
        <v>0</v>
      </c>
      <c r="L66">
        <v>0</v>
      </c>
      <c r="N66">
        <v>0</v>
      </c>
      <c r="P66">
        <v>0.1</v>
      </c>
      <c r="R66">
        <v>0</v>
      </c>
      <c r="T66">
        <v>0.1</v>
      </c>
      <c r="V66">
        <v>0</v>
      </c>
      <c r="Z66">
        <v>0</v>
      </c>
      <c r="AB66">
        <v>0</v>
      </c>
    </row>
    <row r="67" spans="1:29" x14ac:dyDescent="0.25">
      <c r="A67" t="s">
        <v>3</v>
      </c>
      <c r="B67" t="s">
        <v>23</v>
      </c>
      <c r="C67" t="s">
        <v>14</v>
      </c>
      <c r="D67">
        <v>17.2</v>
      </c>
      <c r="E67">
        <v>0</v>
      </c>
      <c r="F67">
        <v>6.7</v>
      </c>
      <c r="G67">
        <v>0.2</v>
      </c>
      <c r="H67">
        <v>6.7</v>
      </c>
      <c r="I67">
        <v>0</v>
      </c>
      <c r="J67">
        <v>2.6</v>
      </c>
      <c r="K67">
        <v>0</v>
      </c>
      <c r="L67">
        <v>3</v>
      </c>
      <c r="M67">
        <v>0</v>
      </c>
      <c r="N67">
        <v>1.3</v>
      </c>
      <c r="O67">
        <v>0</v>
      </c>
      <c r="P67">
        <v>1.9</v>
      </c>
      <c r="Q67">
        <v>0</v>
      </c>
      <c r="R67">
        <v>1.7</v>
      </c>
      <c r="S67">
        <v>0</v>
      </c>
      <c r="T67">
        <v>1.2</v>
      </c>
      <c r="U67">
        <v>0.2</v>
      </c>
      <c r="V67">
        <v>3.8</v>
      </c>
      <c r="W67">
        <v>0</v>
      </c>
      <c r="X67">
        <v>6.4</v>
      </c>
      <c r="Y67">
        <v>0</v>
      </c>
      <c r="Z67">
        <v>2.1</v>
      </c>
      <c r="AA67">
        <v>0</v>
      </c>
      <c r="AB67">
        <v>3.2</v>
      </c>
      <c r="AC67">
        <v>0</v>
      </c>
    </row>
    <row r="68" spans="1:29" x14ac:dyDescent="0.25">
      <c r="A68" t="s">
        <v>3</v>
      </c>
      <c r="B68" t="s">
        <v>23</v>
      </c>
      <c r="C68" t="s">
        <v>15</v>
      </c>
      <c r="D68">
        <v>38.5</v>
      </c>
      <c r="E68">
        <v>1.8</v>
      </c>
      <c r="F68">
        <v>31.4</v>
      </c>
      <c r="G68">
        <v>0.4</v>
      </c>
      <c r="H68">
        <v>36.9</v>
      </c>
      <c r="I68">
        <v>4.5999999999999996</v>
      </c>
      <c r="J68">
        <v>44.6</v>
      </c>
      <c r="K68">
        <v>29.2</v>
      </c>
      <c r="L68">
        <v>81.900000000000006</v>
      </c>
      <c r="M68">
        <v>8.4</v>
      </c>
      <c r="N68">
        <v>41.7</v>
      </c>
      <c r="O68">
        <v>3.3</v>
      </c>
      <c r="P68">
        <v>31.4</v>
      </c>
      <c r="Q68">
        <v>0</v>
      </c>
      <c r="R68">
        <v>23.9</v>
      </c>
      <c r="S68">
        <v>23.1</v>
      </c>
      <c r="T68">
        <v>42.6</v>
      </c>
      <c r="U68">
        <v>2.2000000000000002</v>
      </c>
      <c r="V68">
        <v>24.9</v>
      </c>
      <c r="W68">
        <v>1.3</v>
      </c>
      <c r="X68">
        <v>16.399999999999999</v>
      </c>
      <c r="Y68">
        <v>1.9</v>
      </c>
      <c r="Z68">
        <v>19.8</v>
      </c>
      <c r="AA68">
        <v>0.8</v>
      </c>
      <c r="AB68">
        <v>14.8</v>
      </c>
      <c r="AC68">
        <v>1.3</v>
      </c>
    </row>
    <row r="69" spans="1:29" x14ac:dyDescent="0.25">
      <c r="A69" t="s">
        <v>3</v>
      </c>
      <c r="B69" t="s">
        <v>24</v>
      </c>
      <c r="C69" t="s">
        <v>21</v>
      </c>
      <c r="F69">
        <v>1.1000000000000001</v>
      </c>
    </row>
    <row r="70" spans="1:29" x14ac:dyDescent="0.25">
      <c r="A70" t="s">
        <v>3</v>
      </c>
      <c r="B70" t="s">
        <v>24</v>
      </c>
      <c r="C70" t="s">
        <v>18</v>
      </c>
      <c r="D70">
        <v>0</v>
      </c>
    </row>
    <row r="71" spans="1:29" x14ac:dyDescent="0.25">
      <c r="A71" t="s">
        <v>3</v>
      </c>
      <c r="B71" t="s">
        <v>24</v>
      </c>
      <c r="C71" t="s">
        <v>19</v>
      </c>
      <c r="D71">
        <v>4.5999999999999996</v>
      </c>
      <c r="F71">
        <v>1.5</v>
      </c>
      <c r="H71">
        <v>0.1</v>
      </c>
      <c r="J71">
        <v>0.4</v>
      </c>
      <c r="X71">
        <v>0.2</v>
      </c>
    </row>
    <row r="72" spans="1:29" x14ac:dyDescent="0.25">
      <c r="A72" t="s">
        <v>3</v>
      </c>
      <c r="B72" t="s">
        <v>24</v>
      </c>
      <c r="C72" t="s">
        <v>5</v>
      </c>
      <c r="D72">
        <v>0</v>
      </c>
    </row>
    <row r="73" spans="1:29" x14ac:dyDescent="0.25">
      <c r="A73" t="s">
        <v>3</v>
      </c>
      <c r="B73" t="s">
        <v>24</v>
      </c>
      <c r="C73" t="s">
        <v>6</v>
      </c>
      <c r="D73">
        <v>0.5</v>
      </c>
      <c r="F73">
        <v>0.3</v>
      </c>
      <c r="H73">
        <v>0.1</v>
      </c>
      <c r="N73">
        <v>0</v>
      </c>
      <c r="P73">
        <v>0</v>
      </c>
      <c r="T73">
        <v>0</v>
      </c>
      <c r="V73">
        <v>0.2</v>
      </c>
      <c r="W73">
        <v>0</v>
      </c>
      <c r="AB73">
        <v>0</v>
      </c>
    </row>
    <row r="74" spans="1:29" x14ac:dyDescent="0.25">
      <c r="A74" t="s">
        <v>3</v>
      </c>
      <c r="B74" t="s">
        <v>24</v>
      </c>
      <c r="C74" t="s">
        <v>7</v>
      </c>
      <c r="D74">
        <v>0.5</v>
      </c>
      <c r="F74">
        <v>0.1</v>
      </c>
    </row>
    <row r="75" spans="1:29" x14ac:dyDescent="0.25">
      <c r="A75" t="s">
        <v>3</v>
      </c>
      <c r="B75" t="s">
        <v>24</v>
      </c>
      <c r="C75" t="s">
        <v>10</v>
      </c>
      <c r="F75">
        <v>0.3</v>
      </c>
      <c r="N75">
        <v>2.9</v>
      </c>
      <c r="R75">
        <v>1.2</v>
      </c>
      <c r="T75">
        <v>1.2</v>
      </c>
      <c r="V75">
        <v>0</v>
      </c>
      <c r="X75">
        <v>0.1</v>
      </c>
      <c r="Z75">
        <v>0.4</v>
      </c>
      <c r="AB75">
        <v>0.3</v>
      </c>
    </row>
    <row r="76" spans="1:29" x14ac:dyDescent="0.25">
      <c r="A76" t="s">
        <v>3</v>
      </c>
      <c r="B76" t="s">
        <v>24</v>
      </c>
      <c r="C76" t="s">
        <v>11</v>
      </c>
      <c r="D76">
        <v>0.6</v>
      </c>
      <c r="E76">
        <v>0</v>
      </c>
      <c r="F76">
        <v>1.2</v>
      </c>
      <c r="G76">
        <v>0</v>
      </c>
      <c r="H76">
        <v>0</v>
      </c>
      <c r="I76">
        <v>0</v>
      </c>
      <c r="L76">
        <v>0</v>
      </c>
      <c r="M76">
        <v>0</v>
      </c>
    </row>
    <row r="77" spans="1:29" x14ac:dyDescent="0.25">
      <c r="A77" t="s">
        <v>3</v>
      </c>
      <c r="B77" t="s">
        <v>24</v>
      </c>
      <c r="C77" t="s">
        <v>12</v>
      </c>
      <c r="P77">
        <v>0.5</v>
      </c>
      <c r="T77">
        <v>0.4</v>
      </c>
      <c r="V77">
        <v>0.1</v>
      </c>
      <c r="X77">
        <v>0.1</v>
      </c>
      <c r="Z77">
        <v>0.3</v>
      </c>
    </row>
    <row r="78" spans="1:29" x14ac:dyDescent="0.25">
      <c r="A78" t="s">
        <v>3</v>
      </c>
      <c r="B78" t="s">
        <v>24</v>
      </c>
      <c r="C78" t="s">
        <v>13</v>
      </c>
      <c r="D78">
        <v>0</v>
      </c>
      <c r="F78">
        <v>0.1</v>
      </c>
      <c r="G78">
        <v>0</v>
      </c>
      <c r="N78">
        <v>0</v>
      </c>
      <c r="R78">
        <v>0</v>
      </c>
      <c r="T78">
        <v>0</v>
      </c>
      <c r="V78">
        <v>0</v>
      </c>
    </row>
    <row r="79" spans="1:29" x14ac:dyDescent="0.25">
      <c r="A79" t="s">
        <v>3</v>
      </c>
      <c r="B79" t="s">
        <v>24</v>
      </c>
      <c r="C79" t="s">
        <v>14</v>
      </c>
      <c r="D79">
        <v>1.4</v>
      </c>
      <c r="E79">
        <v>1.9</v>
      </c>
      <c r="F79">
        <v>2.8</v>
      </c>
      <c r="G79">
        <v>1</v>
      </c>
      <c r="H79">
        <v>1.5</v>
      </c>
      <c r="J79">
        <v>0.5</v>
      </c>
      <c r="L79">
        <v>2.2000000000000002</v>
      </c>
      <c r="M79">
        <v>4.5999999999999996</v>
      </c>
      <c r="N79">
        <v>2.1</v>
      </c>
      <c r="P79">
        <v>2.5</v>
      </c>
      <c r="Q79">
        <v>0</v>
      </c>
      <c r="R79">
        <v>22.7</v>
      </c>
      <c r="S79">
        <v>0</v>
      </c>
      <c r="T79">
        <v>9.1999999999999993</v>
      </c>
      <c r="U79">
        <v>0</v>
      </c>
      <c r="V79">
        <v>8.9</v>
      </c>
      <c r="W79">
        <v>0.1</v>
      </c>
      <c r="X79">
        <v>17.3</v>
      </c>
      <c r="Y79">
        <v>0.1</v>
      </c>
      <c r="Z79">
        <v>9.6</v>
      </c>
      <c r="AA79">
        <v>0</v>
      </c>
      <c r="AB79">
        <v>17.899999999999999</v>
      </c>
      <c r="AC79">
        <v>1</v>
      </c>
    </row>
    <row r="80" spans="1:29" x14ac:dyDescent="0.25">
      <c r="A80" t="s">
        <v>3</v>
      </c>
      <c r="B80" t="s">
        <v>24</v>
      </c>
      <c r="C80" t="s">
        <v>15</v>
      </c>
      <c r="D80">
        <v>29.2</v>
      </c>
      <c r="E80">
        <v>2.9</v>
      </c>
      <c r="F80">
        <v>18.399999999999999</v>
      </c>
      <c r="G80">
        <v>3.4</v>
      </c>
      <c r="H80">
        <v>15.9</v>
      </c>
      <c r="I80">
        <v>0</v>
      </c>
      <c r="J80">
        <v>12.4</v>
      </c>
      <c r="K80">
        <v>0</v>
      </c>
      <c r="L80">
        <v>20.3</v>
      </c>
      <c r="M80">
        <v>5.2</v>
      </c>
      <c r="N80">
        <v>12.4</v>
      </c>
      <c r="O80">
        <v>0</v>
      </c>
      <c r="P80">
        <v>1.5</v>
      </c>
      <c r="Q80">
        <v>0</v>
      </c>
      <c r="R80">
        <v>1.4</v>
      </c>
      <c r="S80">
        <v>0</v>
      </c>
      <c r="T80">
        <v>4.2</v>
      </c>
      <c r="U80">
        <v>0</v>
      </c>
      <c r="V80">
        <v>4.2</v>
      </c>
      <c r="W80">
        <v>0.1</v>
      </c>
      <c r="X80">
        <v>1.8</v>
      </c>
      <c r="Y80">
        <v>0</v>
      </c>
      <c r="Z80">
        <v>7.1</v>
      </c>
      <c r="AA80">
        <v>2.9</v>
      </c>
      <c r="AB80">
        <v>1.8</v>
      </c>
      <c r="AC80">
        <v>10.199999999999999</v>
      </c>
    </row>
    <row r="81" spans="1:24" x14ac:dyDescent="0.25">
      <c r="A81" t="s">
        <v>3</v>
      </c>
      <c r="B81" t="s">
        <v>24</v>
      </c>
      <c r="C81" t="s">
        <v>16</v>
      </c>
      <c r="D81">
        <v>0</v>
      </c>
      <c r="E81">
        <v>0</v>
      </c>
      <c r="L81">
        <v>0</v>
      </c>
      <c r="M81">
        <v>0</v>
      </c>
      <c r="N81">
        <v>0.2</v>
      </c>
      <c r="X81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4"/>
  <sheetViews>
    <sheetView topLeftCell="J1" workbookViewId="0">
      <selection activeCell="T3" sqref="T3:AB3"/>
    </sheetView>
  </sheetViews>
  <sheetFormatPr defaultRowHeight="15" x14ac:dyDescent="0.25"/>
  <cols>
    <col min="1" max="1" width="13.140625" bestFit="1" customWidth="1"/>
    <col min="2" max="2" width="11.5703125" bestFit="1" customWidth="1"/>
    <col min="3" max="3" width="12.5703125" bestFit="1" customWidth="1"/>
    <col min="4" max="4" width="11.5703125" bestFit="1" customWidth="1"/>
    <col min="5" max="5" width="12.5703125" bestFit="1" customWidth="1"/>
    <col min="6" max="6" width="11.5703125" bestFit="1" customWidth="1"/>
    <col min="7" max="7" width="12.5703125" bestFit="1" customWidth="1"/>
  </cols>
  <sheetData>
    <row r="2" spans="1:29" x14ac:dyDescent="0.25">
      <c r="L2" t="s">
        <v>35</v>
      </c>
      <c r="O2" t="s">
        <v>35</v>
      </c>
      <c r="R2" t="s">
        <v>35</v>
      </c>
    </row>
    <row r="3" spans="1:29" x14ac:dyDescent="0.25">
      <c r="A3" s="1" t="s">
        <v>25</v>
      </c>
      <c r="B3" t="s">
        <v>33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I3" t="s">
        <v>25</v>
      </c>
      <c r="J3" t="s">
        <v>33</v>
      </c>
      <c r="K3" t="s">
        <v>28</v>
      </c>
      <c r="M3" t="s">
        <v>29</v>
      </c>
      <c r="N3" t="s">
        <v>30</v>
      </c>
      <c r="P3" t="s">
        <v>31</v>
      </c>
      <c r="Q3" t="s">
        <v>32</v>
      </c>
      <c r="T3" t="s">
        <v>34</v>
      </c>
      <c r="V3" t="s">
        <v>36</v>
      </c>
      <c r="Y3" t="s">
        <v>36</v>
      </c>
      <c r="AB3" t="s">
        <v>36</v>
      </c>
    </row>
    <row r="4" spans="1:29" x14ac:dyDescent="0.25">
      <c r="A4" s="2" t="s">
        <v>21</v>
      </c>
      <c r="B4" s="3">
        <v>2.6</v>
      </c>
      <c r="C4" s="3"/>
      <c r="D4" s="3">
        <v>5.7</v>
      </c>
      <c r="E4" s="3">
        <v>0.1</v>
      </c>
      <c r="F4" s="3">
        <v>5.4</v>
      </c>
      <c r="G4" s="3">
        <v>0.2</v>
      </c>
      <c r="I4" t="s">
        <v>21</v>
      </c>
      <c r="J4">
        <v>2.6</v>
      </c>
      <c r="L4">
        <f>(K4/(J4+K4))</f>
        <v>0</v>
      </c>
      <c r="M4">
        <v>5.7</v>
      </c>
      <c r="N4">
        <v>0.1</v>
      </c>
      <c r="O4">
        <f t="shared" ref="O4:O21" si="0">(N4/(M4+N4))</f>
        <v>1.7241379310344827E-2</v>
      </c>
      <c r="P4">
        <v>5.4</v>
      </c>
      <c r="Q4">
        <v>0.2</v>
      </c>
      <c r="R4">
        <f t="shared" ref="R4:R21" si="1">(Q4/(P4+Q4))</f>
        <v>3.5714285714285712E-2</v>
      </c>
      <c r="T4">
        <f>J4/J$21</f>
        <v>1.2332795749928848E-3</v>
      </c>
      <c r="U4">
        <f t="shared" ref="U4:U21" si="2">K4/K$21</f>
        <v>0</v>
      </c>
      <c r="V4">
        <f>(J4+K4)/(J$21+K$21)</f>
        <v>1.1903126859863571E-3</v>
      </c>
      <c r="W4">
        <f t="shared" ref="W4:W21" si="3">M4/M$21</f>
        <v>2.6086956521739124E-3</v>
      </c>
      <c r="X4">
        <f t="shared" ref="X4:X21" si="4">N4/N$21</f>
        <v>5.977286312014345E-4</v>
      </c>
      <c r="Y4">
        <f t="shared" ref="Y4:Y21" si="5">(M4+N4)/(M$21+N$21)</f>
        <v>2.465671895591548E-3</v>
      </c>
      <c r="Z4">
        <f t="shared" ref="Z4:Z21" si="6">P4/P$21</f>
        <v>2.8692879914984058E-3</v>
      </c>
      <c r="AA4">
        <f t="shared" ref="AA4:AA21" si="7">Q4/Q$21</f>
        <v>1.8083182640144667E-3</v>
      </c>
      <c r="AB4">
        <f t="shared" ref="AB4:AB21" si="8">(P4+Q4)/(P$21+Q$21)</f>
        <v>2.8103984743551142E-3</v>
      </c>
      <c r="AC4" t="s">
        <v>21</v>
      </c>
    </row>
    <row r="5" spans="1:29" x14ac:dyDescent="0.25">
      <c r="A5" s="2" t="s">
        <v>18</v>
      </c>
      <c r="B5" s="3">
        <v>1.5</v>
      </c>
      <c r="C5" s="3"/>
      <c r="D5" s="3">
        <v>0.2</v>
      </c>
      <c r="E5" s="3"/>
      <c r="F5" s="3"/>
      <c r="G5" s="3"/>
      <c r="I5" t="s">
        <v>18</v>
      </c>
      <c r="J5">
        <v>1.5</v>
      </c>
      <c r="L5">
        <f t="shared" ref="L5:L24" si="9">(K5/(J5+K5))</f>
        <v>0</v>
      </c>
      <c r="M5">
        <v>0.2</v>
      </c>
      <c r="O5">
        <f t="shared" si="0"/>
        <v>0</v>
      </c>
      <c r="R5" t="e">
        <f t="shared" si="1"/>
        <v>#DIV/0!</v>
      </c>
      <c r="T5">
        <f t="shared" ref="T5:T21" si="10">J5/J$21</f>
        <v>7.1150744711127964E-4</v>
      </c>
      <c r="U5">
        <f t="shared" si="2"/>
        <v>0</v>
      </c>
      <c r="V5">
        <f t="shared" ref="V5:V21" si="11">(J5+K5)/(J$21+K$21)</f>
        <v>6.8671885729982142E-4</v>
      </c>
      <c r="W5">
        <f t="shared" si="3"/>
        <v>9.1533180778032022E-5</v>
      </c>
      <c r="X5">
        <f t="shared" si="4"/>
        <v>0</v>
      </c>
      <c r="Y5">
        <f t="shared" si="5"/>
        <v>8.5023168813501659E-5</v>
      </c>
      <c r="Z5">
        <f t="shared" si="6"/>
        <v>0</v>
      </c>
      <c r="AA5">
        <f t="shared" si="7"/>
        <v>0</v>
      </c>
      <c r="AB5">
        <f t="shared" si="8"/>
        <v>0</v>
      </c>
      <c r="AC5" t="s">
        <v>18</v>
      </c>
    </row>
    <row r="6" spans="1:29" x14ac:dyDescent="0.25">
      <c r="A6" s="2" t="s">
        <v>19</v>
      </c>
      <c r="B6" s="3">
        <v>1460.3</v>
      </c>
      <c r="C6" s="3">
        <v>26.9</v>
      </c>
      <c r="D6" s="3">
        <v>1475.4</v>
      </c>
      <c r="E6" s="3">
        <v>28.7</v>
      </c>
      <c r="F6" s="3">
        <v>1296.0999999999999</v>
      </c>
      <c r="G6" s="3">
        <v>25.2</v>
      </c>
      <c r="I6" t="s">
        <v>19</v>
      </c>
      <c r="J6">
        <v>1460.3</v>
      </c>
      <c r="K6">
        <v>26.9</v>
      </c>
      <c r="L6">
        <f t="shared" si="9"/>
        <v>1.8087681549220008E-2</v>
      </c>
      <c r="M6">
        <v>1475.4</v>
      </c>
      <c r="N6">
        <v>28.7</v>
      </c>
      <c r="O6">
        <f t="shared" si="0"/>
        <v>1.9081178113157366E-2</v>
      </c>
      <c r="P6">
        <v>1296.0999999999999</v>
      </c>
      <c r="Q6">
        <v>25.2</v>
      </c>
      <c r="R6">
        <f t="shared" si="1"/>
        <v>1.9072125936577613E-2</v>
      </c>
      <c r="T6">
        <f t="shared" si="10"/>
        <v>0.69267621667773449</v>
      </c>
      <c r="U6">
        <f t="shared" si="2"/>
        <v>0.35348226018396844</v>
      </c>
      <c r="V6">
        <f t="shared" si="11"/>
        <v>0.6808588563841963</v>
      </c>
      <c r="W6">
        <f t="shared" si="3"/>
        <v>0.67524027459954228</v>
      </c>
      <c r="X6">
        <f t="shared" si="4"/>
        <v>0.17154811715481169</v>
      </c>
      <c r="Y6">
        <f t="shared" si="5"/>
        <v>0.63941674106193924</v>
      </c>
      <c r="Z6">
        <f t="shared" si="6"/>
        <v>0.6886822529224228</v>
      </c>
      <c r="AA6">
        <f t="shared" si="7"/>
        <v>0.22784810126582278</v>
      </c>
      <c r="AB6">
        <f t="shared" si="8"/>
        <v>0.66310348288668064</v>
      </c>
      <c r="AC6" t="s">
        <v>19</v>
      </c>
    </row>
    <row r="7" spans="1:29" x14ac:dyDescent="0.25">
      <c r="A7" s="2" t="s">
        <v>5</v>
      </c>
      <c r="B7" s="3"/>
      <c r="C7" s="3"/>
      <c r="D7" s="3"/>
      <c r="E7" s="3"/>
      <c r="F7" s="3"/>
      <c r="G7" s="3"/>
      <c r="I7" t="s">
        <v>5</v>
      </c>
      <c r="L7" t="e">
        <f t="shared" si="9"/>
        <v>#DIV/0!</v>
      </c>
      <c r="O7" t="e">
        <f t="shared" si="0"/>
        <v>#DIV/0!</v>
      </c>
      <c r="R7" t="e">
        <f t="shared" si="1"/>
        <v>#DIV/0!</v>
      </c>
      <c r="T7">
        <f t="shared" si="10"/>
        <v>0</v>
      </c>
      <c r="U7">
        <f t="shared" si="2"/>
        <v>0</v>
      </c>
      <c r="V7">
        <f t="shared" si="11"/>
        <v>0</v>
      </c>
      <c r="W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  <c r="AA7">
        <f t="shared" si="7"/>
        <v>0</v>
      </c>
      <c r="AB7">
        <f t="shared" si="8"/>
        <v>0</v>
      </c>
      <c r="AC7" t="s">
        <v>5</v>
      </c>
    </row>
    <row r="8" spans="1:29" x14ac:dyDescent="0.25">
      <c r="A8" s="2" t="s">
        <v>6</v>
      </c>
      <c r="B8" s="3">
        <v>27.7</v>
      </c>
      <c r="C8" s="3"/>
      <c r="D8" s="3">
        <v>33.5</v>
      </c>
      <c r="E8" s="3">
        <v>0</v>
      </c>
      <c r="F8" s="3">
        <v>32.200000000000003</v>
      </c>
      <c r="G8" s="3">
        <v>0</v>
      </c>
      <c r="I8" t="s">
        <v>6</v>
      </c>
      <c r="J8">
        <v>27.7</v>
      </c>
      <c r="L8">
        <f t="shared" si="9"/>
        <v>0</v>
      </c>
      <c r="M8">
        <v>33.5</v>
      </c>
      <c r="N8">
        <v>0</v>
      </c>
      <c r="O8">
        <f t="shared" si="0"/>
        <v>0</v>
      </c>
      <c r="P8">
        <v>32.200000000000003</v>
      </c>
      <c r="Q8">
        <v>0</v>
      </c>
      <c r="R8">
        <f t="shared" si="1"/>
        <v>0</v>
      </c>
      <c r="T8">
        <f t="shared" si="10"/>
        <v>1.3139170856654964E-2</v>
      </c>
      <c r="U8">
        <f t="shared" si="2"/>
        <v>0</v>
      </c>
      <c r="V8">
        <f t="shared" si="11"/>
        <v>1.2681408231470034E-2</v>
      </c>
      <c r="W8">
        <f t="shared" si="3"/>
        <v>1.5331807780320363E-2</v>
      </c>
      <c r="X8">
        <f t="shared" si="4"/>
        <v>0</v>
      </c>
      <c r="Y8">
        <f t="shared" si="5"/>
        <v>1.4241380776261527E-2</v>
      </c>
      <c r="Z8">
        <f t="shared" si="6"/>
        <v>1.7109458023379383E-2</v>
      </c>
      <c r="AA8">
        <f t="shared" si="7"/>
        <v>0</v>
      </c>
      <c r="AB8">
        <f t="shared" si="8"/>
        <v>1.6159791227541905E-2</v>
      </c>
      <c r="AC8" t="s">
        <v>6</v>
      </c>
    </row>
    <row r="9" spans="1:29" x14ac:dyDescent="0.25">
      <c r="A9" s="2" t="s">
        <v>7</v>
      </c>
      <c r="B9" s="3">
        <v>56.6</v>
      </c>
      <c r="C9" s="3">
        <v>0.2</v>
      </c>
      <c r="D9" s="3">
        <v>39.6</v>
      </c>
      <c r="E9" s="3">
        <v>0</v>
      </c>
      <c r="F9" s="3">
        <v>29.4</v>
      </c>
      <c r="G9" s="3">
        <v>0</v>
      </c>
      <c r="I9" t="s">
        <v>7</v>
      </c>
      <c r="J9">
        <v>56.6</v>
      </c>
      <c r="K9">
        <v>0.2</v>
      </c>
      <c r="L9">
        <f t="shared" si="9"/>
        <v>3.5211267605633804E-3</v>
      </c>
      <c r="M9">
        <v>39.6</v>
      </c>
      <c r="N9">
        <v>0</v>
      </c>
      <c r="O9">
        <f t="shared" si="0"/>
        <v>0</v>
      </c>
      <c r="P9">
        <v>29.4</v>
      </c>
      <c r="Q9">
        <v>0</v>
      </c>
      <c r="R9">
        <f t="shared" si="1"/>
        <v>0</v>
      </c>
      <c r="T9">
        <f t="shared" si="10"/>
        <v>2.6847547670998954E-2</v>
      </c>
      <c r="U9">
        <f t="shared" si="2"/>
        <v>2.6281208935611043E-3</v>
      </c>
      <c r="V9">
        <f t="shared" si="11"/>
        <v>2.6003754063086571E-2</v>
      </c>
      <c r="W9">
        <f t="shared" si="3"/>
        <v>1.8123569794050338E-2</v>
      </c>
      <c r="X9">
        <f t="shared" si="4"/>
        <v>0</v>
      </c>
      <c r="Y9">
        <f t="shared" si="5"/>
        <v>1.6834587425073329E-2</v>
      </c>
      <c r="Z9">
        <f t="shared" si="6"/>
        <v>1.5621679064824652E-2</v>
      </c>
      <c r="AA9">
        <f t="shared" si="7"/>
        <v>0</v>
      </c>
      <c r="AB9">
        <f t="shared" si="8"/>
        <v>1.4754591990364347E-2</v>
      </c>
      <c r="AC9" t="s">
        <v>7</v>
      </c>
    </row>
    <row r="10" spans="1:29" x14ac:dyDescent="0.25">
      <c r="A10" s="2" t="s">
        <v>8</v>
      </c>
      <c r="B10" s="3">
        <v>49.3</v>
      </c>
      <c r="C10" s="3">
        <v>0</v>
      </c>
      <c r="D10" s="3">
        <v>53.6</v>
      </c>
      <c r="E10" s="3">
        <v>0</v>
      </c>
      <c r="F10" s="3">
        <v>40.1</v>
      </c>
      <c r="G10" s="3">
        <v>0</v>
      </c>
      <c r="I10" t="s">
        <v>8</v>
      </c>
      <c r="J10">
        <v>49.3</v>
      </c>
      <c r="K10">
        <v>0</v>
      </c>
      <c r="L10">
        <f t="shared" si="9"/>
        <v>0</v>
      </c>
      <c r="M10">
        <v>53.6</v>
      </c>
      <c r="N10">
        <v>0</v>
      </c>
      <c r="O10">
        <f t="shared" si="0"/>
        <v>0</v>
      </c>
      <c r="P10">
        <v>40.1</v>
      </c>
      <c r="Q10">
        <v>0</v>
      </c>
      <c r="R10">
        <f t="shared" si="1"/>
        <v>0</v>
      </c>
      <c r="T10">
        <f t="shared" si="10"/>
        <v>2.338487809505739E-2</v>
      </c>
      <c r="U10">
        <f t="shared" si="2"/>
        <v>0</v>
      </c>
      <c r="V10">
        <f t="shared" si="11"/>
        <v>2.257015977658746E-2</v>
      </c>
      <c r="W10">
        <f t="shared" si="3"/>
        <v>2.453089244851258E-2</v>
      </c>
      <c r="X10">
        <f t="shared" si="4"/>
        <v>0</v>
      </c>
      <c r="Y10">
        <f t="shared" si="5"/>
        <v>2.2786209242018445E-2</v>
      </c>
      <c r="Z10">
        <f t="shared" si="6"/>
        <v>2.1307120085015938E-2</v>
      </c>
      <c r="AA10">
        <f t="shared" si="7"/>
        <v>0</v>
      </c>
      <c r="AB10">
        <f t="shared" si="8"/>
        <v>2.0124460503864298E-2</v>
      </c>
      <c r="AC10" t="s">
        <v>8</v>
      </c>
    </row>
    <row r="11" spans="1:29" x14ac:dyDescent="0.25">
      <c r="A11" s="2" t="s">
        <v>9</v>
      </c>
      <c r="B11" s="3">
        <v>2.5</v>
      </c>
      <c r="C11" s="3"/>
      <c r="D11" s="3">
        <v>1.2</v>
      </c>
      <c r="E11" s="3"/>
      <c r="F11" s="3">
        <v>0.4</v>
      </c>
      <c r="G11" s="3">
        <v>0</v>
      </c>
      <c r="I11" t="s">
        <v>9</v>
      </c>
      <c r="J11">
        <v>2.5</v>
      </c>
      <c r="L11">
        <f t="shared" si="9"/>
        <v>0</v>
      </c>
      <c r="M11">
        <v>1.2</v>
      </c>
      <c r="O11">
        <f t="shared" si="0"/>
        <v>0</v>
      </c>
      <c r="P11">
        <v>0.4</v>
      </c>
      <c r="Q11">
        <v>0</v>
      </c>
      <c r="R11">
        <f t="shared" si="1"/>
        <v>0</v>
      </c>
      <c r="T11">
        <f t="shared" si="10"/>
        <v>1.1858457451854661E-3</v>
      </c>
      <c r="U11">
        <f t="shared" si="2"/>
        <v>0</v>
      </c>
      <c r="V11">
        <f t="shared" si="11"/>
        <v>1.1445314288330356E-3</v>
      </c>
      <c r="W11">
        <f t="shared" si="3"/>
        <v>5.4919908466819205E-4</v>
      </c>
      <c r="X11">
        <f t="shared" si="4"/>
        <v>0</v>
      </c>
      <c r="Y11">
        <f t="shared" si="5"/>
        <v>5.101390128810099E-4</v>
      </c>
      <c r="Z11">
        <f t="shared" si="6"/>
        <v>2.1253985122210412E-4</v>
      </c>
      <c r="AA11">
        <f t="shared" si="7"/>
        <v>0</v>
      </c>
      <c r="AB11">
        <f t="shared" si="8"/>
        <v>2.0074274816822243E-4</v>
      </c>
      <c r="AC11" t="s">
        <v>9</v>
      </c>
    </row>
    <row r="12" spans="1:29" x14ac:dyDescent="0.25">
      <c r="A12" s="2" t="s">
        <v>10</v>
      </c>
      <c r="B12" s="3">
        <v>14</v>
      </c>
      <c r="C12" s="3"/>
      <c r="D12" s="3">
        <v>2.4</v>
      </c>
      <c r="E12" s="3"/>
      <c r="F12" s="3">
        <v>4</v>
      </c>
      <c r="G12" s="3"/>
      <c r="I12" t="s">
        <v>10</v>
      </c>
      <c r="J12">
        <v>14</v>
      </c>
      <c r="L12">
        <f t="shared" si="9"/>
        <v>0</v>
      </c>
      <c r="M12">
        <v>2.4</v>
      </c>
      <c r="O12">
        <f t="shared" si="0"/>
        <v>0</v>
      </c>
      <c r="P12">
        <v>4</v>
      </c>
      <c r="R12">
        <f t="shared" si="1"/>
        <v>0</v>
      </c>
      <c r="T12">
        <f t="shared" si="10"/>
        <v>6.6407361730386099E-3</v>
      </c>
      <c r="U12">
        <f t="shared" si="2"/>
        <v>0</v>
      </c>
      <c r="V12">
        <f t="shared" si="11"/>
        <v>6.4093760014649996E-3</v>
      </c>
      <c r="W12">
        <f t="shared" si="3"/>
        <v>1.0983981693363841E-3</v>
      </c>
      <c r="X12">
        <f t="shared" si="4"/>
        <v>0</v>
      </c>
      <c r="Y12">
        <f t="shared" si="5"/>
        <v>1.0202780257620198E-3</v>
      </c>
      <c r="Z12">
        <f t="shared" si="6"/>
        <v>2.1253985122210413E-3</v>
      </c>
      <c r="AA12">
        <f t="shared" si="7"/>
        <v>0</v>
      </c>
      <c r="AB12">
        <f t="shared" si="8"/>
        <v>2.0074274816822241E-3</v>
      </c>
      <c r="AC12" t="s">
        <v>10</v>
      </c>
    </row>
    <row r="13" spans="1:29" x14ac:dyDescent="0.25">
      <c r="A13" s="2" t="s">
        <v>11</v>
      </c>
      <c r="B13" s="3">
        <v>7.2</v>
      </c>
      <c r="C13" s="3">
        <v>2.2999999999999998</v>
      </c>
      <c r="D13" s="3">
        <v>6</v>
      </c>
      <c r="E13" s="3"/>
      <c r="F13" s="3">
        <v>2.9</v>
      </c>
      <c r="G13" s="3"/>
      <c r="I13" t="s">
        <v>11</v>
      </c>
      <c r="J13">
        <v>7.2</v>
      </c>
      <c r="K13">
        <v>2.2999999999999998</v>
      </c>
      <c r="L13">
        <f t="shared" si="9"/>
        <v>0.24210526315789471</v>
      </c>
      <c r="M13">
        <v>6</v>
      </c>
      <c r="O13">
        <f t="shared" si="0"/>
        <v>0</v>
      </c>
      <c r="P13">
        <v>2.9</v>
      </c>
      <c r="R13">
        <f t="shared" si="1"/>
        <v>0</v>
      </c>
      <c r="T13">
        <f t="shared" si="10"/>
        <v>3.4152357461341427E-3</v>
      </c>
      <c r="U13">
        <f t="shared" si="2"/>
        <v>3.0223390275952694E-2</v>
      </c>
      <c r="V13">
        <f t="shared" si="11"/>
        <v>4.3492194295655356E-3</v>
      </c>
      <c r="W13">
        <f t="shared" si="3"/>
        <v>2.7459954233409606E-3</v>
      </c>
      <c r="X13">
        <f t="shared" si="4"/>
        <v>0</v>
      </c>
      <c r="Y13">
        <f t="shared" si="5"/>
        <v>2.5506950644050498E-3</v>
      </c>
      <c r="Z13">
        <f t="shared" si="6"/>
        <v>1.5409139213602549E-3</v>
      </c>
      <c r="AA13">
        <f t="shared" si="7"/>
        <v>0</v>
      </c>
      <c r="AB13">
        <f t="shared" si="8"/>
        <v>1.4553849242196124E-3</v>
      </c>
      <c r="AC13" t="s">
        <v>11</v>
      </c>
    </row>
    <row r="14" spans="1:29" x14ac:dyDescent="0.25">
      <c r="A14" s="2" t="s">
        <v>42</v>
      </c>
      <c r="B14" s="3">
        <v>2.5</v>
      </c>
      <c r="C14" s="3"/>
      <c r="D14" s="3">
        <v>0.8</v>
      </c>
      <c r="E14" s="3"/>
      <c r="F14" s="3">
        <v>0.3</v>
      </c>
      <c r="G14" s="3"/>
      <c r="I14" t="s">
        <v>42</v>
      </c>
      <c r="J14">
        <v>2.5</v>
      </c>
      <c r="L14">
        <f t="shared" si="9"/>
        <v>0</v>
      </c>
      <c r="M14">
        <v>0.8</v>
      </c>
      <c r="O14">
        <f t="shared" si="0"/>
        <v>0</v>
      </c>
      <c r="P14">
        <v>0.3</v>
      </c>
      <c r="R14">
        <f t="shared" si="1"/>
        <v>0</v>
      </c>
      <c r="T14">
        <f t="shared" si="10"/>
        <v>1.1858457451854661E-3</v>
      </c>
      <c r="U14">
        <f t="shared" si="2"/>
        <v>0</v>
      </c>
      <c r="V14">
        <f t="shared" si="11"/>
        <v>1.1445314288330356E-3</v>
      </c>
      <c r="W14">
        <f t="shared" si="3"/>
        <v>3.6613272311212809E-4</v>
      </c>
      <c r="X14">
        <f t="shared" si="4"/>
        <v>0</v>
      </c>
      <c r="Y14">
        <f t="shared" si="5"/>
        <v>3.4009267525400664E-4</v>
      </c>
      <c r="Z14">
        <f t="shared" si="6"/>
        <v>1.5940488841657808E-4</v>
      </c>
      <c r="AA14">
        <f t="shared" si="7"/>
        <v>0</v>
      </c>
      <c r="AB14">
        <f t="shared" si="8"/>
        <v>1.5055706112616679E-4</v>
      </c>
      <c r="AC14" t="s">
        <v>42</v>
      </c>
    </row>
    <row r="15" spans="1:29" x14ac:dyDescent="0.25">
      <c r="A15" s="2" t="s">
        <v>12</v>
      </c>
      <c r="B15" s="3">
        <v>1.4</v>
      </c>
      <c r="C15" s="3"/>
      <c r="D15" s="3">
        <v>3.4</v>
      </c>
      <c r="E15" s="3">
        <v>0</v>
      </c>
      <c r="F15" s="3">
        <v>0.2</v>
      </c>
      <c r="G15" s="3"/>
      <c r="I15" t="s">
        <v>12</v>
      </c>
      <c r="J15">
        <v>1.4</v>
      </c>
      <c r="L15">
        <f t="shared" si="9"/>
        <v>0</v>
      </c>
      <c r="M15">
        <v>3.4</v>
      </c>
      <c r="N15">
        <v>0</v>
      </c>
      <c r="O15">
        <f t="shared" si="0"/>
        <v>0</v>
      </c>
      <c r="P15">
        <v>0.2</v>
      </c>
      <c r="R15">
        <f t="shared" si="1"/>
        <v>0</v>
      </c>
      <c r="T15">
        <f t="shared" si="10"/>
        <v>6.6407361730386096E-4</v>
      </c>
      <c r="U15">
        <f t="shared" si="2"/>
        <v>0</v>
      </c>
      <c r="V15">
        <f t="shared" si="11"/>
        <v>6.4093760014649994E-4</v>
      </c>
      <c r="W15">
        <f t="shared" si="3"/>
        <v>1.5560640732265442E-3</v>
      </c>
      <c r="X15">
        <f t="shared" si="4"/>
        <v>0</v>
      </c>
      <c r="Y15">
        <f t="shared" si="5"/>
        <v>1.4453938698295282E-3</v>
      </c>
      <c r="Z15">
        <f t="shared" si="6"/>
        <v>1.0626992561105206E-4</v>
      </c>
      <c r="AA15">
        <f t="shared" si="7"/>
        <v>0</v>
      </c>
      <c r="AB15">
        <f t="shared" si="8"/>
        <v>1.0037137408411121E-4</v>
      </c>
      <c r="AC15" t="s">
        <v>12</v>
      </c>
    </row>
    <row r="16" spans="1:29" x14ac:dyDescent="0.25">
      <c r="A16" s="2" t="s">
        <v>13</v>
      </c>
      <c r="B16" s="3">
        <v>5.9</v>
      </c>
      <c r="C16" s="3"/>
      <c r="D16" s="3">
        <v>6.4</v>
      </c>
      <c r="E16" s="3"/>
      <c r="F16" s="3">
        <v>2.2999999999999998</v>
      </c>
      <c r="G16" s="3"/>
      <c r="I16" t="s">
        <v>13</v>
      </c>
      <c r="J16">
        <v>5.9</v>
      </c>
      <c r="L16">
        <f t="shared" si="9"/>
        <v>0</v>
      </c>
      <c r="M16">
        <v>6.4</v>
      </c>
      <c r="O16">
        <f t="shared" si="0"/>
        <v>0</v>
      </c>
      <c r="P16">
        <v>2.2999999999999998</v>
      </c>
      <c r="R16">
        <f t="shared" si="1"/>
        <v>0</v>
      </c>
      <c r="T16">
        <f t="shared" si="10"/>
        <v>2.7985959586377001E-3</v>
      </c>
      <c r="U16">
        <f t="shared" si="2"/>
        <v>0</v>
      </c>
      <c r="V16">
        <f t="shared" si="11"/>
        <v>2.7010941720459645E-3</v>
      </c>
      <c r="W16">
        <f t="shared" si="3"/>
        <v>2.9290617848970247E-3</v>
      </c>
      <c r="X16">
        <f t="shared" si="4"/>
        <v>0</v>
      </c>
      <c r="Y16">
        <f t="shared" si="5"/>
        <v>2.7207414020320531E-3</v>
      </c>
      <c r="Z16">
        <f t="shared" si="6"/>
        <v>1.2221041445270985E-3</v>
      </c>
      <c r="AA16">
        <f t="shared" si="7"/>
        <v>0</v>
      </c>
      <c r="AB16">
        <f t="shared" si="8"/>
        <v>1.1542708019672788E-3</v>
      </c>
      <c r="AC16" t="s">
        <v>13</v>
      </c>
    </row>
    <row r="17" spans="1:29" x14ac:dyDescent="0.25">
      <c r="A17" s="2" t="s">
        <v>14</v>
      </c>
      <c r="B17" s="3">
        <v>137.30000000000001</v>
      </c>
      <c r="C17" s="3">
        <v>3.2</v>
      </c>
      <c r="D17" s="3">
        <v>186.1</v>
      </c>
      <c r="E17" s="3">
        <v>20.399999999999999</v>
      </c>
      <c r="F17" s="3">
        <v>128</v>
      </c>
      <c r="G17" s="3">
        <v>11.4</v>
      </c>
      <c r="I17" t="s">
        <v>14</v>
      </c>
      <c r="J17">
        <v>137.30000000000001</v>
      </c>
      <c r="K17">
        <v>3.2</v>
      </c>
      <c r="L17">
        <f t="shared" si="9"/>
        <v>2.2775800711743774E-2</v>
      </c>
      <c r="M17">
        <v>186.1</v>
      </c>
      <c r="N17">
        <v>20.399999999999999</v>
      </c>
      <c r="O17">
        <f t="shared" si="0"/>
        <v>9.8789346246973359E-2</v>
      </c>
      <c r="P17">
        <v>128</v>
      </c>
      <c r="Q17">
        <v>11.4</v>
      </c>
      <c r="R17">
        <f t="shared" si="1"/>
        <v>8.1779053084648487E-2</v>
      </c>
      <c r="T17">
        <f t="shared" si="10"/>
        <v>6.5126648325585804E-2</v>
      </c>
      <c r="U17">
        <f t="shared" si="2"/>
        <v>4.2049934296977669E-2</v>
      </c>
      <c r="V17">
        <f t="shared" si="11"/>
        <v>6.4322666300416609E-2</v>
      </c>
      <c r="W17">
        <f t="shared" si="3"/>
        <v>8.5171624713958796E-2</v>
      </c>
      <c r="X17">
        <f t="shared" si="4"/>
        <v>0.12193664076509263</v>
      </c>
      <c r="Y17">
        <f t="shared" si="5"/>
        <v>8.7786421799940464E-2</v>
      </c>
      <c r="Z17">
        <f t="shared" si="6"/>
        <v>6.8012752391073322E-2</v>
      </c>
      <c r="AA17">
        <f t="shared" si="7"/>
        <v>0.10307414104882461</v>
      </c>
      <c r="AB17">
        <f t="shared" si="8"/>
        <v>6.9958847736625515E-2</v>
      </c>
      <c r="AC17" t="s">
        <v>14</v>
      </c>
    </row>
    <row r="18" spans="1:29" x14ac:dyDescent="0.25">
      <c r="A18" s="2" t="s">
        <v>15</v>
      </c>
      <c r="B18" s="3">
        <v>338.6</v>
      </c>
      <c r="C18" s="3">
        <v>43.4</v>
      </c>
      <c r="D18" s="3">
        <v>368.3</v>
      </c>
      <c r="E18" s="3">
        <v>118.1</v>
      </c>
      <c r="F18" s="3">
        <v>338.9</v>
      </c>
      <c r="G18" s="3">
        <v>73.8</v>
      </c>
      <c r="I18" t="s">
        <v>15</v>
      </c>
      <c r="J18">
        <v>338.6</v>
      </c>
      <c r="K18">
        <v>43.4</v>
      </c>
      <c r="L18">
        <f t="shared" si="9"/>
        <v>0.11361256544502617</v>
      </c>
      <c r="M18">
        <v>368.3</v>
      </c>
      <c r="N18">
        <v>118.1</v>
      </c>
      <c r="O18">
        <f t="shared" si="0"/>
        <v>0.24280427631578946</v>
      </c>
      <c r="P18">
        <v>338.9</v>
      </c>
      <c r="Q18">
        <v>73.8</v>
      </c>
      <c r="R18">
        <f t="shared" si="1"/>
        <v>0.17882238914465715</v>
      </c>
      <c r="T18">
        <f t="shared" si="10"/>
        <v>0.16061094772791953</v>
      </c>
      <c r="U18">
        <f t="shared" si="2"/>
        <v>0.57030223390275958</v>
      </c>
      <c r="V18">
        <f t="shared" si="11"/>
        <v>0.17488440232568786</v>
      </c>
      <c r="W18">
        <f t="shared" si="3"/>
        <v>0.16855835240274597</v>
      </c>
      <c r="X18">
        <f t="shared" si="4"/>
        <v>0.70591751344889409</v>
      </c>
      <c r="Y18">
        <f t="shared" si="5"/>
        <v>0.20677634655443602</v>
      </c>
      <c r="Z18">
        <f t="shared" si="6"/>
        <v>0.18007438894792771</v>
      </c>
      <c r="AA18">
        <f t="shared" si="7"/>
        <v>0.66726943942133821</v>
      </c>
      <c r="AB18">
        <f t="shared" si="8"/>
        <v>0.20711633042256347</v>
      </c>
      <c r="AC18" t="s">
        <v>15</v>
      </c>
    </row>
    <row r="19" spans="1:29" x14ac:dyDescent="0.25">
      <c r="A19" s="2" t="s">
        <v>16</v>
      </c>
      <c r="B19" s="3">
        <v>0.8</v>
      </c>
      <c r="C19" s="3">
        <v>0.1</v>
      </c>
      <c r="D19" s="3">
        <v>2.4</v>
      </c>
      <c r="E19" s="3"/>
      <c r="F19" s="3">
        <v>1.8</v>
      </c>
      <c r="G19" s="3"/>
      <c r="I19" t="s">
        <v>16</v>
      </c>
      <c r="J19">
        <v>0.8</v>
      </c>
      <c r="K19">
        <v>0.1</v>
      </c>
      <c r="L19">
        <f t="shared" si="9"/>
        <v>0.11111111111111112</v>
      </c>
      <c r="M19">
        <v>2.4</v>
      </c>
      <c r="O19">
        <f t="shared" si="0"/>
        <v>0</v>
      </c>
      <c r="P19">
        <v>1.8</v>
      </c>
      <c r="R19">
        <f t="shared" si="1"/>
        <v>0</v>
      </c>
      <c r="T19">
        <f t="shared" si="10"/>
        <v>3.7947063845934916E-4</v>
      </c>
      <c r="U19">
        <f t="shared" si="2"/>
        <v>1.3140604467805521E-3</v>
      </c>
      <c r="V19">
        <f t="shared" si="11"/>
        <v>4.1203131437989287E-4</v>
      </c>
      <c r="W19">
        <f t="shared" si="3"/>
        <v>1.0983981693363841E-3</v>
      </c>
      <c r="X19">
        <f t="shared" si="4"/>
        <v>0</v>
      </c>
      <c r="Y19">
        <f t="shared" si="5"/>
        <v>1.0202780257620198E-3</v>
      </c>
      <c r="Z19">
        <f t="shared" si="6"/>
        <v>9.5642933049946857E-4</v>
      </c>
      <c r="AA19">
        <f t="shared" si="7"/>
        <v>0</v>
      </c>
      <c r="AB19">
        <f t="shared" si="8"/>
        <v>9.0334236675700087E-4</v>
      </c>
      <c r="AC19" t="s">
        <v>16</v>
      </c>
    </row>
    <row r="20" spans="1:29" x14ac:dyDescent="0.25">
      <c r="A20" s="2" t="s">
        <v>26</v>
      </c>
      <c r="B20" s="3"/>
      <c r="C20" s="3"/>
      <c r="D20" s="3"/>
      <c r="E20" s="3"/>
      <c r="F20" s="3"/>
      <c r="G20" s="3"/>
      <c r="I20" t="s">
        <v>26</v>
      </c>
      <c r="L20" t="e">
        <f t="shared" si="9"/>
        <v>#DIV/0!</v>
      </c>
      <c r="O20" t="e">
        <f t="shared" si="0"/>
        <v>#DIV/0!</v>
      </c>
      <c r="R20" t="e">
        <f t="shared" si="1"/>
        <v>#DIV/0!</v>
      </c>
      <c r="T20">
        <f t="shared" si="10"/>
        <v>0</v>
      </c>
      <c r="U20">
        <f t="shared" si="2"/>
        <v>0</v>
      </c>
      <c r="V20">
        <f t="shared" si="11"/>
        <v>0</v>
      </c>
      <c r="W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  <c r="AA20">
        <f t="shared" si="7"/>
        <v>0</v>
      </c>
      <c r="AB20">
        <f t="shared" si="8"/>
        <v>0</v>
      </c>
      <c r="AC20" t="s">
        <v>26</v>
      </c>
    </row>
    <row r="21" spans="1:29" x14ac:dyDescent="0.25">
      <c r="A21" s="2" t="s">
        <v>27</v>
      </c>
      <c r="B21" s="3">
        <v>2108.2000000000003</v>
      </c>
      <c r="C21" s="3">
        <v>76.099999999999994</v>
      </c>
      <c r="D21" s="3">
        <v>2185.0000000000005</v>
      </c>
      <c r="E21" s="3">
        <v>167.3</v>
      </c>
      <c r="F21" s="3">
        <v>1882.0000000000002</v>
      </c>
      <c r="G21" s="3">
        <v>110.6</v>
      </c>
      <c r="I21" t="s">
        <v>27</v>
      </c>
      <c r="J21">
        <v>2108.2000000000003</v>
      </c>
      <c r="K21">
        <v>76.099999999999994</v>
      </c>
      <c r="L21">
        <f t="shared" si="9"/>
        <v>3.4839536693677606E-2</v>
      </c>
      <c r="M21">
        <v>2185.0000000000005</v>
      </c>
      <c r="N21">
        <v>167.3</v>
      </c>
      <c r="O21">
        <f t="shared" si="0"/>
        <v>7.1121880712494145E-2</v>
      </c>
      <c r="P21">
        <v>1882.0000000000002</v>
      </c>
      <c r="Q21">
        <v>110.6</v>
      </c>
      <c r="R21">
        <f t="shared" si="1"/>
        <v>5.5505369868513496E-2</v>
      </c>
      <c r="T21">
        <f t="shared" si="10"/>
        <v>1</v>
      </c>
      <c r="U21">
        <f t="shared" si="2"/>
        <v>1</v>
      </c>
      <c r="V21">
        <f t="shared" si="11"/>
        <v>1</v>
      </c>
      <c r="W21">
        <f t="shared" si="3"/>
        <v>1</v>
      </c>
      <c r="X21">
        <f t="shared" si="4"/>
        <v>1</v>
      </c>
      <c r="Y21">
        <f t="shared" si="5"/>
        <v>1</v>
      </c>
      <c r="Z21">
        <f t="shared" si="6"/>
        <v>1</v>
      </c>
      <c r="AA21">
        <f t="shared" si="7"/>
        <v>1</v>
      </c>
      <c r="AB21">
        <f t="shared" si="8"/>
        <v>1</v>
      </c>
      <c r="AC21" t="s">
        <v>27</v>
      </c>
    </row>
    <row r="23" spans="1:29" x14ac:dyDescent="0.25">
      <c r="H23" t="s">
        <v>43</v>
      </c>
      <c r="J23">
        <f>J5+J6</f>
        <v>1461.8</v>
      </c>
      <c r="K23">
        <f>K5+K6</f>
        <v>26.9</v>
      </c>
      <c r="L23">
        <f t="shared" si="9"/>
        <v>1.8069456572848794E-2</v>
      </c>
      <c r="M23">
        <f>M5+M6</f>
        <v>1475.6000000000001</v>
      </c>
      <c r="N23">
        <f>N5+N6</f>
        <v>28.7</v>
      </c>
      <c r="O23">
        <f t="shared" ref="O23:O24" si="12">(N23/(M23+N23))</f>
        <v>1.9078641228478358E-2</v>
      </c>
      <c r="P23">
        <f>P5+P6</f>
        <v>1296.0999999999999</v>
      </c>
      <c r="Q23">
        <f>Q5+Q6</f>
        <v>25.2</v>
      </c>
      <c r="R23">
        <f t="shared" ref="R23:R24" si="13">(Q23/(P23+Q23))</f>
        <v>1.9072125936577613E-2</v>
      </c>
      <c r="T23">
        <f t="shared" ref="T23:T24" si="14">J23/J$21</f>
        <v>0.69338772412484573</v>
      </c>
      <c r="U23">
        <f t="shared" ref="U23:U24" si="15">K23/K$21</f>
        <v>0.35348226018396844</v>
      </c>
      <c r="V23">
        <f t="shared" ref="V23:V24" si="16">L23/L$21</f>
        <v>0.51864801566456797</v>
      </c>
      <c r="W23">
        <f t="shared" ref="W23:W24" si="17">M23/M$21</f>
        <v>0.67533180778032031</v>
      </c>
      <c r="X23">
        <f t="shared" ref="X23:X24" si="18">N23/N$21</f>
        <v>0.17154811715481169</v>
      </c>
      <c r="Y23">
        <f t="shared" ref="Y23:Y24" si="19">O23/O$21</f>
        <v>0.2682527660594719</v>
      </c>
      <c r="Z23">
        <f t="shared" ref="Z23:Z24" si="20">P23/P$21</f>
        <v>0.6886822529224228</v>
      </c>
      <c r="AA23">
        <f t="shared" ref="AA23:AA24" si="21">Q23/Q$21</f>
        <v>0.22784810126582278</v>
      </c>
      <c r="AB23">
        <f t="shared" ref="AB23:AB24" si="22">R23/R$21</f>
        <v>0.34360866312137933</v>
      </c>
    </row>
    <row r="24" spans="1:29" x14ac:dyDescent="0.25">
      <c r="H24" t="s">
        <v>44</v>
      </c>
      <c r="J24">
        <f>J9+J10</f>
        <v>105.9</v>
      </c>
      <c r="K24">
        <f>K9+K10</f>
        <v>0.2</v>
      </c>
      <c r="L24">
        <f t="shared" si="9"/>
        <v>1.885014137606032E-3</v>
      </c>
      <c r="M24">
        <f>M9+M10</f>
        <v>93.2</v>
      </c>
      <c r="N24">
        <f>N9+N10</f>
        <v>0</v>
      </c>
      <c r="O24">
        <f t="shared" si="12"/>
        <v>0</v>
      </c>
      <c r="P24">
        <f>P9+P10</f>
        <v>69.5</v>
      </c>
      <c r="Q24">
        <f>Q9+Q10</f>
        <v>0</v>
      </c>
      <c r="R24">
        <f t="shared" si="13"/>
        <v>0</v>
      </c>
      <c r="T24">
        <f t="shared" si="14"/>
        <v>5.0232425766056348E-2</v>
      </c>
      <c r="U24">
        <f t="shared" si="15"/>
        <v>2.6281208935611043E-3</v>
      </c>
      <c r="V24">
        <f t="shared" si="16"/>
        <v>5.4105602901088776E-2</v>
      </c>
      <c r="W24">
        <f t="shared" si="17"/>
        <v>4.2654462242562918E-2</v>
      </c>
      <c r="X24">
        <f t="shared" si="18"/>
        <v>0</v>
      </c>
      <c r="Y24">
        <f t="shared" si="19"/>
        <v>0</v>
      </c>
      <c r="Z24">
        <f t="shared" si="20"/>
        <v>3.692879914984059E-2</v>
      </c>
      <c r="AA24">
        <f t="shared" si="21"/>
        <v>0</v>
      </c>
      <c r="AB24">
        <f t="shared" si="2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sqref="A1:XFD104857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>
        <v>2003</v>
      </c>
      <c r="E1">
        <v>2003</v>
      </c>
      <c r="F1">
        <v>2004</v>
      </c>
      <c r="G1">
        <v>2004</v>
      </c>
      <c r="H1">
        <v>2005</v>
      </c>
      <c r="I1">
        <v>2005</v>
      </c>
      <c r="J1">
        <v>2006</v>
      </c>
      <c r="K1">
        <v>2006</v>
      </c>
      <c r="L1">
        <v>2007</v>
      </c>
      <c r="M1">
        <v>2007</v>
      </c>
      <c r="N1">
        <v>2008</v>
      </c>
      <c r="O1">
        <v>2008</v>
      </c>
      <c r="P1">
        <v>2009</v>
      </c>
      <c r="Q1">
        <v>2009</v>
      </c>
      <c r="R1">
        <v>2010</v>
      </c>
      <c r="S1">
        <v>2010</v>
      </c>
      <c r="T1">
        <v>2011</v>
      </c>
      <c r="U1">
        <v>2011</v>
      </c>
      <c r="V1">
        <v>2012</v>
      </c>
      <c r="W1">
        <v>2012</v>
      </c>
      <c r="X1">
        <v>2013</v>
      </c>
      <c r="Y1">
        <v>2013</v>
      </c>
      <c r="Z1">
        <v>2014</v>
      </c>
      <c r="AA1">
        <v>2014</v>
      </c>
      <c r="AB1">
        <v>2015</v>
      </c>
      <c r="AC1">
        <v>2015</v>
      </c>
    </row>
    <row r="2" spans="1:29" x14ac:dyDescent="0.25">
      <c r="A2" t="s">
        <v>3</v>
      </c>
      <c r="B2" t="s">
        <v>41</v>
      </c>
      <c r="C2" t="s">
        <v>21</v>
      </c>
      <c r="D2">
        <v>15.9</v>
      </c>
      <c r="F2">
        <v>9.6</v>
      </c>
      <c r="H2">
        <v>15.7</v>
      </c>
      <c r="J2">
        <v>6.7</v>
      </c>
      <c r="L2">
        <v>21.5</v>
      </c>
      <c r="N2">
        <v>3</v>
      </c>
      <c r="P2">
        <v>5.7</v>
      </c>
      <c r="R2">
        <v>13.1</v>
      </c>
      <c r="T2">
        <v>5.4</v>
      </c>
      <c r="V2">
        <v>6.6</v>
      </c>
      <c r="X2">
        <v>2.6</v>
      </c>
      <c r="Z2">
        <v>5.7</v>
      </c>
      <c r="AA2">
        <v>0.1</v>
      </c>
      <c r="AB2">
        <v>5.4</v>
      </c>
      <c r="AC2">
        <v>0.2</v>
      </c>
    </row>
    <row r="3" spans="1:29" x14ac:dyDescent="0.25">
      <c r="A3" t="s">
        <v>3</v>
      </c>
      <c r="B3" t="s">
        <v>41</v>
      </c>
      <c r="C3" t="s">
        <v>18</v>
      </c>
      <c r="D3">
        <v>0</v>
      </c>
      <c r="F3">
        <v>0.6</v>
      </c>
      <c r="V3">
        <v>0</v>
      </c>
      <c r="X3">
        <v>1.5</v>
      </c>
      <c r="Z3">
        <v>0.2</v>
      </c>
    </row>
    <row r="4" spans="1:29" x14ac:dyDescent="0.25">
      <c r="A4" t="s">
        <v>3</v>
      </c>
      <c r="B4" t="s">
        <v>41</v>
      </c>
      <c r="C4" t="s">
        <v>19</v>
      </c>
      <c r="D4">
        <v>1476.8</v>
      </c>
      <c r="E4">
        <v>43.3</v>
      </c>
      <c r="F4">
        <v>1415.7</v>
      </c>
      <c r="G4">
        <v>363.1</v>
      </c>
      <c r="H4">
        <v>1557.3</v>
      </c>
      <c r="I4">
        <v>16.2</v>
      </c>
      <c r="J4">
        <v>1401.3</v>
      </c>
      <c r="K4">
        <v>6.9</v>
      </c>
      <c r="L4">
        <v>1360.8</v>
      </c>
      <c r="M4">
        <v>73</v>
      </c>
      <c r="N4">
        <v>1135.7</v>
      </c>
      <c r="O4">
        <v>13.9</v>
      </c>
      <c r="P4">
        <v>1035</v>
      </c>
      <c r="Q4">
        <v>34</v>
      </c>
      <c r="R4">
        <v>1139.4000000000001</v>
      </c>
      <c r="S4">
        <v>65.8</v>
      </c>
      <c r="T4">
        <v>1331.4</v>
      </c>
      <c r="U4">
        <v>26.9</v>
      </c>
      <c r="V4">
        <v>1476.7</v>
      </c>
      <c r="W4">
        <v>9.3000000000000007</v>
      </c>
      <c r="X4">
        <v>1460.3</v>
      </c>
      <c r="Y4">
        <v>26.9</v>
      </c>
      <c r="Z4">
        <v>1475.4</v>
      </c>
      <c r="AA4">
        <v>28.7</v>
      </c>
      <c r="AB4">
        <v>1296.0999999999999</v>
      </c>
      <c r="AC4">
        <v>25.2</v>
      </c>
    </row>
    <row r="5" spans="1:29" x14ac:dyDescent="0.25">
      <c r="A5" t="s">
        <v>3</v>
      </c>
      <c r="B5" t="s">
        <v>41</v>
      </c>
      <c r="C5" t="s">
        <v>5</v>
      </c>
      <c r="H5">
        <v>0.1</v>
      </c>
    </row>
    <row r="6" spans="1:29" x14ac:dyDescent="0.25">
      <c r="A6" t="s">
        <v>3</v>
      </c>
      <c r="B6" t="s">
        <v>41</v>
      </c>
      <c r="C6" t="s">
        <v>6</v>
      </c>
      <c r="D6">
        <v>21.4</v>
      </c>
      <c r="E6">
        <v>1.5</v>
      </c>
      <c r="F6">
        <v>19.5</v>
      </c>
      <c r="G6">
        <v>0</v>
      </c>
      <c r="H6">
        <v>31.7</v>
      </c>
      <c r="I6">
        <v>2.4</v>
      </c>
      <c r="J6">
        <v>29.2</v>
      </c>
      <c r="L6">
        <v>33.9</v>
      </c>
      <c r="N6">
        <v>40.200000000000003</v>
      </c>
      <c r="P6">
        <v>33.700000000000003</v>
      </c>
      <c r="R6">
        <v>26</v>
      </c>
      <c r="T6">
        <v>31.8</v>
      </c>
      <c r="U6">
        <v>0</v>
      </c>
      <c r="V6">
        <v>32.200000000000003</v>
      </c>
      <c r="W6">
        <v>0.2</v>
      </c>
      <c r="X6">
        <v>27.7</v>
      </c>
      <c r="Z6">
        <v>33.5</v>
      </c>
      <c r="AA6">
        <v>0</v>
      </c>
      <c r="AB6">
        <v>32.200000000000003</v>
      </c>
      <c r="AC6">
        <v>0</v>
      </c>
    </row>
    <row r="7" spans="1:29" x14ac:dyDescent="0.25">
      <c r="A7" t="s">
        <v>3</v>
      </c>
      <c r="B7" t="s">
        <v>41</v>
      </c>
      <c r="C7" t="s">
        <v>7</v>
      </c>
      <c r="D7">
        <v>26.8</v>
      </c>
      <c r="F7">
        <v>34.5</v>
      </c>
      <c r="H7">
        <v>28.4</v>
      </c>
      <c r="I7">
        <v>0</v>
      </c>
      <c r="J7">
        <v>33.299999999999997</v>
      </c>
      <c r="L7">
        <v>34.299999999999997</v>
      </c>
      <c r="M7">
        <v>0</v>
      </c>
      <c r="N7">
        <v>40.200000000000003</v>
      </c>
      <c r="O7">
        <v>0</v>
      </c>
      <c r="P7">
        <v>40.200000000000003</v>
      </c>
      <c r="Q7">
        <v>0</v>
      </c>
      <c r="R7">
        <v>46</v>
      </c>
      <c r="S7">
        <v>0</v>
      </c>
      <c r="T7">
        <v>48.2</v>
      </c>
      <c r="U7">
        <v>0.1</v>
      </c>
      <c r="V7">
        <v>61.7</v>
      </c>
      <c r="W7">
        <v>2.2000000000000002</v>
      </c>
      <c r="X7">
        <v>56.6</v>
      </c>
      <c r="Y7">
        <v>0.2</v>
      </c>
      <c r="Z7">
        <v>39.6</v>
      </c>
      <c r="AA7">
        <v>0</v>
      </c>
      <c r="AB7">
        <v>29.4</v>
      </c>
      <c r="AC7">
        <v>0</v>
      </c>
    </row>
    <row r="8" spans="1:29" x14ac:dyDescent="0.25">
      <c r="A8" t="s">
        <v>3</v>
      </c>
      <c r="B8" t="s">
        <v>41</v>
      </c>
      <c r="C8" t="s">
        <v>8</v>
      </c>
      <c r="D8">
        <v>62</v>
      </c>
      <c r="F8">
        <v>61.2</v>
      </c>
      <c r="H8">
        <v>103.6</v>
      </c>
      <c r="J8">
        <v>63.7</v>
      </c>
      <c r="K8">
        <v>0</v>
      </c>
      <c r="L8">
        <v>80.099999999999994</v>
      </c>
      <c r="N8">
        <v>43.9</v>
      </c>
      <c r="P8">
        <v>43.6</v>
      </c>
      <c r="R8">
        <v>47.2</v>
      </c>
      <c r="S8">
        <v>1.8</v>
      </c>
      <c r="T8">
        <v>84.3</v>
      </c>
      <c r="U8">
        <v>0.1</v>
      </c>
      <c r="V8">
        <v>82</v>
      </c>
      <c r="W8">
        <v>0.6</v>
      </c>
      <c r="X8">
        <v>49.3</v>
      </c>
      <c r="Y8">
        <v>0</v>
      </c>
      <c r="Z8">
        <v>53.6</v>
      </c>
      <c r="AA8">
        <v>0</v>
      </c>
      <c r="AB8">
        <v>40.1</v>
      </c>
      <c r="AC8">
        <v>0</v>
      </c>
    </row>
    <row r="9" spans="1:29" x14ac:dyDescent="0.25">
      <c r="A9" t="s">
        <v>3</v>
      </c>
      <c r="B9" t="s">
        <v>41</v>
      </c>
      <c r="C9" t="s">
        <v>9</v>
      </c>
      <c r="D9">
        <v>0.5</v>
      </c>
      <c r="F9">
        <v>0.1</v>
      </c>
      <c r="H9">
        <v>0.1</v>
      </c>
      <c r="J9">
        <v>0.6</v>
      </c>
      <c r="L9">
        <v>0.5</v>
      </c>
      <c r="N9">
        <v>0.7</v>
      </c>
      <c r="P9">
        <v>0.5</v>
      </c>
      <c r="R9">
        <v>0.5</v>
      </c>
      <c r="T9">
        <v>0.9</v>
      </c>
      <c r="V9">
        <v>1.5</v>
      </c>
      <c r="X9">
        <v>2.5</v>
      </c>
      <c r="Z9">
        <v>1.2</v>
      </c>
      <c r="AB9">
        <v>0.4</v>
      </c>
      <c r="AC9">
        <v>0</v>
      </c>
    </row>
    <row r="10" spans="1:29" x14ac:dyDescent="0.25">
      <c r="A10" t="s">
        <v>3</v>
      </c>
      <c r="B10" t="s">
        <v>41</v>
      </c>
      <c r="C10" t="s">
        <v>10</v>
      </c>
      <c r="D10">
        <v>6.4</v>
      </c>
      <c r="F10">
        <v>3.5</v>
      </c>
      <c r="H10">
        <v>4.0999999999999996</v>
      </c>
      <c r="J10">
        <v>4.2</v>
      </c>
      <c r="L10">
        <v>0.5</v>
      </c>
      <c r="N10">
        <v>0.3</v>
      </c>
      <c r="P10">
        <v>1.2</v>
      </c>
      <c r="R10">
        <v>1.9</v>
      </c>
      <c r="T10">
        <v>0.4</v>
      </c>
      <c r="V10">
        <v>10.7</v>
      </c>
      <c r="X10">
        <v>14</v>
      </c>
      <c r="Z10">
        <v>2.4</v>
      </c>
      <c r="AB10">
        <v>4</v>
      </c>
    </row>
    <row r="11" spans="1:29" x14ac:dyDescent="0.25">
      <c r="A11" t="s">
        <v>3</v>
      </c>
      <c r="B11" t="s">
        <v>41</v>
      </c>
      <c r="C11" t="s">
        <v>11</v>
      </c>
      <c r="D11">
        <v>37.299999999999997</v>
      </c>
      <c r="E11">
        <v>0</v>
      </c>
      <c r="F11">
        <v>38.200000000000003</v>
      </c>
      <c r="G11">
        <v>0</v>
      </c>
      <c r="H11">
        <v>53.2</v>
      </c>
      <c r="I11">
        <v>0.1</v>
      </c>
      <c r="J11">
        <v>19.3</v>
      </c>
      <c r="K11">
        <v>1.4</v>
      </c>
      <c r="L11">
        <v>13.3</v>
      </c>
      <c r="M11">
        <v>0.1</v>
      </c>
      <c r="N11">
        <v>3.6</v>
      </c>
      <c r="P11">
        <v>3.8</v>
      </c>
      <c r="Q11">
        <v>0</v>
      </c>
      <c r="R11">
        <v>6.7</v>
      </c>
      <c r="T11">
        <v>15.2</v>
      </c>
      <c r="U11">
        <v>0.5</v>
      </c>
      <c r="V11">
        <v>10.1</v>
      </c>
      <c r="W11">
        <v>0</v>
      </c>
      <c r="X11">
        <v>7.2</v>
      </c>
      <c r="Y11">
        <v>2.2999999999999998</v>
      </c>
      <c r="Z11">
        <v>6</v>
      </c>
      <c r="AB11">
        <v>2.9</v>
      </c>
    </row>
    <row r="12" spans="1:29" x14ac:dyDescent="0.25">
      <c r="A12" t="s">
        <v>3</v>
      </c>
      <c r="B12" t="s">
        <v>41</v>
      </c>
      <c r="C12" t="s">
        <v>42</v>
      </c>
      <c r="F12">
        <v>0.8</v>
      </c>
      <c r="R12">
        <v>0</v>
      </c>
      <c r="T12">
        <v>0</v>
      </c>
      <c r="V12">
        <v>0.9</v>
      </c>
      <c r="X12">
        <v>2.5</v>
      </c>
      <c r="Z12">
        <v>0.8</v>
      </c>
      <c r="AB12">
        <v>0.3</v>
      </c>
    </row>
    <row r="13" spans="1:29" x14ac:dyDescent="0.25">
      <c r="A13" t="s">
        <v>3</v>
      </c>
      <c r="B13" t="s">
        <v>41</v>
      </c>
      <c r="C13" t="s">
        <v>12</v>
      </c>
      <c r="D13">
        <v>0.1</v>
      </c>
      <c r="F13">
        <v>1</v>
      </c>
      <c r="H13">
        <v>0.3</v>
      </c>
      <c r="J13">
        <v>0.6</v>
      </c>
      <c r="L13">
        <v>0.3</v>
      </c>
      <c r="N13">
        <v>0.2</v>
      </c>
      <c r="P13">
        <v>1.8</v>
      </c>
      <c r="R13">
        <v>1.1000000000000001</v>
      </c>
      <c r="T13">
        <v>2.5</v>
      </c>
      <c r="V13">
        <v>1.4</v>
      </c>
      <c r="X13">
        <v>1.4</v>
      </c>
      <c r="Z13">
        <v>3.4</v>
      </c>
      <c r="AA13">
        <v>0</v>
      </c>
      <c r="AB13">
        <v>0.2</v>
      </c>
    </row>
    <row r="14" spans="1:29" x14ac:dyDescent="0.25">
      <c r="A14" t="s">
        <v>3</v>
      </c>
      <c r="B14" t="s">
        <v>41</v>
      </c>
      <c r="C14" t="s">
        <v>13</v>
      </c>
      <c r="D14">
        <v>1.5</v>
      </c>
      <c r="F14">
        <v>3.9</v>
      </c>
      <c r="H14">
        <v>2.9</v>
      </c>
      <c r="J14">
        <v>0.6</v>
      </c>
      <c r="L14">
        <v>1.6</v>
      </c>
      <c r="N14">
        <v>0.3</v>
      </c>
      <c r="P14">
        <v>0.5</v>
      </c>
      <c r="R14">
        <v>13.2</v>
      </c>
      <c r="T14">
        <v>9.4</v>
      </c>
      <c r="V14">
        <v>9.4</v>
      </c>
      <c r="X14">
        <v>5.9</v>
      </c>
      <c r="Z14">
        <v>6.4</v>
      </c>
      <c r="AB14">
        <v>2.2999999999999998</v>
      </c>
    </row>
    <row r="15" spans="1:29" x14ac:dyDescent="0.25">
      <c r="A15" t="s">
        <v>3</v>
      </c>
      <c r="B15" t="s">
        <v>41</v>
      </c>
      <c r="C15" t="s">
        <v>14</v>
      </c>
      <c r="D15">
        <v>130.19999999999999</v>
      </c>
      <c r="E15">
        <v>0.6</v>
      </c>
      <c r="F15">
        <v>92.4</v>
      </c>
      <c r="G15">
        <v>0.3</v>
      </c>
      <c r="H15">
        <v>86.8</v>
      </c>
      <c r="I15">
        <v>0.6</v>
      </c>
      <c r="J15">
        <v>74.599999999999994</v>
      </c>
      <c r="K15">
        <v>0.2</v>
      </c>
      <c r="L15">
        <v>73.400000000000006</v>
      </c>
      <c r="M15">
        <v>3.8</v>
      </c>
      <c r="N15">
        <v>81.7</v>
      </c>
      <c r="O15">
        <v>0.7</v>
      </c>
      <c r="P15">
        <v>81.400000000000006</v>
      </c>
      <c r="Q15">
        <v>3.1</v>
      </c>
      <c r="R15">
        <v>105.3</v>
      </c>
      <c r="S15">
        <v>26</v>
      </c>
      <c r="T15">
        <v>131</v>
      </c>
      <c r="U15">
        <v>5.5</v>
      </c>
      <c r="V15">
        <v>142.4</v>
      </c>
      <c r="W15">
        <v>1</v>
      </c>
      <c r="X15">
        <v>137.30000000000001</v>
      </c>
      <c r="Y15">
        <v>3.2</v>
      </c>
      <c r="Z15">
        <v>186.1</v>
      </c>
      <c r="AA15">
        <v>20.399999999999999</v>
      </c>
      <c r="AB15">
        <v>128</v>
      </c>
      <c r="AC15">
        <v>11.4</v>
      </c>
    </row>
    <row r="16" spans="1:29" x14ac:dyDescent="0.25">
      <c r="A16" t="s">
        <v>3</v>
      </c>
      <c r="B16" t="s">
        <v>41</v>
      </c>
      <c r="C16" t="s">
        <v>15</v>
      </c>
      <c r="D16">
        <v>395</v>
      </c>
      <c r="E16">
        <v>9.6999999999999993</v>
      </c>
      <c r="F16">
        <v>337</v>
      </c>
      <c r="G16">
        <v>2.5</v>
      </c>
      <c r="H16">
        <v>386</v>
      </c>
      <c r="I16">
        <v>3.4</v>
      </c>
      <c r="J16">
        <v>446.7</v>
      </c>
      <c r="K16">
        <v>5.6</v>
      </c>
      <c r="L16">
        <v>463.7</v>
      </c>
      <c r="M16">
        <v>29</v>
      </c>
      <c r="N16">
        <v>386.6</v>
      </c>
      <c r="O16">
        <v>6.2</v>
      </c>
      <c r="P16">
        <v>401.6</v>
      </c>
      <c r="Q16">
        <v>4.4000000000000004</v>
      </c>
      <c r="R16">
        <v>370.3</v>
      </c>
      <c r="S16">
        <v>55</v>
      </c>
      <c r="T16">
        <v>374.4</v>
      </c>
      <c r="U16">
        <v>10.4</v>
      </c>
      <c r="V16">
        <v>333.9</v>
      </c>
      <c r="W16">
        <v>16.2</v>
      </c>
      <c r="X16">
        <v>338.6</v>
      </c>
      <c r="Y16">
        <v>43.4</v>
      </c>
      <c r="Z16">
        <v>368.3</v>
      </c>
      <c r="AA16">
        <v>118.1</v>
      </c>
      <c r="AB16">
        <v>338.9</v>
      </c>
      <c r="AC16">
        <v>73.8</v>
      </c>
    </row>
    <row r="17" spans="1:28" x14ac:dyDescent="0.25">
      <c r="A17" t="s">
        <v>3</v>
      </c>
      <c r="B17" t="s">
        <v>41</v>
      </c>
      <c r="C17" t="s">
        <v>16</v>
      </c>
      <c r="D17">
        <v>0.8</v>
      </c>
      <c r="E17">
        <v>0</v>
      </c>
      <c r="F17">
        <v>0.3</v>
      </c>
      <c r="G17">
        <v>0</v>
      </c>
      <c r="H17">
        <v>0.1</v>
      </c>
      <c r="J17">
        <v>0.3</v>
      </c>
      <c r="K17">
        <v>0</v>
      </c>
      <c r="L17">
        <v>0.1</v>
      </c>
      <c r="M17">
        <v>0</v>
      </c>
      <c r="N17">
        <v>0.1</v>
      </c>
      <c r="O17">
        <v>0</v>
      </c>
      <c r="P17">
        <v>1.5</v>
      </c>
      <c r="Q17">
        <v>0</v>
      </c>
      <c r="R17">
        <v>1.4</v>
      </c>
      <c r="S17">
        <v>0</v>
      </c>
      <c r="T17">
        <v>1.8</v>
      </c>
      <c r="U17">
        <v>0</v>
      </c>
      <c r="V17">
        <v>1.4</v>
      </c>
      <c r="W17">
        <v>0</v>
      </c>
      <c r="X17">
        <v>0.8</v>
      </c>
      <c r="Y17">
        <v>0.1</v>
      </c>
      <c r="Z17">
        <v>2.4</v>
      </c>
      <c r="AB17">
        <v>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I24" sqref="I24"/>
    </sheetView>
  </sheetViews>
  <sheetFormatPr defaultRowHeight="15" x14ac:dyDescent="0.25"/>
  <cols>
    <col min="1" max="1" width="13.140625" bestFit="1" customWidth="1"/>
    <col min="2" max="2" width="11.5703125" customWidth="1"/>
    <col min="3" max="3" width="12.5703125" customWidth="1"/>
    <col min="4" max="4" width="11.5703125" customWidth="1"/>
    <col min="5" max="5" width="12.5703125" customWidth="1"/>
    <col min="6" max="6" width="11.5703125" customWidth="1"/>
    <col min="7" max="7" width="12.5703125" customWidth="1"/>
  </cols>
  <sheetData>
    <row r="1" spans="1:29" x14ac:dyDescent="0.25">
      <c r="I1" t="s">
        <v>97</v>
      </c>
    </row>
    <row r="2" spans="1:29" x14ac:dyDescent="0.25">
      <c r="L2" t="s">
        <v>35</v>
      </c>
      <c r="O2" t="s">
        <v>35</v>
      </c>
      <c r="R2" t="s">
        <v>35</v>
      </c>
    </row>
    <row r="3" spans="1:29" x14ac:dyDescent="0.25">
      <c r="A3" s="1" t="s">
        <v>25</v>
      </c>
      <c r="B3" t="s">
        <v>33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I3" t="s">
        <v>25</v>
      </c>
      <c r="J3" t="s">
        <v>33</v>
      </c>
      <c r="K3" t="s">
        <v>28</v>
      </c>
      <c r="M3" t="s">
        <v>29</v>
      </c>
      <c r="N3" t="s">
        <v>30</v>
      </c>
      <c r="P3" t="s">
        <v>31</v>
      </c>
      <c r="Q3" t="s">
        <v>32</v>
      </c>
      <c r="T3" t="s">
        <v>34</v>
      </c>
      <c r="V3" t="s">
        <v>36</v>
      </c>
      <c r="Y3" t="s">
        <v>36</v>
      </c>
      <c r="AB3" t="s">
        <v>36</v>
      </c>
    </row>
    <row r="4" spans="1:29" x14ac:dyDescent="0.25">
      <c r="A4" s="2" t="s">
        <v>4</v>
      </c>
      <c r="B4" s="3">
        <v>473.5</v>
      </c>
      <c r="C4" s="3">
        <v>1.1000000000000001</v>
      </c>
      <c r="D4" s="3">
        <v>463.4</v>
      </c>
      <c r="E4" s="3">
        <v>7.7</v>
      </c>
      <c r="F4" s="3">
        <v>468.5</v>
      </c>
      <c r="G4" s="3">
        <v>2.4</v>
      </c>
      <c r="I4" t="s">
        <v>4</v>
      </c>
      <c r="J4">
        <v>473.5</v>
      </c>
      <c r="K4">
        <v>1.1000000000000001</v>
      </c>
      <c r="L4">
        <f>K4/(J4+K4)</f>
        <v>2.317741255794353E-3</v>
      </c>
      <c r="M4">
        <v>463.4</v>
      </c>
      <c r="N4">
        <v>7.7</v>
      </c>
      <c r="O4">
        <f t="shared" ref="O4:O18" si="0">N4/(M4+N4)</f>
        <v>1.6344725111441308E-2</v>
      </c>
      <c r="P4">
        <v>468.5</v>
      </c>
      <c r="Q4">
        <v>2.4</v>
      </c>
      <c r="R4">
        <f t="shared" ref="R4:R18" si="1">Q4/(P4+Q4)</f>
        <v>5.0966234869399022E-3</v>
      </c>
      <c r="T4">
        <f>J4/J$18</f>
        <v>0.58907688479721321</v>
      </c>
      <c r="U4">
        <f t="shared" ref="U4:U18" si="2">K4/K$18</f>
        <v>2.5229357798165142E-2</v>
      </c>
      <c r="V4">
        <f>(J4+K4)/(J$18+K$18)</f>
        <v>0.56006608449374551</v>
      </c>
      <c r="W4">
        <f t="shared" ref="W4:W18" si="3">M4/M$18</f>
        <v>0.52839224629418469</v>
      </c>
      <c r="X4">
        <f t="shared" ref="X4:X18" si="4">N4/N$18</f>
        <v>6.2398703403565639E-2</v>
      </c>
      <c r="Y4">
        <f t="shared" ref="Y4:Y18" si="5">(M4+N4)/(M$18+N$18)</f>
        <v>0.47091163534586161</v>
      </c>
      <c r="Z4">
        <f t="shared" ref="Z4:Z18" si="6">P4/P$18</f>
        <v>0.60459414117950694</v>
      </c>
      <c r="AA4">
        <f t="shared" ref="AA4:AA18" si="7">Q4/Q$18</f>
        <v>3.6199095022624438E-2</v>
      </c>
      <c r="AB4">
        <f t="shared" ref="AB4:AB18" si="8">(P4+Q4)/(P$18+Q$18)</f>
        <v>0.55979553019495953</v>
      </c>
      <c r="AC4" t="s">
        <v>4</v>
      </c>
    </row>
    <row r="5" spans="1:29" x14ac:dyDescent="0.25">
      <c r="A5" s="2" t="s">
        <v>46</v>
      </c>
      <c r="B5" s="3">
        <v>90</v>
      </c>
      <c r="C5" s="3">
        <v>0.2</v>
      </c>
      <c r="D5" s="3">
        <v>77</v>
      </c>
      <c r="E5" s="3">
        <v>0</v>
      </c>
      <c r="F5" s="3">
        <v>59.9</v>
      </c>
      <c r="G5" s="3">
        <v>0</v>
      </c>
      <c r="I5" t="s">
        <v>46</v>
      </c>
      <c r="J5">
        <v>90</v>
      </c>
      <c r="K5">
        <v>0.2</v>
      </c>
      <c r="L5">
        <f t="shared" ref="L5:L20" si="9">K5/(J5+K5)</f>
        <v>2.2172949002217295E-3</v>
      </c>
      <c r="M5">
        <v>77</v>
      </c>
      <c r="N5">
        <v>0</v>
      </c>
      <c r="O5">
        <f t="shared" si="0"/>
        <v>0</v>
      </c>
      <c r="P5">
        <v>59.9</v>
      </c>
      <c r="Q5">
        <v>0</v>
      </c>
      <c r="R5">
        <f t="shared" si="1"/>
        <v>0</v>
      </c>
      <c r="T5">
        <f t="shared" ref="T5:T18" si="10">J5/J$18</f>
        <v>0.11196815128141328</v>
      </c>
      <c r="U5">
        <f t="shared" si="2"/>
        <v>4.5871559633027534E-3</v>
      </c>
      <c r="V5">
        <f t="shared" ref="V5:V18" si="11">(J5+K5)/(J$18+K$18)</f>
        <v>0.10644323814019352</v>
      </c>
      <c r="W5">
        <f t="shared" si="3"/>
        <v>8.7799315849486886E-2</v>
      </c>
      <c r="X5">
        <f t="shared" si="4"/>
        <v>0</v>
      </c>
      <c r="Y5">
        <f t="shared" si="5"/>
        <v>7.6969212315073976E-2</v>
      </c>
      <c r="Z5">
        <f t="shared" si="6"/>
        <v>7.7300296812491925E-2</v>
      </c>
      <c r="AA5">
        <f t="shared" si="7"/>
        <v>0</v>
      </c>
      <c r="AB5">
        <f t="shared" si="8"/>
        <v>7.1207798383261994E-2</v>
      </c>
      <c r="AC5" t="s">
        <v>46</v>
      </c>
    </row>
    <row r="6" spans="1:29" x14ac:dyDescent="0.25">
      <c r="A6" s="2" t="s">
        <v>21</v>
      </c>
      <c r="B6" s="3">
        <v>0.5</v>
      </c>
      <c r="C6" s="3"/>
      <c r="D6" s="3">
        <v>1.1000000000000001</v>
      </c>
      <c r="E6" s="3"/>
      <c r="F6" s="3">
        <v>0.3</v>
      </c>
      <c r="G6" s="3"/>
      <c r="I6" t="s">
        <v>21</v>
      </c>
      <c r="J6">
        <v>0.5</v>
      </c>
      <c r="L6">
        <f t="shared" si="9"/>
        <v>0</v>
      </c>
      <c r="M6">
        <v>1.1000000000000001</v>
      </c>
      <c r="O6">
        <f t="shared" si="0"/>
        <v>0</v>
      </c>
      <c r="P6">
        <v>0.3</v>
      </c>
      <c r="R6">
        <f t="shared" si="1"/>
        <v>0</v>
      </c>
      <c r="T6">
        <f t="shared" si="10"/>
        <v>6.2204528489674042E-4</v>
      </c>
      <c r="U6">
        <f t="shared" si="2"/>
        <v>0</v>
      </c>
      <c r="V6">
        <f t="shared" si="11"/>
        <v>5.9004012272834551E-4</v>
      </c>
      <c r="W6">
        <f t="shared" si="3"/>
        <v>1.2542759407069557E-3</v>
      </c>
      <c r="X6">
        <f t="shared" si="4"/>
        <v>0</v>
      </c>
      <c r="Y6">
        <f t="shared" si="5"/>
        <v>1.0995601759296284E-3</v>
      </c>
      <c r="Z6">
        <f t="shared" si="6"/>
        <v>3.8714672861014319E-4</v>
      </c>
      <c r="AA6">
        <f t="shared" si="7"/>
        <v>0</v>
      </c>
      <c r="AB6">
        <f t="shared" si="8"/>
        <v>3.5663338088445074E-4</v>
      </c>
      <c r="AC6" t="s">
        <v>21</v>
      </c>
    </row>
    <row r="7" spans="1:29" x14ac:dyDescent="0.25">
      <c r="A7" s="2" t="s">
        <v>5</v>
      </c>
      <c r="B7" s="3">
        <v>0</v>
      </c>
      <c r="C7" s="3"/>
      <c r="D7" s="3">
        <v>0</v>
      </c>
      <c r="E7" s="3"/>
      <c r="F7" s="3">
        <v>0</v>
      </c>
      <c r="G7" s="3">
        <v>0</v>
      </c>
      <c r="I7" t="s">
        <v>5</v>
      </c>
      <c r="J7">
        <v>0</v>
      </c>
      <c r="L7" t="e">
        <f t="shared" si="9"/>
        <v>#DIV/0!</v>
      </c>
      <c r="M7">
        <v>0</v>
      </c>
      <c r="O7" t="e">
        <f t="shared" si="0"/>
        <v>#DIV/0!</v>
      </c>
      <c r="P7">
        <v>0</v>
      </c>
      <c r="Q7">
        <v>0</v>
      </c>
      <c r="R7" t="e">
        <f t="shared" si="1"/>
        <v>#DIV/0!</v>
      </c>
      <c r="T7">
        <f t="shared" si="10"/>
        <v>0</v>
      </c>
      <c r="U7">
        <f t="shared" si="2"/>
        <v>0</v>
      </c>
      <c r="V7">
        <f t="shared" si="11"/>
        <v>0</v>
      </c>
      <c r="W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  <c r="AA7">
        <f t="shared" si="7"/>
        <v>0</v>
      </c>
      <c r="AB7">
        <f t="shared" si="8"/>
        <v>0</v>
      </c>
      <c r="AC7" t="s">
        <v>5</v>
      </c>
    </row>
    <row r="8" spans="1:29" x14ac:dyDescent="0.25">
      <c r="A8" s="2" t="s">
        <v>6</v>
      </c>
      <c r="B8" s="3">
        <v>26.2</v>
      </c>
      <c r="C8" s="3"/>
      <c r="D8" s="3">
        <v>32.9</v>
      </c>
      <c r="E8" s="3">
        <v>0</v>
      </c>
      <c r="F8" s="3">
        <v>31.4</v>
      </c>
      <c r="G8" s="3">
        <v>0</v>
      </c>
      <c r="I8" t="s">
        <v>6</v>
      </c>
      <c r="J8">
        <v>26.2</v>
      </c>
      <c r="L8">
        <f t="shared" si="9"/>
        <v>0</v>
      </c>
      <c r="M8">
        <v>32.9</v>
      </c>
      <c r="N8">
        <v>0</v>
      </c>
      <c r="O8">
        <f t="shared" si="0"/>
        <v>0</v>
      </c>
      <c r="P8">
        <v>31.4</v>
      </c>
      <c r="Q8">
        <v>0</v>
      </c>
      <c r="R8">
        <f t="shared" si="1"/>
        <v>0</v>
      </c>
      <c r="T8">
        <f t="shared" si="10"/>
        <v>3.2595172928589197E-2</v>
      </c>
      <c r="U8">
        <f t="shared" si="2"/>
        <v>0</v>
      </c>
      <c r="V8">
        <f t="shared" si="11"/>
        <v>3.0918102430965301E-2</v>
      </c>
      <c r="W8">
        <f t="shared" si="3"/>
        <v>3.7514253135689853E-2</v>
      </c>
      <c r="X8">
        <f t="shared" si="4"/>
        <v>0</v>
      </c>
      <c r="Y8">
        <f t="shared" si="5"/>
        <v>3.2886845261895239E-2</v>
      </c>
      <c r="Z8">
        <f t="shared" si="6"/>
        <v>4.0521357594528316E-2</v>
      </c>
      <c r="AA8">
        <f t="shared" si="7"/>
        <v>0</v>
      </c>
      <c r="AB8">
        <f t="shared" si="8"/>
        <v>3.7327627199239176E-2</v>
      </c>
      <c r="AC8" t="s">
        <v>6</v>
      </c>
    </row>
    <row r="9" spans="1:29" x14ac:dyDescent="0.25">
      <c r="A9" s="2" t="s">
        <v>47</v>
      </c>
      <c r="B9" s="3">
        <v>2.6</v>
      </c>
      <c r="C9" s="3">
        <v>0</v>
      </c>
      <c r="D9" s="3">
        <v>3.6</v>
      </c>
      <c r="E9" s="3">
        <v>0</v>
      </c>
      <c r="F9" s="3">
        <v>1.7</v>
      </c>
      <c r="G9" s="3"/>
      <c r="I9" t="s">
        <v>47</v>
      </c>
      <c r="J9">
        <v>2.6</v>
      </c>
      <c r="K9">
        <v>0</v>
      </c>
      <c r="L9">
        <f t="shared" si="9"/>
        <v>0</v>
      </c>
      <c r="M9">
        <v>3.6</v>
      </c>
      <c r="N9">
        <v>0</v>
      </c>
      <c r="O9">
        <f t="shared" si="0"/>
        <v>0</v>
      </c>
      <c r="P9">
        <v>1.7</v>
      </c>
      <c r="R9">
        <f t="shared" si="1"/>
        <v>0</v>
      </c>
      <c r="T9">
        <f t="shared" si="10"/>
        <v>3.2346354814630504E-3</v>
      </c>
      <c r="U9">
        <f t="shared" si="2"/>
        <v>0</v>
      </c>
      <c r="V9">
        <f t="shared" si="11"/>
        <v>3.0682086381873964E-3</v>
      </c>
      <c r="W9">
        <f t="shared" si="3"/>
        <v>4.1049030786773095E-3</v>
      </c>
      <c r="X9">
        <f t="shared" si="4"/>
        <v>0</v>
      </c>
      <c r="Y9">
        <f t="shared" si="5"/>
        <v>3.5985605757696921E-3</v>
      </c>
      <c r="Z9">
        <f t="shared" si="6"/>
        <v>2.1938314621241448E-3</v>
      </c>
      <c r="AA9">
        <f t="shared" si="7"/>
        <v>0</v>
      </c>
      <c r="AB9">
        <f t="shared" si="8"/>
        <v>2.0209224916785543E-3</v>
      </c>
      <c r="AC9" t="s">
        <v>47</v>
      </c>
    </row>
    <row r="10" spans="1:29" x14ac:dyDescent="0.25">
      <c r="A10" s="2" t="s">
        <v>48</v>
      </c>
      <c r="B10" s="3">
        <v>2.4</v>
      </c>
      <c r="C10" s="3"/>
      <c r="D10" s="3">
        <v>1.2</v>
      </c>
      <c r="E10" s="3"/>
      <c r="F10" s="3">
        <v>0.4</v>
      </c>
      <c r="G10" s="3">
        <v>0</v>
      </c>
      <c r="I10" t="s">
        <v>48</v>
      </c>
      <c r="J10">
        <v>2.4</v>
      </c>
      <c r="L10">
        <f t="shared" si="9"/>
        <v>0</v>
      </c>
      <c r="M10">
        <v>1.2</v>
      </c>
      <c r="O10">
        <f t="shared" si="0"/>
        <v>0</v>
      </c>
      <c r="P10">
        <v>0.4</v>
      </c>
      <c r="Q10">
        <v>0</v>
      </c>
      <c r="R10">
        <f t="shared" si="1"/>
        <v>0</v>
      </c>
      <c r="T10">
        <f t="shared" si="10"/>
        <v>2.9858173675043538E-3</v>
      </c>
      <c r="U10">
        <f t="shared" si="2"/>
        <v>0</v>
      </c>
      <c r="V10">
        <f t="shared" si="11"/>
        <v>2.8321925890960583E-3</v>
      </c>
      <c r="W10">
        <f t="shared" si="3"/>
        <v>1.3683010262257695E-3</v>
      </c>
      <c r="X10">
        <f t="shared" si="4"/>
        <v>0</v>
      </c>
      <c r="Y10">
        <f t="shared" si="5"/>
        <v>1.1995201919232307E-3</v>
      </c>
      <c r="Z10">
        <f t="shared" si="6"/>
        <v>5.1619563814685762E-4</v>
      </c>
      <c r="AA10">
        <f t="shared" si="7"/>
        <v>0</v>
      </c>
      <c r="AB10">
        <f t="shared" si="8"/>
        <v>4.7551117451260106E-4</v>
      </c>
      <c r="AC10" t="s">
        <v>48</v>
      </c>
    </row>
    <row r="11" spans="1:29" x14ac:dyDescent="0.25">
      <c r="A11" s="2" t="s">
        <v>10</v>
      </c>
      <c r="B11" s="3"/>
      <c r="C11" s="3"/>
      <c r="D11" s="3">
        <v>0</v>
      </c>
      <c r="E11" s="3"/>
      <c r="F11" s="3">
        <v>0</v>
      </c>
      <c r="G11" s="3"/>
      <c r="I11" t="s">
        <v>10</v>
      </c>
      <c r="L11" t="e">
        <f t="shared" si="9"/>
        <v>#DIV/0!</v>
      </c>
      <c r="M11">
        <v>0</v>
      </c>
      <c r="O11" t="e">
        <f t="shared" si="0"/>
        <v>#DIV/0!</v>
      </c>
      <c r="P11">
        <v>0</v>
      </c>
      <c r="R11" t="e">
        <f t="shared" si="1"/>
        <v>#DIV/0!</v>
      </c>
      <c r="T11">
        <f t="shared" si="10"/>
        <v>0</v>
      </c>
      <c r="U11">
        <f t="shared" si="2"/>
        <v>0</v>
      </c>
      <c r="V11">
        <f t="shared" si="11"/>
        <v>0</v>
      </c>
      <c r="W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  <c r="AA11">
        <f t="shared" si="7"/>
        <v>0</v>
      </c>
      <c r="AB11">
        <f t="shared" si="8"/>
        <v>0</v>
      </c>
      <c r="AC11" t="s">
        <v>10</v>
      </c>
    </row>
    <row r="12" spans="1:29" x14ac:dyDescent="0.25">
      <c r="A12" s="2" t="s">
        <v>11</v>
      </c>
      <c r="B12" s="3">
        <v>202.5</v>
      </c>
      <c r="C12" s="3">
        <v>42.3</v>
      </c>
      <c r="D12" s="3">
        <v>287.39999999999998</v>
      </c>
      <c r="E12" s="3">
        <v>115.7</v>
      </c>
      <c r="F12" s="3">
        <v>208.5</v>
      </c>
      <c r="G12" s="3">
        <v>63.9</v>
      </c>
      <c r="I12" t="s">
        <v>11</v>
      </c>
      <c r="J12">
        <v>202.5</v>
      </c>
      <c r="K12">
        <v>42.3</v>
      </c>
      <c r="L12">
        <f t="shared" si="9"/>
        <v>0.17279411764705879</v>
      </c>
      <c r="M12">
        <v>287.39999999999998</v>
      </c>
      <c r="N12">
        <v>115.7</v>
      </c>
      <c r="O12">
        <f t="shared" si="0"/>
        <v>0.28702555197221535</v>
      </c>
      <c r="P12">
        <v>208.5</v>
      </c>
      <c r="Q12">
        <v>63.9</v>
      </c>
      <c r="R12">
        <f t="shared" si="1"/>
        <v>0.23458149779735685</v>
      </c>
      <c r="T12">
        <f t="shared" si="10"/>
        <v>0.25192834038317985</v>
      </c>
      <c r="U12">
        <f t="shared" si="2"/>
        <v>0.97018348623853212</v>
      </c>
      <c r="V12">
        <f t="shared" si="11"/>
        <v>0.28888364408779793</v>
      </c>
      <c r="W12">
        <f t="shared" si="3"/>
        <v>0.3277080957810718</v>
      </c>
      <c r="X12">
        <f t="shared" si="4"/>
        <v>0.93760129659643432</v>
      </c>
      <c r="Y12">
        <f t="shared" si="5"/>
        <v>0.4029388244702119</v>
      </c>
      <c r="Z12">
        <f t="shared" si="6"/>
        <v>0.26906697638404953</v>
      </c>
      <c r="AA12">
        <f t="shared" si="7"/>
        <v>0.96380090497737558</v>
      </c>
      <c r="AB12">
        <f t="shared" si="8"/>
        <v>0.32382310984308127</v>
      </c>
      <c r="AC12" t="s">
        <v>11</v>
      </c>
    </row>
    <row r="13" spans="1:29" x14ac:dyDescent="0.25">
      <c r="A13" s="2" t="s">
        <v>42</v>
      </c>
      <c r="B13" s="3">
        <v>0.4</v>
      </c>
      <c r="C13" s="3"/>
      <c r="D13" s="3">
        <v>0.6</v>
      </c>
      <c r="E13" s="3"/>
      <c r="F13" s="3">
        <v>0.2</v>
      </c>
      <c r="G13" s="3"/>
      <c r="I13" t="s">
        <v>42</v>
      </c>
      <c r="J13">
        <v>0.4</v>
      </c>
      <c r="L13">
        <f t="shared" si="9"/>
        <v>0</v>
      </c>
      <c r="M13">
        <v>0.6</v>
      </c>
      <c r="O13">
        <f t="shared" si="0"/>
        <v>0</v>
      </c>
      <c r="P13">
        <v>0.2</v>
      </c>
      <c r="R13">
        <f t="shared" si="1"/>
        <v>0</v>
      </c>
      <c r="T13">
        <f t="shared" si="10"/>
        <v>4.976362279173924E-4</v>
      </c>
      <c r="U13">
        <f t="shared" si="2"/>
        <v>0</v>
      </c>
      <c r="V13">
        <f t="shared" si="11"/>
        <v>4.720320981826764E-4</v>
      </c>
      <c r="W13">
        <f t="shared" si="3"/>
        <v>6.8415051311288477E-4</v>
      </c>
      <c r="X13">
        <f t="shared" si="4"/>
        <v>0</v>
      </c>
      <c r="Y13">
        <f t="shared" si="5"/>
        <v>5.9976009596161535E-4</v>
      </c>
      <c r="Z13">
        <f t="shared" si="6"/>
        <v>2.5809781907342881E-4</v>
      </c>
      <c r="AA13">
        <f t="shared" si="7"/>
        <v>0</v>
      </c>
      <c r="AB13">
        <f t="shared" si="8"/>
        <v>2.3775558725630053E-4</v>
      </c>
      <c r="AC13" t="s">
        <v>42</v>
      </c>
    </row>
    <row r="14" spans="1:29" x14ac:dyDescent="0.25">
      <c r="A14" s="2" t="s">
        <v>12</v>
      </c>
      <c r="B14" s="3">
        <v>0.1</v>
      </c>
      <c r="C14" s="3"/>
      <c r="D14" s="3">
        <v>1.5</v>
      </c>
      <c r="E14" s="3">
        <v>0</v>
      </c>
      <c r="F14" s="3">
        <v>0.2</v>
      </c>
      <c r="G14" s="3"/>
      <c r="I14" t="s">
        <v>12</v>
      </c>
      <c r="J14">
        <v>0.1</v>
      </c>
      <c r="L14">
        <f t="shared" si="9"/>
        <v>0</v>
      </c>
      <c r="M14">
        <v>1.5</v>
      </c>
      <c r="N14">
        <v>0</v>
      </c>
      <c r="O14">
        <f t="shared" si="0"/>
        <v>0</v>
      </c>
      <c r="P14">
        <v>0.2</v>
      </c>
      <c r="R14">
        <f t="shared" si="1"/>
        <v>0</v>
      </c>
      <c r="T14">
        <f t="shared" si="10"/>
        <v>1.244090569793481E-4</v>
      </c>
      <c r="U14">
        <f t="shared" si="2"/>
        <v>0</v>
      </c>
      <c r="V14">
        <f t="shared" si="11"/>
        <v>1.180080245456691E-4</v>
      </c>
      <c r="W14">
        <f t="shared" si="3"/>
        <v>1.7103762827822121E-3</v>
      </c>
      <c r="X14">
        <f t="shared" si="4"/>
        <v>0</v>
      </c>
      <c r="Y14">
        <f t="shared" si="5"/>
        <v>1.4994002399040384E-3</v>
      </c>
      <c r="Z14">
        <f t="shared" si="6"/>
        <v>2.5809781907342881E-4</v>
      </c>
      <c r="AA14">
        <f t="shared" si="7"/>
        <v>0</v>
      </c>
      <c r="AB14">
        <f t="shared" si="8"/>
        <v>2.3775558725630053E-4</v>
      </c>
      <c r="AC14" t="s">
        <v>12</v>
      </c>
    </row>
    <row r="15" spans="1:29" x14ac:dyDescent="0.25">
      <c r="A15" s="2" t="s">
        <v>13</v>
      </c>
      <c r="B15" s="3">
        <v>5.4</v>
      </c>
      <c r="C15" s="3"/>
      <c r="D15" s="3">
        <v>6.3</v>
      </c>
      <c r="E15" s="3"/>
      <c r="F15" s="3">
        <v>2.2000000000000002</v>
      </c>
      <c r="G15" s="3"/>
      <c r="I15" t="s">
        <v>13</v>
      </c>
      <c r="J15">
        <v>5.4</v>
      </c>
      <c r="L15">
        <f t="shared" si="9"/>
        <v>0</v>
      </c>
      <c r="M15">
        <v>6.3</v>
      </c>
      <c r="O15">
        <f t="shared" si="0"/>
        <v>0</v>
      </c>
      <c r="P15">
        <v>2.2000000000000002</v>
      </c>
      <c r="R15">
        <f t="shared" si="1"/>
        <v>0</v>
      </c>
      <c r="T15">
        <f t="shared" si="10"/>
        <v>6.7180890768847971E-3</v>
      </c>
      <c r="U15">
        <f t="shared" si="2"/>
        <v>0</v>
      </c>
      <c r="V15">
        <f t="shared" si="11"/>
        <v>6.3724333254661317E-3</v>
      </c>
      <c r="W15">
        <f t="shared" si="3"/>
        <v>7.1835803876852903E-3</v>
      </c>
      <c r="X15">
        <f t="shared" si="4"/>
        <v>0</v>
      </c>
      <c r="Y15">
        <f t="shared" si="5"/>
        <v>6.297481007596961E-3</v>
      </c>
      <c r="Z15">
        <f t="shared" si="6"/>
        <v>2.839076009807717E-3</v>
      </c>
      <c r="AA15">
        <f t="shared" si="7"/>
        <v>0</v>
      </c>
      <c r="AB15">
        <f t="shared" si="8"/>
        <v>2.6153114598193058E-3</v>
      </c>
      <c r="AC15" t="s">
        <v>13</v>
      </c>
    </row>
    <row r="16" spans="1:29" x14ac:dyDescent="0.25">
      <c r="A16" s="2" t="s">
        <v>49</v>
      </c>
      <c r="B16" s="3">
        <v>0.2</v>
      </c>
      <c r="C16" s="3">
        <v>0</v>
      </c>
      <c r="D16" s="3">
        <v>2</v>
      </c>
      <c r="E16" s="3">
        <v>0</v>
      </c>
      <c r="F16" s="3">
        <v>1.6</v>
      </c>
      <c r="G16" s="3">
        <v>0</v>
      </c>
      <c r="I16" t="s">
        <v>49</v>
      </c>
      <c r="J16">
        <v>0.2</v>
      </c>
      <c r="K16">
        <v>0</v>
      </c>
      <c r="L16">
        <f t="shared" si="9"/>
        <v>0</v>
      </c>
      <c r="M16">
        <v>2</v>
      </c>
      <c r="N16">
        <v>0</v>
      </c>
      <c r="O16">
        <f t="shared" si="0"/>
        <v>0</v>
      </c>
      <c r="P16">
        <v>1.6</v>
      </c>
      <c r="Q16">
        <v>0</v>
      </c>
      <c r="R16">
        <f t="shared" si="1"/>
        <v>0</v>
      </c>
      <c r="T16">
        <f t="shared" si="10"/>
        <v>2.488181139586962E-4</v>
      </c>
      <c r="U16">
        <f t="shared" si="2"/>
        <v>0</v>
      </c>
      <c r="V16">
        <f t="shared" si="11"/>
        <v>2.360160490913382E-4</v>
      </c>
      <c r="W16">
        <f t="shared" si="3"/>
        <v>2.2805017103762829E-3</v>
      </c>
      <c r="X16">
        <f t="shared" si="4"/>
        <v>0</v>
      </c>
      <c r="Y16">
        <f t="shared" si="5"/>
        <v>1.9992003198720512E-3</v>
      </c>
      <c r="Z16">
        <f t="shared" si="6"/>
        <v>2.0647825525874305E-3</v>
      </c>
      <c r="AA16">
        <f t="shared" si="7"/>
        <v>0</v>
      </c>
      <c r="AB16">
        <f t="shared" si="8"/>
        <v>1.9020446980504042E-3</v>
      </c>
      <c r="AC16" t="s">
        <v>49</v>
      </c>
    </row>
    <row r="17" spans="1:29" x14ac:dyDescent="0.25">
      <c r="A17" s="2" t="s">
        <v>26</v>
      </c>
      <c r="B17" s="3"/>
      <c r="C17" s="3"/>
      <c r="D17" s="3"/>
      <c r="E17" s="3"/>
      <c r="F17" s="3"/>
      <c r="G17" s="3"/>
      <c r="I17" t="s">
        <v>26</v>
      </c>
      <c r="L17" t="e">
        <f t="shared" si="9"/>
        <v>#DIV/0!</v>
      </c>
      <c r="O17" t="e">
        <f t="shared" si="0"/>
        <v>#DIV/0!</v>
      </c>
      <c r="R17" t="e">
        <f t="shared" si="1"/>
        <v>#DIV/0!</v>
      </c>
      <c r="T17">
        <f t="shared" si="10"/>
        <v>0</v>
      </c>
      <c r="U17">
        <f t="shared" si="2"/>
        <v>0</v>
      </c>
      <c r="V17">
        <f t="shared" si="11"/>
        <v>0</v>
      </c>
      <c r="W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  <c r="AA17">
        <f t="shared" si="7"/>
        <v>0</v>
      </c>
      <c r="AB17">
        <f t="shared" si="8"/>
        <v>0</v>
      </c>
      <c r="AC17" t="s">
        <v>26</v>
      </c>
    </row>
    <row r="18" spans="1:29" x14ac:dyDescent="0.25">
      <c r="A18" s="2" t="s">
        <v>27</v>
      </c>
      <c r="B18" s="3">
        <v>803.80000000000007</v>
      </c>
      <c r="C18" s="3">
        <v>43.599999999999994</v>
      </c>
      <c r="D18" s="3">
        <v>877</v>
      </c>
      <c r="E18" s="3">
        <v>123.4</v>
      </c>
      <c r="F18" s="3">
        <v>774.90000000000009</v>
      </c>
      <c r="G18" s="3">
        <v>66.3</v>
      </c>
      <c r="I18" t="s">
        <v>27</v>
      </c>
      <c r="J18">
        <v>803.80000000000007</v>
      </c>
      <c r="K18">
        <v>43.599999999999994</v>
      </c>
      <c r="L18">
        <f t="shared" si="9"/>
        <v>5.1451498701911715E-2</v>
      </c>
      <c r="M18">
        <v>877</v>
      </c>
      <c r="N18">
        <v>123.4</v>
      </c>
      <c r="O18">
        <f t="shared" si="0"/>
        <v>0.12335065973610557</v>
      </c>
      <c r="P18">
        <v>774.90000000000009</v>
      </c>
      <c r="Q18">
        <v>66.3</v>
      </c>
      <c r="R18">
        <f t="shared" si="1"/>
        <v>7.8815977175463611E-2</v>
      </c>
      <c r="T18">
        <f t="shared" si="10"/>
        <v>1</v>
      </c>
      <c r="U18">
        <f t="shared" si="2"/>
        <v>1</v>
      </c>
      <c r="V18">
        <f t="shared" si="11"/>
        <v>1</v>
      </c>
      <c r="W18">
        <f t="shared" si="3"/>
        <v>1</v>
      </c>
      <c r="X18">
        <f t="shared" si="4"/>
        <v>1</v>
      </c>
      <c r="Y18">
        <f t="shared" si="5"/>
        <v>1</v>
      </c>
      <c r="Z18">
        <f t="shared" si="6"/>
        <v>1</v>
      </c>
      <c r="AA18">
        <f t="shared" si="7"/>
        <v>1</v>
      </c>
      <c r="AB18">
        <f t="shared" si="8"/>
        <v>1</v>
      </c>
      <c r="AC18" t="s">
        <v>27</v>
      </c>
    </row>
    <row r="20" spans="1:29" x14ac:dyDescent="0.25">
      <c r="H20" t="s">
        <v>50</v>
      </c>
      <c r="J20">
        <f>J4+J6</f>
        <v>474</v>
      </c>
      <c r="K20">
        <f>K4+K6</f>
        <v>1.1000000000000001</v>
      </c>
      <c r="L20">
        <f t="shared" si="9"/>
        <v>2.315302041675437E-3</v>
      </c>
      <c r="M20">
        <f>M4+M6</f>
        <v>464.5</v>
      </c>
      <c r="N20">
        <f>N4+N6</f>
        <v>7.7</v>
      </c>
      <c r="O20">
        <f t="shared" ref="O20" si="12">N20/(M20+N20)</f>
        <v>1.6306649724692927E-2</v>
      </c>
      <c r="P20">
        <f>P4+P6</f>
        <v>468.8</v>
      </c>
      <c r="Q20">
        <f>Q4+Q6</f>
        <v>2.4</v>
      </c>
      <c r="R20">
        <f t="shared" ref="R20" si="13">Q20/(P20+Q20)</f>
        <v>5.0933786078098476E-3</v>
      </c>
      <c r="T20">
        <f t="shared" ref="T20" si="14">J20/J$18</f>
        <v>0.58969893008210994</v>
      </c>
      <c r="U20">
        <f t="shared" ref="U20" si="15">K20/K$18</f>
        <v>2.5229357798165142E-2</v>
      </c>
      <c r="V20">
        <f t="shared" ref="V20" si="16">(J20+K20)/(J$18+K$18)</f>
        <v>0.56065612461647385</v>
      </c>
      <c r="W20">
        <f t="shared" ref="W20" si="17">M20/M$18</f>
        <v>0.52964652223489173</v>
      </c>
      <c r="X20">
        <f t="shared" ref="X20" si="18">N20/N$18</f>
        <v>6.2398703403565639E-2</v>
      </c>
      <c r="Y20">
        <f t="shared" ref="Y20" si="19">(M20+N20)/(M$18+N$18)</f>
        <v>0.47201119552179127</v>
      </c>
      <c r="Z20">
        <f t="shared" ref="Z20" si="20">P20/P$18</f>
        <v>0.60498128790811712</v>
      </c>
      <c r="AA20">
        <f t="shared" ref="AA20" si="21">Q20/Q$18</f>
        <v>3.6199095022624438E-2</v>
      </c>
      <c r="AB20">
        <f t="shared" ref="AB20" si="22">(P20+Q20)/(P$18+Q$18)</f>
        <v>0.56015216357584396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>
      <selection sqref="A1:XFD1048576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>
        <v>2003</v>
      </c>
      <c r="E1">
        <v>2003</v>
      </c>
      <c r="F1">
        <v>2004</v>
      </c>
      <c r="G1">
        <v>2004</v>
      </c>
      <c r="H1">
        <v>2005</v>
      </c>
      <c r="I1">
        <v>2005</v>
      </c>
      <c r="J1">
        <v>2006</v>
      </c>
      <c r="K1">
        <v>2006</v>
      </c>
      <c r="L1">
        <v>2007</v>
      </c>
      <c r="M1">
        <v>2007</v>
      </c>
      <c r="N1">
        <v>2008</v>
      </c>
      <c r="O1">
        <v>2008</v>
      </c>
      <c r="P1">
        <v>2009</v>
      </c>
      <c r="Q1">
        <v>2009</v>
      </c>
      <c r="R1">
        <v>2010</v>
      </c>
      <c r="S1">
        <v>2010</v>
      </c>
      <c r="T1">
        <v>2011</v>
      </c>
      <c r="U1">
        <v>2011</v>
      </c>
      <c r="V1">
        <v>2012</v>
      </c>
      <c r="W1">
        <v>2012</v>
      </c>
      <c r="X1">
        <v>2013</v>
      </c>
      <c r="Y1">
        <v>2013</v>
      </c>
      <c r="Z1">
        <v>2014</v>
      </c>
      <c r="AA1">
        <v>2014</v>
      </c>
      <c r="AB1">
        <v>2015</v>
      </c>
      <c r="AC1">
        <v>2015</v>
      </c>
    </row>
    <row r="2" spans="1:29" x14ac:dyDescent="0.25">
      <c r="A2" t="s">
        <v>3</v>
      </c>
      <c r="B2" t="s">
        <v>45</v>
      </c>
      <c r="C2" t="s">
        <v>4</v>
      </c>
      <c r="D2">
        <v>200</v>
      </c>
      <c r="E2">
        <v>1.4</v>
      </c>
      <c r="F2">
        <v>187.7</v>
      </c>
      <c r="G2">
        <v>1.7</v>
      </c>
      <c r="H2">
        <v>494.1</v>
      </c>
      <c r="I2">
        <v>3.4</v>
      </c>
      <c r="J2">
        <v>537.70000000000005</v>
      </c>
      <c r="K2">
        <v>3</v>
      </c>
      <c r="L2">
        <v>500.8</v>
      </c>
      <c r="M2">
        <v>50.6</v>
      </c>
      <c r="N2">
        <v>432.9</v>
      </c>
      <c r="O2">
        <v>1.6</v>
      </c>
      <c r="P2">
        <v>349</v>
      </c>
      <c r="Q2">
        <v>13.4</v>
      </c>
      <c r="R2">
        <v>375.9</v>
      </c>
      <c r="S2">
        <v>7</v>
      </c>
      <c r="T2">
        <v>430.5</v>
      </c>
      <c r="U2">
        <v>7.2</v>
      </c>
      <c r="V2">
        <v>479.3</v>
      </c>
      <c r="W2">
        <v>1.3</v>
      </c>
      <c r="X2">
        <v>473.5</v>
      </c>
      <c r="Y2">
        <v>1.1000000000000001</v>
      </c>
      <c r="Z2">
        <v>463.4</v>
      </c>
      <c r="AA2">
        <v>7.7</v>
      </c>
      <c r="AB2">
        <v>468.5</v>
      </c>
      <c r="AC2">
        <v>2.4</v>
      </c>
    </row>
    <row r="3" spans="1:29" x14ac:dyDescent="0.25">
      <c r="A3" t="s">
        <v>3</v>
      </c>
      <c r="B3" t="s">
        <v>45</v>
      </c>
      <c r="C3" t="s">
        <v>46</v>
      </c>
      <c r="D3">
        <v>64.400000000000006</v>
      </c>
      <c r="F3">
        <v>75.8</v>
      </c>
      <c r="H3">
        <v>97.1</v>
      </c>
      <c r="J3">
        <v>84.1</v>
      </c>
      <c r="L3">
        <v>96.5</v>
      </c>
      <c r="M3">
        <v>0</v>
      </c>
      <c r="N3">
        <v>76.8</v>
      </c>
      <c r="O3">
        <v>0.1</v>
      </c>
      <c r="P3">
        <v>74.5</v>
      </c>
      <c r="R3">
        <v>65.900000000000006</v>
      </c>
      <c r="S3">
        <v>1.9</v>
      </c>
      <c r="T3">
        <v>100.7</v>
      </c>
      <c r="U3">
        <v>0.2</v>
      </c>
      <c r="V3">
        <v>109.2</v>
      </c>
      <c r="W3">
        <v>1.6</v>
      </c>
      <c r="X3">
        <v>90</v>
      </c>
      <c r="Y3">
        <v>0.2</v>
      </c>
      <c r="Z3">
        <v>77</v>
      </c>
      <c r="AA3">
        <v>0</v>
      </c>
      <c r="AB3">
        <v>59.9</v>
      </c>
      <c r="AC3">
        <v>0</v>
      </c>
    </row>
    <row r="4" spans="1:29" x14ac:dyDescent="0.25">
      <c r="A4" t="s">
        <v>3</v>
      </c>
      <c r="B4" t="s">
        <v>45</v>
      </c>
      <c r="C4" t="s">
        <v>21</v>
      </c>
      <c r="D4">
        <v>1.1000000000000001</v>
      </c>
      <c r="F4">
        <v>1.1000000000000001</v>
      </c>
      <c r="H4">
        <v>13.3</v>
      </c>
      <c r="J4">
        <v>1.3</v>
      </c>
      <c r="L4">
        <v>0.3</v>
      </c>
      <c r="P4">
        <v>0.5</v>
      </c>
      <c r="R4">
        <v>1</v>
      </c>
      <c r="T4">
        <v>0.7</v>
      </c>
      <c r="V4">
        <v>0.3</v>
      </c>
      <c r="X4">
        <v>0.5</v>
      </c>
      <c r="Z4">
        <v>1.1000000000000001</v>
      </c>
      <c r="AB4">
        <v>0.3</v>
      </c>
    </row>
    <row r="5" spans="1:29" x14ac:dyDescent="0.25">
      <c r="A5" t="s">
        <v>3</v>
      </c>
      <c r="B5" t="s">
        <v>45</v>
      </c>
      <c r="C5" t="s">
        <v>5</v>
      </c>
      <c r="J5">
        <v>0</v>
      </c>
      <c r="R5">
        <v>0</v>
      </c>
      <c r="T5">
        <v>1</v>
      </c>
      <c r="V5">
        <v>0</v>
      </c>
      <c r="X5">
        <v>0</v>
      </c>
      <c r="Z5">
        <v>0</v>
      </c>
      <c r="AB5">
        <v>0</v>
      </c>
      <c r="AC5">
        <v>0</v>
      </c>
    </row>
    <row r="6" spans="1:29" x14ac:dyDescent="0.25">
      <c r="A6" t="s">
        <v>3</v>
      </c>
      <c r="B6" t="s">
        <v>45</v>
      </c>
      <c r="C6" t="s">
        <v>6</v>
      </c>
      <c r="D6">
        <v>20</v>
      </c>
      <c r="E6">
        <v>1.4</v>
      </c>
      <c r="F6">
        <v>18.100000000000001</v>
      </c>
      <c r="G6">
        <v>0</v>
      </c>
      <c r="H6">
        <v>29.6</v>
      </c>
      <c r="I6">
        <v>2.2000000000000002</v>
      </c>
      <c r="J6">
        <v>27.1</v>
      </c>
      <c r="L6">
        <v>33.299999999999997</v>
      </c>
      <c r="N6">
        <v>39.9</v>
      </c>
      <c r="P6">
        <v>33.4</v>
      </c>
      <c r="R6">
        <v>25</v>
      </c>
      <c r="T6">
        <v>31.1</v>
      </c>
      <c r="U6">
        <v>0</v>
      </c>
      <c r="V6">
        <v>32</v>
      </c>
      <c r="W6">
        <v>0.2</v>
      </c>
      <c r="X6">
        <v>26.2</v>
      </c>
      <c r="Z6">
        <v>32.9</v>
      </c>
      <c r="AA6">
        <v>0</v>
      </c>
      <c r="AB6">
        <v>31.4</v>
      </c>
      <c r="AC6">
        <v>0</v>
      </c>
    </row>
    <row r="7" spans="1:29" x14ac:dyDescent="0.25">
      <c r="A7" t="s">
        <v>3</v>
      </c>
      <c r="B7" t="s">
        <v>45</v>
      </c>
      <c r="C7" t="s">
        <v>47</v>
      </c>
      <c r="D7">
        <v>4.8</v>
      </c>
      <c r="F7">
        <v>2.2999999999999998</v>
      </c>
      <c r="H7">
        <v>8.5</v>
      </c>
      <c r="J7">
        <v>0.7</v>
      </c>
      <c r="L7">
        <v>3.6</v>
      </c>
      <c r="N7">
        <v>2.1</v>
      </c>
      <c r="P7">
        <v>3.3</v>
      </c>
      <c r="R7">
        <v>4.7</v>
      </c>
      <c r="T7">
        <v>3.9</v>
      </c>
      <c r="U7">
        <v>0</v>
      </c>
      <c r="V7">
        <v>3.8</v>
      </c>
      <c r="W7">
        <v>0.2</v>
      </c>
      <c r="X7">
        <v>2.6</v>
      </c>
      <c r="Y7">
        <v>0</v>
      </c>
      <c r="Z7">
        <v>3.6</v>
      </c>
      <c r="AA7">
        <v>0</v>
      </c>
      <c r="AB7">
        <v>1.7</v>
      </c>
    </row>
    <row r="8" spans="1:29" x14ac:dyDescent="0.25">
      <c r="A8" t="s">
        <v>3</v>
      </c>
      <c r="B8" t="s">
        <v>45</v>
      </c>
      <c r="C8" t="s">
        <v>48</v>
      </c>
      <c r="D8">
        <v>0.3</v>
      </c>
      <c r="F8">
        <v>0.1</v>
      </c>
      <c r="H8">
        <v>0.1</v>
      </c>
      <c r="J8">
        <v>0.5</v>
      </c>
      <c r="L8">
        <v>0.5</v>
      </c>
      <c r="N8">
        <v>0.6</v>
      </c>
      <c r="P8">
        <v>0.5</v>
      </c>
      <c r="R8">
        <v>0.5</v>
      </c>
      <c r="T8">
        <v>0.9</v>
      </c>
      <c r="V8">
        <v>1.4</v>
      </c>
      <c r="X8">
        <v>2.4</v>
      </c>
      <c r="Z8">
        <v>1.2</v>
      </c>
      <c r="AB8">
        <v>0.4</v>
      </c>
      <c r="AC8">
        <v>0</v>
      </c>
    </row>
    <row r="9" spans="1:29" x14ac:dyDescent="0.25">
      <c r="A9" t="s">
        <v>3</v>
      </c>
      <c r="B9" t="s">
        <v>45</v>
      </c>
      <c r="C9" t="s">
        <v>10</v>
      </c>
      <c r="D9">
        <v>1.9</v>
      </c>
      <c r="F9">
        <v>2.2000000000000002</v>
      </c>
      <c r="H9">
        <v>4</v>
      </c>
      <c r="J9">
        <v>3.8</v>
      </c>
      <c r="L9">
        <v>0</v>
      </c>
      <c r="N9">
        <v>0.1</v>
      </c>
      <c r="P9">
        <v>0.1</v>
      </c>
      <c r="Z9">
        <v>0</v>
      </c>
      <c r="AB9">
        <v>0</v>
      </c>
    </row>
    <row r="10" spans="1:29" x14ac:dyDescent="0.25">
      <c r="A10" t="s">
        <v>3</v>
      </c>
      <c r="B10" t="s">
        <v>45</v>
      </c>
      <c r="C10" t="s">
        <v>11</v>
      </c>
      <c r="D10">
        <v>248.7</v>
      </c>
      <c r="E10">
        <v>0</v>
      </c>
      <c r="F10">
        <v>183.4</v>
      </c>
      <c r="G10">
        <v>0</v>
      </c>
      <c r="H10">
        <v>258</v>
      </c>
      <c r="I10">
        <v>0.4</v>
      </c>
      <c r="J10">
        <v>271.3</v>
      </c>
      <c r="K10">
        <v>0.5</v>
      </c>
      <c r="L10">
        <v>269.60000000000002</v>
      </c>
      <c r="M10">
        <v>0.2</v>
      </c>
      <c r="N10">
        <v>205.6</v>
      </c>
      <c r="O10">
        <v>0.4</v>
      </c>
      <c r="P10">
        <v>198.7</v>
      </c>
      <c r="Q10">
        <v>0</v>
      </c>
      <c r="R10">
        <v>174.7</v>
      </c>
      <c r="S10">
        <v>13.4</v>
      </c>
      <c r="T10">
        <v>211.5</v>
      </c>
      <c r="U10">
        <v>6.9</v>
      </c>
      <c r="V10">
        <v>174.6</v>
      </c>
      <c r="W10">
        <v>11.4</v>
      </c>
      <c r="X10">
        <v>202.5</v>
      </c>
      <c r="Y10">
        <v>42.3</v>
      </c>
      <c r="Z10">
        <v>287.39999999999998</v>
      </c>
      <c r="AA10">
        <v>115.7</v>
      </c>
      <c r="AB10">
        <v>208.5</v>
      </c>
      <c r="AC10">
        <v>63.9</v>
      </c>
    </row>
    <row r="11" spans="1:29" x14ac:dyDescent="0.25">
      <c r="A11" t="s">
        <v>3</v>
      </c>
      <c r="B11" t="s">
        <v>45</v>
      </c>
      <c r="C11" t="s">
        <v>42</v>
      </c>
      <c r="F11">
        <v>0</v>
      </c>
      <c r="R11">
        <v>0</v>
      </c>
      <c r="T11">
        <v>0</v>
      </c>
      <c r="V11">
        <v>0.3</v>
      </c>
      <c r="X11">
        <v>0.4</v>
      </c>
      <c r="Z11">
        <v>0.6</v>
      </c>
      <c r="AB11">
        <v>0.2</v>
      </c>
    </row>
    <row r="12" spans="1:29" x14ac:dyDescent="0.25">
      <c r="A12" t="s">
        <v>3</v>
      </c>
      <c r="B12" t="s">
        <v>45</v>
      </c>
      <c r="C12" t="s">
        <v>12</v>
      </c>
      <c r="D12">
        <v>0.1</v>
      </c>
      <c r="F12">
        <v>0.4</v>
      </c>
      <c r="H12">
        <v>0.2</v>
      </c>
      <c r="J12">
        <v>0</v>
      </c>
      <c r="L12">
        <v>0.1</v>
      </c>
      <c r="N12">
        <v>0.2</v>
      </c>
      <c r="P12">
        <v>0.2</v>
      </c>
      <c r="R12">
        <v>0.5</v>
      </c>
      <c r="T12">
        <v>0.8</v>
      </c>
      <c r="V12">
        <v>0.7</v>
      </c>
      <c r="X12">
        <v>0.1</v>
      </c>
      <c r="Z12">
        <v>1.5</v>
      </c>
      <c r="AA12">
        <v>0</v>
      </c>
      <c r="AB12">
        <v>0.2</v>
      </c>
    </row>
    <row r="13" spans="1:29" x14ac:dyDescent="0.25">
      <c r="A13" t="s">
        <v>3</v>
      </c>
      <c r="B13" t="s">
        <v>45</v>
      </c>
      <c r="C13" t="s">
        <v>13</v>
      </c>
      <c r="D13">
        <v>1.5</v>
      </c>
      <c r="F13">
        <v>3.9</v>
      </c>
      <c r="H13">
        <v>2.9</v>
      </c>
      <c r="J13">
        <v>0.5</v>
      </c>
      <c r="L13">
        <v>1.6</v>
      </c>
      <c r="N13">
        <v>0.3</v>
      </c>
      <c r="P13">
        <v>0.5</v>
      </c>
      <c r="R13">
        <v>12.9</v>
      </c>
      <c r="T13">
        <v>9.1</v>
      </c>
      <c r="V13">
        <v>8.6</v>
      </c>
      <c r="X13">
        <v>5.4</v>
      </c>
      <c r="Z13">
        <v>6.3</v>
      </c>
      <c r="AB13">
        <v>2.2000000000000002</v>
      </c>
    </row>
    <row r="14" spans="1:29" x14ac:dyDescent="0.25">
      <c r="A14" t="s">
        <v>3</v>
      </c>
      <c r="B14" t="s">
        <v>45</v>
      </c>
      <c r="C14" t="s">
        <v>49</v>
      </c>
      <c r="D14">
        <v>1.2</v>
      </c>
      <c r="F14">
        <v>5</v>
      </c>
      <c r="H14">
        <v>20.100000000000001</v>
      </c>
      <c r="J14">
        <v>3</v>
      </c>
      <c r="L14">
        <v>0.9</v>
      </c>
      <c r="N14">
        <v>1.9</v>
      </c>
      <c r="P14">
        <v>1.8</v>
      </c>
      <c r="R14">
        <v>1.7</v>
      </c>
      <c r="S14">
        <v>0.1</v>
      </c>
      <c r="T14">
        <v>1.8</v>
      </c>
      <c r="U14">
        <v>0</v>
      </c>
      <c r="V14">
        <v>1.1000000000000001</v>
      </c>
      <c r="W14">
        <v>0</v>
      </c>
      <c r="X14">
        <v>0.2</v>
      </c>
      <c r="Y14">
        <v>0</v>
      </c>
      <c r="Z14">
        <v>2</v>
      </c>
      <c r="AA14">
        <v>0</v>
      </c>
      <c r="AB14">
        <v>1.6</v>
      </c>
      <c r="AC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H1" workbookViewId="0">
      <selection activeCell="K3" sqref="K3"/>
    </sheetView>
  </sheetViews>
  <sheetFormatPr defaultRowHeight="15" x14ac:dyDescent="0.25"/>
  <cols>
    <col min="1" max="1" width="13.140625" customWidth="1"/>
    <col min="2" max="2" width="11.5703125" customWidth="1"/>
    <col min="3" max="3" width="12.5703125" customWidth="1"/>
    <col min="4" max="4" width="11.5703125" customWidth="1"/>
    <col min="5" max="5" width="12.5703125" customWidth="1"/>
    <col min="6" max="6" width="11.5703125" customWidth="1"/>
    <col min="7" max="7" width="12.5703125" customWidth="1"/>
  </cols>
  <sheetData>
    <row r="1" spans="1:29" x14ac:dyDescent="0.25">
      <c r="A1" s="1" t="s">
        <v>0</v>
      </c>
      <c r="B1" t="s">
        <v>3</v>
      </c>
    </row>
    <row r="2" spans="1:29" x14ac:dyDescent="0.25">
      <c r="A2" s="1" t="s">
        <v>1</v>
      </c>
      <c r="B2" t="s">
        <v>65</v>
      </c>
      <c r="I2" t="s">
        <v>66</v>
      </c>
    </row>
    <row r="4" spans="1:29" x14ac:dyDescent="0.25">
      <c r="A4" s="1" t="s">
        <v>25</v>
      </c>
      <c r="B4" t="s">
        <v>33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I4" t="s">
        <v>25</v>
      </c>
      <c r="J4" t="s">
        <v>33</v>
      </c>
      <c r="K4" t="s">
        <v>28</v>
      </c>
      <c r="M4" t="s">
        <v>29</v>
      </c>
      <c r="N4" t="s">
        <v>30</v>
      </c>
      <c r="P4" t="s">
        <v>31</v>
      </c>
      <c r="Q4" t="s">
        <v>32</v>
      </c>
      <c r="T4" t="s">
        <v>34</v>
      </c>
      <c r="V4" t="s">
        <v>36</v>
      </c>
      <c r="Y4" t="s">
        <v>36</v>
      </c>
      <c r="AB4" t="s">
        <v>36</v>
      </c>
      <c r="AC4" t="s">
        <v>25</v>
      </c>
    </row>
    <row r="5" spans="1:29" x14ac:dyDescent="0.25">
      <c r="A5" s="2" t="s">
        <v>21</v>
      </c>
      <c r="B5" s="3">
        <v>296.5</v>
      </c>
      <c r="C5" s="3">
        <v>0.7</v>
      </c>
      <c r="D5" s="3">
        <v>303.8</v>
      </c>
      <c r="E5" s="3">
        <v>14</v>
      </c>
      <c r="F5" s="3">
        <v>222.2</v>
      </c>
      <c r="G5" s="3">
        <v>10.1</v>
      </c>
      <c r="I5" t="s">
        <v>21</v>
      </c>
      <c r="J5">
        <v>312.10000000000002</v>
      </c>
      <c r="K5">
        <v>0.7</v>
      </c>
      <c r="L5">
        <f>K5/(J5+K5)</f>
        <v>2.237851662404092E-3</v>
      </c>
      <c r="M5">
        <v>328.8</v>
      </c>
      <c r="N5">
        <v>14</v>
      </c>
      <c r="O5">
        <f t="shared" ref="O5:O16" si="0">N5/(M5+N5)</f>
        <v>4.0840140023337225E-2</v>
      </c>
      <c r="P5">
        <v>301.89999999999998</v>
      </c>
      <c r="Q5">
        <v>10.1</v>
      </c>
      <c r="R5">
        <f t="shared" ref="R5:R16" si="1">Q5/(P5+Q5)</f>
        <v>3.2371794871794868E-2</v>
      </c>
      <c r="T5">
        <f>J5/J$16</f>
        <v>8.5509192032658443E-2</v>
      </c>
      <c r="U5">
        <f t="shared" ref="T5:U18" si="2">K5/K$16</f>
        <v>9.2348284960422165E-3</v>
      </c>
      <c r="V5">
        <f>(J5+K5)/(J$16+K$16)</f>
        <v>8.3957377137182279E-2</v>
      </c>
      <c r="W5">
        <f>M5/M$16</f>
        <v>7.7776463630987586E-2</v>
      </c>
      <c r="X5">
        <f t="shared" ref="X5:X18" si="3">N5/N$16</f>
        <v>6.2611806797853317E-2</v>
      </c>
      <c r="Y5">
        <f>(M5+N5)/(M$16+N$16)</f>
        <v>7.701467053088E-2</v>
      </c>
      <c r="Z5">
        <f>P5/P$16</f>
        <v>7.9602383589094536E-2</v>
      </c>
      <c r="AA5">
        <f t="shared" ref="AA5:AA18" si="4">Q5/Q$16</f>
        <v>0.10665258711721226</v>
      </c>
      <c r="AB5">
        <f>(P5+Q5)/(P$16+Q$16)</f>
        <v>8.0261363928690863E-2</v>
      </c>
      <c r="AC5" t="s">
        <v>21</v>
      </c>
    </row>
    <row r="6" spans="1:29" x14ac:dyDescent="0.25">
      <c r="A6" s="2" t="s">
        <v>5</v>
      </c>
      <c r="B6" s="3">
        <v>0.2</v>
      </c>
      <c r="C6" s="3"/>
      <c r="D6" s="3">
        <v>1.3</v>
      </c>
      <c r="E6" s="3"/>
      <c r="F6" s="3">
        <v>0.9</v>
      </c>
      <c r="G6" s="3"/>
      <c r="I6" t="s">
        <v>5</v>
      </c>
      <c r="J6">
        <v>1.7000000000000002</v>
      </c>
      <c r="L6">
        <f t="shared" ref="L6:L18" si="5">K6/(J6+K6)</f>
        <v>0</v>
      </c>
      <c r="M6">
        <v>10.899999999999999</v>
      </c>
      <c r="N6">
        <v>0</v>
      </c>
      <c r="O6">
        <f t="shared" si="0"/>
        <v>0</v>
      </c>
      <c r="P6">
        <v>9.6</v>
      </c>
      <c r="R6">
        <f t="shared" si="1"/>
        <v>0</v>
      </c>
      <c r="T6">
        <f t="shared" si="2"/>
        <v>4.6576618537494185E-4</v>
      </c>
      <c r="U6">
        <f t="shared" ref="U6:U18" si="6">K6/K$16</f>
        <v>0</v>
      </c>
      <c r="V6">
        <f t="shared" ref="V6:V16" si="7">(J6+K6)/(J$16+K$16)</f>
        <v>4.5629009313686024E-4</v>
      </c>
      <c r="W6">
        <f t="shared" ref="W6:W18" si="8">M6/M$16</f>
        <v>2.5783560023654637E-3</v>
      </c>
      <c r="X6">
        <f t="shared" si="3"/>
        <v>0</v>
      </c>
      <c r="Y6">
        <f t="shared" ref="Y6:Y16" si="9">(M6+N6)/(M$16+N$16)</f>
        <v>2.448832872773022E-3</v>
      </c>
      <c r="Z6">
        <f t="shared" ref="Z6:Z18" si="10">P6/P$16</f>
        <v>2.5312450561619992E-3</v>
      </c>
      <c r="AA6">
        <f t="shared" si="4"/>
        <v>0</v>
      </c>
      <c r="AB6">
        <f t="shared" ref="AB6:AB16" si="11">(P6+Q6)/(P$16+Q$16)</f>
        <v>2.4695804285751032E-3</v>
      </c>
      <c r="AC6" t="s">
        <v>5</v>
      </c>
    </row>
    <row r="7" spans="1:29" x14ac:dyDescent="0.25">
      <c r="A7" s="2" t="s">
        <v>6</v>
      </c>
      <c r="B7" s="3">
        <v>0.30000000000000004</v>
      </c>
      <c r="C7" s="3"/>
      <c r="D7" s="3">
        <v>0</v>
      </c>
      <c r="E7" s="3"/>
      <c r="F7" s="3">
        <v>0.1</v>
      </c>
      <c r="G7" s="3"/>
      <c r="I7" t="s">
        <v>6</v>
      </c>
      <c r="J7">
        <v>2.8000000000000003</v>
      </c>
      <c r="L7">
        <f t="shared" si="5"/>
        <v>0</v>
      </c>
      <c r="M7">
        <v>1.9</v>
      </c>
      <c r="O7">
        <f t="shared" si="0"/>
        <v>0</v>
      </c>
      <c r="P7">
        <v>2.2000000000000002</v>
      </c>
      <c r="R7">
        <f t="shared" si="1"/>
        <v>0</v>
      </c>
      <c r="T7">
        <f t="shared" si="2"/>
        <v>7.6714430532343362E-4</v>
      </c>
      <c r="U7">
        <f t="shared" si="6"/>
        <v>0</v>
      </c>
      <c r="V7">
        <f t="shared" si="7"/>
        <v>7.5153662399012272E-4</v>
      </c>
      <c r="W7">
        <f t="shared" si="8"/>
        <v>4.4943820224719097E-4</v>
      </c>
      <c r="X7">
        <f t="shared" si="3"/>
        <v>0</v>
      </c>
      <c r="Y7">
        <f t="shared" si="9"/>
        <v>4.2686077598795796E-4</v>
      </c>
      <c r="Z7">
        <f t="shared" si="10"/>
        <v>5.8007699203712487E-4</v>
      </c>
      <c r="AA7">
        <f t="shared" si="4"/>
        <v>0</v>
      </c>
      <c r="AB7">
        <f t="shared" si="11"/>
        <v>5.6594551488179463E-4</v>
      </c>
      <c r="AC7" t="s">
        <v>6</v>
      </c>
    </row>
    <row r="8" spans="1:29" x14ac:dyDescent="0.25">
      <c r="A8" s="2" t="s">
        <v>47</v>
      </c>
      <c r="B8" s="3">
        <v>39.300000000000004</v>
      </c>
      <c r="C8" s="3">
        <v>0.1</v>
      </c>
      <c r="D8" s="3">
        <v>40.1</v>
      </c>
      <c r="E8" s="3">
        <v>1.9000000000000001</v>
      </c>
      <c r="F8" s="3">
        <v>12.799999999999999</v>
      </c>
      <c r="G8" s="3">
        <v>0</v>
      </c>
      <c r="I8" t="s">
        <v>47</v>
      </c>
      <c r="J8">
        <v>149</v>
      </c>
      <c r="K8">
        <v>0.1</v>
      </c>
      <c r="L8">
        <f t="shared" si="5"/>
        <v>6.7069081153588205E-4</v>
      </c>
      <c r="M8">
        <v>65.2</v>
      </c>
      <c r="N8">
        <v>2</v>
      </c>
      <c r="O8">
        <f t="shared" si="0"/>
        <v>2.976190476190476E-2</v>
      </c>
      <c r="P8">
        <v>61.9</v>
      </c>
      <c r="Q8">
        <v>0</v>
      </c>
      <c r="R8">
        <f t="shared" si="1"/>
        <v>0</v>
      </c>
      <c r="T8">
        <f t="shared" si="2"/>
        <v>4.0823036247568431E-2</v>
      </c>
      <c r="U8">
        <f t="shared" si="6"/>
        <v>1.3192612137203168E-3</v>
      </c>
      <c r="V8">
        <f t="shared" si="7"/>
        <v>4.0019325227474034E-2</v>
      </c>
      <c r="W8">
        <f t="shared" si="8"/>
        <v>1.5422826729745714E-2</v>
      </c>
      <c r="X8">
        <f t="shared" si="3"/>
        <v>8.9445438282647581E-3</v>
      </c>
      <c r="Y8">
        <f t="shared" si="9"/>
        <v>1.5097391655995147E-2</v>
      </c>
      <c r="Z8">
        <f t="shared" si="10"/>
        <v>1.6321257185044558E-2</v>
      </c>
      <c r="AA8">
        <f t="shared" si="4"/>
        <v>0</v>
      </c>
      <c r="AB8">
        <f t="shared" si="11"/>
        <v>1.5923648805083217E-2</v>
      </c>
      <c r="AC8" t="s">
        <v>47</v>
      </c>
    </row>
    <row r="9" spans="1:29" x14ac:dyDescent="0.25">
      <c r="A9" s="2" t="s">
        <v>48</v>
      </c>
      <c r="B9" s="3">
        <v>0</v>
      </c>
      <c r="C9" s="3"/>
      <c r="D9" s="3">
        <v>3.1</v>
      </c>
      <c r="E9" s="3"/>
      <c r="F9" s="3">
        <v>2.8</v>
      </c>
      <c r="G9" s="3"/>
      <c r="I9" t="s">
        <v>48</v>
      </c>
      <c r="J9">
        <v>1.7</v>
      </c>
      <c r="L9">
        <f t="shared" si="5"/>
        <v>0</v>
      </c>
      <c r="M9">
        <v>6</v>
      </c>
      <c r="O9">
        <f t="shared" si="0"/>
        <v>0</v>
      </c>
      <c r="P9">
        <v>5.7</v>
      </c>
      <c r="R9">
        <f t="shared" si="1"/>
        <v>0</v>
      </c>
      <c r="T9">
        <f t="shared" si="2"/>
        <v>4.657661853749418E-4</v>
      </c>
      <c r="U9">
        <f t="shared" si="6"/>
        <v>0</v>
      </c>
      <c r="V9">
        <f t="shared" si="7"/>
        <v>4.5629009313686019E-4</v>
      </c>
      <c r="W9">
        <f t="shared" si="8"/>
        <v>1.4192785334121822E-3</v>
      </c>
      <c r="X9">
        <f t="shared" si="3"/>
        <v>0</v>
      </c>
      <c r="Y9">
        <f t="shared" si="9"/>
        <v>1.3479813978567094E-3</v>
      </c>
      <c r="Z9">
        <f t="shared" si="10"/>
        <v>1.5029267520961871E-3</v>
      </c>
      <c r="AA9">
        <f t="shared" si="4"/>
        <v>0</v>
      </c>
      <c r="AB9">
        <f t="shared" si="11"/>
        <v>1.4663133794664677E-3</v>
      </c>
      <c r="AC9" t="s">
        <v>48</v>
      </c>
    </row>
    <row r="10" spans="1:29" x14ac:dyDescent="0.25">
      <c r="A10" s="2" t="s">
        <v>10</v>
      </c>
      <c r="B10" s="3">
        <v>0.5</v>
      </c>
      <c r="C10" s="3"/>
      <c r="D10" s="3">
        <v>0.4</v>
      </c>
      <c r="E10" s="3"/>
      <c r="F10" s="3">
        <v>0.30000000000000004</v>
      </c>
      <c r="G10" s="3"/>
      <c r="I10" t="s">
        <v>10</v>
      </c>
      <c r="J10">
        <v>0.5</v>
      </c>
      <c r="L10">
        <f t="shared" si="5"/>
        <v>0</v>
      </c>
      <c r="M10">
        <v>0.6</v>
      </c>
      <c r="O10">
        <f t="shared" si="0"/>
        <v>0</v>
      </c>
      <c r="P10">
        <v>0.5</v>
      </c>
      <c r="R10">
        <f t="shared" si="1"/>
        <v>0</v>
      </c>
      <c r="T10">
        <f t="shared" si="2"/>
        <v>1.3699005452204172E-4</v>
      </c>
      <c r="U10">
        <f t="shared" si="6"/>
        <v>0</v>
      </c>
      <c r="V10">
        <f t="shared" si="7"/>
        <v>1.3420296856966478E-4</v>
      </c>
      <c r="W10">
        <f t="shared" si="8"/>
        <v>1.4192785334121822E-4</v>
      </c>
      <c r="X10">
        <f t="shared" si="3"/>
        <v>0</v>
      </c>
      <c r="Y10">
        <f t="shared" si="9"/>
        <v>1.3479813978567093E-4</v>
      </c>
      <c r="Z10">
        <f t="shared" si="10"/>
        <v>1.3183568000843746E-4</v>
      </c>
      <c r="AA10">
        <f t="shared" si="4"/>
        <v>0</v>
      </c>
      <c r="AB10">
        <f t="shared" si="11"/>
        <v>1.2862398065495331E-4</v>
      </c>
      <c r="AC10" t="s">
        <v>10</v>
      </c>
    </row>
    <row r="11" spans="1:29" x14ac:dyDescent="0.25">
      <c r="A11" s="2" t="s">
        <v>11</v>
      </c>
      <c r="B11" s="3">
        <v>310.59999999999997</v>
      </c>
      <c r="C11" s="3">
        <v>6.3</v>
      </c>
      <c r="D11" s="3">
        <v>372.3</v>
      </c>
      <c r="E11" s="3">
        <v>119.7</v>
      </c>
      <c r="F11" s="3">
        <v>269.59999999999997</v>
      </c>
      <c r="G11" s="3">
        <v>6</v>
      </c>
      <c r="I11" t="s">
        <v>11</v>
      </c>
      <c r="J11">
        <v>886.1</v>
      </c>
      <c r="K11">
        <v>55.4</v>
      </c>
      <c r="L11">
        <f t="shared" si="5"/>
        <v>5.8842272968667023E-2</v>
      </c>
      <c r="M11">
        <v>1222.0999999999999</v>
      </c>
      <c r="N11">
        <v>170.6</v>
      </c>
      <c r="O11">
        <f t="shared" si="0"/>
        <v>0.12249587132907304</v>
      </c>
      <c r="P11">
        <v>908</v>
      </c>
      <c r="Q11">
        <v>30.3</v>
      </c>
      <c r="R11">
        <f t="shared" si="1"/>
        <v>3.2292443781306621E-2</v>
      </c>
      <c r="T11">
        <f t="shared" si="2"/>
        <v>0.24277377462396232</v>
      </c>
      <c r="U11">
        <f t="shared" si="6"/>
        <v>0.73087071240105539</v>
      </c>
      <c r="V11">
        <f t="shared" si="7"/>
        <v>0.25270418981667875</v>
      </c>
      <c r="W11">
        <f t="shared" si="8"/>
        <v>0.28908338261383792</v>
      </c>
      <c r="X11">
        <f t="shared" si="3"/>
        <v>0.76296958855098385</v>
      </c>
      <c r="Y11">
        <f t="shared" si="9"/>
        <v>0.31288894879917317</v>
      </c>
      <c r="Z11">
        <f t="shared" si="10"/>
        <v>0.23941359489532243</v>
      </c>
      <c r="AA11">
        <f t="shared" si="4"/>
        <v>0.31995776135163678</v>
      </c>
      <c r="AB11">
        <f t="shared" si="11"/>
        <v>0.24137576209708536</v>
      </c>
      <c r="AC11" t="s">
        <v>11</v>
      </c>
    </row>
    <row r="12" spans="1:29" x14ac:dyDescent="0.25">
      <c r="A12" s="2" t="s">
        <v>42</v>
      </c>
      <c r="B12" s="3"/>
      <c r="C12" s="3"/>
      <c r="D12" s="3"/>
      <c r="E12" s="3"/>
      <c r="F12" s="3">
        <v>0</v>
      </c>
      <c r="G12" s="3"/>
      <c r="I12" t="s">
        <v>42</v>
      </c>
      <c r="J12">
        <v>0</v>
      </c>
      <c r="L12" t="e">
        <f t="shared" si="5"/>
        <v>#DIV/0!</v>
      </c>
      <c r="M12">
        <v>0.1</v>
      </c>
      <c r="O12">
        <f t="shared" si="0"/>
        <v>0</v>
      </c>
      <c r="P12">
        <v>0</v>
      </c>
      <c r="R12" t="e">
        <f t="shared" si="1"/>
        <v>#DIV/0!</v>
      </c>
      <c r="T12">
        <f t="shared" si="2"/>
        <v>0</v>
      </c>
      <c r="U12">
        <f t="shared" si="6"/>
        <v>0</v>
      </c>
      <c r="V12">
        <f t="shared" si="7"/>
        <v>0</v>
      </c>
      <c r="W12">
        <f t="shared" si="8"/>
        <v>2.3654642223536369E-5</v>
      </c>
      <c r="X12">
        <f t="shared" si="3"/>
        <v>0</v>
      </c>
      <c r="Y12">
        <f t="shared" si="9"/>
        <v>2.2466356630945158E-5</v>
      </c>
      <c r="Z12">
        <f t="shared" si="10"/>
        <v>0</v>
      </c>
      <c r="AA12">
        <f t="shared" si="4"/>
        <v>0</v>
      </c>
      <c r="AB12">
        <f t="shared" si="11"/>
        <v>0</v>
      </c>
      <c r="AC12" t="s">
        <v>42</v>
      </c>
    </row>
    <row r="13" spans="1:29" x14ac:dyDescent="0.25">
      <c r="A13" s="2" t="s">
        <v>12</v>
      </c>
      <c r="B13" s="3">
        <v>3.3000000000000003</v>
      </c>
      <c r="C13" s="3"/>
      <c r="D13" s="3">
        <v>0.90000000000000013</v>
      </c>
      <c r="E13" s="3"/>
      <c r="F13" s="3">
        <v>0.6</v>
      </c>
      <c r="G13" s="3"/>
      <c r="I13" t="s">
        <v>12</v>
      </c>
      <c r="J13">
        <v>10.200000000000001</v>
      </c>
      <c r="L13">
        <f t="shared" si="5"/>
        <v>0</v>
      </c>
      <c r="M13">
        <v>4.9000000000000004</v>
      </c>
      <c r="O13">
        <f t="shared" si="0"/>
        <v>0</v>
      </c>
      <c r="P13">
        <v>4.2</v>
      </c>
      <c r="R13">
        <f t="shared" si="1"/>
        <v>0</v>
      </c>
      <c r="T13">
        <f t="shared" si="2"/>
        <v>2.7945971122496512E-3</v>
      </c>
      <c r="U13">
        <f t="shared" si="6"/>
        <v>0</v>
      </c>
      <c r="V13">
        <f t="shared" si="7"/>
        <v>2.7377405588211614E-3</v>
      </c>
      <c r="W13">
        <f t="shared" si="8"/>
        <v>1.1590774689532821E-3</v>
      </c>
      <c r="X13">
        <f t="shared" si="3"/>
        <v>0</v>
      </c>
      <c r="Y13">
        <f t="shared" si="9"/>
        <v>1.1008514749163128E-3</v>
      </c>
      <c r="Z13">
        <f t="shared" si="10"/>
        <v>1.1074197120708748E-3</v>
      </c>
      <c r="AA13">
        <f t="shared" si="4"/>
        <v>0</v>
      </c>
      <c r="AB13">
        <f t="shared" si="11"/>
        <v>1.0804414375016078E-3</v>
      </c>
      <c r="AC13" t="s">
        <v>12</v>
      </c>
    </row>
    <row r="14" spans="1:29" x14ac:dyDescent="0.25">
      <c r="A14" s="2" t="s">
        <v>13</v>
      </c>
      <c r="B14" s="3">
        <v>0.2</v>
      </c>
      <c r="C14" s="3"/>
      <c r="D14" s="3">
        <v>3.9</v>
      </c>
      <c r="E14" s="3"/>
      <c r="F14" s="3">
        <v>2.3000000000000003</v>
      </c>
      <c r="G14" s="3"/>
      <c r="I14" t="s">
        <v>13</v>
      </c>
      <c r="J14">
        <v>0.89999999999999991</v>
      </c>
      <c r="L14">
        <f t="shared" si="5"/>
        <v>0</v>
      </c>
      <c r="M14">
        <v>6.9999999999999991</v>
      </c>
      <c r="O14">
        <f t="shared" si="0"/>
        <v>0</v>
      </c>
      <c r="P14">
        <v>5.3000000000000007</v>
      </c>
      <c r="R14">
        <f t="shared" si="1"/>
        <v>0</v>
      </c>
      <c r="T14">
        <f t="shared" si="2"/>
        <v>2.4658209813967506E-4</v>
      </c>
      <c r="U14">
        <f t="shared" si="6"/>
        <v>0</v>
      </c>
      <c r="V14">
        <f t="shared" si="7"/>
        <v>2.4156534342539656E-4</v>
      </c>
      <c r="W14">
        <f t="shared" si="8"/>
        <v>1.6558249556475457E-3</v>
      </c>
      <c r="X14">
        <f t="shared" si="3"/>
        <v>0</v>
      </c>
      <c r="Y14">
        <f t="shared" si="9"/>
        <v>1.5726449641661608E-3</v>
      </c>
      <c r="Z14">
        <f t="shared" si="10"/>
        <v>1.3974582080894375E-3</v>
      </c>
      <c r="AA14">
        <f t="shared" si="4"/>
        <v>0</v>
      </c>
      <c r="AB14">
        <f t="shared" si="11"/>
        <v>1.3634141949425051E-3</v>
      </c>
      <c r="AC14" t="s">
        <v>13</v>
      </c>
    </row>
    <row r="15" spans="1:29" x14ac:dyDescent="0.25">
      <c r="A15" s="2" t="s">
        <v>49</v>
      </c>
      <c r="B15" s="3">
        <v>1157.5999999999999</v>
      </c>
      <c r="C15" s="3">
        <v>18.600000000000001</v>
      </c>
      <c r="D15" s="3">
        <v>1359.3</v>
      </c>
      <c r="E15" s="3">
        <v>18.400000000000002</v>
      </c>
      <c r="F15" s="3">
        <v>1053.5</v>
      </c>
      <c r="G15" s="3">
        <v>47.7</v>
      </c>
      <c r="I15" t="s">
        <v>49</v>
      </c>
      <c r="J15">
        <v>2284.8999999999996</v>
      </c>
      <c r="K15">
        <v>19.600000000000001</v>
      </c>
      <c r="L15">
        <f t="shared" si="5"/>
        <v>8.5050987198958591E-3</v>
      </c>
      <c r="M15">
        <v>2580</v>
      </c>
      <c r="N15">
        <v>36.999999999999993</v>
      </c>
      <c r="O15">
        <f t="shared" si="0"/>
        <v>1.4138326327856322E-2</v>
      </c>
      <c r="P15">
        <v>2493.3000000000002</v>
      </c>
      <c r="Q15">
        <v>54.3</v>
      </c>
      <c r="R15">
        <f t="shared" si="1"/>
        <v>2.1314178049929342E-2</v>
      </c>
      <c r="T15">
        <f t="shared" si="2"/>
        <v>0.62601715115482615</v>
      </c>
      <c r="U15">
        <f t="shared" si="6"/>
        <v>0.2585751978891821</v>
      </c>
      <c r="V15">
        <f t="shared" si="7"/>
        <v>0.61854148213758475</v>
      </c>
      <c r="W15">
        <f t="shared" si="8"/>
        <v>0.61028976936723833</v>
      </c>
      <c r="X15">
        <f t="shared" si="3"/>
        <v>0.16547406082289801</v>
      </c>
      <c r="Y15">
        <f t="shared" si="9"/>
        <v>0.58794455303183479</v>
      </c>
      <c r="Z15">
        <f t="shared" si="10"/>
        <v>0.65741180193007431</v>
      </c>
      <c r="AA15">
        <f t="shared" si="4"/>
        <v>0.57338965153115107</v>
      </c>
      <c r="AB15">
        <f t="shared" si="11"/>
        <v>0.65536490623311816</v>
      </c>
      <c r="AC15" t="s">
        <v>49</v>
      </c>
    </row>
    <row r="16" spans="1:29" x14ac:dyDescent="0.25">
      <c r="A16" s="2" t="s">
        <v>27</v>
      </c>
      <c r="B16" s="3">
        <v>1808.5</v>
      </c>
      <c r="C16" s="3">
        <v>25.700000000000003</v>
      </c>
      <c r="D16" s="3">
        <v>2085.1</v>
      </c>
      <c r="E16" s="3">
        <v>154</v>
      </c>
      <c r="F16" s="3">
        <v>1565.1</v>
      </c>
      <c r="G16" s="3">
        <v>63.800000000000004</v>
      </c>
      <c r="I16" t="s">
        <v>27</v>
      </c>
      <c r="J16">
        <v>3649.8999999999996</v>
      </c>
      <c r="K16">
        <v>75.8</v>
      </c>
      <c r="L16">
        <f t="shared" si="5"/>
        <v>2.0345170035161179E-2</v>
      </c>
      <c r="M16">
        <v>4227.5</v>
      </c>
      <c r="N16">
        <v>223.6</v>
      </c>
      <c r="O16">
        <f t="shared" si="0"/>
        <v>5.0234773426793375E-2</v>
      </c>
      <c r="P16">
        <v>3792.6000000000004</v>
      </c>
      <c r="Q16">
        <v>94.699999999999989</v>
      </c>
      <c r="R16">
        <f t="shared" si="1"/>
        <v>2.4361381936048154E-2</v>
      </c>
      <c r="T16">
        <f t="shared" si="2"/>
        <v>1</v>
      </c>
      <c r="U16">
        <f t="shared" si="6"/>
        <v>1</v>
      </c>
      <c r="V16">
        <f t="shared" si="7"/>
        <v>1</v>
      </c>
      <c r="W16">
        <f t="shared" si="8"/>
        <v>1</v>
      </c>
      <c r="X16">
        <f t="shared" si="3"/>
        <v>1</v>
      </c>
      <c r="Y16">
        <f t="shared" si="9"/>
        <v>1</v>
      </c>
      <c r="Z16">
        <f t="shared" si="10"/>
        <v>1</v>
      </c>
      <c r="AA16">
        <f t="shared" si="4"/>
        <v>1</v>
      </c>
      <c r="AB16">
        <f t="shared" si="11"/>
        <v>1</v>
      </c>
      <c r="AC16" t="s">
        <v>27</v>
      </c>
    </row>
    <row r="18" spans="8:28" x14ac:dyDescent="0.25">
      <c r="H18" t="s">
        <v>67</v>
      </c>
      <c r="J18">
        <f>J8+J15</f>
        <v>2433.8999999999996</v>
      </c>
      <c r="K18">
        <f>K8+K15</f>
        <v>19.700000000000003</v>
      </c>
      <c r="L18">
        <f t="shared" si="5"/>
        <v>8.0290185849364228E-3</v>
      </c>
      <c r="M18">
        <f>M8+M15</f>
        <v>2645.2</v>
      </c>
      <c r="N18">
        <f>N8+N15</f>
        <v>38.999999999999993</v>
      </c>
      <c r="O18">
        <f t="shared" ref="O18" si="12">N18/(M18+N18)</f>
        <v>1.4529468743014676E-2</v>
      </c>
      <c r="P18">
        <f>P8+P15</f>
        <v>2555.2000000000003</v>
      </c>
      <c r="Q18">
        <f>Q8+Q15</f>
        <v>54.3</v>
      </c>
      <c r="R18">
        <f t="shared" ref="R18" si="13">Q18/(P18+Q18)</f>
        <v>2.0808584019927183E-2</v>
      </c>
      <c r="T18">
        <f t="shared" si="2"/>
        <v>0.66684018740239459</v>
      </c>
      <c r="U18">
        <f t="shared" si="6"/>
        <v>0.25989445910290243</v>
      </c>
      <c r="V18">
        <f>(J18+K18)/(J$16+K$16)</f>
        <v>0.65856080736505884</v>
      </c>
      <c r="W18">
        <f t="shared" ref="W18" si="14">M18/M$16</f>
        <v>0.62571259609698404</v>
      </c>
      <c r="X18">
        <f t="shared" ref="X18" si="15">N18/N$16</f>
        <v>0.17441860465116277</v>
      </c>
      <c r="Y18">
        <f>(M18+N18)/(M$16+N$16)</f>
        <v>0.6030419446878299</v>
      </c>
      <c r="Z18">
        <f t="shared" ref="Z18" si="16">P18/P$16</f>
        <v>0.67373305911511894</v>
      </c>
      <c r="AA18">
        <f t="shared" ref="AA18" si="17">Q18/Q$16</f>
        <v>0.57338965153115107</v>
      </c>
      <c r="AB18">
        <f>(P18+Q18)/(P$16+Q$16)</f>
        <v>0.6712885550382014</v>
      </c>
    </row>
    <row r="22" spans="8:28" x14ac:dyDescent="0.25">
      <c r="I22" t="s">
        <v>99</v>
      </c>
    </row>
    <row r="23" spans="8:28" x14ac:dyDescent="0.25">
      <c r="I23" t="s">
        <v>25</v>
      </c>
      <c r="J23" t="s">
        <v>33</v>
      </c>
      <c r="K23" t="s">
        <v>28</v>
      </c>
      <c r="L23" t="s">
        <v>29</v>
      </c>
      <c r="M23" t="s">
        <v>30</v>
      </c>
      <c r="N23" t="s">
        <v>31</v>
      </c>
      <c r="O23" t="s">
        <v>32</v>
      </c>
    </row>
    <row r="24" spans="8:28" x14ac:dyDescent="0.25">
      <c r="I24" t="s">
        <v>21</v>
      </c>
      <c r="J24">
        <v>15.6</v>
      </c>
      <c r="K24">
        <v>0</v>
      </c>
      <c r="L24">
        <v>25</v>
      </c>
      <c r="N24">
        <v>79.7</v>
      </c>
    </row>
    <row r="25" spans="8:28" x14ac:dyDescent="0.25">
      <c r="I25" t="s">
        <v>5</v>
      </c>
      <c r="J25">
        <v>1.5</v>
      </c>
      <c r="L25">
        <v>9.6</v>
      </c>
      <c r="M25">
        <v>0</v>
      </c>
      <c r="N25">
        <v>8.6999999999999993</v>
      </c>
    </row>
    <row r="26" spans="8:28" x14ac:dyDescent="0.25">
      <c r="I26" t="s">
        <v>6</v>
      </c>
      <c r="J26">
        <v>2.5</v>
      </c>
      <c r="L26">
        <v>1.9</v>
      </c>
      <c r="N26">
        <v>2.1</v>
      </c>
    </row>
    <row r="27" spans="8:28" x14ac:dyDescent="0.25">
      <c r="I27" t="s">
        <v>47</v>
      </c>
      <c r="J27">
        <v>109.7</v>
      </c>
      <c r="L27">
        <v>25.1</v>
      </c>
      <c r="M27">
        <v>0.1</v>
      </c>
      <c r="N27">
        <v>49.1</v>
      </c>
      <c r="O27">
        <v>0</v>
      </c>
    </row>
    <row r="28" spans="8:28" x14ac:dyDescent="0.25">
      <c r="I28" t="s">
        <v>48</v>
      </c>
      <c r="J28">
        <v>1.7</v>
      </c>
      <c r="L28">
        <v>2.9000000000000004</v>
      </c>
      <c r="N28">
        <v>2.8999999999999995</v>
      </c>
    </row>
    <row r="29" spans="8:28" x14ac:dyDescent="0.25">
      <c r="I29" t="s">
        <v>10</v>
      </c>
      <c r="L29">
        <v>0.2</v>
      </c>
      <c r="N29">
        <v>0.2</v>
      </c>
    </row>
    <row r="30" spans="8:28" x14ac:dyDescent="0.25">
      <c r="I30" t="s">
        <v>11</v>
      </c>
      <c r="J30">
        <v>575.5</v>
      </c>
      <c r="K30">
        <v>49.099999999999994</v>
      </c>
      <c r="L30">
        <v>849.8</v>
      </c>
      <c r="M30">
        <v>50.900000000000006</v>
      </c>
      <c r="N30">
        <v>638.4</v>
      </c>
      <c r="O30">
        <v>24.3</v>
      </c>
    </row>
    <row r="31" spans="8:28" x14ac:dyDescent="0.25">
      <c r="I31" t="s">
        <v>42</v>
      </c>
      <c r="J31">
        <v>0</v>
      </c>
      <c r="L31">
        <v>0.1</v>
      </c>
      <c r="N31">
        <v>0</v>
      </c>
    </row>
    <row r="32" spans="8:28" x14ac:dyDescent="0.25">
      <c r="I32" t="s">
        <v>12</v>
      </c>
      <c r="J32">
        <v>6.9</v>
      </c>
      <c r="L32">
        <v>4</v>
      </c>
      <c r="N32">
        <v>3.6</v>
      </c>
    </row>
    <row r="33" spans="9:15" x14ac:dyDescent="0.25">
      <c r="I33" t="s">
        <v>13</v>
      </c>
      <c r="J33">
        <v>0.7</v>
      </c>
      <c r="L33">
        <v>3.0999999999999996</v>
      </c>
      <c r="N33">
        <v>3</v>
      </c>
    </row>
    <row r="34" spans="9:15" x14ac:dyDescent="0.25">
      <c r="I34" t="s">
        <v>49</v>
      </c>
      <c r="J34">
        <v>1127.3</v>
      </c>
      <c r="K34">
        <v>0.99999999999999989</v>
      </c>
      <c r="L34">
        <v>1220.7</v>
      </c>
      <c r="M34">
        <v>18.599999999999998</v>
      </c>
      <c r="N34">
        <v>1439.8</v>
      </c>
      <c r="O34">
        <v>6.6</v>
      </c>
    </row>
    <row r="35" spans="9:15" x14ac:dyDescent="0.25">
      <c r="I35" t="s">
        <v>27</v>
      </c>
      <c r="J35">
        <v>1841.4</v>
      </c>
      <c r="K35">
        <v>50.099999999999994</v>
      </c>
      <c r="L35">
        <v>2142.4</v>
      </c>
      <c r="M35">
        <v>69.600000000000009</v>
      </c>
      <c r="N35">
        <v>2227.5</v>
      </c>
      <c r="O35">
        <v>30.9</v>
      </c>
    </row>
    <row r="39" spans="9:15" x14ac:dyDescent="0.25">
      <c r="I39" t="s">
        <v>100</v>
      </c>
    </row>
    <row r="40" spans="9:15" x14ac:dyDescent="0.25">
      <c r="I40" t="s">
        <v>25</v>
      </c>
      <c r="J40" t="s">
        <v>33</v>
      </c>
      <c r="K40" t="s">
        <v>28</v>
      </c>
      <c r="L40" t="s">
        <v>29</v>
      </c>
      <c r="M40" t="s">
        <v>30</v>
      </c>
      <c r="N40" t="s">
        <v>31</v>
      </c>
      <c r="O40" t="s">
        <v>32</v>
      </c>
    </row>
    <row r="41" spans="9:15" x14ac:dyDescent="0.25">
      <c r="I41" t="s">
        <v>21</v>
      </c>
      <c r="J41">
        <v>296.5</v>
      </c>
      <c r="K41">
        <v>0.7</v>
      </c>
      <c r="L41">
        <v>303.8</v>
      </c>
      <c r="M41">
        <v>14</v>
      </c>
      <c r="N41">
        <v>222.2</v>
      </c>
      <c r="O41">
        <v>10.1</v>
      </c>
    </row>
    <row r="42" spans="9:15" x14ac:dyDescent="0.25">
      <c r="I42" t="s">
        <v>5</v>
      </c>
      <c r="J42">
        <v>0.2</v>
      </c>
      <c r="L42">
        <v>1.3</v>
      </c>
      <c r="N42">
        <v>0.9</v>
      </c>
    </row>
    <row r="43" spans="9:15" x14ac:dyDescent="0.25">
      <c r="I43" t="s">
        <v>6</v>
      </c>
      <c r="J43">
        <v>0.30000000000000004</v>
      </c>
      <c r="L43">
        <v>0</v>
      </c>
      <c r="N43">
        <v>0.1</v>
      </c>
    </row>
    <row r="44" spans="9:15" x14ac:dyDescent="0.25">
      <c r="I44" t="s">
        <v>47</v>
      </c>
      <c r="J44">
        <v>39.300000000000004</v>
      </c>
      <c r="K44">
        <v>0.1</v>
      </c>
      <c r="L44">
        <v>40.1</v>
      </c>
      <c r="M44">
        <v>1.9000000000000001</v>
      </c>
      <c r="N44">
        <v>12.799999999999999</v>
      </c>
      <c r="O44">
        <v>0</v>
      </c>
    </row>
    <row r="45" spans="9:15" x14ac:dyDescent="0.25">
      <c r="I45" t="s">
        <v>48</v>
      </c>
      <c r="J45">
        <v>0</v>
      </c>
      <c r="L45">
        <v>3.1</v>
      </c>
      <c r="N45">
        <v>2.8</v>
      </c>
    </row>
    <row r="46" spans="9:15" x14ac:dyDescent="0.25">
      <c r="I46" t="s">
        <v>10</v>
      </c>
      <c r="J46">
        <v>0.5</v>
      </c>
      <c r="L46">
        <v>0.4</v>
      </c>
      <c r="N46">
        <v>0.30000000000000004</v>
      </c>
    </row>
    <row r="47" spans="9:15" x14ac:dyDescent="0.25">
      <c r="I47" t="s">
        <v>11</v>
      </c>
      <c r="J47">
        <v>310.59999999999997</v>
      </c>
      <c r="K47">
        <v>6.3</v>
      </c>
      <c r="L47">
        <v>372.3</v>
      </c>
      <c r="M47">
        <v>119.7</v>
      </c>
      <c r="N47">
        <v>269.59999999999997</v>
      </c>
      <c r="O47">
        <v>6</v>
      </c>
    </row>
    <row r="48" spans="9:15" x14ac:dyDescent="0.25">
      <c r="I48" t="s">
        <v>42</v>
      </c>
      <c r="N48">
        <v>0</v>
      </c>
    </row>
    <row r="49" spans="9:15" x14ac:dyDescent="0.25">
      <c r="I49" t="s">
        <v>12</v>
      </c>
      <c r="J49">
        <v>3.3000000000000003</v>
      </c>
      <c r="L49">
        <v>0.90000000000000013</v>
      </c>
      <c r="N49">
        <v>0.6</v>
      </c>
    </row>
    <row r="50" spans="9:15" x14ac:dyDescent="0.25">
      <c r="I50" t="s">
        <v>13</v>
      </c>
      <c r="J50">
        <v>0.2</v>
      </c>
      <c r="L50">
        <v>3.9</v>
      </c>
      <c r="N50">
        <v>2.3000000000000003</v>
      </c>
    </row>
    <row r="51" spans="9:15" x14ac:dyDescent="0.25">
      <c r="I51" t="s">
        <v>49</v>
      </c>
      <c r="J51">
        <v>1157.5999999999999</v>
      </c>
      <c r="K51">
        <v>18.600000000000001</v>
      </c>
      <c r="L51">
        <v>1359.3</v>
      </c>
      <c r="M51">
        <v>18.400000000000002</v>
      </c>
      <c r="N51">
        <v>1053.5</v>
      </c>
      <c r="O51">
        <v>47.7</v>
      </c>
    </row>
    <row r="52" spans="9:15" x14ac:dyDescent="0.25">
      <c r="I52" t="s">
        <v>27</v>
      </c>
      <c r="J52">
        <v>1808.5</v>
      </c>
      <c r="K52">
        <v>25.700000000000003</v>
      </c>
      <c r="L52">
        <v>2085.1</v>
      </c>
      <c r="M52">
        <v>154</v>
      </c>
      <c r="N52">
        <v>1565.1</v>
      </c>
      <c r="O52">
        <v>63.800000000000004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>
      <selection activeCell="K15" sqref="K15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53</v>
      </c>
      <c r="E1" t="s">
        <v>54</v>
      </c>
      <c r="F1" t="s">
        <v>55</v>
      </c>
      <c r="G1">
        <v>2003</v>
      </c>
      <c r="H1">
        <v>2003</v>
      </c>
      <c r="I1">
        <v>2004</v>
      </c>
      <c r="J1">
        <v>2004</v>
      </c>
      <c r="K1">
        <v>2005</v>
      </c>
      <c r="L1">
        <v>2005</v>
      </c>
      <c r="M1">
        <v>2006</v>
      </c>
      <c r="N1">
        <v>2006</v>
      </c>
      <c r="O1">
        <v>2007</v>
      </c>
      <c r="P1">
        <v>2007</v>
      </c>
      <c r="Q1">
        <v>2008</v>
      </c>
      <c r="R1">
        <v>2008</v>
      </c>
      <c r="S1">
        <v>2009</v>
      </c>
      <c r="T1">
        <v>2009</v>
      </c>
      <c r="U1">
        <v>2010</v>
      </c>
      <c r="V1">
        <v>2010</v>
      </c>
      <c r="W1">
        <v>2011</v>
      </c>
      <c r="X1">
        <v>2011</v>
      </c>
      <c r="Y1">
        <v>2012</v>
      </c>
      <c r="Z1">
        <v>2012</v>
      </c>
      <c r="AA1">
        <v>2013</v>
      </c>
      <c r="AB1">
        <v>2013</v>
      </c>
      <c r="AC1">
        <v>2014</v>
      </c>
      <c r="AD1">
        <v>2014</v>
      </c>
      <c r="AE1">
        <v>2015</v>
      </c>
      <c r="AF1">
        <v>2015</v>
      </c>
    </row>
    <row r="2" spans="1:32" x14ac:dyDescent="0.25">
      <c r="A2" t="s">
        <v>3</v>
      </c>
      <c r="B2" t="s">
        <v>56</v>
      </c>
      <c r="C2" t="s">
        <v>21</v>
      </c>
      <c r="D2" t="s">
        <v>10</v>
      </c>
      <c r="E2" t="s">
        <v>57</v>
      </c>
      <c r="F2" t="s">
        <v>58</v>
      </c>
      <c r="G2">
        <v>0.1</v>
      </c>
      <c r="I2">
        <v>0.6</v>
      </c>
      <c r="K2">
        <v>0.7</v>
      </c>
      <c r="M2">
        <v>0.4</v>
      </c>
      <c r="W2">
        <v>0.3</v>
      </c>
      <c r="AA2">
        <v>0.1</v>
      </c>
    </row>
    <row r="3" spans="1:32" x14ac:dyDescent="0.25">
      <c r="A3" t="s">
        <v>3</v>
      </c>
      <c r="B3" t="s">
        <v>56</v>
      </c>
      <c r="C3" t="s">
        <v>21</v>
      </c>
      <c r="D3" t="s">
        <v>10</v>
      </c>
      <c r="E3" t="s">
        <v>59</v>
      </c>
      <c r="F3" t="s">
        <v>60</v>
      </c>
      <c r="G3">
        <v>23.3</v>
      </c>
      <c r="I3">
        <v>26.5</v>
      </c>
      <c r="K3">
        <v>32.4</v>
      </c>
    </row>
    <row r="4" spans="1:32" x14ac:dyDescent="0.25">
      <c r="A4" t="s">
        <v>3</v>
      </c>
      <c r="B4" t="s">
        <v>56</v>
      </c>
      <c r="C4" t="s">
        <v>21</v>
      </c>
      <c r="D4" t="s">
        <v>10</v>
      </c>
      <c r="E4" t="s">
        <v>59</v>
      </c>
      <c r="F4" t="s">
        <v>61</v>
      </c>
      <c r="Q4">
        <v>0</v>
      </c>
    </row>
    <row r="5" spans="1:32" x14ac:dyDescent="0.25">
      <c r="A5" t="s">
        <v>3</v>
      </c>
      <c r="B5" t="s">
        <v>56</v>
      </c>
      <c r="C5" t="s">
        <v>21</v>
      </c>
      <c r="D5" t="s">
        <v>10</v>
      </c>
      <c r="E5" t="s">
        <v>59</v>
      </c>
      <c r="F5" t="s">
        <v>58</v>
      </c>
      <c r="I5">
        <v>0.1</v>
      </c>
    </row>
    <row r="6" spans="1:32" x14ac:dyDescent="0.25">
      <c r="A6" t="s">
        <v>3</v>
      </c>
      <c r="B6" t="s">
        <v>56</v>
      </c>
      <c r="C6" t="s">
        <v>21</v>
      </c>
      <c r="D6" t="s">
        <v>62</v>
      </c>
      <c r="E6" t="s">
        <v>57</v>
      </c>
      <c r="F6" t="s">
        <v>58</v>
      </c>
      <c r="U6">
        <v>0.1</v>
      </c>
      <c r="V6">
        <v>0</v>
      </c>
    </row>
    <row r="7" spans="1:32" x14ac:dyDescent="0.25">
      <c r="A7" t="s">
        <v>3</v>
      </c>
      <c r="B7" t="s">
        <v>56</v>
      </c>
      <c r="C7" t="s">
        <v>21</v>
      </c>
      <c r="D7" t="s">
        <v>62</v>
      </c>
      <c r="E7" t="s">
        <v>59</v>
      </c>
      <c r="F7" t="s">
        <v>60</v>
      </c>
      <c r="M7">
        <v>66.900000000000006</v>
      </c>
      <c r="O7">
        <v>72.900000000000006</v>
      </c>
      <c r="Q7">
        <v>16</v>
      </c>
      <c r="S7">
        <v>38.5</v>
      </c>
      <c r="T7">
        <v>1</v>
      </c>
      <c r="U7">
        <v>35.799999999999997</v>
      </c>
      <c r="V7">
        <v>2.2999999999999998</v>
      </c>
      <c r="W7">
        <v>19.2</v>
      </c>
      <c r="X7">
        <v>0.4</v>
      </c>
      <c r="Y7">
        <v>34.5</v>
      </c>
      <c r="AA7">
        <v>15.5</v>
      </c>
      <c r="AB7">
        <v>0</v>
      </c>
      <c r="AC7">
        <v>25</v>
      </c>
      <c r="AE7">
        <v>79.7</v>
      </c>
    </row>
    <row r="8" spans="1:32" x14ac:dyDescent="0.25">
      <c r="A8" t="s">
        <v>3</v>
      </c>
      <c r="B8" t="s">
        <v>56</v>
      </c>
      <c r="C8" t="s">
        <v>5</v>
      </c>
      <c r="D8" t="s">
        <v>10</v>
      </c>
      <c r="E8" t="s">
        <v>59</v>
      </c>
      <c r="F8" t="s">
        <v>58</v>
      </c>
      <c r="U8">
        <v>0.1</v>
      </c>
      <c r="W8">
        <v>0.6</v>
      </c>
      <c r="X8">
        <v>1.3</v>
      </c>
      <c r="AA8">
        <v>0</v>
      </c>
      <c r="AC8">
        <v>0.1</v>
      </c>
      <c r="AD8">
        <v>0</v>
      </c>
      <c r="AE8">
        <v>0.1</v>
      </c>
    </row>
    <row r="9" spans="1:32" x14ac:dyDescent="0.25">
      <c r="A9" t="s">
        <v>3</v>
      </c>
      <c r="B9" t="s">
        <v>56</v>
      </c>
      <c r="C9" t="s">
        <v>5</v>
      </c>
      <c r="D9" t="s">
        <v>62</v>
      </c>
      <c r="E9" t="s">
        <v>59</v>
      </c>
      <c r="F9" t="s">
        <v>58</v>
      </c>
      <c r="Y9">
        <v>0.8</v>
      </c>
      <c r="AA9">
        <v>1.5</v>
      </c>
      <c r="AC9">
        <v>9.5</v>
      </c>
      <c r="AD9">
        <v>0</v>
      </c>
      <c r="AE9">
        <v>8.6</v>
      </c>
    </row>
    <row r="10" spans="1:32" x14ac:dyDescent="0.25">
      <c r="A10" t="s">
        <v>3</v>
      </c>
      <c r="B10" t="s">
        <v>56</v>
      </c>
      <c r="C10" t="s">
        <v>6</v>
      </c>
      <c r="D10" t="s">
        <v>10</v>
      </c>
      <c r="E10" t="s">
        <v>57</v>
      </c>
      <c r="F10" t="s">
        <v>58</v>
      </c>
      <c r="G10">
        <v>2</v>
      </c>
      <c r="I10">
        <v>1.5</v>
      </c>
      <c r="K10">
        <v>2.4</v>
      </c>
      <c r="M10">
        <v>2.2000000000000002</v>
      </c>
      <c r="O10">
        <v>3.5</v>
      </c>
      <c r="Q10">
        <v>2.2000000000000002</v>
      </c>
      <c r="S10">
        <v>1.8</v>
      </c>
      <c r="U10">
        <v>0.1</v>
      </c>
      <c r="W10">
        <v>0.3</v>
      </c>
      <c r="Y10">
        <v>0.1</v>
      </c>
      <c r="AA10">
        <v>1.4</v>
      </c>
      <c r="AC10">
        <v>1</v>
      </c>
      <c r="AE10">
        <v>1.2</v>
      </c>
    </row>
    <row r="11" spans="1:32" x14ac:dyDescent="0.25">
      <c r="A11" t="s">
        <v>3</v>
      </c>
      <c r="B11" t="s">
        <v>56</v>
      </c>
      <c r="C11" t="s">
        <v>6</v>
      </c>
      <c r="D11" t="s">
        <v>10</v>
      </c>
      <c r="E11" t="s">
        <v>59</v>
      </c>
      <c r="F11" t="s">
        <v>58</v>
      </c>
      <c r="I11">
        <v>0</v>
      </c>
      <c r="O11">
        <v>0</v>
      </c>
    </row>
    <row r="12" spans="1:32" x14ac:dyDescent="0.25">
      <c r="A12" t="s">
        <v>3</v>
      </c>
      <c r="B12" t="s">
        <v>56</v>
      </c>
      <c r="C12" t="s">
        <v>6</v>
      </c>
      <c r="D12" t="s">
        <v>10</v>
      </c>
      <c r="E12" t="s">
        <v>63</v>
      </c>
      <c r="F12" t="s">
        <v>58</v>
      </c>
      <c r="M12">
        <v>0.1</v>
      </c>
      <c r="O12">
        <v>0.1</v>
      </c>
      <c r="Q12">
        <v>0.5</v>
      </c>
      <c r="S12">
        <v>0.5</v>
      </c>
      <c r="U12">
        <v>0</v>
      </c>
      <c r="W12">
        <v>0.1</v>
      </c>
      <c r="Y12">
        <v>0.1</v>
      </c>
      <c r="AA12">
        <v>0.8</v>
      </c>
      <c r="AC12">
        <v>0.5</v>
      </c>
      <c r="AE12">
        <v>0.5</v>
      </c>
    </row>
    <row r="13" spans="1:32" x14ac:dyDescent="0.25">
      <c r="A13" t="s">
        <v>3</v>
      </c>
      <c r="B13" t="s">
        <v>56</v>
      </c>
      <c r="C13" t="s">
        <v>6</v>
      </c>
      <c r="D13" t="s">
        <v>62</v>
      </c>
      <c r="E13" t="s">
        <v>57</v>
      </c>
      <c r="F13" t="s">
        <v>58</v>
      </c>
      <c r="U13">
        <v>0.1</v>
      </c>
      <c r="W13">
        <v>0.3</v>
      </c>
      <c r="Y13">
        <v>0.2</v>
      </c>
      <c r="AA13">
        <v>0.3</v>
      </c>
      <c r="AC13">
        <v>0.4</v>
      </c>
      <c r="AE13">
        <v>0.4</v>
      </c>
    </row>
    <row r="14" spans="1:32" x14ac:dyDescent="0.25">
      <c r="A14" t="s">
        <v>3</v>
      </c>
      <c r="B14" t="s">
        <v>56</v>
      </c>
      <c r="C14" t="s">
        <v>6</v>
      </c>
      <c r="D14" t="s">
        <v>62</v>
      </c>
      <c r="E14" t="s">
        <v>63</v>
      </c>
      <c r="F14" t="s">
        <v>58</v>
      </c>
      <c r="U14">
        <v>0.1</v>
      </c>
    </row>
    <row r="15" spans="1:32" x14ac:dyDescent="0.25">
      <c r="A15" t="s">
        <v>3</v>
      </c>
      <c r="B15" t="s">
        <v>56</v>
      </c>
      <c r="C15" t="s">
        <v>47</v>
      </c>
      <c r="D15" t="s">
        <v>10</v>
      </c>
      <c r="E15" t="s">
        <v>10</v>
      </c>
      <c r="F15" t="s">
        <v>64</v>
      </c>
      <c r="U15">
        <v>0</v>
      </c>
    </row>
    <row r="16" spans="1:32" x14ac:dyDescent="0.25">
      <c r="A16" t="s">
        <v>3</v>
      </c>
      <c r="B16" t="s">
        <v>56</v>
      </c>
      <c r="C16" t="s">
        <v>47</v>
      </c>
      <c r="D16" t="s">
        <v>10</v>
      </c>
      <c r="E16" t="s">
        <v>57</v>
      </c>
      <c r="F16" t="s">
        <v>58</v>
      </c>
      <c r="G16">
        <v>70.8</v>
      </c>
      <c r="I16">
        <v>123.9</v>
      </c>
      <c r="K16">
        <v>172.4</v>
      </c>
      <c r="M16">
        <v>123.7</v>
      </c>
      <c r="O16">
        <v>53</v>
      </c>
      <c r="Q16">
        <v>72.3</v>
      </c>
      <c r="S16">
        <v>72</v>
      </c>
      <c r="U16">
        <v>7.1</v>
      </c>
      <c r="V16">
        <v>0</v>
      </c>
      <c r="W16">
        <v>4.5</v>
      </c>
      <c r="Y16">
        <v>6</v>
      </c>
      <c r="AA16">
        <v>4</v>
      </c>
      <c r="AC16">
        <v>1.4</v>
      </c>
      <c r="AD16">
        <v>0</v>
      </c>
      <c r="AE16">
        <v>2.2000000000000002</v>
      </c>
      <c r="AF16">
        <v>0</v>
      </c>
    </row>
    <row r="17" spans="1:32" x14ac:dyDescent="0.25">
      <c r="A17" t="s">
        <v>3</v>
      </c>
      <c r="B17" t="s">
        <v>56</v>
      </c>
      <c r="C17" t="s">
        <v>47</v>
      </c>
      <c r="D17" t="s">
        <v>10</v>
      </c>
      <c r="E17" t="s">
        <v>59</v>
      </c>
      <c r="F17" t="s">
        <v>61</v>
      </c>
      <c r="O17">
        <v>0</v>
      </c>
      <c r="Q17">
        <v>0</v>
      </c>
      <c r="S17">
        <v>0</v>
      </c>
      <c r="AE17">
        <v>0</v>
      </c>
    </row>
    <row r="18" spans="1:32" x14ac:dyDescent="0.25">
      <c r="A18" t="s">
        <v>3</v>
      </c>
      <c r="B18" t="s">
        <v>56</v>
      </c>
      <c r="C18" t="s">
        <v>47</v>
      </c>
      <c r="D18" t="s">
        <v>10</v>
      </c>
      <c r="E18" t="s">
        <v>59</v>
      </c>
      <c r="F18" t="s">
        <v>58</v>
      </c>
      <c r="G18">
        <v>71.5</v>
      </c>
      <c r="I18">
        <v>61</v>
      </c>
      <c r="K18">
        <v>49.9</v>
      </c>
      <c r="M18">
        <v>65</v>
      </c>
      <c r="O18">
        <v>66.400000000000006</v>
      </c>
      <c r="Q18">
        <v>54.6</v>
      </c>
      <c r="S18">
        <v>54.6</v>
      </c>
      <c r="U18">
        <v>0.1</v>
      </c>
      <c r="V18">
        <v>0</v>
      </c>
      <c r="W18">
        <v>1.2</v>
      </c>
      <c r="Y18">
        <v>0</v>
      </c>
      <c r="AA18">
        <v>0</v>
      </c>
      <c r="AC18">
        <v>0.1</v>
      </c>
      <c r="AE18">
        <v>0.1</v>
      </c>
    </row>
    <row r="19" spans="1:32" x14ac:dyDescent="0.25">
      <c r="A19" t="s">
        <v>3</v>
      </c>
      <c r="B19" t="s">
        <v>56</v>
      </c>
      <c r="C19" t="s">
        <v>47</v>
      </c>
      <c r="D19" t="s">
        <v>10</v>
      </c>
      <c r="E19" t="s">
        <v>63</v>
      </c>
      <c r="F19" t="s">
        <v>58</v>
      </c>
      <c r="G19">
        <v>23.3</v>
      </c>
      <c r="I19">
        <v>22.1</v>
      </c>
      <c r="K19">
        <v>24.5</v>
      </c>
      <c r="M19">
        <v>22.5</v>
      </c>
      <c r="O19">
        <v>30.1</v>
      </c>
      <c r="Q19">
        <v>4.7</v>
      </c>
      <c r="S19">
        <v>4.7</v>
      </c>
      <c r="U19">
        <v>29.2</v>
      </c>
      <c r="V19">
        <v>0</v>
      </c>
      <c r="W19">
        <v>28.2</v>
      </c>
      <c r="Y19">
        <v>79.599999999999994</v>
      </c>
      <c r="Z19">
        <v>5.2</v>
      </c>
      <c r="AA19">
        <v>56.3</v>
      </c>
      <c r="AC19">
        <v>9.3000000000000007</v>
      </c>
      <c r="AD19">
        <v>0.1</v>
      </c>
      <c r="AE19">
        <v>10.8</v>
      </c>
      <c r="AF19">
        <v>0</v>
      </c>
    </row>
    <row r="20" spans="1:32" x14ac:dyDescent="0.25">
      <c r="A20" t="s">
        <v>3</v>
      </c>
      <c r="B20" t="s">
        <v>56</v>
      </c>
      <c r="C20" t="s">
        <v>47</v>
      </c>
      <c r="D20" t="s">
        <v>62</v>
      </c>
      <c r="E20" t="s">
        <v>57</v>
      </c>
      <c r="F20" t="s">
        <v>58</v>
      </c>
      <c r="U20">
        <v>38.1</v>
      </c>
      <c r="V20">
        <v>0</v>
      </c>
      <c r="W20">
        <v>34</v>
      </c>
      <c r="Y20">
        <v>24.3</v>
      </c>
      <c r="AA20">
        <v>29.1</v>
      </c>
      <c r="AC20">
        <v>3.8</v>
      </c>
      <c r="AD20">
        <v>0</v>
      </c>
      <c r="AE20">
        <v>7</v>
      </c>
      <c r="AF20">
        <v>0</v>
      </c>
    </row>
    <row r="21" spans="1:32" x14ac:dyDescent="0.25">
      <c r="A21" t="s">
        <v>3</v>
      </c>
      <c r="B21" t="s">
        <v>56</v>
      </c>
      <c r="C21" t="s">
        <v>47</v>
      </c>
      <c r="D21" t="s">
        <v>62</v>
      </c>
      <c r="E21" t="s">
        <v>59</v>
      </c>
      <c r="F21" t="s">
        <v>58</v>
      </c>
      <c r="U21">
        <v>49.9</v>
      </c>
      <c r="V21">
        <v>0.1</v>
      </c>
      <c r="W21">
        <v>16.2</v>
      </c>
      <c r="Y21">
        <v>0.9</v>
      </c>
      <c r="AA21">
        <v>12.6</v>
      </c>
      <c r="AC21">
        <v>10.199999999999999</v>
      </c>
      <c r="AD21">
        <v>0</v>
      </c>
      <c r="AE21">
        <v>29</v>
      </c>
      <c r="AF21">
        <v>0</v>
      </c>
    </row>
    <row r="22" spans="1:32" x14ac:dyDescent="0.25">
      <c r="A22" t="s">
        <v>3</v>
      </c>
      <c r="B22" t="s">
        <v>56</v>
      </c>
      <c r="C22" t="s">
        <v>47</v>
      </c>
      <c r="D22" t="s">
        <v>62</v>
      </c>
      <c r="E22" t="s">
        <v>63</v>
      </c>
      <c r="F22" t="s">
        <v>58</v>
      </c>
      <c r="U22">
        <v>113.2</v>
      </c>
      <c r="V22">
        <v>0</v>
      </c>
      <c r="W22">
        <v>52.7</v>
      </c>
      <c r="Y22">
        <v>5.8</v>
      </c>
      <c r="Z22">
        <v>0.4</v>
      </c>
      <c r="AA22">
        <v>7.7</v>
      </c>
      <c r="AC22">
        <v>0.3</v>
      </c>
      <c r="AD22">
        <v>0</v>
      </c>
      <c r="AE22">
        <v>0</v>
      </c>
      <c r="AF22">
        <v>0</v>
      </c>
    </row>
    <row r="23" spans="1:32" x14ac:dyDescent="0.25">
      <c r="A23" t="s">
        <v>3</v>
      </c>
      <c r="B23" t="s">
        <v>56</v>
      </c>
      <c r="C23" t="s">
        <v>48</v>
      </c>
      <c r="D23" t="s">
        <v>10</v>
      </c>
      <c r="E23" t="s">
        <v>57</v>
      </c>
      <c r="F23" t="s">
        <v>58</v>
      </c>
      <c r="I23">
        <v>0.2</v>
      </c>
      <c r="K23">
        <v>9.8000000000000007</v>
      </c>
      <c r="M23">
        <v>0.3</v>
      </c>
      <c r="O23">
        <v>0</v>
      </c>
      <c r="Q23">
        <v>0.1</v>
      </c>
      <c r="S23">
        <v>0.1</v>
      </c>
      <c r="U23">
        <v>0.2</v>
      </c>
      <c r="W23">
        <v>0.4</v>
      </c>
      <c r="Y23">
        <v>0.1</v>
      </c>
      <c r="AA23">
        <v>0</v>
      </c>
      <c r="AC23">
        <v>0.8</v>
      </c>
      <c r="AE23">
        <v>0.3</v>
      </c>
    </row>
    <row r="24" spans="1:32" x14ac:dyDescent="0.25">
      <c r="A24" t="s">
        <v>3</v>
      </c>
      <c r="B24" t="s">
        <v>56</v>
      </c>
      <c r="C24" t="s">
        <v>48</v>
      </c>
      <c r="D24" t="s">
        <v>10</v>
      </c>
      <c r="E24" t="s">
        <v>59</v>
      </c>
      <c r="F24" t="s">
        <v>58</v>
      </c>
      <c r="I24">
        <v>4.3</v>
      </c>
      <c r="M24">
        <v>7.7</v>
      </c>
    </row>
    <row r="25" spans="1:32" x14ac:dyDescent="0.25">
      <c r="A25" t="s">
        <v>3</v>
      </c>
      <c r="B25" t="s">
        <v>56</v>
      </c>
      <c r="C25" t="s">
        <v>48</v>
      </c>
      <c r="D25" t="s">
        <v>10</v>
      </c>
      <c r="E25" t="s">
        <v>63</v>
      </c>
      <c r="F25" t="s">
        <v>58</v>
      </c>
      <c r="G25">
        <v>0</v>
      </c>
      <c r="I25">
        <v>0</v>
      </c>
      <c r="M25">
        <v>0</v>
      </c>
      <c r="O25">
        <v>0.2</v>
      </c>
      <c r="Q25">
        <v>0.1</v>
      </c>
      <c r="S25">
        <v>0.1</v>
      </c>
      <c r="U25">
        <v>0.5</v>
      </c>
      <c r="V25">
        <v>0</v>
      </c>
      <c r="W25">
        <v>1.3</v>
      </c>
      <c r="Y25">
        <v>0.9</v>
      </c>
      <c r="AA25">
        <v>1.5</v>
      </c>
      <c r="AC25">
        <v>1.6</v>
      </c>
      <c r="AE25">
        <v>2.2999999999999998</v>
      </c>
    </row>
    <row r="26" spans="1:32" x14ac:dyDescent="0.25">
      <c r="A26" t="s">
        <v>3</v>
      </c>
      <c r="B26" t="s">
        <v>56</v>
      </c>
      <c r="C26" t="s">
        <v>48</v>
      </c>
      <c r="D26" t="s">
        <v>62</v>
      </c>
      <c r="E26" t="s">
        <v>57</v>
      </c>
      <c r="F26" t="s">
        <v>58</v>
      </c>
      <c r="U26">
        <v>0</v>
      </c>
      <c r="AA26">
        <v>0</v>
      </c>
      <c r="AC26">
        <v>0.4</v>
      </c>
      <c r="AE26">
        <v>0.3</v>
      </c>
    </row>
    <row r="27" spans="1:32" x14ac:dyDescent="0.25">
      <c r="A27" t="s">
        <v>3</v>
      </c>
      <c r="B27" t="s">
        <v>56</v>
      </c>
      <c r="C27" t="s">
        <v>48</v>
      </c>
      <c r="D27" t="s">
        <v>62</v>
      </c>
      <c r="E27" t="s">
        <v>59</v>
      </c>
      <c r="F27" t="s">
        <v>58</v>
      </c>
      <c r="U27">
        <v>2.2000000000000002</v>
      </c>
      <c r="AC27">
        <v>0</v>
      </c>
      <c r="AE27">
        <v>0</v>
      </c>
    </row>
    <row r="28" spans="1:32" x14ac:dyDescent="0.25">
      <c r="A28" t="s">
        <v>3</v>
      </c>
      <c r="B28" t="s">
        <v>56</v>
      </c>
      <c r="C28" t="s">
        <v>48</v>
      </c>
      <c r="D28" t="s">
        <v>62</v>
      </c>
      <c r="E28" t="s">
        <v>63</v>
      </c>
      <c r="F28" t="s">
        <v>58</v>
      </c>
      <c r="U28">
        <v>1</v>
      </c>
      <c r="V28">
        <v>0</v>
      </c>
      <c r="W28">
        <v>3.4</v>
      </c>
      <c r="AA28">
        <v>0.2</v>
      </c>
      <c r="AC28">
        <v>0.1</v>
      </c>
      <c r="AE28">
        <v>0</v>
      </c>
    </row>
    <row r="29" spans="1:32" x14ac:dyDescent="0.25">
      <c r="A29" t="s">
        <v>3</v>
      </c>
      <c r="B29" t="s">
        <v>56</v>
      </c>
      <c r="C29" t="s">
        <v>10</v>
      </c>
      <c r="D29" t="s">
        <v>10</v>
      </c>
      <c r="E29" t="s">
        <v>57</v>
      </c>
      <c r="F29" t="s">
        <v>58</v>
      </c>
      <c r="M29">
        <v>4.8</v>
      </c>
      <c r="Q29">
        <v>0.2</v>
      </c>
      <c r="S29">
        <v>0.2</v>
      </c>
      <c r="AC29">
        <v>0</v>
      </c>
      <c r="AE29">
        <v>0</v>
      </c>
    </row>
    <row r="30" spans="1:32" x14ac:dyDescent="0.25">
      <c r="A30" t="s">
        <v>3</v>
      </c>
      <c r="B30" t="s">
        <v>56</v>
      </c>
      <c r="C30" t="s">
        <v>10</v>
      </c>
      <c r="D30" t="s">
        <v>10</v>
      </c>
      <c r="E30" t="s">
        <v>59</v>
      </c>
      <c r="F30" t="s">
        <v>58</v>
      </c>
      <c r="O30">
        <v>0.1</v>
      </c>
      <c r="Q30">
        <v>0.1</v>
      </c>
      <c r="S30">
        <v>0.1</v>
      </c>
    </row>
    <row r="31" spans="1:32" x14ac:dyDescent="0.25">
      <c r="A31" t="s">
        <v>3</v>
      </c>
      <c r="B31" t="s">
        <v>56</v>
      </c>
      <c r="C31" t="s">
        <v>10</v>
      </c>
      <c r="D31" t="s">
        <v>10</v>
      </c>
      <c r="E31" t="s">
        <v>63</v>
      </c>
      <c r="F31" t="s">
        <v>58</v>
      </c>
      <c r="I31">
        <v>0.5</v>
      </c>
      <c r="AC31">
        <v>0.2</v>
      </c>
      <c r="AE31">
        <v>0.2</v>
      </c>
    </row>
    <row r="32" spans="1:32" x14ac:dyDescent="0.25">
      <c r="A32" t="s">
        <v>3</v>
      </c>
      <c r="B32" t="s">
        <v>56</v>
      </c>
      <c r="C32" t="s">
        <v>10</v>
      </c>
      <c r="D32" t="s">
        <v>62</v>
      </c>
      <c r="E32" t="s">
        <v>57</v>
      </c>
      <c r="F32" t="s">
        <v>58</v>
      </c>
      <c r="AE32">
        <v>0</v>
      </c>
    </row>
    <row r="33" spans="1:32" x14ac:dyDescent="0.25">
      <c r="A33" t="s">
        <v>3</v>
      </c>
      <c r="B33" t="s">
        <v>56</v>
      </c>
      <c r="C33" t="s">
        <v>10</v>
      </c>
      <c r="D33" t="s">
        <v>62</v>
      </c>
      <c r="E33" t="s">
        <v>63</v>
      </c>
      <c r="F33" t="s">
        <v>58</v>
      </c>
      <c r="AE33">
        <v>0</v>
      </c>
    </row>
    <row r="34" spans="1:32" x14ac:dyDescent="0.25">
      <c r="A34" t="s">
        <v>3</v>
      </c>
      <c r="B34" t="s">
        <v>56</v>
      </c>
      <c r="C34" t="s">
        <v>11</v>
      </c>
      <c r="D34" t="s">
        <v>10</v>
      </c>
      <c r="E34" t="s">
        <v>10</v>
      </c>
      <c r="F34" t="s">
        <v>64</v>
      </c>
      <c r="U34">
        <v>0.2</v>
      </c>
      <c r="V34">
        <v>0</v>
      </c>
      <c r="W34">
        <v>0.1</v>
      </c>
      <c r="X34">
        <v>0</v>
      </c>
    </row>
    <row r="35" spans="1:32" x14ac:dyDescent="0.25">
      <c r="A35" t="s">
        <v>3</v>
      </c>
      <c r="B35" t="s">
        <v>56</v>
      </c>
      <c r="C35" t="s">
        <v>11</v>
      </c>
      <c r="D35" t="s">
        <v>10</v>
      </c>
      <c r="E35" t="s">
        <v>57</v>
      </c>
      <c r="F35" t="s">
        <v>58</v>
      </c>
      <c r="G35">
        <v>225.8</v>
      </c>
      <c r="I35">
        <v>239.6</v>
      </c>
      <c r="K35">
        <v>256.8</v>
      </c>
      <c r="M35">
        <v>311.10000000000002</v>
      </c>
      <c r="O35">
        <v>327</v>
      </c>
      <c r="Q35">
        <v>225.6</v>
      </c>
      <c r="S35">
        <v>225</v>
      </c>
      <c r="U35">
        <v>78.7</v>
      </c>
      <c r="V35">
        <v>8.3000000000000007</v>
      </c>
      <c r="W35">
        <v>92.3</v>
      </c>
      <c r="X35">
        <v>7.8</v>
      </c>
      <c r="Y35">
        <v>71.599999999999994</v>
      </c>
      <c r="Z35">
        <v>7</v>
      </c>
      <c r="AA35">
        <v>66.2</v>
      </c>
      <c r="AB35">
        <v>7.3</v>
      </c>
      <c r="AC35">
        <v>111.5</v>
      </c>
      <c r="AD35">
        <v>5.5</v>
      </c>
      <c r="AE35">
        <v>78.900000000000006</v>
      </c>
      <c r="AF35">
        <v>2.6</v>
      </c>
    </row>
    <row r="36" spans="1:32" x14ac:dyDescent="0.25">
      <c r="A36" t="s">
        <v>3</v>
      </c>
      <c r="B36" t="s">
        <v>56</v>
      </c>
      <c r="C36" t="s">
        <v>11</v>
      </c>
      <c r="D36" t="s">
        <v>10</v>
      </c>
      <c r="E36" t="s">
        <v>59</v>
      </c>
      <c r="F36" t="s">
        <v>64</v>
      </c>
      <c r="U36">
        <v>2.8</v>
      </c>
      <c r="V36">
        <v>0.3</v>
      </c>
      <c r="W36">
        <v>2.2999999999999998</v>
      </c>
      <c r="X36">
        <v>0.1</v>
      </c>
      <c r="Y36">
        <v>0.5</v>
      </c>
      <c r="Z36">
        <v>0</v>
      </c>
      <c r="AA36">
        <v>1.5</v>
      </c>
      <c r="AB36">
        <v>0.2</v>
      </c>
      <c r="AC36">
        <v>1.1000000000000001</v>
      </c>
      <c r="AD36">
        <v>0.1</v>
      </c>
      <c r="AE36">
        <v>1</v>
      </c>
      <c r="AF36">
        <v>0</v>
      </c>
    </row>
    <row r="37" spans="1:32" x14ac:dyDescent="0.25">
      <c r="A37" t="s">
        <v>3</v>
      </c>
      <c r="B37" t="s">
        <v>56</v>
      </c>
      <c r="C37" t="s">
        <v>11</v>
      </c>
      <c r="D37" t="s">
        <v>10</v>
      </c>
      <c r="E37" t="s">
        <v>59</v>
      </c>
      <c r="F37" t="s">
        <v>58</v>
      </c>
      <c r="G37">
        <v>295.89999999999998</v>
      </c>
      <c r="I37">
        <v>327.10000000000002</v>
      </c>
      <c r="K37">
        <v>335.3</v>
      </c>
      <c r="M37">
        <v>382</v>
      </c>
      <c r="O37">
        <v>385.2</v>
      </c>
      <c r="Q37">
        <v>338.4</v>
      </c>
      <c r="S37">
        <v>336</v>
      </c>
      <c r="U37">
        <v>46.7</v>
      </c>
      <c r="V37">
        <v>2.7</v>
      </c>
      <c r="W37">
        <v>60.8</v>
      </c>
      <c r="X37">
        <v>2.7</v>
      </c>
      <c r="Y37">
        <v>28.3</v>
      </c>
      <c r="Z37">
        <v>3.6</v>
      </c>
      <c r="AA37">
        <v>19.600000000000001</v>
      </c>
      <c r="AB37">
        <v>2.4</v>
      </c>
      <c r="AC37">
        <v>43.4</v>
      </c>
      <c r="AD37">
        <v>2.5</v>
      </c>
      <c r="AE37">
        <v>35.9</v>
      </c>
      <c r="AF37">
        <v>0.8</v>
      </c>
    </row>
    <row r="38" spans="1:32" x14ac:dyDescent="0.25">
      <c r="A38" t="s">
        <v>3</v>
      </c>
      <c r="B38" t="s">
        <v>56</v>
      </c>
      <c r="C38" t="s">
        <v>11</v>
      </c>
      <c r="D38" t="s">
        <v>10</v>
      </c>
      <c r="E38" t="s">
        <v>63</v>
      </c>
      <c r="F38" t="s">
        <v>58</v>
      </c>
      <c r="G38">
        <v>32.9</v>
      </c>
      <c r="I38">
        <v>36.9</v>
      </c>
      <c r="K38">
        <v>25.6</v>
      </c>
      <c r="M38">
        <v>57.5</v>
      </c>
      <c r="O38">
        <v>70.7</v>
      </c>
      <c r="Q38">
        <v>21.8</v>
      </c>
      <c r="S38">
        <v>21.8</v>
      </c>
      <c r="U38">
        <v>19</v>
      </c>
      <c r="V38">
        <v>1.2</v>
      </c>
      <c r="W38">
        <v>22.4</v>
      </c>
      <c r="X38">
        <v>1.6</v>
      </c>
      <c r="Y38">
        <v>98.6</v>
      </c>
      <c r="Z38">
        <v>17.3</v>
      </c>
      <c r="AA38">
        <v>55.5</v>
      </c>
      <c r="AB38">
        <v>9.9</v>
      </c>
      <c r="AC38">
        <v>63.5</v>
      </c>
      <c r="AD38">
        <v>5.6</v>
      </c>
      <c r="AE38">
        <v>43.4</v>
      </c>
      <c r="AF38">
        <v>1.6</v>
      </c>
    </row>
    <row r="39" spans="1:32" x14ac:dyDescent="0.25">
      <c r="A39" t="s">
        <v>3</v>
      </c>
      <c r="B39" t="s">
        <v>56</v>
      </c>
      <c r="C39" t="s">
        <v>11</v>
      </c>
      <c r="D39" t="s">
        <v>62</v>
      </c>
      <c r="E39" t="s">
        <v>57</v>
      </c>
      <c r="F39" t="s">
        <v>58</v>
      </c>
      <c r="U39">
        <v>164.8</v>
      </c>
      <c r="V39">
        <v>20.100000000000001</v>
      </c>
      <c r="W39">
        <v>196.1</v>
      </c>
      <c r="X39">
        <v>17.899999999999999</v>
      </c>
      <c r="Y39">
        <v>199.1</v>
      </c>
      <c r="Z39">
        <v>47.9</v>
      </c>
      <c r="AA39">
        <v>187.7</v>
      </c>
      <c r="AB39">
        <v>13</v>
      </c>
      <c r="AC39">
        <v>253.2</v>
      </c>
      <c r="AD39">
        <v>10.4</v>
      </c>
      <c r="AE39">
        <v>199.6</v>
      </c>
      <c r="AF39">
        <v>8.6999999999999993</v>
      </c>
    </row>
    <row r="40" spans="1:32" x14ac:dyDescent="0.25">
      <c r="A40" t="s">
        <v>3</v>
      </c>
      <c r="B40" t="s">
        <v>56</v>
      </c>
      <c r="C40" t="s">
        <v>11</v>
      </c>
      <c r="D40" t="s">
        <v>62</v>
      </c>
      <c r="E40" t="s">
        <v>59</v>
      </c>
      <c r="F40" t="s">
        <v>58</v>
      </c>
      <c r="U40">
        <v>201</v>
      </c>
      <c r="V40">
        <v>19.2</v>
      </c>
      <c r="W40">
        <v>202.1</v>
      </c>
      <c r="X40">
        <v>6.1</v>
      </c>
      <c r="Y40">
        <v>213.4</v>
      </c>
      <c r="Z40">
        <v>64.3</v>
      </c>
      <c r="AA40">
        <v>233.1</v>
      </c>
      <c r="AB40">
        <v>14.8</v>
      </c>
      <c r="AC40">
        <v>359.2</v>
      </c>
      <c r="AD40">
        <v>24.6</v>
      </c>
      <c r="AE40">
        <v>268.2</v>
      </c>
      <c r="AF40">
        <v>9.9</v>
      </c>
    </row>
    <row r="41" spans="1:32" x14ac:dyDescent="0.25">
      <c r="A41" t="s">
        <v>3</v>
      </c>
      <c r="B41" t="s">
        <v>56</v>
      </c>
      <c r="C41" t="s">
        <v>11</v>
      </c>
      <c r="D41" t="s">
        <v>62</v>
      </c>
      <c r="E41" t="s">
        <v>63</v>
      </c>
      <c r="F41" t="s">
        <v>58</v>
      </c>
      <c r="U41">
        <v>53.3</v>
      </c>
      <c r="V41">
        <v>3.2</v>
      </c>
      <c r="W41">
        <v>46.8</v>
      </c>
      <c r="X41">
        <v>3.7</v>
      </c>
      <c r="Y41">
        <v>3.7</v>
      </c>
      <c r="Z41">
        <v>0.3</v>
      </c>
      <c r="AA41">
        <v>11.9</v>
      </c>
      <c r="AB41">
        <v>1.5</v>
      </c>
      <c r="AC41">
        <v>17.899999999999999</v>
      </c>
      <c r="AD41">
        <v>2.2000000000000002</v>
      </c>
      <c r="AE41">
        <v>11.4</v>
      </c>
      <c r="AF41">
        <v>0.7</v>
      </c>
    </row>
    <row r="42" spans="1:32" x14ac:dyDescent="0.25">
      <c r="A42" t="s">
        <v>3</v>
      </c>
      <c r="B42" t="s">
        <v>56</v>
      </c>
      <c r="C42" t="s">
        <v>42</v>
      </c>
      <c r="D42" t="s">
        <v>10</v>
      </c>
      <c r="E42" t="s">
        <v>57</v>
      </c>
      <c r="F42" t="s">
        <v>58</v>
      </c>
      <c r="M42">
        <v>0</v>
      </c>
    </row>
    <row r="43" spans="1:32" x14ac:dyDescent="0.25">
      <c r="A43" t="s">
        <v>3</v>
      </c>
      <c r="B43" t="s">
        <v>56</v>
      </c>
      <c r="C43" t="s">
        <v>42</v>
      </c>
      <c r="D43" t="s">
        <v>10</v>
      </c>
      <c r="E43" t="s">
        <v>59</v>
      </c>
      <c r="F43" t="s">
        <v>58</v>
      </c>
      <c r="AC43">
        <v>0.1</v>
      </c>
      <c r="AE43">
        <v>0</v>
      </c>
    </row>
    <row r="44" spans="1:32" x14ac:dyDescent="0.25">
      <c r="A44" t="s">
        <v>3</v>
      </c>
      <c r="B44" t="s">
        <v>56</v>
      </c>
      <c r="C44" t="s">
        <v>42</v>
      </c>
      <c r="D44" t="s">
        <v>10</v>
      </c>
      <c r="E44" t="s">
        <v>63</v>
      </c>
      <c r="F44" t="s">
        <v>58</v>
      </c>
      <c r="W44">
        <v>0</v>
      </c>
    </row>
    <row r="45" spans="1:32" x14ac:dyDescent="0.25">
      <c r="A45" t="s">
        <v>3</v>
      </c>
      <c r="B45" t="s">
        <v>56</v>
      </c>
      <c r="C45" t="s">
        <v>42</v>
      </c>
      <c r="D45" t="s">
        <v>62</v>
      </c>
      <c r="E45" t="s">
        <v>59</v>
      </c>
      <c r="F45" t="s">
        <v>58</v>
      </c>
      <c r="AA45">
        <v>0</v>
      </c>
    </row>
    <row r="46" spans="1:32" x14ac:dyDescent="0.25">
      <c r="A46" t="s">
        <v>3</v>
      </c>
      <c r="B46" t="s">
        <v>56</v>
      </c>
      <c r="C46" t="s">
        <v>12</v>
      </c>
      <c r="D46" t="s">
        <v>10</v>
      </c>
      <c r="E46" t="s">
        <v>57</v>
      </c>
      <c r="F46" t="s">
        <v>58</v>
      </c>
      <c r="G46">
        <v>0.1</v>
      </c>
      <c r="I46">
        <v>0</v>
      </c>
      <c r="K46">
        <v>0</v>
      </c>
      <c r="M46">
        <v>0</v>
      </c>
      <c r="O46">
        <v>1</v>
      </c>
      <c r="Q46">
        <v>4.8</v>
      </c>
      <c r="S46">
        <v>4.8</v>
      </c>
      <c r="U46">
        <v>0</v>
      </c>
      <c r="W46">
        <v>0.1</v>
      </c>
      <c r="Y46">
        <v>0.1</v>
      </c>
      <c r="AA46">
        <v>0.1</v>
      </c>
      <c r="AC46">
        <v>0.2</v>
      </c>
      <c r="AE46">
        <v>0.1</v>
      </c>
    </row>
    <row r="47" spans="1:32" x14ac:dyDescent="0.25">
      <c r="A47" t="s">
        <v>3</v>
      </c>
      <c r="B47" t="s">
        <v>56</v>
      </c>
      <c r="C47" t="s">
        <v>12</v>
      </c>
      <c r="D47" t="s">
        <v>10</v>
      </c>
      <c r="E47" t="s">
        <v>59</v>
      </c>
      <c r="F47" t="s">
        <v>58</v>
      </c>
      <c r="G47">
        <v>2</v>
      </c>
      <c r="K47">
        <v>0.1</v>
      </c>
      <c r="M47">
        <v>0.5</v>
      </c>
      <c r="O47">
        <v>0.2</v>
      </c>
      <c r="Q47">
        <v>0.1</v>
      </c>
      <c r="S47">
        <v>0.1</v>
      </c>
      <c r="U47">
        <v>0.2</v>
      </c>
      <c r="W47">
        <v>2</v>
      </c>
      <c r="Y47">
        <v>0</v>
      </c>
      <c r="AA47">
        <v>0</v>
      </c>
      <c r="AC47">
        <v>1.8</v>
      </c>
      <c r="AE47">
        <v>1.8</v>
      </c>
    </row>
    <row r="48" spans="1:32" x14ac:dyDescent="0.25">
      <c r="A48" t="s">
        <v>3</v>
      </c>
      <c r="B48" t="s">
        <v>56</v>
      </c>
      <c r="C48" t="s">
        <v>12</v>
      </c>
      <c r="D48" t="s">
        <v>10</v>
      </c>
      <c r="E48" t="s">
        <v>63</v>
      </c>
      <c r="F48" t="s">
        <v>58</v>
      </c>
      <c r="M48">
        <v>0.1</v>
      </c>
      <c r="U48">
        <v>0.2</v>
      </c>
      <c r="W48">
        <v>0</v>
      </c>
      <c r="Y48">
        <v>1.6</v>
      </c>
      <c r="AA48">
        <v>1.3</v>
      </c>
      <c r="AE48">
        <v>0</v>
      </c>
    </row>
    <row r="49" spans="1:32" x14ac:dyDescent="0.25">
      <c r="A49" t="s">
        <v>3</v>
      </c>
      <c r="B49" t="s">
        <v>56</v>
      </c>
      <c r="C49" t="s">
        <v>12</v>
      </c>
      <c r="D49" t="s">
        <v>62</v>
      </c>
      <c r="E49" t="s">
        <v>57</v>
      </c>
      <c r="F49" t="s">
        <v>58</v>
      </c>
      <c r="U49">
        <v>0.9</v>
      </c>
      <c r="W49">
        <v>1.9</v>
      </c>
      <c r="Y49">
        <v>0.6</v>
      </c>
      <c r="AA49">
        <v>0.4</v>
      </c>
      <c r="AC49">
        <v>0.9</v>
      </c>
      <c r="AE49">
        <v>0.2</v>
      </c>
    </row>
    <row r="50" spans="1:32" x14ac:dyDescent="0.25">
      <c r="A50" t="s">
        <v>3</v>
      </c>
      <c r="B50" t="s">
        <v>56</v>
      </c>
      <c r="C50" t="s">
        <v>12</v>
      </c>
      <c r="D50" t="s">
        <v>62</v>
      </c>
      <c r="E50" t="s">
        <v>59</v>
      </c>
      <c r="F50" t="s">
        <v>58</v>
      </c>
      <c r="U50">
        <v>0.3</v>
      </c>
      <c r="W50">
        <v>0</v>
      </c>
      <c r="Y50">
        <v>0.9</v>
      </c>
      <c r="AA50">
        <v>0.2</v>
      </c>
      <c r="AC50">
        <v>1.1000000000000001</v>
      </c>
      <c r="AE50">
        <v>1.5</v>
      </c>
    </row>
    <row r="51" spans="1:32" x14ac:dyDescent="0.25">
      <c r="A51" t="s">
        <v>3</v>
      </c>
      <c r="B51" t="s">
        <v>56</v>
      </c>
      <c r="C51" t="s">
        <v>12</v>
      </c>
      <c r="D51" t="s">
        <v>62</v>
      </c>
      <c r="E51" t="s">
        <v>63</v>
      </c>
      <c r="F51" t="s">
        <v>58</v>
      </c>
      <c r="Y51">
        <v>10.3</v>
      </c>
      <c r="AA51">
        <v>4.9000000000000004</v>
      </c>
    </row>
    <row r="52" spans="1:32" x14ac:dyDescent="0.25">
      <c r="A52" t="s">
        <v>3</v>
      </c>
      <c r="B52" t="s">
        <v>56</v>
      </c>
      <c r="C52" t="s">
        <v>13</v>
      </c>
      <c r="D52" t="s">
        <v>10</v>
      </c>
      <c r="E52" t="s">
        <v>57</v>
      </c>
      <c r="F52" t="s">
        <v>58</v>
      </c>
      <c r="G52">
        <v>0.2</v>
      </c>
      <c r="M52">
        <v>0</v>
      </c>
      <c r="U52">
        <v>0</v>
      </c>
      <c r="W52">
        <v>0.9</v>
      </c>
      <c r="Y52">
        <v>0</v>
      </c>
      <c r="AA52">
        <v>0</v>
      </c>
      <c r="AC52">
        <v>0.1</v>
      </c>
      <c r="AE52">
        <v>0</v>
      </c>
    </row>
    <row r="53" spans="1:32" x14ac:dyDescent="0.25">
      <c r="A53" t="s">
        <v>3</v>
      </c>
      <c r="B53" t="s">
        <v>56</v>
      </c>
      <c r="C53" t="s">
        <v>13</v>
      </c>
      <c r="D53" t="s">
        <v>10</v>
      </c>
      <c r="E53" t="s">
        <v>59</v>
      </c>
      <c r="F53" t="s">
        <v>58</v>
      </c>
      <c r="W53">
        <v>0.7</v>
      </c>
    </row>
    <row r="54" spans="1:32" x14ac:dyDescent="0.25">
      <c r="A54" t="s">
        <v>3</v>
      </c>
      <c r="B54" t="s">
        <v>56</v>
      </c>
      <c r="C54" t="s">
        <v>13</v>
      </c>
      <c r="D54" t="s">
        <v>10</v>
      </c>
      <c r="E54" t="s">
        <v>63</v>
      </c>
      <c r="F54" t="s">
        <v>58</v>
      </c>
      <c r="G54">
        <v>0</v>
      </c>
      <c r="M54">
        <v>0</v>
      </c>
      <c r="O54">
        <v>0.1</v>
      </c>
      <c r="Q54">
        <v>0</v>
      </c>
      <c r="S54">
        <v>0</v>
      </c>
      <c r="U54">
        <v>2.9</v>
      </c>
      <c r="W54">
        <v>1.4</v>
      </c>
      <c r="Y54">
        <v>1.8</v>
      </c>
      <c r="AA54">
        <v>0.5</v>
      </c>
      <c r="AC54">
        <v>2.2999999999999998</v>
      </c>
      <c r="AE54">
        <v>2.4</v>
      </c>
    </row>
    <row r="55" spans="1:32" x14ac:dyDescent="0.25">
      <c r="A55" t="s">
        <v>3</v>
      </c>
      <c r="B55" t="s">
        <v>56</v>
      </c>
      <c r="C55" t="s">
        <v>13</v>
      </c>
      <c r="D55" t="s">
        <v>62</v>
      </c>
      <c r="E55" t="s">
        <v>57</v>
      </c>
      <c r="F55" t="s">
        <v>58</v>
      </c>
      <c r="U55">
        <v>0.1</v>
      </c>
      <c r="W55">
        <v>0.1</v>
      </c>
      <c r="Y55">
        <v>0.3</v>
      </c>
      <c r="AA55">
        <v>0.2</v>
      </c>
      <c r="AC55">
        <v>0.7</v>
      </c>
      <c r="AE55">
        <v>0.5</v>
      </c>
    </row>
    <row r="56" spans="1:32" x14ac:dyDescent="0.25">
      <c r="A56" t="s">
        <v>3</v>
      </c>
      <c r="B56" t="s">
        <v>56</v>
      </c>
      <c r="C56" t="s">
        <v>13</v>
      </c>
      <c r="D56" t="s">
        <v>62</v>
      </c>
      <c r="E56" t="s">
        <v>59</v>
      </c>
      <c r="F56" t="s">
        <v>58</v>
      </c>
      <c r="AC56">
        <v>0</v>
      </c>
      <c r="AE56">
        <v>0</v>
      </c>
    </row>
    <row r="57" spans="1:32" x14ac:dyDescent="0.25">
      <c r="A57" t="s">
        <v>3</v>
      </c>
      <c r="B57" t="s">
        <v>56</v>
      </c>
      <c r="C57" t="s">
        <v>13</v>
      </c>
      <c r="D57" t="s">
        <v>62</v>
      </c>
      <c r="E57" t="s">
        <v>63</v>
      </c>
      <c r="F57" t="s">
        <v>58</v>
      </c>
      <c r="U57">
        <v>1.8</v>
      </c>
      <c r="W57">
        <v>0.1</v>
      </c>
      <c r="AA57">
        <v>0</v>
      </c>
      <c r="AC57">
        <v>0</v>
      </c>
      <c r="AE57">
        <v>0.1</v>
      </c>
    </row>
    <row r="58" spans="1:32" x14ac:dyDescent="0.25">
      <c r="A58" t="s">
        <v>3</v>
      </c>
      <c r="B58" t="s">
        <v>56</v>
      </c>
      <c r="C58" t="s">
        <v>49</v>
      </c>
      <c r="D58" t="s">
        <v>10</v>
      </c>
      <c r="E58" t="s">
        <v>57</v>
      </c>
      <c r="F58" t="s">
        <v>58</v>
      </c>
      <c r="G58">
        <v>115.6</v>
      </c>
      <c r="I58">
        <v>199.1</v>
      </c>
      <c r="K58">
        <v>274.2</v>
      </c>
      <c r="M58">
        <v>398.2</v>
      </c>
      <c r="O58">
        <v>437.8</v>
      </c>
      <c r="Q58">
        <v>447</v>
      </c>
      <c r="S58">
        <v>447</v>
      </c>
      <c r="U58">
        <v>21.9</v>
      </c>
      <c r="V58">
        <v>0.1</v>
      </c>
      <c r="W58">
        <v>17.2</v>
      </c>
      <c r="X58">
        <v>0.1</v>
      </c>
      <c r="Y58">
        <v>6</v>
      </c>
      <c r="Z58">
        <v>0.1</v>
      </c>
      <c r="AA58">
        <v>13.5</v>
      </c>
      <c r="AB58">
        <v>0</v>
      </c>
      <c r="AC58">
        <v>8.1</v>
      </c>
      <c r="AD58">
        <v>0.3</v>
      </c>
      <c r="AE58">
        <v>10.6</v>
      </c>
      <c r="AF58">
        <v>0.2</v>
      </c>
    </row>
    <row r="59" spans="1:32" x14ac:dyDescent="0.25">
      <c r="A59" t="s">
        <v>3</v>
      </c>
      <c r="B59" t="s">
        <v>56</v>
      </c>
      <c r="C59" t="s">
        <v>49</v>
      </c>
      <c r="D59" t="s">
        <v>10</v>
      </c>
      <c r="E59" t="s">
        <v>59</v>
      </c>
      <c r="F59" t="s">
        <v>64</v>
      </c>
      <c r="U59">
        <v>0.1</v>
      </c>
      <c r="V59">
        <v>0</v>
      </c>
    </row>
    <row r="60" spans="1:32" x14ac:dyDescent="0.25">
      <c r="A60" t="s">
        <v>3</v>
      </c>
      <c r="B60" t="s">
        <v>56</v>
      </c>
      <c r="C60" t="s">
        <v>49</v>
      </c>
      <c r="D60" t="s">
        <v>10</v>
      </c>
      <c r="E60" t="s">
        <v>59</v>
      </c>
      <c r="F60" t="s">
        <v>58</v>
      </c>
      <c r="G60">
        <v>373.5</v>
      </c>
      <c r="I60">
        <v>417.3</v>
      </c>
      <c r="K60">
        <v>513</v>
      </c>
      <c r="M60">
        <v>609.4</v>
      </c>
      <c r="O60">
        <v>494</v>
      </c>
      <c r="Q60">
        <v>677.4</v>
      </c>
      <c r="S60">
        <v>677.4</v>
      </c>
      <c r="U60">
        <v>0.1</v>
      </c>
      <c r="V60">
        <v>0</v>
      </c>
      <c r="Y60">
        <v>0</v>
      </c>
      <c r="AC60">
        <v>0</v>
      </c>
      <c r="AD60">
        <v>0</v>
      </c>
    </row>
    <row r="61" spans="1:32" x14ac:dyDescent="0.25">
      <c r="A61" t="s">
        <v>3</v>
      </c>
      <c r="B61" t="s">
        <v>56</v>
      </c>
      <c r="C61" t="s">
        <v>49</v>
      </c>
      <c r="D61" t="s">
        <v>10</v>
      </c>
      <c r="E61" t="s">
        <v>63</v>
      </c>
      <c r="F61" t="s">
        <v>58</v>
      </c>
      <c r="G61">
        <v>26.3</v>
      </c>
      <c r="I61">
        <v>45.5</v>
      </c>
      <c r="K61">
        <v>48.7</v>
      </c>
      <c r="M61">
        <v>96.2</v>
      </c>
      <c r="O61">
        <v>117.3</v>
      </c>
      <c r="Q61">
        <v>88.1</v>
      </c>
      <c r="S61">
        <v>88.1</v>
      </c>
      <c r="U61">
        <v>24.5</v>
      </c>
      <c r="V61">
        <v>0.1</v>
      </c>
      <c r="W61">
        <v>26.4</v>
      </c>
      <c r="X61">
        <v>0.3</v>
      </c>
      <c r="Y61">
        <v>34.799999999999997</v>
      </c>
      <c r="Z61">
        <v>0.4</v>
      </c>
      <c r="AA61">
        <v>29.6</v>
      </c>
      <c r="AB61">
        <v>0.1</v>
      </c>
      <c r="AC61">
        <v>64.099999999999994</v>
      </c>
      <c r="AD61">
        <v>4.0999999999999996</v>
      </c>
      <c r="AE61">
        <v>70.900000000000006</v>
      </c>
      <c r="AF61">
        <v>1.6</v>
      </c>
    </row>
    <row r="62" spans="1:32" x14ac:dyDescent="0.25">
      <c r="A62" t="s">
        <v>3</v>
      </c>
      <c r="B62" t="s">
        <v>56</v>
      </c>
      <c r="C62" t="s">
        <v>49</v>
      </c>
      <c r="D62" t="s">
        <v>62</v>
      </c>
      <c r="E62" t="s">
        <v>57</v>
      </c>
      <c r="F62" t="s">
        <v>58</v>
      </c>
      <c r="U62">
        <v>283.39999999999998</v>
      </c>
      <c r="V62">
        <v>1</v>
      </c>
      <c r="W62">
        <v>493.2</v>
      </c>
      <c r="X62">
        <v>2.9</v>
      </c>
      <c r="Y62">
        <v>483.4</v>
      </c>
      <c r="Z62">
        <v>12</v>
      </c>
      <c r="AA62">
        <v>488.2</v>
      </c>
      <c r="AB62">
        <v>0.5</v>
      </c>
      <c r="AC62">
        <v>515.70000000000005</v>
      </c>
      <c r="AD62">
        <v>8.5</v>
      </c>
      <c r="AE62">
        <v>571.20000000000005</v>
      </c>
      <c r="AF62">
        <v>2.5</v>
      </c>
    </row>
    <row r="63" spans="1:32" x14ac:dyDescent="0.25">
      <c r="A63" t="s">
        <v>3</v>
      </c>
      <c r="B63" t="s">
        <v>56</v>
      </c>
      <c r="C63" t="s">
        <v>49</v>
      </c>
      <c r="D63" t="s">
        <v>62</v>
      </c>
      <c r="E63" t="s">
        <v>59</v>
      </c>
      <c r="F63" t="s">
        <v>58</v>
      </c>
      <c r="U63">
        <v>489.5</v>
      </c>
      <c r="V63">
        <v>3.5</v>
      </c>
      <c r="W63">
        <v>660.6</v>
      </c>
      <c r="X63">
        <v>2.5</v>
      </c>
      <c r="Y63">
        <v>454.2</v>
      </c>
      <c r="Z63">
        <v>19.5</v>
      </c>
      <c r="AA63">
        <v>584.5</v>
      </c>
      <c r="AB63">
        <v>0.3</v>
      </c>
      <c r="AC63">
        <v>610</v>
      </c>
      <c r="AD63">
        <v>4.8</v>
      </c>
      <c r="AE63">
        <v>765.3</v>
      </c>
      <c r="AF63">
        <v>1.8</v>
      </c>
    </row>
    <row r="64" spans="1:32" x14ac:dyDescent="0.25">
      <c r="A64" t="s">
        <v>3</v>
      </c>
      <c r="B64" t="s">
        <v>56</v>
      </c>
      <c r="C64" t="s">
        <v>49</v>
      </c>
      <c r="D64" t="s">
        <v>62</v>
      </c>
      <c r="E64" t="s">
        <v>63</v>
      </c>
      <c r="F64" t="s">
        <v>58</v>
      </c>
      <c r="U64">
        <v>8.4</v>
      </c>
      <c r="V64">
        <v>0.1</v>
      </c>
      <c r="W64">
        <v>66.8</v>
      </c>
      <c r="X64">
        <v>0.6</v>
      </c>
      <c r="Y64">
        <v>9.1</v>
      </c>
      <c r="Z64">
        <v>0.1</v>
      </c>
      <c r="AA64">
        <v>11.5</v>
      </c>
      <c r="AB64">
        <v>0.1</v>
      </c>
      <c r="AC64">
        <v>22.8</v>
      </c>
      <c r="AD64">
        <v>0.9</v>
      </c>
      <c r="AE64">
        <v>21.8</v>
      </c>
      <c r="AF64">
        <v>0.5</v>
      </c>
    </row>
    <row r="65" spans="1:32" x14ac:dyDescent="0.25">
      <c r="A65" t="s">
        <v>3</v>
      </c>
      <c r="B65" t="s">
        <v>65</v>
      </c>
      <c r="C65" t="s">
        <v>21</v>
      </c>
      <c r="D65" t="s">
        <v>10</v>
      </c>
      <c r="E65" t="s">
        <v>57</v>
      </c>
      <c r="F65" t="s">
        <v>58</v>
      </c>
      <c r="W65">
        <v>0.3</v>
      </c>
      <c r="Y65">
        <v>0</v>
      </c>
    </row>
    <row r="66" spans="1:32" x14ac:dyDescent="0.25">
      <c r="A66" t="s">
        <v>3</v>
      </c>
      <c r="B66" t="s">
        <v>65</v>
      </c>
      <c r="C66" t="s">
        <v>21</v>
      </c>
      <c r="D66" t="s">
        <v>10</v>
      </c>
      <c r="E66" t="s">
        <v>59</v>
      </c>
      <c r="F66" t="s">
        <v>60</v>
      </c>
      <c r="G66">
        <v>272.5</v>
      </c>
      <c r="I66">
        <v>292.39999999999998</v>
      </c>
      <c r="K66">
        <v>316.5</v>
      </c>
    </row>
    <row r="67" spans="1:32" x14ac:dyDescent="0.25">
      <c r="A67" t="s">
        <v>3</v>
      </c>
      <c r="B67" t="s">
        <v>65</v>
      </c>
      <c r="C67" t="s">
        <v>21</v>
      </c>
      <c r="D67" t="s">
        <v>62</v>
      </c>
      <c r="E67" t="s">
        <v>57</v>
      </c>
      <c r="F67" t="s">
        <v>60</v>
      </c>
      <c r="S67">
        <v>12.1</v>
      </c>
      <c r="T67">
        <v>0.3</v>
      </c>
    </row>
    <row r="68" spans="1:32" x14ac:dyDescent="0.25">
      <c r="A68" t="s">
        <v>3</v>
      </c>
      <c r="B68" t="s">
        <v>65</v>
      </c>
      <c r="C68" t="s">
        <v>21</v>
      </c>
      <c r="D68" t="s">
        <v>62</v>
      </c>
      <c r="E68" t="s">
        <v>59</v>
      </c>
      <c r="F68" t="s">
        <v>60</v>
      </c>
      <c r="M68">
        <v>313.5</v>
      </c>
      <c r="O68">
        <v>325.2</v>
      </c>
      <c r="Q68">
        <v>270.7</v>
      </c>
      <c r="S68">
        <v>311.89999999999998</v>
      </c>
      <c r="T68">
        <v>8</v>
      </c>
      <c r="U68">
        <v>415.5</v>
      </c>
      <c r="V68">
        <v>26.5</v>
      </c>
      <c r="W68">
        <v>364.5</v>
      </c>
      <c r="X68">
        <v>8.4</v>
      </c>
      <c r="Y68">
        <v>350.6</v>
      </c>
      <c r="AA68">
        <v>296.5</v>
      </c>
      <c r="AB68">
        <v>0.7</v>
      </c>
      <c r="AC68">
        <v>303.8</v>
      </c>
      <c r="AD68">
        <v>14</v>
      </c>
      <c r="AE68">
        <v>222.2</v>
      </c>
      <c r="AF68">
        <v>10.1</v>
      </c>
    </row>
    <row r="69" spans="1:32" x14ac:dyDescent="0.25">
      <c r="A69" t="s">
        <v>3</v>
      </c>
      <c r="B69" t="s">
        <v>65</v>
      </c>
      <c r="C69" t="s">
        <v>5</v>
      </c>
      <c r="D69" t="s">
        <v>10</v>
      </c>
      <c r="E69" t="s">
        <v>59</v>
      </c>
      <c r="F69" t="s">
        <v>58</v>
      </c>
      <c r="W69">
        <v>0.2</v>
      </c>
      <c r="AA69">
        <v>0.1</v>
      </c>
      <c r="AC69">
        <v>0.1</v>
      </c>
      <c r="AE69">
        <v>0</v>
      </c>
    </row>
    <row r="70" spans="1:32" x14ac:dyDescent="0.25">
      <c r="A70" t="s">
        <v>3</v>
      </c>
      <c r="B70" t="s">
        <v>65</v>
      </c>
      <c r="C70" t="s">
        <v>5</v>
      </c>
      <c r="D70" t="s">
        <v>62</v>
      </c>
      <c r="E70" t="s">
        <v>59</v>
      </c>
      <c r="F70" t="s">
        <v>58</v>
      </c>
      <c r="Y70">
        <v>0</v>
      </c>
      <c r="AA70">
        <v>0.1</v>
      </c>
      <c r="AC70">
        <v>1.2</v>
      </c>
      <c r="AE70">
        <v>0.9</v>
      </c>
    </row>
    <row r="71" spans="1:32" x14ac:dyDescent="0.25">
      <c r="A71" t="s">
        <v>3</v>
      </c>
      <c r="B71" t="s">
        <v>65</v>
      </c>
      <c r="C71" t="s">
        <v>6</v>
      </c>
      <c r="D71" t="s">
        <v>10</v>
      </c>
      <c r="E71" t="s">
        <v>57</v>
      </c>
      <c r="F71" t="s">
        <v>58</v>
      </c>
      <c r="G71">
        <v>0.2</v>
      </c>
      <c r="K71">
        <v>0.3</v>
      </c>
      <c r="M71">
        <v>0.1</v>
      </c>
      <c r="O71">
        <v>0</v>
      </c>
      <c r="Q71">
        <v>0</v>
      </c>
      <c r="S71">
        <v>0</v>
      </c>
      <c r="U71">
        <v>0.1</v>
      </c>
      <c r="W71">
        <v>0.1</v>
      </c>
      <c r="Y71">
        <v>0.1</v>
      </c>
      <c r="AA71">
        <v>0.2</v>
      </c>
      <c r="AC71">
        <v>0</v>
      </c>
      <c r="AE71">
        <v>0.1</v>
      </c>
    </row>
    <row r="72" spans="1:32" x14ac:dyDescent="0.25">
      <c r="A72" t="s">
        <v>3</v>
      </c>
      <c r="B72" t="s">
        <v>65</v>
      </c>
      <c r="C72" t="s">
        <v>6</v>
      </c>
      <c r="D72" t="s">
        <v>10</v>
      </c>
      <c r="E72" t="s">
        <v>63</v>
      </c>
      <c r="F72" t="s">
        <v>58</v>
      </c>
      <c r="W72">
        <v>0</v>
      </c>
    </row>
    <row r="73" spans="1:32" x14ac:dyDescent="0.25">
      <c r="A73" t="s">
        <v>3</v>
      </c>
      <c r="B73" t="s">
        <v>65</v>
      </c>
      <c r="C73" t="s">
        <v>6</v>
      </c>
      <c r="D73" t="s">
        <v>62</v>
      </c>
      <c r="E73" t="s">
        <v>57</v>
      </c>
      <c r="F73" t="s">
        <v>58</v>
      </c>
      <c r="W73">
        <v>0.6</v>
      </c>
      <c r="Y73">
        <v>0.1</v>
      </c>
      <c r="AA73">
        <v>0.1</v>
      </c>
    </row>
    <row r="74" spans="1:32" x14ac:dyDescent="0.25">
      <c r="A74" t="s">
        <v>3</v>
      </c>
      <c r="B74" t="s">
        <v>65</v>
      </c>
      <c r="C74" t="s">
        <v>6</v>
      </c>
      <c r="D74" t="s">
        <v>62</v>
      </c>
      <c r="E74" t="s">
        <v>59</v>
      </c>
      <c r="F74" t="s">
        <v>58</v>
      </c>
      <c r="U74">
        <v>0.1</v>
      </c>
    </row>
    <row r="75" spans="1:32" x14ac:dyDescent="0.25">
      <c r="A75" t="s">
        <v>3</v>
      </c>
      <c r="B75" t="s">
        <v>65</v>
      </c>
      <c r="C75" t="s">
        <v>47</v>
      </c>
      <c r="D75" t="s">
        <v>10</v>
      </c>
      <c r="E75" t="s">
        <v>10</v>
      </c>
      <c r="F75" t="s">
        <v>64</v>
      </c>
      <c r="U75">
        <v>0.2</v>
      </c>
      <c r="V75">
        <v>0</v>
      </c>
      <c r="W75">
        <v>0.1</v>
      </c>
      <c r="X75">
        <v>0</v>
      </c>
      <c r="AE75">
        <v>0.3</v>
      </c>
      <c r="AF75">
        <v>0</v>
      </c>
    </row>
    <row r="76" spans="1:32" x14ac:dyDescent="0.25">
      <c r="A76" t="s">
        <v>3</v>
      </c>
      <c r="B76" t="s">
        <v>65</v>
      </c>
      <c r="C76" t="s">
        <v>47</v>
      </c>
      <c r="D76" t="s">
        <v>10</v>
      </c>
      <c r="E76" t="s">
        <v>57</v>
      </c>
      <c r="F76" t="s">
        <v>64</v>
      </c>
      <c r="W76">
        <v>0</v>
      </c>
      <c r="X76">
        <v>0</v>
      </c>
      <c r="Y76">
        <v>0.3</v>
      </c>
      <c r="Z76">
        <v>0</v>
      </c>
      <c r="AA76">
        <v>0.1</v>
      </c>
      <c r="AC76">
        <v>0.1</v>
      </c>
      <c r="AD76">
        <v>0</v>
      </c>
      <c r="AE76">
        <v>0</v>
      </c>
      <c r="AF76">
        <v>0</v>
      </c>
    </row>
    <row r="77" spans="1:32" x14ac:dyDescent="0.25">
      <c r="A77" t="s">
        <v>3</v>
      </c>
      <c r="B77" t="s">
        <v>65</v>
      </c>
      <c r="C77" t="s">
        <v>47</v>
      </c>
      <c r="D77" t="s">
        <v>10</v>
      </c>
      <c r="E77" t="s">
        <v>57</v>
      </c>
      <c r="F77" t="s">
        <v>58</v>
      </c>
      <c r="G77">
        <v>34.9</v>
      </c>
      <c r="I77">
        <v>43.5</v>
      </c>
      <c r="K77">
        <v>73</v>
      </c>
      <c r="M77">
        <v>45</v>
      </c>
      <c r="O77">
        <v>22.8</v>
      </c>
      <c r="Q77">
        <v>18.899999999999999</v>
      </c>
      <c r="S77">
        <v>18.899999999999999</v>
      </c>
      <c r="U77">
        <v>2.8</v>
      </c>
      <c r="V77">
        <v>0</v>
      </c>
      <c r="W77">
        <v>1.7</v>
      </c>
      <c r="X77">
        <v>0</v>
      </c>
      <c r="Y77">
        <v>0.9</v>
      </c>
      <c r="Z77">
        <v>0</v>
      </c>
      <c r="AA77">
        <v>0.7</v>
      </c>
      <c r="AC77">
        <v>0.4</v>
      </c>
      <c r="AD77">
        <v>0.1</v>
      </c>
      <c r="AE77">
        <v>0.5</v>
      </c>
      <c r="AF77">
        <v>0</v>
      </c>
    </row>
    <row r="78" spans="1:32" x14ac:dyDescent="0.25">
      <c r="A78" t="s">
        <v>3</v>
      </c>
      <c r="B78" t="s">
        <v>65</v>
      </c>
      <c r="C78" t="s">
        <v>47</v>
      </c>
      <c r="D78" t="s">
        <v>10</v>
      </c>
      <c r="E78" t="s">
        <v>59</v>
      </c>
      <c r="F78" t="s">
        <v>64</v>
      </c>
      <c r="U78">
        <v>0</v>
      </c>
      <c r="V78">
        <v>0</v>
      </c>
      <c r="Y78">
        <v>0.1</v>
      </c>
      <c r="Z78">
        <v>0</v>
      </c>
      <c r="AA78">
        <v>0</v>
      </c>
      <c r="AE78">
        <v>0.1</v>
      </c>
      <c r="AF78">
        <v>0</v>
      </c>
    </row>
    <row r="79" spans="1:32" x14ac:dyDescent="0.25">
      <c r="A79" t="s">
        <v>3</v>
      </c>
      <c r="B79" t="s">
        <v>65</v>
      </c>
      <c r="C79" t="s">
        <v>47</v>
      </c>
      <c r="D79" t="s">
        <v>10</v>
      </c>
      <c r="E79" t="s">
        <v>59</v>
      </c>
      <c r="F79" t="s">
        <v>58</v>
      </c>
      <c r="G79">
        <v>67.5</v>
      </c>
      <c r="I79">
        <v>64.599999999999994</v>
      </c>
      <c r="K79">
        <v>91.4</v>
      </c>
      <c r="M79">
        <v>35.9</v>
      </c>
      <c r="O79">
        <v>14</v>
      </c>
      <c r="Q79">
        <v>12.9</v>
      </c>
      <c r="S79">
        <v>12.9</v>
      </c>
      <c r="U79">
        <v>0.1</v>
      </c>
      <c r="V79">
        <v>0</v>
      </c>
      <c r="W79">
        <v>0.1</v>
      </c>
      <c r="X79">
        <v>0</v>
      </c>
      <c r="Y79">
        <v>0</v>
      </c>
      <c r="Z79">
        <v>0</v>
      </c>
      <c r="AC79">
        <v>0.1</v>
      </c>
      <c r="AD79">
        <v>0</v>
      </c>
      <c r="AE79">
        <v>0</v>
      </c>
      <c r="AF79">
        <v>0</v>
      </c>
    </row>
    <row r="80" spans="1:32" x14ac:dyDescent="0.25">
      <c r="A80" t="s">
        <v>3</v>
      </c>
      <c r="B80" t="s">
        <v>65</v>
      </c>
      <c r="C80" t="s">
        <v>47</v>
      </c>
      <c r="D80" t="s">
        <v>10</v>
      </c>
      <c r="E80" t="s">
        <v>63</v>
      </c>
      <c r="F80" t="s">
        <v>58</v>
      </c>
      <c r="G80">
        <v>3</v>
      </c>
      <c r="I80">
        <v>7.5</v>
      </c>
      <c r="K80">
        <v>4.4000000000000004</v>
      </c>
      <c r="M80">
        <v>4.8</v>
      </c>
      <c r="O80">
        <v>1.7</v>
      </c>
      <c r="Q80">
        <v>2.2999999999999998</v>
      </c>
      <c r="S80">
        <v>2.2999999999999998</v>
      </c>
      <c r="U80">
        <v>5.7</v>
      </c>
      <c r="V80">
        <v>0.2</v>
      </c>
      <c r="W80">
        <v>5</v>
      </c>
      <c r="X80">
        <v>0</v>
      </c>
      <c r="Y80">
        <v>6.1</v>
      </c>
      <c r="Z80">
        <v>0</v>
      </c>
      <c r="AA80">
        <v>4.2</v>
      </c>
      <c r="AB80">
        <v>0.1</v>
      </c>
      <c r="AC80">
        <v>1.2</v>
      </c>
      <c r="AD80">
        <v>0.3</v>
      </c>
      <c r="AE80">
        <v>3.7</v>
      </c>
      <c r="AF80">
        <v>0</v>
      </c>
    </row>
    <row r="81" spans="1:32" x14ac:dyDescent="0.25">
      <c r="A81" t="s">
        <v>3</v>
      </c>
      <c r="B81" t="s">
        <v>65</v>
      </c>
      <c r="C81" t="s">
        <v>47</v>
      </c>
      <c r="D81" t="s">
        <v>62</v>
      </c>
      <c r="E81" t="s">
        <v>57</v>
      </c>
      <c r="F81" t="s">
        <v>58</v>
      </c>
      <c r="U81">
        <v>17.600000000000001</v>
      </c>
      <c r="V81">
        <v>0</v>
      </c>
      <c r="W81">
        <v>34.6</v>
      </c>
      <c r="Y81">
        <v>24.1</v>
      </c>
      <c r="Z81">
        <v>0</v>
      </c>
      <c r="AA81">
        <v>24</v>
      </c>
      <c r="AC81">
        <v>10.8</v>
      </c>
      <c r="AD81">
        <v>1.2</v>
      </c>
      <c r="AE81">
        <v>4.9000000000000004</v>
      </c>
      <c r="AF81">
        <v>0</v>
      </c>
    </row>
    <row r="82" spans="1:32" x14ac:dyDescent="0.25">
      <c r="A82" t="s">
        <v>3</v>
      </c>
      <c r="B82" t="s">
        <v>65</v>
      </c>
      <c r="C82" t="s">
        <v>47</v>
      </c>
      <c r="D82" t="s">
        <v>62</v>
      </c>
      <c r="E82" t="s">
        <v>59</v>
      </c>
      <c r="F82" t="s">
        <v>58</v>
      </c>
      <c r="U82">
        <v>2.2999999999999998</v>
      </c>
      <c r="V82">
        <v>0</v>
      </c>
      <c r="W82">
        <v>6.5</v>
      </c>
      <c r="Y82">
        <v>8.5</v>
      </c>
      <c r="Z82">
        <v>0</v>
      </c>
      <c r="AA82">
        <v>8.4</v>
      </c>
      <c r="AC82">
        <v>25.2</v>
      </c>
      <c r="AD82">
        <v>0.2</v>
      </c>
      <c r="AE82">
        <v>2</v>
      </c>
      <c r="AF82">
        <v>0</v>
      </c>
    </row>
    <row r="83" spans="1:32" x14ac:dyDescent="0.25">
      <c r="A83" t="s">
        <v>3</v>
      </c>
      <c r="B83" t="s">
        <v>65</v>
      </c>
      <c r="C83" t="s">
        <v>47</v>
      </c>
      <c r="D83" t="s">
        <v>62</v>
      </c>
      <c r="E83" t="s">
        <v>63</v>
      </c>
      <c r="F83" t="s">
        <v>58</v>
      </c>
      <c r="U83">
        <v>6.6</v>
      </c>
      <c r="V83">
        <v>0</v>
      </c>
      <c r="W83">
        <v>1.1000000000000001</v>
      </c>
      <c r="Y83">
        <v>3.5</v>
      </c>
      <c r="Z83">
        <v>0</v>
      </c>
      <c r="AA83">
        <v>1.9</v>
      </c>
      <c r="AC83">
        <v>2.2999999999999998</v>
      </c>
      <c r="AD83">
        <v>0.1</v>
      </c>
      <c r="AE83">
        <v>1.3</v>
      </c>
      <c r="AF83">
        <v>0</v>
      </c>
    </row>
    <row r="84" spans="1:32" x14ac:dyDescent="0.25">
      <c r="A84" t="s">
        <v>3</v>
      </c>
      <c r="B84" t="s">
        <v>65</v>
      </c>
      <c r="C84" t="s">
        <v>48</v>
      </c>
      <c r="D84" t="s">
        <v>10</v>
      </c>
      <c r="E84" t="s">
        <v>10</v>
      </c>
      <c r="F84" t="s">
        <v>64</v>
      </c>
      <c r="U84">
        <v>0.3</v>
      </c>
    </row>
    <row r="85" spans="1:32" x14ac:dyDescent="0.25">
      <c r="A85" t="s">
        <v>3</v>
      </c>
      <c r="B85" t="s">
        <v>65</v>
      </c>
      <c r="C85" t="s">
        <v>48</v>
      </c>
      <c r="D85" t="s">
        <v>10</v>
      </c>
      <c r="E85" t="s">
        <v>57</v>
      </c>
      <c r="F85" t="s">
        <v>64</v>
      </c>
      <c r="AC85">
        <v>0</v>
      </c>
    </row>
    <row r="86" spans="1:32" x14ac:dyDescent="0.25">
      <c r="A86" t="s">
        <v>3</v>
      </c>
      <c r="B86" t="s">
        <v>65</v>
      </c>
      <c r="C86" t="s">
        <v>48</v>
      </c>
      <c r="D86" t="s">
        <v>10</v>
      </c>
      <c r="E86" t="s">
        <v>57</v>
      </c>
      <c r="F86" t="s">
        <v>58</v>
      </c>
      <c r="G86">
        <v>0</v>
      </c>
      <c r="I86">
        <v>0</v>
      </c>
      <c r="K86">
        <v>0.1</v>
      </c>
      <c r="M86">
        <v>0</v>
      </c>
      <c r="O86">
        <v>0.1</v>
      </c>
      <c r="Q86">
        <v>0</v>
      </c>
      <c r="S86">
        <v>0</v>
      </c>
      <c r="U86">
        <v>0.4</v>
      </c>
      <c r="W86">
        <v>0.4</v>
      </c>
      <c r="Y86">
        <v>0.5</v>
      </c>
      <c r="AA86">
        <v>0</v>
      </c>
      <c r="AC86">
        <v>0.3</v>
      </c>
      <c r="AE86">
        <v>1.3</v>
      </c>
    </row>
    <row r="87" spans="1:32" x14ac:dyDescent="0.25">
      <c r="A87" t="s">
        <v>3</v>
      </c>
      <c r="B87" t="s">
        <v>65</v>
      </c>
      <c r="C87" t="s">
        <v>48</v>
      </c>
      <c r="D87" t="s">
        <v>10</v>
      </c>
      <c r="E87" t="s">
        <v>59</v>
      </c>
      <c r="F87" t="s">
        <v>58</v>
      </c>
      <c r="I87">
        <v>5.4</v>
      </c>
      <c r="K87">
        <v>0</v>
      </c>
      <c r="M87">
        <v>1.3</v>
      </c>
      <c r="Q87">
        <v>0</v>
      </c>
      <c r="S87">
        <v>0</v>
      </c>
    </row>
    <row r="88" spans="1:32" x14ac:dyDescent="0.25">
      <c r="A88" t="s">
        <v>3</v>
      </c>
      <c r="B88" t="s">
        <v>65</v>
      </c>
      <c r="C88" t="s">
        <v>48</v>
      </c>
      <c r="D88" t="s">
        <v>10</v>
      </c>
      <c r="E88" t="s">
        <v>63</v>
      </c>
      <c r="F88" t="s">
        <v>58</v>
      </c>
      <c r="G88">
        <v>0.4</v>
      </c>
      <c r="K88">
        <v>0.3</v>
      </c>
      <c r="M88">
        <v>0</v>
      </c>
      <c r="U88">
        <v>0</v>
      </c>
      <c r="W88">
        <v>0</v>
      </c>
      <c r="Y88">
        <v>0.2</v>
      </c>
      <c r="AA88">
        <v>0</v>
      </c>
      <c r="AC88">
        <v>1.6</v>
      </c>
      <c r="AE88">
        <v>0.2</v>
      </c>
    </row>
    <row r="89" spans="1:32" x14ac:dyDescent="0.25">
      <c r="A89" t="s">
        <v>3</v>
      </c>
      <c r="B89" t="s">
        <v>65</v>
      </c>
      <c r="C89" t="s">
        <v>48</v>
      </c>
      <c r="D89" t="s">
        <v>62</v>
      </c>
      <c r="E89" t="s">
        <v>57</v>
      </c>
      <c r="F89" t="s">
        <v>58</v>
      </c>
      <c r="U89">
        <v>0.2</v>
      </c>
      <c r="W89">
        <v>0.5</v>
      </c>
      <c r="Y89">
        <v>0.8</v>
      </c>
      <c r="AA89">
        <v>0</v>
      </c>
      <c r="AC89">
        <v>1.1000000000000001</v>
      </c>
      <c r="AE89">
        <v>1.1000000000000001</v>
      </c>
    </row>
    <row r="90" spans="1:32" x14ac:dyDescent="0.25">
      <c r="A90" t="s">
        <v>3</v>
      </c>
      <c r="B90" t="s">
        <v>65</v>
      </c>
      <c r="C90" t="s">
        <v>48</v>
      </c>
      <c r="D90" t="s">
        <v>62</v>
      </c>
      <c r="E90" t="s">
        <v>59</v>
      </c>
      <c r="F90" t="s">
        <v>58</v>
      </c>
      <c r="AC90">
        <v>0.1</v>
      </c>
      <c r="AE90">
        <v>0.2</v>
      </c>
    </row>
    <row r="91" spans="1:32" x14ac:dyDescent="0.25">
      <c r="A91" t="s">
        <v>3</v>
      </c>
      <c r="B91" t="s">
        <v>65</v>
      </c>
      <c r="C91" t="s">
        <v>48</v>
      </c>
      <c r="D91" t="s">
        <v>62</v>
      </c>
      <c r="E91" t="s">
        <v>63</v>
      </c>
      <c r="F91" t="s">
        <v>58</v>
      </c>
      <c r="AC91">
        <v>0</v>
      </c>
      <c r="AE91">
        <v>0</v>
      </c>
    </row>
    <row r="92" spans="1:32" x14ac:dyDescent="0.25">
      <c r="A92" t="s">
        <v>3</v>
      </c>
      <c r="B92" t="s">
        <v>65</v>
      </c>
      <c r="C92" t="s">
        <v>10</v>
      </c>
      <c r="D92" t="s">
        <v>10</v>
      </c>
      <c r="E92" t="s">
        <v>10</v>
      </c>
      <c r="F92" t="s">
        <v>64</v>
      </c>
      <c r="U92">
        <v>0</v>
      </c>
    </row>
    <row r="93" spans="1:32" x14ac:dyDescent="0.25">
      <c r="A93" t="s">
        <v>3</v>
      </c>
      <c r="B93" t="s">
        <v>65</v>
      </c>
      <c r="C93" t="s">
        <v>10</v>
      </c>
      <c r="D93" t="s">
        <v>10</v>
      </c>
      <c r="E93" t="s">
        <v>57</v>
      </c>
      <c r="F93" t="s">
        <v>64</v>
      </c>
      <c r="U93">
        <v>2</v>
      </c>
      <c r="W93">
        <v>1.4</v>
      </c>
      <c r="AA93">
        <v>0.5</v>
      </c>
    </row>
    <row r="94" spans="1:32" x14ac:dyDescent="0.25">
      <c r="A94" t="s">
        <v>3</v>
      </c>
      <c r="B94" t="s">
        <v>65</v>
      </c>
      <c r="C94" t="s">
        <v>10</v>
      </c>
      <c r="D94" t="s">
        <v>10</v>
      </c>
      <c r="E94" t="s">
        <v>57</v>
      </c>
      <c r="F94" t="s">
        <v>58</v>
      </c>
      <c r="G94">
        <v>0</v>
      </c>
      <c r="I94">
        <v>0.9</v>
      </c>
      <c r="K94">
        <v>0.3</v>
      </c>
      <c r="O94">
        <v>0</v>
      </c>
      <c r="Q94">
        <v>0</v>
      </c>
      <c r="S94">
        <v>0</v>
      </c>
      <c r="AC94">
        <v>0.3</v>
      </c>
      <c r="AE94">
        <v>0.2</v>
      </c>
    </row>
    <row r="95" spans="1:32" x14ac:dyDescent="0.25">
      <c r="A95" t="s">
        <v>3</v>
      </c>
      <c r="B95" t="s">
        <v>65</v>
      </c>
      <c r="C95" t="s">
        <v>10</v>
      </c>
      <c r="D95" t="s">
        <v>10</v>
      </c>
      <c r="E95" t="s">
        <v>59</v>
      </c>
      <c r="F95" t="s">
        <v>64</v>
      </c>
      <c r="U95">
        <v>0</v>
      </c>
      <c r="Y95">
        <v>0</v>
      </c>
    </row>
    <row r="96" spans="1:32" x14ac:dyDescent="0.25">
      <c r="A96" t="s">
        <v>3</v>
      </c>
      <c r="B96" t="s">
        <v>65</v>
      </c>
      <c r="C96" t="s">
        <v>10</v>
      </c>
      <c r="D96" t="s">
        <v>10</v>
      </c>
      <c r="E96" t="s">
        <v>63</v>
      </c>
      <c r="F96" t="s">
        <v>58</v>
      </c>
      <c r="Q96">
        <v>0</v>
      </c>
      <c r="S96">
        <v>0</v>
      </c>
      <c r="AC96">
        <v>0.1</v>
      </c>
      <c r="AE96">
        <v>0.1</v>
      </c>
    </row>
    <row r="97" spans="1:32" x14ac:dyDescent="0.25">
      <c r="A97" t="s">
        <v>3</v>
      </c>
      <c r="B97" t="s">
        <v>65</v>
      </c>
      <c r="C97" t="s">
        <v>10</v>
      </c>
      <c r="D97" t="s">
        <v>62</v>
      </c>
      <c r="E97" t="s">
        <v>57</v>
      </c>
      <c r="F97" t="s">
        <v>58</v>
      </c>
      <c r="AE97">
        <v>0</v>
      </c>
    </row>
    <row r="98" spans="1:32" x14ac:dyDescent="0.25">
      <c r="A98" t="s">
        <v>3</v>
      </c>
      <c r="B98" t="s">
        <v>65</v>
      </c>
      <c r="C98" t="s">
        <v>11</v>
      </c>
      <c r="D98" t="s">
        <v>10</v>
      </c>
      <c r="E98" t="s">
        <v>10</v>
      </c>
      <c r="F98" t="s">
        <v>64</v>
      </c>
      <c r="U98">
        <v>13.3</v>
      </c>
      <c r="V98">
        <v>0.1</v>
      </c>
      <c r="W98">
        <v>12.8</v>
      </c>
      <c r="X98">
        <v>0.1</v>
      </c>
    </row>
    <row r="99" spans="1:32" x14ac:dyDescent="0.25">
      <c r="A99" t="s">
        <v>3</v>
      </c>
      <c r="B99" t="s">
        <v>65</v>
      </c>
      <c r="C99" t="s">
        <v>11</v>
      </c>
      <c r="D99" t="s">
        <v>10</v>
      </c>
      <c r="E99" t="s">
        <v>57</v>
      </c>
      <c r="F99" t="s">
        <v>58</v>
      </c>
      <c r="G99">
        <v>75</v>
      </c>
      <c r="I99">
        <v>71.400000000000006</v>
      </c>
      <c r="K99">
        <v>102.3</v>
      </c>
      <c r="M99">
        <v>74.2</v>
      </c>
      <c r="O99">
        <v>97.6</v>
      </c>
      <c r="Q99">
        <v>85.7</v>
      </c>
      <c r="S99">
        <v>84.6</v>
      </c>
      <c r="U99">
        <v>18</v>
      </c>
      <c r="V99">
        <v>0.1</v>
      </c>
      <c r="W99">
        <v>19.899999999999999</v>
      </c>
      <c r="X99">
        <v>0.7</v>
      </c>
      <c r="Y99">
        <v>9</v>
      </c>
      <c r="Z99">
        <v>0.5</v>
      </c>
      <c r="AA99">
        <v>13.2</v>
      </c>
      <c r="AB99">
        <v>0.2</v>
      </c>
      <c r="AC99">
        <v>12.2</v>
      </c>
      <c r="AD99">
        <v>8.3000000000000007</v>
      </c>
      <c r="AE99">
        <v>21.9</v>
      </c>
      <c r="AF99">
        <v>0.3</v>
      </c>
    </row>
    <row r="100" spans="1:32" x14ac:dyDescent="0.25">
      <c r="A100" t="s">
        <v>3</v>
      </c>
      <c r="B100" t="s">
        <v>65</v>
      </c>
      <c r="C100" t="s">
        <v>11</v>
      </c>
      <c r="D100" t="s">
        <v>10</v>
      </c>
      <c r="E100" t="s">
        <v>59</v>
      </c>
      <c r="F100" t="s">
        <v>64</v>
      </c>
      <c r="U100">
        <v>8.6999999999999993</v>
      </c>
      <c r="V100">
        <v>0</v>
      </c>
      <c r="W100">
        <v>9.8000000000000007</v>
      </c>
      <c r="X100">
        <v>0.3</v>
      </c>
      <c r="Y100">
        <v>2.2999999999999998</v>
      </c>
      <c r="Z100">
        <v>0</v>
      </c>
      <c r="AA100">
        <v>6.3</v>
      </c>
      <c r="AB100">
        <v>0</v>
      </c>
      <c r="AC100">
        <v>8.4</v>
      </c>
      <c r="AD100">
        <v>3.2</v>
      </c>
      <c r="AE100">
        <v>6.2</v>
      </c>
    </row>
    <row r="101" spans="1:32" x14ac:dyDescent="0.25">
      <c r="A101" t="s">
        <v>3</v>
      </c>
      <c r="B101" t="s">
        <v>65</v>
      </c>
      <c r="C101" t="s">
        <v>11</v>
      </c>
      <c r="D101" t="s">
        <v>10</v>
      </c>
      <c r="E101" t="s">
        <v>59</v>
      </c>
      <c r="F101" t="s">
        <v>58</v>
      </c>
      <c r="G101">
        <v>118.9</v>
      </c>
      <c r="I101">
        <v>107.4</v>
      </c>
      <c r="K101">
        <v>170.3</v>
      </c>
      <c r="M101">
        <v>122.8</v>
      </c>
      <c r="O101">
        <v>138.1</v>
      </c>
      <c r="Q101">
        <v>127.6</v>
      </c>
      <c r="S101">
        <v>127.6</v>
      </c>
      <c r="U101">
        <v>6.1</v>
      </c>
      <c r="V101">
        <v>0</v>
      </c>
      <c r="W101">
        <v>11.9</v>
      </c>
      <c r="X101">
        <v>0.3</v>
      </c>
      <c r="Y101">
        <v>4.3</v>
      </c>
      <c r="Z101">
        <v>0.4</v>
      </c>
      <c r="AA101">
        <v>7.8</v>
      </c>
      <c r="AB101">
        <v>0</v>
      </c>
      <c r="AC101">
        <v>9.3000000000000007</v>
      </c>
      <c r="AD101">
        <v>1</v>
      </c>
      <c r="AE101">
        <v>6.3</v>
      </c>
      <c r="AF101">
        <v>0</v>
      </c>
    </row>
    <row r="102" spans="1:32" x14ac:dyDescent="0.25">
      <c r="A102" t="s">
        <v>3</v>
      </c>
      <c r="B102" t="s">
        <v>65</v>
      </c>
      <c r="C102" t="s">
        <v>11</v>
      </c>
      <c r="D102" t="s">
        <v>10</v>
      </c>
      <c r="E102" t="s">
        <v>63</v>
      </c>
      <c r="F102" t="s">
        <v>58</v>
      </c>
      <c r="I102">
        <v>0.7</v>
      </c>
      <c r="K102">
        <v>0.7</v>
      </c>
      <c r="M102">
        <v>0.7</v>
      </c>
      <c r="O102">
        <v>1.8</v>
      </c>
      <c r="Q102">
        <v>0.9</v>
      </c>
      <c r="S102">
        <v>0.9</v>
      </c>
      <c r="U102">
        <v>0.3</v>
      </c>
      <c r="V102">
        <v>0</v>
      </c>
      <c r="W102">
        <v>0.5</v>
      </c>
      <c r="X102">
        <v>0</v>
      </c>
      <c r="Y102">
        <v>0.2</v>
      </c>
      <c r="Z102">
        <v>0</v>
      </c>
      <c r="AC102">
        <v>0.3</v>
      </c>
      <c r="AD102">
        <v>0.2</v>
      </c>
      <c r="AE102">
        <v>0.2</v>
      </c>
      <c r="AF102">
        <v>0</v>
      </c>
    </row>
    <row r="103" spans="1:32" x14ac:dyDescent="0.25">
      <c r="A103" t="s">
        <v>3</v>
      </c>
      <c r="B103" t="s">
        <v>65</v>
      </c>
      <c r="C103" t="s">
        <v>11</v>
      </c>
      <c r="D103" t="s">
        <v>62</v>
      </c>
      <c r="E103" t="s">
        <v>57</v>
      </c>
      <c r="F103" t="s">
        <v>58</v>
      </c>
      <c r="U103">
        <v>122.7</v>
      </c>
      <c r="V103">
        <v>1</v>
      </c>
      <c r="W103">
        <v>147.4</v>
      </c>
      <c r="X103">
        <v>5.5</v>
      </c>
      <c r="Y103">
        <v>135.30000000000001</v>
      </c>
      <c r="Z103">
        <v>10.199999999999999</v>
      </c>
      <c r="AA103">
        <v>130.19999999999999</v>
      </c>
      <c r="AB103">
        <v>2.9</v>
      </c>
      <c r="AC103">
        <v>155.1</v>
      </c>
      <c r="AD103">
        <v>93.6</v>
      </c>
      <c r="AE103">
        <v>104.4</v>
      </c>
      <c r="AF103">
        <v>2.5</v>
      </c>
    </row>
    <row r="104" spans="1:32" x14ac:dyDescent="0.25">
      <c r="A104" t="s">
        <v>3</v>
      </c>
      <c r="B104" t="s">
        <v>65</v>
      </c>
      <c r="C104" t="s">
        <v>11</v>
      </c>
      <c r="D104" t="s">
        <v>62</v>
      </c>
      <c r="E104" t="s">
        <v>59</v>
      </c>
      <c r="F104" t="s">
        <v>58</v>
      </c>
      <c r="U104">
        <v>157.30000000000001</v>
      </c>
      <c r="V104">
        <v>1.4</v>
      </c>
      <c r="W104">
        <v>130.4</v>
      </c>
      <c r="X104">
        <v>5</v>
      </c>
      <c r="Y104">
        <v>111.2</v>
      </c>
      <c r="Z104">
        <v>5.8</v>
      </c>
      <c r="AA104">
        <v>153.1</v>
      </c>
      <c r="AB104">
        <v>3.2</v>
      </c>
      <c r="AC104">
        <v>187</v>
      </c>
      <c r="AD104">
        <v>13.4</v>
      </c>
      <c r="AE104">
        <v>130.6</v>
      </c>
      <c r="AF104">
        <v>3.2</v>
      </c>
    </row>
    <row r="105" spans="1:32" x14ac:dyDescent="0.25">
      <c r="A105" t="s">
        <v>3</v>
      </c>
      <c r="B105" t="s">
        <v>65</v>
      </c>
      <c r="C105" t="s">
        <v>42</v>
      </c>
      <c r="D105" t="s">
        <v>10</v>
      </c>
      <c r="E105" t="s">
        <v>10</v>
      </c>
      <c r="F105" t="s">
        <v>64</v>
      </c>
      <c r="U105">
        <v>0.2</v>
      </c>
    </row>
    <row r="106" spans="1:32" x14ac:dyDescent="0.25">
      <c r="A106" t="s">
        <v>3</v>
      </c>
      <c r="B106" t="s">
        <v>65</v>
      </c>
      <c r="C106" t="s">
        <v>42</v>
      </c>
      <c r="D106" t="s">
        <v>10</v>
      </c>
      <c r="E106" t="s">
        <v>57</v>
      </c>
      <c r="F106" t="s">
        <v>58</v>
      </c>
      <c r="U106">
        <v>0</v>
      </c>
      <c r="W106">
        <v>0</v>
      </c>
    </row>
    <row r="107" spans="1:32" x14ac:dyDescent="0.25">
      <c r="A107" t="s">
        <v>3</v>
      </c>
      <c r="B107" t="s">
        <v>65</v>
      </c>
      <c r="C107" t="s">
        <v>42</v>
      </c>
      <c r="D107" t="s">
        <v>10</v>
      </c>
      <c r="E107" t="s">
        <v>59</v>
      </c>
      <c r="F107" t="s">
        <v>58</v>
      </c>
      <c r="I107">
        <v>0</v>
      </c>
    </row>
    <row r="108" spans="1:32" x14ac:dyDescent="0.25">
      <c r="A108" t="s">
        <v>3</v>
      </c>
      <c r="B108" t="s">
        <v>65</v>
      </c>
      <c r="C108" t="s">
        <v>42</v>
      </c>
      <c r="D108" t="s">
        <v>62</v>
      </c>
      <c r="E108" t="s">
        <v>59</v>
      </c>
      <c r="F108" t="s">
        <v>58</v>
      </c>
      <c r="AE108">
        <v>0</v>
      </c>
    </row>
    <row r="109" spans="1:32" x14ac:dyDescent="0.25">
      <c r="A109" t="s">
        <v>3</v>
      </c>
      <c r="B109" t="s">
        <v>65</v>
      </c>
      <c r="C109" t="s">
        <v>12</v>
      </c>
      <c r="D109" t="s">
        <v>10</v>
      </c>
      <c r="E109" t="s">
        <v>57</v>
      </c>
      <c r="F109" t="s">
        <v>58</v>
      </c>
      <c r="M109">
        <v>0.1</v>
      </c>
      <c r="O109">
        <v>0.1</v>
      </c>
      <c r="Q109">
        <v>0.1</v>
      </c>
      <c r="S109">
        <v>0.1</v>
      </c>
      <c r="U109">
        <v>0.1</v>
      </c>
      <c r="W109">
        <v>0</v>
      </c>
      <c r="Y109">
        <v>0</v>
      </c>
      <c r="AA109">
        <v>0.1</v>
      </c>
    </row>
    <row r="110" spans="1:32" x14ac:dyDescent="0.25">
      <c r="A110" t="s">
        <v>3</v>
      </c>
      <c r="B110" t="s">
        <v>65</v>
      </c>
      <c r="C110" t="s">
        <v>12</v>
      </c>
      <c r="D110" t="s">
        <v>10</v>
      </c>
      <c r="E110" t="s">
        <v>59</v>
      </c>
      <c r="F110" t="s">
        <v>58</v>
      </c>
      <c r="G110">
        <v>0.1</v>
      </c>
      <c r="I110">
        <v>0</v>
      </c>
      <c r="K110">
        <v>1.4</v>
      </c>
      <c r="M110">
        <v>0.1</v>
      </c>
      <c r="O110">
        <v>0.4</v>
      </c>
      <c r="Q110">
        <v>0.2</v>
      </c>
      <c r="S110">
        <v>0.2</v>
      </c>
      <c r="U110">
        <v>0</v>
      </c>
      <c r="W110">
        <v>0</v>
      </c>
      <c r="Y110">
        <v>0</v>
      </c>
      <c r="AA110">
        <v>0</v>
      </c>
      <c r="AC110">
        <v>0.3</v>
      </c>
      <c r="AE110">
        <v>0.1</v>
      </c>
    </row>
    <row r="111" spans="1:32" x14ac:dyDescent="0.25">
      <c r="A111" t="s">
        <v>3</v>
      </c>
      <c r="B111" t="s">
        <v>65</v>
      </c>
      <c r="C111" t="s">
        <v>12</v>
      </c>
      <c r="D111" t="s">
        <v>10</v>
      </c>
      <c r="E111" t="s">
        <v>63</v>
      </c>
      <c r="F111" t="s">
        <v>58</v>
      </c>
      <c r="M111">
        <v>0.1</v>
      </c>
    </row>
    <row r="112" spans="1:32" x14ac:dyDescent="0.25">
      <c r="A112" t="s">
        <v>3</v>
      </c>
      <c r="B112" t="s">
        <v>65</v>
      </c>
      <c r="C112" t="s">
        <v>12</v>
      </c>
      <c r="D112" t="s">
        <v>62</v>
      </c>
      <c r="E112" t="s">
        <v>57</v>
      </c>
      <c r="F112" t="s">
        <v>58</v>
      </c>
      <c r="U112">
        <v>0.5</v>
      </c>
      <c r="W112">
        <v>0.3</v>
      </c>
      <c r="Y112">
        <v>4.0999999999999996</v>
      </c>
      <c r="AA112">
        <v>1.3</v>
      </c>
      <c r="AC112">
        <v>0.4</v>
      </c>
      <c r="AE112">
        <v>0.3</v>
      </c>
    </row>
    <row r="113" spans="1:32" x14ac:dyDescent="0.25">
      <c r="A113" t="s">
        <v>3</v>
      </c>
      <c r="B113" t="s">
        <v>65</v>
      </c>
      <c r="C113" t="s">
        <v>12</v>
      </c>
      <c r="D113" t="s">
        <v>62</v>
      </c>
      <c r="E113" t="s">
        <v>59</v>
      </c>
      <c r="F113" t="s">
        <v>58</v>
      </c>
      <c r="U113">
        <v>1.4</v>
      </c>
      <c r="W113">
        <v>0.9</v>
      </c>
      <c r="Y113">
        <v>1.3</v>
      </c>
      <c r="AA113">
        <v>1.9</v>
      </c>
      <c r="AC113">
        <v>0.2</v>
      </c>
      <c r="AE113">
        <v>0.2</v>
      </c>
    </row>
    <row r="114" spans="1:32" x14ac:dyDescent="0.25">
      <c r="A114" t="s">
        <v>3</v>
      </c>
      <c r="B114" t="s">
        <v>65</v>
      </c>
      <c r="C114" t="s">
        <v>13</v>
      </c>
      <c r="D114" t="s">
        <v>10</v>
      </c>
      <c r="E114" t="s">
        <v>57</v>
      </c>
      <c r="F114" t="s">
        <v>58</v>
      </c>
      <c r="U114">
        <v>0</v>
      </c>
      <c r="W114">
        <v>0</v>
      </c>
      <c r="AC114">
        <v>0</v>
      </c>
    </row>
    <row r="115" spans="1:32" x14ac:dyDescent="0.25">
      <c r="A115" t="s">
        <v>3</v>
      </c>
      <c r="B115" t="s">
        <v>65</v>
      </c>
      <c r="C115" t="s">
        <v>13</v>
      </c>
      <c r="D115" t="s">
        <v>10</v>
      </c>
      <c r="E115" t="s">
        <v>59</v>
      </c>
      <c r="F115" t="s">
        <v>58</v>
      </c>
      <c r="M115">
        <v>0</v>
      </c>
      <c r="O115">
        <v>0</v>
      </c>
    </row>
    <row r="116" spans="1:32" x14ac:dyDescent="0.25">
      <c r="A116" t="s">
        <v>3</v>
      </c>
      <c r="B116" t="s">
        <v>65</v>
      </c>
      <c r="C116" t="s">
        <v>13</v>
      </c>
      <c r="D116" t="s">
        <v>10</v>
      </c>
      <c r="E116" t="s">
        <v>63</v>
      </c>
      <c r="F116" t="s">
        <v>58</v>
      </c>
      <c r="O116">
        <v>0</v>
      </c>
      <c r="U116">
        <v>0.5</v>
      </c>
      <c r="W116">
        <v>0.5</v>
      </c>
      <c r="Y116">
        <v>0.3</v>
      </c>
      <c r="AA116">
        <v>0</v>
      </c>
      <c r="AC116">
        <v>0</v>
      </c>
      <c r="AE116">
        <v>0.1</v>
      </c>
    </row>
    <row r="117" spans="1:32" x14ac:dyDescent="0.25">
      <c r="A117" t="s">
        <v>3</v>
      </c>
      <c r="B117" t="s">
        <v>65</v>
      </c>
      <c r="C117" t="s">
        <v>13</v>
      </c>
      <c r="D117" t="s">
        <v>62</v>
      </c>
      <c r="E117" t="s">
        <v>57</v>
      </c>
      <c r="F117" t="s">
        <v>58</v>
      </c>
      <c r="U117">
        <v>0.4</v>
      </c>
      <c r="W117">
        <v>0.2</v>
      </c>
      <c r="Y117">
        <v>1.2</v>
      </c>
      <c r="AA117">
        <v>0.2</v>
      </c>
      <c r="AC117">
        <v>3.8</v>
      </c>
      <c r="AE117">
        <v>2.2000000000000002</v>
      </c>
    </row>
    <row r="118" spans="1:32" x14ac:dyDescent="0.25">
      <c r="A118" t="s">
        <v>3</v>
      </c>
      <c r="B118" t="s">
        <v>65</v>
      </c>
      <c r="C118" t="s">
        <v>13</v>
      </c>
      <c r="D118" t="s">
        <v>62</v>
      </c>
      <c r="E118" t="s">
        <v>59</v>
      </c>
      <c r="F118" t="s">
        <v>58</v>
      </c>
      <c r="Y118">
        <v>1.6</v>
      </c>
      <c r="AE118">
        <v>0</v>
      </c>
    </row>
    <row r="119" spans="1:32" x14ac:dyDescent="0.25">
      <c r="A119" t="s">
        <v>3</v>
      </c>
      <c r="B119" t="s">
        <v>65</v>
      </c>
      <c r="C119" t="s">
        <v>13</v>
      </c>
      <c r="D119" t="s">
        <v>62</v>
      </c>
      <c r="E119" t="s">
        <v>63</v>
      </c>
      <c r="F119" t="s">
        <v>58</v>
      </c>
      <c r="AC119">
        <v>0.1</v>
      </c>
    </row>
    <row r="120" spans="1:32" x14ac:dyDescent="0.25">
      <c r="A120" t="s">
        <v>3</v>
      </c>
      <c r="B120" t="s">
        <v>65</v>
      </c>
      <c r="C120" t="s">
        <v>49</v>
      </c>
      <c r="D120" t="s">
        <v>10</v>
      </c>
      <c r="E120" t="s">
        <v>10</v>
      </c>
      <c r="F120" t="s">
        <v>64</v>
      </c>
      <c r="AE120">
        <v>0.2</v>
      </c>
    </row>
    <row r="121" spans="1:32" x14ac:dyDescent="0.25">
      <c r="A121" t="s">
        <v>3</v>
      </c>
      <c r="B121" t="s">
        <v>65</v>
      </c>
      <c r="C121" t="s">
        <v>49</v>
      </c>
      <c r="D121" t="s">
        <v>10</v>
      </c>
      <c r="E121" t="s">
        <v>57</v>
      </c>
      <c r="F121" t="s">
        <v>64</v>
      </c>
      <c r="U121">
        <v>0.2</v>
      </c>
      <c r="V121">
        <v>0</v>
      </c>
      <c r="W121">
        <v>0.5</v>
      </c>
      <c r="X121">
        <v>0</v>
      </c>
      <c r="Y121">
        <v>0.1</v>
      </c>
      <c r="Z121">
        <v>0</v>
      </c>
      <c r="AA121">
        <v>0.1</v>
      </c>
      <c r="AB121">
        <v>0</v>
      </c>
      <c r="AC121">
        <v>0.3</v>
      </c>
      <c r="AD121">
        <v>0</v>
      </c>
      <c r="AE121">
        <v>0</v>
      </c>
      <c r="AF121">
        <v>0</v>
      </c>
    </row>
    <row r="122" spans="1:32" x14ac:dyDescent="0.25">
      <c r="A122" t="s">
        <v>3</v>
      </c>
      <c r="B122" t="s">
        <v>65</v>
      </c>
      <c r="C122" t="s">
        <v>49</v>
      </c>
      <c r="D122" t="s">
        <v>10</v>
      </c>
      <c r="E122" t="s">
        <v>57</v>
      </c>
      <c r="F122" t="s">
        <v>58</v>
      </c>
      <c r="G122">
        <v>66.8</v>
      </c>
      <c r="I122">
        <v>89.7</v>
      </c>
      <c r="K122">
        <v>161.19999999999999</v>
      </c>
      <c r="M122">
        <v>169.1</v>
      </c>
      <c r="O122">
        <v>223.8</v>
      </c>
      <c r="Q122">
        <v>270.60000000000002</v>
      </c>
      <c r="S122">
        <v>270.60000000000002</v>
      </c>
      <c r="U122">
        <v>12.7</v>
      </c>
      <c r="V122">
        <v>0.5</v>
      </c>
      <c r="W122">
        <v>6.6</v>
      </c>
      <c r="X122">
        <v>0.3</v>
      </c>
      <c r="Y122">
        <v>2.2999999999999998</v>
      </c>
      <c r="Z122">
        <v>0.1</v>
      </c>
      <c r="AA122">
        <v>3.2</v>
      </c>
      <c r="AB122">
        <v>0</v>
      </c>
      <c r="AC122">
        <v>3.9</v>
      </c>
      <c r="AD122">
        <v>0.1</v>
      </c>
      <c r="AE122">
        <v>2.5</v>
      </c>
      <c r="AF122">
        <v>0.1</v>
      </c>
    </row>
    <row r="123" spans="1:32" x14ac:dyDescent="0.25">
      <c r="A123" t="s">
        <v>3</v>
      </c>
      <c r="B123" t="s">
        <v>65</v>
      </c>
      <c r="C123" t="s">
        <v>49</v>
      </c>
      <c r="D123" t="s">
        <v>10</v>
      </c>
      <c r="E123" t="s">
        <v>59</v>
      </c>
      <c r="F123" t="s">
        <v>64</v>
      </c>
      <c r="U123">
        <v>0</v>
      </c>
      <c r="V123">
        <v>0</v>
      </c>
    </row>
    <row r="124" spans="1:32" x14ac:dyDescent="0.25">
      <c r="A124" t="s">
        <v>3</v>
      </c>
      <c r="B124" t="s">
        <v>65</v>
      </c>
      <c r="C124" t="s">
        <v>49</v>
      </c>
      <c r="D124" t="s">
        <v>10</v>
      </c>
      <c r="E124" t="s">
        <v>59</v>
      </c>
      <c r="F124" t="s">
        <v>58</v>
      </c>
      <c r="G124">
        <v>435.6</v>
      </c>
      <c r="I124">
        <v>436.7</v>
      </c>
      <c r="K124">
        <v>701.2</v>
      </c>
      <c r="M124">
        <v>661.7</v>
      </c>
      <c r="O124">
        <v>588.5</v>
      </c>
      <c r="Q124">
        <v>685.2</v>
      </c>
      <c r="S124">
        <v>681.9</v>
      </c>
      <c r="U124">
        <v>0.5</v>
      </c>
      <c r="V124">
        <v>0</v>
      </c>
      <c r="W124">
        <v>0.5</v>
      </c>
      <c r="X124">
        <v>0</v>
      </c>
      <c r="AE124">
        <v>11.2</v>
      </c>
      <c r="AF124">
        <v>0</v>
      </c>
    </row>
    <row r="125" spans="1:32" x14ac:dyDescent="0.25">
      <c r="A125" t="s">
        <v>3</v>
      </c>
      <c r="B125" t="s">
        <v>65</v>
      </c>
      <c r="C125" t="s">
        <v>49</v>
      </c>
      <c r="D125" t="s">
        <v>10</v>
      </c>
      <c r="E125" t="s">
        <v>63</v>
      </c>
      <c r="F125" t="s">
        <v>58</v>
      </c>
      <c r="G125">
        <v>8.9</v>
      </c>
      <c r="I125">
        <v>6.1</v>
      </c>
      <c r="K125">
        <v>1.3</v>
      </c>
      <c r="M125">
        <v>6.8</v>
      </c>
      <c r="O125">
        <v>2.8</v>
      </c>
      <c r="Q125">
        <v>14.4</v>
      </c>
      <c r="S125">
        <v>14.4</v>
      </c>
      <c r="U125">
        <v>10</v>
      </c>
      <c r="V125">
        <v>2.2000000000000002</v>
      </c>
      <c r="W125">
        <v>8.1</v>
      </c>
      <c r="X125">
        <v>0.2</v>
      </c>
      <c r="Y125">
        <v>8.4</v>
      </c>
      <c r="Z125">
        <v>2.1</v>
      </c>
      <c r="AA125">
        <v>11.3</v>
      </c>
      <c r="AB125">
        <v>1.5</v>
      </c>
      <c r="AC125">
        <v>11.5</v>
      </c>
      <c r="AD125">
        <v>0.7</v>
      </c>
      <c r="AE125">
        <v>4.9000000000000004</v>
      </c>
      <c r="AF125">
        <v>0.1</v>
      </c>
    </row>
    <row r="126" spans="1:32" x14ac:dyDescent="0.25">
      <c r="A126" t="s">
        <v>3</v>
      </c>
      <c r="B126" t="s">
        <v>65</v>
      </c>
      <c r="C126" t="s">
        <v>49</v>
      </c>
      <c r="D126" t="s">
        <v>62</v>
      </c>
      <c r="E126" t="s">
        <v>57</v>
      </c>
      <c r="F126" t="s">
        <v>58</v>
      </c>
      <c r="U126">
        <v>196</v>
      </c>
      <c r="V126">
        <v>4.7</v>
      </c>
      <c r="W126">
        <v>259.2</v>
      </c>
      <c r="X126">
        <v>5.7</v>
      </c>
      <c r="Y126">
        <v>295.2</v>
      </c>
      <c r="Z126">
        <v>6.4</v>
      </c>
      <c r="AA126">
        <v>294.39999999999998</v>
      </c>
      <c r="AB126">
        <v>4.4000000000000004</v>
      </c>
      <c r="AC126">
        <v>415.3</v>
      </c>
      <c r="AD126">
        <v>6.2</v>
      </c>
      <c r="AE126">
        <v>358</v>
      </c>
      <c r="AF126">
        <v>15.7</v>
      </c>
    </row>
    <row r="127" spans="1:32" x14ac:dyDescent="0.25">
      <c r="A127" t="s">
        <v>3</v>
      </c>
      <c r="B127" t="s">
        <v>65</v>
      </c>
      <c r="C127" t="s">
        <v>49</v>
      </c>
      <c r="D127" t="s">
        <v>62</v>
      </c>
      <c r="E127" t="s">
        <v>59</v>
      </c>
      <c r="F127" t="s">
        <v>58</v>
      </c>
      <c r="U127">
        <v>610</v>
      </c>
      <c r="V127">
        <v>10.8</v>
      </c>
      <c r="W127">
        <v>806.5</v>
      </c>
      <c r="X127">
        <v>17.8</v>
      </c>
      <c r="Y127">
        <v>751.6</v>
      </c>
      <c r="Z127">
        <v>8.1</v>
      </c>
      <c r="AA127">
        <v>838.3</v>
      </c>
      <c r="AB127">
        <v>11.9</v>
      </c>
      <c r="AC127">
        <v>909.8</v>
      </c>
      <c r="AD127">
        <v>8.5</v>
      </c>
      <c r="AE127">
        <v>667.4</v>
      </c>
      <c r="AF127">
        <v>31.4</v>
      </c>
    </row>
    <row r="128" spans="1:32" x14ac:dyDescent="0.25">
      <c r="A128" t="s">
        <v>3</v>
      </c>
      <c r="B128" t="s">
        <v>65</v>
      </c>
      <c r="C128" t="s">
        <v>49</v>
      </c>
      <c r="D128" t="s">
        <v>62</v>
      </c>
      <c r="E128" t="s">
        <v>63</v>
      </c>
      <c r="F128" t="s">
        <v>58</v>
      </c>
      <c r="U128">
        <v>18.7</v>
      </c>
      <c r="V128">
        <v>4.5999999999999996</v>
      </c>
      <c r="W128">
        <v>13.4</v>
      </c>
      <c r="X128">
        <v>0.1</v>
      </c>
      <c r="Y128">
        <v>10.3</v>
      </c>
      <c r="Z128">
        <v>1.8</v>
      </c>
      <c r="AA128">
        <v>10.3</v>
      </c>
      <c r="AB128">
        <v>0.8</v>
      </c>
      <c r="AC128">
        <v>18.5</v>
      </c>
      <c r="AD128">
        <v>2.9</v>
      </c>
      <c r="AE128">
        <v>9.3000000000000007</v>
      </c>
      <c r="AF128">
        <v>0.4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5" workbookViewId="0">
      <selection activeCell="F21" sqref="F21"/>
    </sheetView>
  </sheetViews>
  <sheetFormatPr defaultRowHeight="15" x14ac:dyDescent="0.25"/>
  <cols>
    <col min="1" max="1" width="16.42578125" customWidth="1"/>
    <col min="2" max="2" width="11.5703125" customWidth="1"/>
    <col min="3" max="3" width="12.5703125" customWidth="1"/>
    <col min="4" max="4" width="11.5703125" customWidth="1"/>
    <col min="5" max="5" width="12.5703125" customWidth="1"/>
    <col min="6" max="6" width="11.5703125" customWidth="1"/>
    <col min="7" max="7" width="12.5703125" customWidth="1"/>
  </cols>
  <sheetData>
    <row r="1" spans="1:18" x14ac:dyDescent="0.25">
      <c r="A1" s="1" t="s">
        <v>0</v>
      </c>
      <c r="B1" t="s">
        <v>3</v>
      </c>
    </row>
    <row r="2" spans="1:18" x14ac:dyDescent="0.25">
      <c r="A2" s="1" t="s">
        <v>1</v>
      </c>
      <c r="B2" t="s">
        <v>90</v>
      </c>
      <c r="I2" t="s">
        <v>93</v>
      </c>
    </row>
    <row r="4" spans="1:18" x14ac:dyDescent="0.25">
      <c r="A4" s="1" t="s">
        <v>25</v>
      </c>
      <c r="B4" t="s">
        <v>33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I4" t="s">
        <v>25</v>
      </c>
      <c r="J4" t="s">
        <v>33</v>
      </c>
      <c r="K4" t="s">
        <v>28</v>
      </c>
      <c r="M4" t="s">
        <v>29</v>
      </c>
      <c r="N4" t="s">
        <v>30</v>
      </c>
      <c r="P4" t="s">
        <v>31</v>
      </c>
      <c r="Q4" t="s">
        <v>32</v>
      </c>
    </row>
    <row r="5" spans="1:18" x14ac:dyDescent="0.25">
      <c r="A5" s="2" t="s">
        <v>69</v>
      </c>
      <c r="B5" s="3"/>
      <c r="C5" s="3"/>
      <c r="D5" s="3">
        <v>0.1</v>
      </c>
      <c r="E5" s="3"/>
      <c r="F5" s="3"/>
      <c r="G5" s="3"/>
      <c r="I5" t="s">
        <v>21</v>
      </c>
      <c r="J5">
        <v>0.8</v>
      </c>
      <c r="L5">
        <f t="shared" ref="L5:L16" si="0">K5/(J5+K5)</f>
        <v>0</v>
      </c>
      <c r="M5">
        <v>1.2</v>
      </c>
      <c r="N5">
        <v>0</v>
      </c>
      <c r="O5">
        <f>N5/(M5+N5)</f>
        <v>0</v>
      </c>
      <c r="P5">
        <v>1.9</v>
      </c>
      <c r="R5">
        <f t="shared" ref="R5:R14" si="1">Q5/(P5+Q5)</f>
        <v>0</v>
      </c>
    </row>
    <row r="6" spans="1:18" x14ac:dyDescent="0.25">
      <c r="A6" s="2" t="s">
        <v>27</v>
      </c>
      <c r="B6" s="3"/>
      <c r="C6" s="3"/>
      <c r="D6" s="3">
        <v>0.1</v>
      </c>
      <c r="E6" s="3"/>
      <c r="F6" s="3"/>
      <c r="G6" s="3"/>
      <c r="I6" t="s">
        <v>69</v>
      </c>
      <c r="J6">
        <v>75.7</v>
      </c>
      <c r="L6">
        <f t="shared" si="0"/>
        <v>0</v>
      </c>
      <c r="M6">
        <v>75.400000000000006</v>
      </c>
      <c r="N6">
        <v>1.6</v>
      </c>
      <c r="O6">
        <f t="shared" ref="O6:O14" si="2">N6/(M6+N6)</f>
        <v>2.0779220779220779E-2</v>
      </c>
      <c r="P6">
        <v>54.000000000000007</v>
      </c>
      <c r="Q6">
        <v>0</v>
      </c>
      <c r="R6">
        <f t="shared" si="1"/>
        <v>0</v>
      </c>
    </row>
    <row r="7" spans="1:18" x14ac:dyDescent="0.25">
      <c r="I7" t="s">
        <v>6</v>
      </c>
      <c r="J7">
        <v>0</v>
      </c>
      <c r="L7" t="e">
        <f t="shared" si="0"/>
        <v>#DIV/0!</v>
      </c>
      <c r="O7" t="e">
        <f t="shared" si="2"/>
        <v>#DIV/0!</v>
      </c>
      <c r="R7" t="e">
        <f t="shared" si="1"/>
        <v>#DIV/0!</v>
      </c>
    </row>
    <row r="8" spans="1:18" x14ac:dyDescent="0.25">
      <c r="I8" t="s">
        <v>47</v>
      </c>
      <c r="J8">
        <v>7.5</v>
      </c>
      <c r="L8">
        <f t="shared" si="0"/>
        <v>0</v>
      </c>
      <c r="M8">
        <v>10.5</v>
      </c>
      <c r="N8">
        <v>0</v>
      </c>
      <c r="O8">
        <f t="shared" si="2"/>
        <v>0</v>
      </c>
      <c r="P8">
        <v>14.399999999999999</v>
      </c>
      <c r="R8">
        <f t="shared" si="1"/>
        <v>0</v>
      </c>
    </row>
    <row r="9" spans="1:18" x14ac:dyDescent="0.25">
      <c r="I9" t="s">
        <v>48</v>
      </c>
      <c r="J9">
        <v>0.1</v>
      </c>
      <c r="L9">
        <f t="shared" si="0"/>
        <v>0</v>
      </c>
      <c r="M9">
        <v>0.1</v>
      </c>
      <c r="O9">
        <f t="shared" si="2"/>
        <v>0</v>
      </c>
      <c r="P9">
        <v>5</v>
      </c>
      <c r="R9">
        <f t="shared" si="1"/>
        <v>0</v>
      </c>
    </row>
    <row r="10" spans="1:18" x14ac:dyDescent="0.25">
      <c r="I10" t="s">
        <v>10</v>
      </c>
      <c r="J10">
        <v>6</v>
      </c>
      <c r="L10">
        <f t="shared" si="0"/>
        <v>0</v>
      </c>
      <c r="O10" t="e">
        <f t="shared" si="2"/>
        <v>#DIV/0!</v>
      </c>
      <c r="R10" t="e">
        <f t="shared" si="1"/>
        <v>#DIV/0!</v>
      </c>
    </row>
    <row r="11" spans="1:18" x14ac:dyDescent="0.25">
      <c r="I11" t="s">
        <v>75</v>
      </c>
      <c r="J11">
        <v>0.1</v>
      </c>
      <c r="L11">
        <f t="shared" si="0"/>
        <v>0</v>
      </c>
      <c r="M11">
        <v>0.1</v>
      </c>
      <c r="O11">
        <f t="shared" si="2"/>
        <v>0</v>
      </c>
      <c r="P11">
        <v>0</v>
      </c>
      <c r="R11" t="e">
        <f t="shared" si="1"/>
        <v>#DIV/0!</v>
      </c>
    </row>
    <row r="12" spans="1:18" x14ac:dyDescent="0.25">
      <c r="I12" t="s">
        <v>13</v>
      </c>
      <c r="J12">
        <v>3</v>
      </c>
      <c r="L12">
        <f t="shared" si="0"/>
        <v>0</v>
      </c>
      <c r="M12">
        <v>3.1</v>
      </c>
      <c r="O12">
        <f t="shared" si="2"/>
        <v>0</v>
      </c>
      <c r="P12">
        <v>0</v>
      </c>
      <c r="R12" t="e">
        <f t="shared" si="1"/>
        <v>#DIV/0!</v>
      </c>
    </row>
    <row r="13" spans="1:18" x14ac:dyDescent="0.25">
      <c r="I13" t="s">
        <v>49</v>
      </c>
      <c r="J13">
        <v>155.80000000000001</v>
      </c>
      <c r="L13">
        <f t="shared" si="0"/>
        <v>0</v>
      </c>
      <c r="M13">
        <v>147.20000000000002</v>
      </c>
      <c r="O13">
        <f t="shared" si="2"/>
        <v>0</v>
      </c>
      <c r="P13">
        <v>179.39999999999998</v>
      </c>
      <c r="R13">
        <f t="shared" si="1"/>
        <v>0</v>
      </c>
    </row>
    <row r="14" spans="1:18" x14ac:dyDescent="0.25">
      <c r="I14" t="s">
        <v>27</v>
      </c>
      <c r="J14">
        <v>249</v>
      </c>
      <c r="L14">
        <f t="shared" si="0"/>
        <v>0</v>
      </c>
      <c r="M14">
        <v>237.60000000000002</v>
      </c>
      <c r="N14">
        <v>1.6</v>
      </c>
      <c r="O14">
        <f t="shared" si="2"/>
        <v>6.688963210702341E-3</v>
      </c>
      <c r="P14">
        <v>254.7</v>
      </c>
      <c r="Q14">
        <v>0</v>
      </c>
      <c r="R14">
        <f t="shared" si="1"/>
        <v>0</v>
      </c>
    </row>
    <row r="16" spans="1:18" x14ac:dyDescent="0.25">
      <c r="H16" t="s">
        <v>67</v>
      </c>
      <c r="J16">
        <f>J8+J13</f>
        <v>163.30000000000001</v>
      </c>
      <c r="K16">
        <f>K8+K13</f>
        <v>0</v>
      </c>
      <c r="L16">
        <f t="shared" si="0"/>
        <v>0</v>
      </c>
      <c r="M16">
        <f>M8+M13</f>
        <v>157.70000000000002</v>
      </c>
      <c r="N16">
        <f>N8+N13</f>
        <v>0</v>
      </c>
      <c r="O16">
        <f t="shared" ref="O16" si="3">N16/(M16+N16)</f>
        <v>0</v>
      </c>
      <c r="P16">
        <f>P8+P13</f>
        <v>193.79999999999998</v>
      </c>
      <c r="Q16">
        <f>Q8+Q13</f>
        <v>0</v>
      </c>
      <c r="R16">
        <f t="shared" ref="R16" si="4">Q16/(P16+Q16)</f>
        <v>0</v>
      </c>
    </row>
    <row r="18" spans="9:18" x14ac:dyDescent="0.25">
      <c r="I18" t="s">
        <v>94</v>
      </c>
    </row>
    <row r="20" spans="9:18" x14ac:dyDescent="0.25">
      <c r="I20" s="6" t="s">
        <v>33</v>
      </c>
      <c r="J20" s="6" t="s">
        <v>28</v>
      </c>
      <c r="K20" s="6" t="s">
        <v>29</v>
      </c>
      <c r="L20" s="6" t="s">
        <v>30</v>
      </c>
      <c r="M20" s="6" t="s">
        <v>31</v>
      </c>
      <c r="N20" s="6" t="s">
        <v>32</v>
      </c>
    </row>
    <row r="21" spans="9:18" x14ac:dyDescent="0.25">
      <c r="I21" s="3"/>
      <c r="J21" s="3"/>
      <c r="K21" s="3"/>
      <c r="L21" s="3"/>
      <c r="M21" s="3"/>
      <c r="N21" s="3"/>
    </row>
    <row r="22" spans="9:18" x14ac:dyDescent="0.25">
      <c r="I22" s="3"/>
      <c r="J22" s="3"/>
      <c r="K22" s="3"/>
      <c r="L22" s="3"/>
      <c r="M22" s="3"/>
      <c r="N22" s="3"/>
    </row>
    <row r="23" spans="9:18" x14ac:dyDescent="0.25">
      <c r="I23" s="7"/>
      <c r="J23" s="7"/>
      <c r="K23" s="7"/>
      <c r="L23" s="7"/>
      <c r="M23" s="7"/>
      <c r="N23" s="7"/>
    </row>
    <row r="25" spans="9:18" x14ac:dyDescent="0.25">
      <c r="I25" t="s">
        <v>95</v>
      </c>
    </row>
    <row r="27" spans="9:18" x14ac:dyDescent="0.25">
      <c r="I27" t="s">
        <v>25</v>
      </c>
      <c r="J27" t="s">
        <v>33</v>
      </c>
      <c r="K27" t="s">
        <v>28</v>
      </c>
      <c r="M27" t="s">
        <v>29</v>
      </c>
      <c r="N27" t="s">
        <v>30</v>
      </c>
      <c r="P27" t="s">
        <v>31</v>
      </c>
      <c r="Q27" t="s">
        <v>32</v>
      </c>
    </row>
    <row r="28" spans="9:18" x14ac:dyDescent="0.25">
      <c r="I28" t="s">
        <v>69</v>
      </c>
      <c r="L28" t="e">
        <f t="shared" ref="L28:L29" si="5">K28/(J28+K28)</f>
        <v>#DIV/0!</v>
      </c>
      <c r="M28">
        <v>0.1</v>
      </c>
      <c r="O28">
        <f t="shared" ref="O28:O29" si="6">N28/(M28+N28)</f>
        <v>0</v>
      </c>
      <c r="R28" t="e">
        <f t="shared" ref="R28:R29" si="7">Q28/(P28+Q28)</f>
        <v>#DIV/0!</v>
      </c>
    </row>
    <row r="29" spans="9:18" x14ac:dyDescent="0.25">
      <c r="I29" t="s">
        <v>27</v>
      </c>
      <c r="L29" t="e">
        <f t="shared" si="5"/>
        <v>#DIV/0!</v>
      </c>
      <c r="M29">
        <v>0.1</v>
      </c>
      <c r="O29">
        <f t="shared" si="6"/>
        <v>0</v>
      </c>
      <c r="R29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IIA</vt:lpstr>
      <vt:lpstr>Annex IIA</vt:lpstr>
      <vt:lpstr>pivot CEL1</vt:lpstr>
      <vt:lpstr>CEL1</vt:lpstr>
      <vt:lpstr>pivot IIC</vt:lpstr>
      <vt:lpstr>IIC</vt:lpstr>
      <vt:lpstr>pivot BOB</vt:lpstr>
      <vt:lpstr>BOB</vt:lpstr>
      <vt:lpstr>pivot WW</vt:lpstr>
      <vt:lpstr>WW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HOLMES</dc:creator>
  <cp:lastModifiedBy>Steven HOLMES</cp:lastModifiedBy>
  <dcterms:created xsi:type="dcterms:W3CDTF">2016-10-07T12:39:55Z</dcterms:created>
  <dcterms:modified xsi:type="dcterms:W3CDTF">2016-10-16T21:19:22Z</dcterms:modified>
</cp:coreProperties>
</file>