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perez-chuecos\Documents\GitHub\StockFundamentalAnalysis\src\GUI\"/>
    </mc:Choice>
  </mc:AlternateContent>
  <xr:revisionPtr revIDLastSave="0" documentId="13_ncr:1_{CC592BF4-FEDB-4652-B1E1-BF1863169CED}" xr6:coauthVersionLast="47" xr6:coauthVersionMax="47" xr10:uidLastSave="{00000000-0000-0000-0000-000000000000}"/>
  <bookViews>
    <workbookView xWindow="-110" yWindow="-110" windowWidth="19420" windowHeight="11620" xr2:uid="{9315B243-FCE9-4409-885E-85305CF555A1}"/>
  </bookViews>
  <sheets>
    <sheet name="ODBC (dsn=SQLite3 Datasource)" sheetId="2" r:id="rId1"/>
    <sheet name="Portfolio" sheetId="3" r:id="rId2"/>
  </sheets>
  <definedNames>
    <definedName name="DonnéesExternes_1" localSheetId="0" hidden="1">'ODBC (dsn=SQLite3 Datasource)'!$A$1:$AS$176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F2" i="3"/>
  <c r="H2" i="3"/>
  <c r="F3" i="3"/>
  <c r="F4" i="3"/>
  <c r="F5" i="3"/>
  <c r="F6" i="3"/>
  <c r="F7" i="3"/>
  <c r="F8" i="3"/>
  <c r="F9" i="3"/>
  <c r="F10" i="3"/>
  <c r="F11" i="3"/>
  <c r="F12" i="3"/>
  <c r="F13" i="3"/>
  <c r="H12" i="3"/>
  <c r="D12" i="3"/>
  <c r="B12" i="3"/>
  <c r="B13" i="3"/>
  <c r="D13" i="3"/>
  <c r="H13" i="3"/>
  <c r="H10" i="3"/>
  <c r="H11" i="3"/>
  <c r="D10" i="3"/>
  <c r="D11" i="3"/>
  <c r="B10" i="3"/>
  <c r="B11" i="3"/>
  <c r="B3" i="3"/>
  <c r="B4" i="3"/>
  <c r="B5" i="3"/>
  <c r="B6" i="3"/>
  <c r="B7" i="3"/>
  <c r="B8" i="3"/>
  <c r="B9" i="3"/>
  <c r="H9" i="3"/>
  <c r="D9" i="3"/>
  <c r="D3" i="3"/>
  <c r="D4" i="3"/>
  <c r="D5" i="3"/>
  <c r="D6" i="3"/>
  <c r="D7" i="3"/>
  <c r="D8" i="3"/>
  <c r="H3" i="3"/>
  <c r="H4" i="3"/>
  <c r="H5" i="3"/>
  <c r="H6" i="3"/>
  <c r="H7" i="3"/>
  <c r="H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27839A-A68D-4F24-81CE-59C36E632CDD}" keepAlive="1" name="Requête - ODBC (dsn=SQLite3 Datasource)" description="Connexion à la requête « ODBC (dsn=SQLite3 Datasource) » dans le classeur." type="5" refreshedVersion="8" background="1" saveData="1">
    <dbPr connection="Provider=Microsoft.Mashup.OleDb.1;Data Source=$Workbook$;Location=&quot;ODBC (dsn=SQLite3 Datasource)&quot;;Extended Properties=&quot;&quot;" command="SELECT * FROM [ODBC (dsn=SQLite3 Datasource)]"/>
  </connection>
</connections>
</file>

<file path=xl/sharedStrings.xml><?xml version="1.0" encoding="utf-8"?>
<sst xmlns="http://schemas.openxmlformats.org/spreadsheetml/2006/main" count="1659" uniqueCount="531">
  <si>
    <t>Ticker</t>
  </si>
  <si>
    <t>CompanyName</t>
  </si>
  <si>
    <t>CurrentPrice</t>
  </si>
  <si>
    <t>Sector</t>
  </si>
  <si>
    <t>CurrentPER</t>
  </si>
  <si>
    <t>MeanPER</t>
  </si>
  <si>
    <t>CurrentEVEBITDA</t>
  </si>
  <si>
    <t>MeanEVEBITDA</t>
  </si>
  <si>
    <t>CurrentEVEBIT</t>
  </si>
  <si>
    <t>CurrentPricetoBook</t>
  </si>
  <si>
    <t>CurrentPricetoFreeCashFlowRate</t>
  </si>
  <si>
    <t>MeanPricetoFreeCashFlowRate</t>
  </si>
  <si>
    <t>DividendYield</t>
  </si>
  <si>
    <t>ROE</t>
  </si>
  <si>
    <t>ROCE</t>
  </si>
  <si>
    <t>ROA</t>
  </si>
  <si>
    <t>Beta</t>
  </si>
  <si>
    <t>DebtQualityRatio</t>
  </si>
  <si>
    <t>LiabilitiestoEquityRatio</t>
  </si>
  <si>
    <t>NetDebttoEBITDA</t>
  </si>
  <si>
    <t>MeanNetDebttoEBITDA</t>
  </si>
  <si>
    <t>InterestExpensetoEBIT</t>
  </si>
  <si>
    <t>EBITDATendency</t>
  </si>
  <si>
    <t>FreeCashFlowTendency</t>
  </si>
  <si>
    <t>OperatingCashFlowTendency</t>
  </si>
  <si>
    <t>NetIncomeTendency</t>
  </si>
  <si>
    <t>EquityTendency</t>
  </si>
  <si>
    <t>GDI.TO</t>
  </si>
  <si>
    <t>BABA</t>
  </si>
  <si>
    <t>EntrepriseValueUSD</t>
  </si>
  <si>
    <t>RM.MI</t>
  </si>
  <si>
    <t>EUR</t>
  </si>
  <si>
    <t>LNA.PA</t>
  </si>
  <si>
    <t>ORP.PA</t>
  </si>
  <si>
    <t>KORI.PA</t>
  </si>
  <si>
    <t>CAD</t>
  </si>
  <si>
    <t>LMT</t>
  </si>
  <si>
    <t>USD</t>
  </si>
  <si>
    <t>ECONB.BR</t>
  </si>
  <si>
    <t>4095.T</t>
  </si>
  <si>
    <t>JPY</t>
  </si>
  <si>
    <t>CNY</t>
  </si>
  <si>
    <t>ORA.PA</t>
  </si>
  <si>
    <t>0762.HK</t>
  </si>
  <si>
    <t>SFM</t>
  </si>
  <si>
    <t>VIS.MC</t>
  </si>
  <si>
    <t>Country</t>
  </si>
  <si>
    <t>StockCurrency</t>
  </si>
  <si>
    <t>ReportCurrency</t>
  </si>
  <si>
    <t>LastReportDate</t>
  </si>
  <si>
    <t>Alibaba Group Holding Limited</t>
  </si>
  <si>
    <t>Internet Retail</t>
  </si>
  <si>
    <t>China</t>
  </si>
  <si>
    <t>2021-03-31</t>
  </si>
  <si>
    <t>Telecom Services</t>
  </si>
  <si>
    <t>Spain</t>
  </si>
  <si>
    <t>2020-12-31</t>
  </si>
  <si>
    <t>MSFT</t>
  </si>
  <si>
    <t>Microsoft Corporation</t>
  </si>
  <si>
    <t>Software—Infrastructure</t>
  </si>
  <si>
    <t>United States</t>
  </si>
  <si>
    <t>2021-06-30</t>
  </si>
  <si>
    <t>AMZN</t>
  </si>
  <si>
    <t>Amazon.com, Inc.</t>
  </si>
  <si>
    <t>ATVI</t>
  </si>
  <si>
    <t>Activision Blizzard, Inc</t>
  </si>
  <si>
    <t>Electronic Gaming &amp; Multimedia</t>
  </si>
  <si>
    <t>UL</t>
  </si>
  <si>
    <t>Unilever PLC</t>
  </si>
  <si>
    <t>Household &amp; Personal Products</t>
  </si>
  <si>
    <t>United Kingdom</t>
  </si>
  <si>
    <t>EDF.PA</t>
  </si>
  <si>
    <t>EDF</t>
  </si>
  <si>
    <t>Utilities—Diversified</t>
  </si>
  <si>
    <t>France</t>
  </si>
  <si>
    <t>GE</t>
  </si>
  <si>
    <t>General Electric Company</t>
  </si>
  <si>
    <t>Specialty Industrial Machinery</t>
  </si>
  <si>
    <t>Current price</t>
  </si>
  <si>
    <t>9988.HK</t>
  </si>
  <si>
    <t>BB.PA</t>
  </si>
  <si>
    <t>GEO</t>
  </si>
  <si>
    <t>Aprox buy price</t>
  </si>
  <si>
    <t xml:space="preserve">Why did I buy? </t>
  </si>
  <si>
    <t>0788.HK</t>
  </si>
  <si>
    <t>BIDU</t>
  </si>
  <si>
    <t>Baidu, Inc.</t>
  </si>
  <si>
    <t>Internet Content &amp; Information</t>
  </si>
  <si>
    <t>INTC</t>
  </si>
  <si>
    <t>Intel Corporation</t>
  </si>
  <si>
    <t>Semiconductors</t>
  </si>
  <si>
    <t>CHINA TOWER</t>
  </si>
  <si>
    <t>HKD</t>
  </si>
  <si>
    <t>2168.HK</t>
  </si>
  <si>
    <t>KAISA PROSPER</t>
  </si>
  <si>
    <t>Real Estate Services</t>
  </si>
  <si>
    <t>LNA SANTE</t>
  </si>
  <si>
    <t>Medical Care Facilities</t>
  </si>
  <si>
    <t>ORPEA</t>
  </si>
  <si>
    <t>KORIAN</t>
  </si>
  <si>
    <t>CashOverStockPrice</t>
  </si>
  <si>
    <t>DCFValuewithExitMultiplePotential</t>
  </si>
  <si>
    <t>ORANGE</t>
  </si>
  <si>
    <t>MTY.TO</t>
  </si>
  <si>
    <t>MTY FOOD GROUP INC</t>
  </si>
  <si>
    <t>Restaurants</t>
  </si>
  <si>
    <t>Canada</t>
  </si>
  <si>
    <t>JD.L</t>
  </si>
  <si>
    <t>JD SPORTS FASHION PLC ORD 0.05P</t>
  </si>
  <si>
    <t>Specialty Retail</t>
  </si>
  <si>
    <t>GBp</t>
  </si>
  <si>
    <t>GBP</t>
  </si>
  <si>
    <t>2021-01-31</t>
  </si>
  <si>
    <t>AWRD.ST</t>
  </si>
  <si>
    <t>Awardit AB</t>
  </si>
  <si>
    <t>Advertising Agencies</t>
  </si>
  <si>
    <t>Sweden</t>
  </si>
  <si>
    <t>SEK</t>
  </si>
  <si>
    <t>NWL.MI</t>
  </si>
  <si>
    <t>NEWLAT FOOD</t>
  </si>
  <si>
    <t>Packaged Foods</t>
  </si>
  <si>
    <t>Italy</t>
  </si>
  <si>
    <t>Geo Group Inc (The) REIT</t>
  </si>
  <si>
    <t>REIT—Healthcare Facilities</t>
  </si>
  <si>
    <t>BIC</t>
  </si>
  <si>
    <t>Meta Platforms, Inc.</t>
  </si>
  <si>
    <t>ICP1V.HE</t>
  </si>
  <si>
    <t>Incap Corporation</t>
  </si>
  <si>
    <t>Electronic Components</t>
  </si>
  <si>
    <t>Finland</t>
  </si>
  <si>
    <t>TIXT</t>
  </si>
  <si>
    <t xml:space="preserve">TELUS International (Cda) Inc. </t>
  </si>
  <si>
    <t>CY4.MI</t>
  </si>
  <si>
    <t>CY4GATE</t>
  </si>
  <si>
    <t>VOLO.ST</t>
  </si>
  <si>
    <t>Volati AB</t>
  </si>
  <si>
    <t>Conglomerates</t>
  </si>
  <si>
    <t>D6H.DE</t>
  </si>
  <si>
    <t>DATAGROUP SE  INH. O.N.</t>
  </si>
  <si>
    <t>Information Technology Services</t>
  </si>
  <si>
    <t>Germany</t>
  </si>
  <si>
    <t>2020-09-30</t>
  </si>
  <si>
    <t>MRL.L</t>
  </si>
  <si>
    <t>MARLOWE PLC ORD 50P</t>
  </si>
  <si>
    <t>Security &amp; Protection Services</t>
  </si>
  <si>
    <t>SIS.TO</t>
  </si>
  <si>
    <t>SAVARIA CORP.</t>
  </si>
  <si>
    <t>BLV.L</t>
  </si>
  <si>
    <t>BELVOIR GROUP PLC ORD 1P</t>
  </si>
  <si>
    <t>MHH</t>
  </si>
  <si>
    <t>Mastech Digital, Inc</t>
  </si>
  <si>
    <t>Staffing &amp; Employment Services</t>
  </si>
  <si>
    <t>SCK.MI</t>
  </si>
  <si>
    <t>SCIUKER FRAMES</t>
  </si>
  <si>
    <t>Building Products &amp; Equipment</t>
  </si>
  <si>
    <t>GREEN.ST</t>
  </si>
  <si>
    <t>Green Landscaping Group AB</t>
  </si>
  <si>
    <t>Specialty Business Services</t>
  </si>
  <si>
    <t>ATA.TO</t>
  </si>
  <si>
    <t>ATS AUTOMATION</t>
  </si>
  <si>
    <t>CHINA UNICOM</t>
  </si>
  <si>
    <t>Hong Kong</t>
  </si>
  <si>
    <t>GOOG</t>
  </si>
  <si>
    <t>Alphabet Inc.</t>
  </si>
  <si>
    <t>2021-12-31</t>
  </si>
  <si>
    <t>ECONOCOM GROUP</t>
  </si>
  <si>
    <t>TargetPrice</t>
  </si>
  <si>
    <t>1044.HK</t>
  </si>
  <si>
    <t>HENGAN INT'L</t>
  </si>
  <si>
    <t>Stock name</t>
  </si>
  <si>
    <t>DND.TO</t>
  </si>
  <si>
    <t>CPNG</t>
  </si>
  <si>
    <t>Date of buy</t>
  </si>
  <si>
    <t>BABA-SW</t>
  </si>
  <si>
    <t>DYE AND DURHAM LIMITED</t>
  </si>
  <si>
    <t>REP.MC</t>
  </si>
  <si>
    <t>REPSOL,  S.A.</t>
  </si>
  <si>
    <t>Oil &amp; Gas Integrated</t>
  </si>
  <si>
    <t>TTE.PA</t>
  </si>
  <si>
    <t>TOTALENERGIES</t>
  </si>
  <si>
    <t>2021-11-30</t>
  </si>
  <si>
    <t>NIHON PARKERIZING CO</t>
  </si>
  <si>
    <t>Specialty Chemicals</t>
  </si>
  <si>
    <t>Japan</t>
  </si>
  <si>
    <t>Sprouts Farmers Market, Inc.</t>
  </si>
  <si>
    <t>Grocery Stores</t>
  </si>
  <si>
    <t>NO</t>
  </si>
  <si>
    <t>YES</t>
  </si>
  <si>
    <t>Estebaraz y una supuesta OPA a 50 CAD --&gt; A venderla en cuanto toque los 47 CAD
Cuando explote la burbuja la va a pasar putas y quiere endeudarse mucho</t>
  </si>
  <si>
    <t>Competitive 
advantage?</t>
  </si>
  <si>
    <t>Total number 
of stocks owned</t>
  </si>
  <si>
    <t>GDI INTEGRATED FACILITY SERVICE</t>
  </si>
  <si>
    <t>BOL.PA</t>
  </si>
  <si>
    <t>BOLLORE SE</t>
  </si>
  <si>
    <t>Entertainment</t>
  </si>
  <si>
    <t>MU</t>
  </si>
  <si>
    <t>Micron Technology, Inc.</t>
  </si>
  <si>
    <t>2021-08-31</t>
  </si>
  <si>
    <t>RENO DE MEDICI</t>
  </si>
  <si>
    <t>Paper &amp; Paper Products</t>
  </si>
  <si>
    <t>Lockheed Martin Corporation</t>
  </si>
  <si>
    <t>Aerospace &amp; Defense</t>
  </si>
  <si>
    <t>VISCOFAN, S.A.</t>
  </si>
  <si>
    <t>Packaging &amp; Containers</t>
  </si>
  <si>
    <t>EPAM</t>
  </si>
  <si>
    <t>EPAM Systems, Inc.</t>
  </si>
  <si>
    <t>005930.KS</t>
  </si>
  <si>
    <t>SamsungElec</t>
  </si>
  <si>
    <t>Consumer Electronics</t>
  </si>
  <si>
    <t>South Korea</t>
  </si>
  <si>
    <t>KRW</t>
  </si>
  <si>
    <t>LFUS</t>
  </si>
  <si>
    <t>Littelfuse, Inc.</t>
  </si>
  <si>
    <t>BWA</t>
  </si>
  <si>
    <t>BorgWarner Inc.</t>
  </si>
  <si>
    <t>Auto Parts</t>
  </si>
  <si>
    <t>BVZN.SW</t>
  </si>
  <si>
    <t>BVZ HOL N</t>
  </si>
  <si>
    <t>Railroads</t>
  </si>
  <si>
    <t>Switzerland</t>
  </si>
  <si>
    <t>CHF</t>
  </si>
  <si>
    <t>NFLX</t>
  </si>
  <si>
    <t>Netflix, Inc.</t>
  </si>
  <si>
    <t>1810.HK</t>
  </si>
  <si>
    <t>XIAOMI-W</t>
  </si>
  <si>
    <t>CXW</t>
  </si>
  <si>
    <t>CoreCivic, Inc.</t>
  </si>
  <si>
    <t>REIT—Specialty</t>
  </si>
  <si>
    <t>0700.HK</t>
  </si>
  <si>
    <t>TENCENT</t>
  </si>
  <si>
    <t>TCEHY</t>
  </si>
  <si>
    <t>TENCENT HOLDINGS LIMITED UNSP A</t>
  </si>
  <si>
    <t>JD</t>
  </si>
  <si>
    <t>JD.com, Inc.</t>
  </si>
  <si>
    <t>9618.HK</t>
  </si>
  <si>
    <t>JD-SW</t>
  </si>
  <si>
    <t>9888.HK</t>
  </si>
  <si>
    <t>BIDU-SW</t>
  </si>
  <si>
    <t>0855.HK</t>
  </si>
  <si>
    <t>CHINA WATER</t>
  </si>
  <si>
    <t>Utilities—Regulated Water</t>
  </si>
  <si>
    <t>WDC</t>
  </si>
  <si>
    <t>Western Digital Corporation</t>
  </si>
  <si>
    <t>Computer Hardware</t>
  </si>
  <si>
    <t>SII.PA</t>
  </si>
  <si>
    <t>SII</t>
  </si>
  <si>
    <t>SEB.MI</t>
  </si>
  <si>
    <t>SEBINO</t>
  </si>
  <si>
    <t>SANT.DE</t>
  </si>
  <si>
    <t>S+T AG O.N.</t>
  </si>
  <si>
    <t>Austria</t>
  </si>
  <si>
    <t>Coupang, Inc.</t>
  </si>
  <si>
    <t>NA9.DE</t>
  </si>
  <si>
    <t>NAGARRO SE  NA O.N.</t>
  </si>
  <si>
    <t>VLX.L</t>
  </si>
  <si>
    <t>VOLEX PLC ORD 25P</t>
  </si>
  <si>
    <t>Electrical Equipment &amp; Parts</t>
  </si>
  <si>
    <t>EBITDAMargin</t>
  </si>
  <si>
    <t>NetIncomeMargin</t>
  </si>
  <si>
    <t>TSLA</t>
  </si>
  <si>
    <t>Tesla, Inc.</t>
  </si>
  <si>
    <t>Auto Manufacturers</t>
  </si>
  <si>
    <t>ADBE</t>
  </si>
  <si>
    <t>Adobe Inc.</t>
  </si>
  <si>
    <t>NTDOY</t>
  </si>
  <si>
    <t xml:space="preserve">NINTENDO CO LTD ADR(8 CNV INTO </t>
  </si>
  <si>
    <t>ADSK</t>
  </si>
  <si>
    <t>Autodesk, Inc.</t>
  </si>
  <si>
    <t>Software—Application</t>
  </si>
  <si>
    <t>2022-01-31</t>
  </si>
  <si>
    <t>FDR.MC</t>
  </si>
  <si>
    <t>FLUIDRA, S.A.</t>
  </si>
  <si>
    <t>ZV.MI</t>
  </si>
  <si>
    <t>ZIGNAGO VETRO</t>
  </si>
  <si>
    <t>VRLA.PA</t>
  </si>
  <si>
    <t>VERALLIA</t>
  </si>
  <si>
    <t>VID.MC</t>
  </si>
  <si>
    <t>VIDRALA, S.A.</t>
  </si>
  <si>
    <t>CTSH</t>
  </si>
  <si>
    <t xml:space="preserve">Cognizant Technology Solutions </t>
  </si>
  <si>
    <t>HEN3.DE</t>
  </si>
  <si>
    <t>HENKEL AG&amp;CO. KGAA</t>
  </si>
  <si>
    <t>ENGH.TO</t>
  </si>
  <si>
    <t>ENGHOUSE SYSTEMS LIMITED</t>
  </si>
  <si>
    <t>2021-10-31</t>
  </si>
  <si>
    <t>STNG</t>
  </si>
  <si>
    <t>Scorpio Tankers Inc.</t>
  </si>
  <si>
    <t>Oil &amp; Gas Midstream</t>
  </si>
  <si>
    <t>Monaco</t>
  </si>
  <si>
    <t>VRSN</t>
  </si>
  <si>
    <t>VeriSign, Inc.</t>
  </si>
  <si>
    <t>W1M.F</t>
  </si>
  <si>
    <t>SINGAPORE SHIPPING  SD-,1</t>
  </si>
  <si>
    <t>Marine Shipping</t>
  </si>
  <si>
    <t>Singapore</t>
  </si>
  <si>
    <t>BA.L</t>
  </si>
  <si>
    <t>BAE SYSTEMS PLC ORD 2.5P</t>
  </si>
  <si>
    <t>BYW.DE</t>
  </si>
  <si>
    <t>BAYWA AG  NA O.N.</t>
  </si>
  <si>
    <t>SDI.L</t>
  </si>
  <si>
    <t>SDI GROUP PLC ORD 1P</t>
  </si>
  <si>
    <t>Scientific &amp; Technical Instruments</t>
  </si>
  <si>
    <t>2021-04-30</t>
  </si>
  <si>
    <t>FTK.DE</t>
  </si>
  <si>
    <t>FLATEXDEGIRO AG NA O.N.</t>
  </si>
  <si>
    <t>Capital Markets</t>
  </si>
  <si>
    <t>MSGS</t>
  </si>
  <si>
    <t>Madison Square Garden Sports Co</t>
  </si>
  <si>
    <t>3319.HK</t>
  </si>
  <si>
    <t>A-LIVING</t>
  </si>
  <si>
    <t>STC.TO</t>
  </si>
  <si>
    <t>SANGOMA TECHNOLOGIES CORPORATIO</t>
  </si>
  <si>
    <t>PBH.TO</t>
  </si>
  <si>
    <t>PREMIUM BRANDS HOLDINGS CORPORA</t>
  </si>
  <si>
    <t>HLMN</t>
  </si>
  <si>
    <t>Hillman Solutions Corp.</t>
  </si>
  <si>
    <t>Tools &amp; Accessories</t>
  </si>
  <si>
    <t>SJM</t>
  </si>
  <si>
    <t>J.M. Smucker Company (The) New</t>
  </si>
  <si>
    <t>LEN</t>
  </si>
  <si>
    <t>Lennar Corporation</t>
  </si>
  <si>
    <t>Residential Construction</t>
  </si>
  <si>
    <t>PRX.AS</t>
  </si>
  <si>
    <t>PROSUS</t>
  </si>
  <si>
    <t>Netherlands</t>
  </si>
  <si>
    <t>CTS.TO</t>
  </si>
  <si>
    <t>CONVERGE TECHNOLOGY SOLUTIONS C</t>
  </si>
  <si>
    <t>GUD.TO</t>
  </si>
  <si>
    <t>KNIGHT THERAPEUTICS INC</t>
  </si>
  <si>
    <t>Drug Manufacturers—Specialty &amp; Generic</t>
  </si>
  <si>
    <t>Margin of safety</t>
  </si>
  <si>
    <t>IBE.MC</t>
  </si>
  <si>
    <t>ACCIONES IBERDROLA</t>
  </si>
  <si>
    <t>MCD</t>
  </si>
  <si>
    <t>McDonald's Corporation</t>
  </si>
  <si>
    <t>SBUX</t>
  </si>
  <si>
    <t>Starbucks Corporation</t>
  </si>
  <si>
    <t>2021-09-30</t>
  </si>
  <si>
    <t>VOD.L</t>
  </si>
  <si>
    <t xml:space="preserve">VODAFONE GROUP PLC ORD USD0.20 </t>
  </si>
  <si>
    <t>2022-03-31</t>
  </si>
  <si>
    <t>VZ</t>
  </si>
  <si>
    <t>Verizon Communications Inc.</t>
  </si>
  <si>
    <t>T</t>
  </si>
  <si>
    <t>AT&amp;T Inc.</t>
  </si>
  <si>
    <t>MMM</t>
  </si>
  <si>
    <t>3M Company</t>
  </si>
  <si>
    <t>QSR</t>
  </si>
  <si>
    <t>Restaurant Brands International</t>
  </si>
  <si>
    <t>DIS</t>
  </si>
  <si>
    <t>Walt Disney Company (The)</t>
  </si>
  <si>
    <t>AAPL</t>
  </si>
  <si>
    <t>Apple Inc.</t>
  </si>
  <si>
    <t>NESN.SW</t>
  </si>
  <si>
    <t>NESTLE N</t>
  </si>
  <si>
    <t>KO</t>
  </si>
  <si>
    <t>Coca-Cola Company (The)</t>
  </si>
  <si>
    <t>Beverages—Non-Alcoholic</t>
  </si>
  <si>
    <t>600900.SS</t>
  </si>
  <si>
    <t>CHINA YANGTZE POWER CO</t>
  </si>
  <si>
    <t>Utilities—Independent Power Producers</t>
  </si>
  <si>
    <t>CCEP</t>
  </si>
  <si>
    <t xml:space="preserve">Coca-Cola Europacific Partners </t>
  </si>
  <si>
    <t>ADS.DE</t>
  </si>
  <si>
    <t>ADIDAS AG</t>
  </si>
  <si>
    <t>Footwear &amp; Accessories</t>
  </si>
  <si>
    <t>NKE</t>
  </si>
  <si>
    <t>Nike, Inc.</t>
  </si>
  <si>
    <t>AIR.PA</t>
  </si>
  <si>
    <t>AIRBUS SE</t>
  </si>
  <si>
    <t>BA</t>
  </si>
  <si>
    <t>Boeing Company (The)</t>
  </si>
  <si>
    <t>MA</t>
  </si>
  <si>
    <t>Mastercard Incorporated</t>
  </si>
  <si>
    <t>Credit Services</t>
  </si>
  <si>
    <t>V</t>
  </si>
  <si>
    <t>Visa Inc.</t>
  </si>
  <si>
    <t>DPZ</t>
  </si>
  <si>
    <t>Domino's Pizza Inc</t>
  </si>
  <si>
    <t>BRY</t>
  </si>
  <si>
    <t>Berry Corporation (bry)</t>
  </si>
  <si>
    <t>Oil &amp; Gas E&amp;P</t>
  </si>
  <si>
    <t>NTR</t>
  </si>
  <si>
    <t>Nutrien Ltd.</t>
  </si>
  <si>
    <t>Agricultural Inputs</t>
  </si>
  <si>
    <t>IBM</t>
  </si>
  <si>
    <t>International Business Machines</t>
  </si>
  <si>
    <t>HON</t>
  </si>
  <si>
    <t>Honeywell International Inc.</t>
  </si>
  <si>
    <t>HD</t>
  </si>
  <si>
    <t>Home Depot, Inc. (The)</t>
  </si>
  <si>
    <t>Home Improvement Retail</t>
  </si>
  <si>
    <t>KMI</t>
  </si>
  <si>
    <t>Kinder Morgan, Inc.</t>
  </si>
  <si>
    <t>ALGIL.PA</t>
  </si>
  <si>
    <t>GROUPE GUILLIN</t>
  </si>
  <si>
    <t>BUD</t>
  </si>
  <si>
    <t>Anheuser-Busch Inbev SA Sponsor</t>
  </si>
  <si>
    <t>Beverages—Brewers</t>
  </si>
  <si>
    <t>Belgium</t>
  </si>
  <si>
    <t>DTE.DE</t>
  </si>
  <si>
    <t>DEUTSCHE TELEKOM AG</t>
  </si>
  <si>
    <t>0941.HK</t>
  </si>
  <si>
    <t>CHINA MOBILE</t>
  </si>
  <si>
    <t>0728.HK</t>
  </si>
  <si>
    <t>CHINA TELECOM</t>
  </si>
  <si>
    <t>CashToTotalAssets</t>
  </si>
  <si>
    <t>BBVA.MC</t>
  </si>
  <si>
    <t>BANCO BILBAO VIZCAYA ARGENTARIA</t>
  </si>
  <si>
    <t>Banks—Diversified</t>
  </si>
  <si>
    <t>C</t>
  </si>
  <si>
    <t>Citigroup, Inc.</t>
  </si>
  <si>
    <t>ROIC</t>
  </si>
  <si>
    <t>WACC</t>
  </si>
  <si>
    <t>RUI.PA</t>
  </si>
  <si>
    <t>RUBIS</t>
  </si>
  <si>
    <t>Oil &amp; Gas Refining &amp; Marketing</t>
  </si>
  <si>
    <t>REZI</t>
  </si>
  <si>
    <t>Resideo Technologies, Inc.</t>
  </si>
  <si>
    <t>PFFO</t>
  </si>
  <si>
    <t>MeanPFFO</t>
  </si>
  <si>
    <t>MeanPricetoBook</t>
  </si>
  <si>
    <t>SRAIL.SW</t>
  </si>
  <si>
    <t>STADLER RAIL N</t>
  </si>
  <si>
    <t>ENG.MC</t>
  </si>
  <si>
    <t>ENAGAS,S.A.</t>
  </si>
  <si>
    <t>Utilities—Regulated Gas</t>
  </si>
  <si>
    <t>TSM</t>
  </si>
  <si>
    <t>Taiwan Semiconductor Manufactur</t>
  </si>
  <si>
    <t>Taiwan</t>
  </si>
  <si>
    <t>TWD</t>
  </si>
  <si>
    <t>RIO</t>
  </si>
  <si>
    <t>Rio Tinto Plc</t>
  </si>
  <si>
    <t>Other Industrial Metals &amp; Mining</t>
  </si>
  <si>
    <t>MT</t>
  </si>
  <si>
    <t>Arcelor Mittal NY Registry Shar</t>
  </si>
  <si>
    <t>Steel</t>
  </si>
  <si>
    <t>Luxembourg</t>
  </si>
  <si>
    <t>ADM</t>
  </si>
  <si>
    <t>Archer-Daniels-Midland Company</t>
  </si>
  <si>
    <t>Farm Products</t>
  </si>
  <si>
    <t>QCOM</t>
  </si>
  <si>
    <t>QUALCOMM Incorporated</t>
  </si>
  <si>
    <t>NOEJ.DE</t>
  </si>
  <si>
    <t>NORMA GROUP SE NA O.N.</t>
  </si>
  <si>
    <t>Metal Fabrication</t>
  </si>
  <si>
    <t>AENA.MC</t>
  </si>
  <si>
    <t>AENA, S.M.E., S.A.</t>
  </si>
  <si>
    <t>Airports &amp; Air Services</t>
  </si>
  <si>
    <t>ADP.PA</t>
  </si>
  <si>
    <t>ADP</t>
  </si>
  <si>
    <t>- Las residencias de ancianos son el futuro.
- Cada vez menos hijos , mas egoistas y mas gente soltera.
- Por fundamentales esta bien aunque riesgo de deuda</t>
  </si>
  <si>
    <t>- Las residencias de ancianos son el futuro.
- Cada vez menos hijos , mas egoistas y mas gente soltera.
- Por fundamentales esta mejor que KORIAN y ORPEA  aunque riesgo de deuda</t>
  </si>
  <si>
    <t>- Cloud todavia no es rentable, hidden value
- no tiene deuda
- Los datos de beneficios estan falseados por las multas pagadas al gobierno chino
- Munger la tiene y es un value investor de buy &amp; hold</t>
  </si>
  <si>
    <t>WBD</t>
  </si>
  <si>
    <t xml:space="preserve">Warner Bros. Discovery, Inc. - </t>
  </si>
  <si>
    <t>LastUpdate</t>
  </si>
  <si>
    <t>FirstYearReport</t>
  </si>
  <si>
    <t>SAN.MC</t>
  </si>
  <si>
    <t>BANCO SANTANDER S.A.</t>
  </si>
  <si>
    <t>BKT.MC</t>
  </si>
  <si>
    <t>BANKINTER, S.A.</t>
  </si>
  <si>
    <t>Banks—Regional</t>
  </si>
  <si>
    <t>SAB.MC</t>
  </si>
  <si>
    <t>BANCO DE SABADELL</t>
  </si>
  <si>
    <t>EMBRAC-B.ST</t>
  </si>
  <si>
    <t>Embracer Group AB ser. B</t>
  </si>
  <si>
    <t>BRK-A</t>
  </si>
  <si>
    <t>Berkshire Hathaway Inc.</t>
  </si>
  <si>
    <t>Insurance—Diversified</t>
  </si>
  <si>
    <t>CABK.MC</t>
  </si>
  <si>
    <t>CAIXABANK, S.A.</t>
  </si>
  <si>
    <t>DSY.PA</t>
  </si>
  <si>
    <t>DASSAULT SYSTEMES</t>
  </si>
  <si>
    <t>DVO.L</t>
  </si>
  <si>
    <t>DEVRO PLC ORD 10P</t>
  </si>
  <si>
    <t>2022-05-31</t>
  </si>
  <si>
    <t>2022-06-30</t>
  </si>
  <si>
    <t>OTEX</t>
  </si>
  <si>
    <t>Open Text Corporation</t>
  </si>
  <si>
    <t>LOGI</t>
  </si>
  <si>
    <t>Logitech International S.A. - R</t>
  </si>
  <si>
    <t>2022-09-22</t>
  </si>
  <si>
    <t>2017</t>
  </si>
  <si>
    <t>2018</t>
  </si>
  <si>
    <t>2019</t>
  </si>
  <si>
    <t>2020</t>
  </si>
  <si>
    <t>META</t>
  </si>
  <si>
    <t>WIT</t>
  </si>
  <si>
    <t>Wipro Limited</t>
  </si>
  <si>
    <t>India</t>
  </si>
  <si>
    <t>INR</t>
  </si>
  <si>
    <t>2022-09-25</t>
  </si>
  <si>
    <t>STM</t>
  </si>
  <si>
    <t>STMicroelectronics N.V.</t>
  </si>
  <si>
    <t>WM</t>
  </si>
  <si>
    <t>Waste Management, Inc.</t>
  </si>
  <si>
    <t>Waste Management</t>
  </si>
  <si>
    <t>PREV-B.ST</t>
  </si>
  <si>
    <t>Prevas AB ser. B</t>
  </si>
  <si>
    <t>SOP.PA</t>
  </si>
  <si>
    <t>SOPRA STERIA GROUP</t>
  </si>
  <si>
    <t>2022-10-11</t>
  </si>
  <si>
    <t>EOAN.DE</t>
  </si>
  <si>
    <t>E.ON SE</t>
  </si>
  <si>
    <t>VIE.PA</t>
  </si>
  <si>
    <t>VEOLIA ENVIRON.</t>
  </si>
  <si>
    <t>DELL</t>
  </si>
  <si>
    <t>Dell Technologies Inc.</t>
  </si>
  <si>
    <t>HPQ</t>
  </si>
  <si>
    <t>HP Inc.</t>
  </si>
  <si>
    <t>NVDA</t>
  </si>
  <si>
    <t>NVIDIA Corporation</t>
  </si>
  <si>
    <t>AMD</t>
  </si>
  <si>
    <t>Advanced Micro Devices, Inc.</t>
  </si>
  <si>
    <t>INF.PA</t>
  </si>
  <si>
    <t>INFOTEL</t>
  </si>
  <si>
    <t>BAC</t>
  </si>
  <si>
    <t>Bank of America Corporation</t>
  </si>
  <si>
    <t>WFC</t>
  </si>
  <si>
    <t>Wells Fargo &amp; Company</t>
  </si>
  <si>
    <t>USB</t>
  </si>
  <si>
    <t>U.S. Bancorp</t>
  </si>
  <si>
    <t>ULTA</t>
  </si>
  <si>
    <t>Ulta Beauty, Inc.</t>
  </si>
  <si>
    <t>PUM.DE</t>
  </si>
  <si>
    <t>PUMA SE</t>
  </si>
  <si>
    <t>CAP.PA</t>
  </si>
  <si>
    <t>CAPGEMINI</t>
  </si>
  <si>
    <t>ATE.PA</t>
  </si>
  <si>
    <t>ALTEN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</si>
</sst>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11" fontId="0" fillId="0" borderId="0" xfId="0" applyNumberFormat="1"/>
    <xf numFmtId="0" fontId="2" fillId="0" borderId="0" xfId="0" applyFont="1"/>
    <xf numFmtId="0" fontId="0" fillId="0" borderId="1" xfId="0" applyBorder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0" fontId="2" fillId="0" borderId="0" xfId="0" applyNumberFormat="1" applyFont="1"/>
    <xf numFmtId="0" fontId="0" fillId="0" borderId="0" xfId="0" quotePrefix="1" applyAlignment="1">
      <alignment wrapText="1"/>
    </xf>
    <xf numFmtId="0" fontId="0" fillId="0" borderId="0" xfId="0" applyNumberFormat="1"/>
    <xf numFmtId="2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5" formatCode="0.00E+00"/>
    </dxf>
    <dxf>
      <numFmt numFmtId="14" formatCode="0.00%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214B19C-9E56-4AC9-8D38-26E1E19466C2}" autoFormatId="16" applyNumberFormats="0" applyBorderFormats="0" applyFontFormats="0" applyPatternFormats="0" applyAlignmentFormats="0" applyWidthHeightFormats="0">
  <queryTableRefresh nextId="111">
    <queryTableFields count="45">
      <queryTableField id="4" name="Ticker" tableColumnId="4"/>
      <queryTableField id="5" name="CompanyName" tableColumnId="5"/>
      <queryTableField id="6" name="CurrentPrice" tableColumnId="6"/>
      <queryTableField id="69" name="TargetPrice" tableColumnId="36"/>
      <queryTableField id="66" name="DCFValuewithExitMultiplePotential" tableColumnId="29"/>
      <queryTableField id="7" name="Sector" tableColumnId="7"/>
      <queryTableField id="39" name="Country" tableColumnId="1"/>
      <queryTableField id="40" name="StockCurrency" tableColumnId="3"/>
      <queryTableField id="41" name="ReportCurrency" tableColumnId="17"/>
      <queryTableField id="42" name="LastReportDate" tableColumnId="35"/>
      <queryTableField id="8" name="CurrentPER" tableColumnId="8"/>
      <queryTableField id="9" name="MeanPER" tableColumnId="9"/>
      <queryTableField id="10" name="CurrentEVEBITDA" tableColumnId="10"/>
      <queryTableField id="11" name="MeanEVEBITDA" tableColumnId="11"/>
      <queryTableField id="12" name="CurrentEVEBIT" tableColumnId="12"/>
      <queryTableField id="13" name="CurrentPricetoBook" tableColumnId="13"/>
      <queryTableField id="84" name="MeanPricetoBook" tableColumnId="43"/>
      <queryTableField id="14" name="CurrentPricetoFreeCashFlowRate" tableColumnId="14"/>
      <queryTableField id="15" name="MeanPricetoFreeCashFlowRate" tableColumnId="15"/>
      <queryTableField id="18" name="ROE" tableColumnId="18"/>
      <queryTableField id="19" name="ROCE" tableColumnId="19"/>
      <queryTableField id="20" name="ROA" tableColumnId="20"/>
      <queryTableField id="21" name="Beta" tableColumnId="21"/>
      <queryTableField id="78" name="CashToTotalAssets" tableColumnId="22"/>
      <queryTableField id="65" name="CashOverStockPrice" tableColumnId="23"/>
      <queryTableField id="24" name="DebtQualityRatio" tableColumnId="24"/>
      <queryTableField id="25" name="LiabilitiestoEquityRatio" tableColumnId="25"/>
      <queryTableField id="26" name="NetDebttoEBITDA" tableColumnId="26"/>
      <queryTableField id="27" name="MeanNetDebttoEBITDA" tableColumnId="27"/>
      <queryTableField id="28" name="InterestExpensetoEBIT" tableColumnId="28"/>
      <queryTableField id="36" name="EntrepriseValueUSD" tableColumnId="2"/>
      <queryTableField id="30" name="EBITDATendency" tableColumnId="30"/>
      <queryTableField id="31" name="FreeCashFlowTendency" tableColumnId="31"/>
      <queryTableField id="32" name="OperatingCashFlowTendency" tableColumnId="32"/>
      <queryTableField id="33" name="NetIncomeTendency" tableColumnId="33"/>
      <queryTableField id="34" name="EquityTendency" tableColumnId="34"/>
      <queryTableField id="16" name="DividendYield" tableColumnId="16"/>
      <queryTableField id="70" name="EBITDAMargin" tableColumnId="37"/>
      <queryTableField id="71" name="NetIncomeMargin" tableColumnId="38"/>
      <queryTableField id="80" name="ROIC" tableColumnId="39"/>
      <queryTableField id="81" name="WACC" tableColumnId="40"/>
      <queryTableField id="82" name="PFFO" tableColumnId="41"/>
      <queryTableField id="83" name="MeanPFFO" tableColumnId="42"/>
      <queryTableField id="90" name="LastUpdate" tableColumnId="44"/>
      <queryTableField id="91" name="FirstYearReport" tableColumnId="4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55F8CC-4DCC-4EDE-BC54-A8415B238091}" name="ODBC__dsn_SQLite3_Datasource" displayName="ODBC__dsn_SQLite3_Datasource" ref="A1:AS176" tableType="queryTable" totalsRowShown="0">
  <autoFilter ref="A1:AS176" xr:uid="{8255F8CC-4DCC-4EDE-BC54-A8415B238091}"/>
  <sortState xmlns:xlrd2="http://schemas.microsoft.com/office/spreadsheetml/2017/richdata2" ref="A2:AS176">
    <sortCondition descending="1" ref="E1:E176"/>
  </sortState>
  <tableColumns count="45">
    <tableColumn id="4" xr3:uid="{40C5F5F3-8C8E-4962-A95C-5500FB801435}" uniqueName="4" name="Ticker" queryTableFieldId="4" dataDxfId="35"/>
    <tableColumn id="5" xr3:uid="{AA82525A-817F-4BD0-8DFE-83DFF7C82976}" uniqueName="5" name="CompanyName" queryTableFieldId="5" dataDxfId="34"/>
    <tableColumn id="6" xr3:uid="{664B06B3-FB32-43D8-9E2C-58319E5FE799}" uniqueName="6" name="CurrentPrice" queryTableFieldId="6"/>
    <tableColumn id="36" xr3:uid="{DB78E028-5F82-446C-B331-E9B761AB069D}" uniqueName="36" name="TargetPrice" queryTableFieldId="69"/>
    <tableColumn id="29" xr3:uid="{58977B0E-8F32-4EE4-9E7D-C48C5AB9DA0C}" uniqueName="29" name="DCFValuewithExitMultiplePotential" queryTableFieldId="66" dataDxfId="33"/>
    <tableColumn id="7" xr3:uid="{E9AA4406-C69D-488B-8EAB-4FDA57DAB29E}" uniqueName="7" name="Sector" queryTableFieldId="7" dataDxfId="32"/>
    <tableColumn id="1" xr3:uid="{BC1402F2-71C3-43B5-96C1-798E7383AF99}" uniqueName="1" name="Country" queryTableFieldId="39" dataDxfId="31"/>
    <tableColumn id="3" xr3:uid="{E71147D0-E129-4169-B56B-CEB1C0D2CA57}" uniqueName="3" name="StockCurrency" queryTableFieldId="40" dataDxfId="30"/>
    <tableColumn id="17" xr3:uid="{81D6C5AB-F5D5-4C4D-9EAC-426DD490CC59}" uniqueName="17" name="ReportCurrency" queryTableFieldId="41" dataDxfId="29"/>
    <tableColumn id="35" xr3:uid="{748A357B-DE55-4FEC-B359-03095458347E}" uniqueName="35" name="LastReportDate" queryTableFieldId="42" dataDxfId="28"/>
    <tableColumn id="8" xr3:uid="{564AC9A4-116A-4D48-A6C3-99AE4EAC9935}" uniqueName="8" name="CurrentPER" queryTableFieldId="8" dataDxfId="27"/>
    <tableColumn id="9" xr3:uid="{28803FED-356D-437A-B5D6-3BFBEFD231B7}" uniqueName="9" name="MeanPER" queryTableFieldId="9" dataDxfId="26"/>
    <tableColumn id="10" xr3:uid="{2E14A381-F6BD-4F91-83F2-94064C33FD03}" uniqueName="10" name="CurrentEVEBITDA" queryTableFieldId="10" dataDxfId="25"/>
    <tableColumn id="11" xr3:uid="{CE8BA83F-C0EE-4118-88E6-C4BD6B127BC8}" uniqueName="11" name="MeanEVEBITDA" queryTableFieldId="11" dataDxfId="24"/>
    <tableColumn id="12" xr3:uid="{EA140255-A4E8-41F7-833C-3746BF92BE1A}" uniqueName="12" name="CurrentEVEBIT" queryTableFieldId="12" dataDxfId="23"/>
    <tableColumn id="13" xr3:uid="{BCD63D30-E36A-44D7-813D-64902BEDD4B9}" uniqueName="13" name="CurrentPricetoBook" queryTableFieldId="13" dataDxfId="22"/>
    <tableColumn id="43" xr3:uid="{6621F40E-0EB5-48D8-9D65-32B8243324B1}" uniqueName="43" name="MeanPricetoBook" queryTableFieldId="84"/>
    <tableColumn id="14" xr3:uid="{2BF35BC6-96F0-48A2-BB86-6FBB6FE0D162}" uniqueName="14" name="CurrentPricetoFreeCashFlowRate" queryTableFieldId="14" dataDxfId="21"/>
    <tableColumn id="15" xr3:uid="{060C74D0-90B9-4AC1-A4C9-E08D56A3E801}" uniqueName="15" name="MeanPricetoFreeCashFlowRate" queryTableFieldId="15" dataDxfId="20"/>
    <tableColumn id="18" xr3:uid="{23945ABF-1778-4893-AD6C-81B8AD5ABBE3}" uniqueName="18" name="ROE" queryTableFieldId="18" dataDxfId="19"/>
    <tableColumn id="19" xr3:uid="{F286225B-274F-4FF6-959B-E45C9E847804}" uniqueName="19" name="ROCE" queryTableFieldId="19" dataDxfId="18"/>
    <tableColumn id="20" xr3:uid="{1C019B0B-1885-47C4-A500-F7AA45AD1615}" uniqueName="20" name="ROA" queryTableFieldId="20" dataDxfId="17"/>
    <tableColumn id="21" xr3:uid="{E060DA56-0EFD-4FEB-BFFD-3E902330A003}" uniqueName="21" name="Beta" queryTableFieldId="21"/>
    <tableColumn id="22" xr3:uid="{CFD81A76-F7EA-4717-8C54-B1F90BFEE040}" uniqueName="22" name="CashToTotalAssets" queryTableFieldId="78"/>
    <tableColumn id="23" xr3:uid="{652EC362-4A2D-4E33-96DF-4337D851D038}" uniqueName="23" name="CashOverStockPrice" queryTableFieldId="65" dataDxfId="16"/>
    <tableColumn id="24" xr3:uid="{3D297F63-5EF5-4A1A-A39B-CC14FA2D8599}" uniqueName="24" name="DebtQualityRatio" queryTableFieldId="24" dataDxfId="15"/>
    <tableColumn id="25" xr3:uid="{56A32B86-DE63-41D7-BBFD-54AF0DDEF4EA}" uniqueName="25" name="LiabilitiestoEquityRatio" queryTableFieldId="25" dataDxfId="14"/>
    <tableColumn id="26" xr3:uid="{11062B65-FD19-467C-90C1-BD704E07E93B}" uniqueName="26" name="NetDebttoEBITDA" queryTableFieldId="26" dataDxfId="13"/>
    <tableColumn id="27" xr3:uid="{3C2BF10C-B36E-4870-B2CE-AC77B873F56C}" uniqueName="27" name="MeanNetDebttoEBITDA" queryTableFieldId="27" dataDxfId="12"/>
    <tableColumn id="28" xr3:uid="{814C2A7A-351D-42D1-B7AE-D501F759D16C}" uniqueName="28" name="InterestExpensetoEBIT" queryTableFieldId="28" dataDxfId="11"/>
    <tableColumn id="2" xr3:uid="{B0343D92-A54D-441E-956B-9A950DEB2315}" uniqueName="2" name="EntrepriseValueUSD" queryTableFieldId="36" dataDxfId="10"/>
    <tableColumn id="30" xr3:uid="{151C398C-2325-40BB-B6A9-94731DA3129D}" uniqueName="30" name="EBITDATendency" queryTableFieldId="30" dataDxfId="9"/>
    <tableColumn id="31" xr3:uid="{D6854AA0-F04F-44A4-AF74-98F60BBB953E}" uniqueName="31" name="FreeCashFlowTendency" queryTableFieldId="31" dataDxfId="8"/>
    <tableColumn id="32" xr3:uid="{2D5A0D74-02CA-4061-8D32-8BF0F8F048C6}" uniqueName="32" name="OperatingCashFlowTendency" queryTableFieldId="32" dataDxfId="7"/>
    <tableColumn id="33" xr3:uid="{D9B42748-48EB-42BF-90FD-CE13728DC25C}" uniqueName="33" name="NetIncomeTendency" queryTableFieldId="33" dataDxfId="6"/>
    <tableColumn id="34" xr3:uid="{B6C7613C-EF60-45D7-8BB9-0057CA775AC0}" uniqueName="34" name="EquityTendency" queryTableFieldId="34" dataDxfId="5"/>
    <tableColumn id="16" xr3:uid="{92AFDE2A-9A36-45CB-A53C-20F24C8F0553}" uniqueName="16" name="DividendYield" queryTableFieldId="16" dataDxfId="4"/>
    <tableColumn id="37" xr3:uid="{1C7B4310-FC4A-41AD-9F3B-69D751D4BBFE}" uniqueName="37" name="EBITDAMargin" queryTableFieldId="70" dataDxfId="3"/>
    <tableColumn id="38" xr3:uid="{03B5645A-E306-483B-8005-6F86CC84A336}" uniqueName="38" name="NetIncomeMargin" queryTableFieldId="71" dataDxfId="2"/>
    <tableColumn id="39" xr3:uid="{AAF5798C-0096-4CFB-ABF8-F9977ACD347F}" uniqueName="39" name="ROIC" queryTableFieldId="80"/>
    <tableColumn id="40" xr3:uid="{10990F3F-1B25-47CD-8F19-DED4328CB735}" uniqueName="40" name="WACC" queryTableFieldId="81"/>
    <tableColumn id="41" xr3:uid="{943A0317-9D50-493B-80C0-C5F8182B219A}" uniqueName="41" name="PFFO" queryTableFieldId="82"/>
    <tableColumn id="42" xr3:uid="{6F64269A-4534-4B12-BBF1-57A88EE223E4}" uniqueName="42" name="MeanPFFO" queryTableFieldId="83"/>
    <tableColumn id="44" xr3:uid="{BF936445-1F0A-43A1-8420-183B8B26700B}" uniqueName="44" name="LastUpdate" queryTableFieldId="90" dataDxfId="1"/>
    <tableColumn id="45" xr3:uid="{CEAADFA3-883B-4F9A-850E-CE81031ACF4E}" uniqueName="45" name="FirstYearReport" queryTableFieldId="91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E658-E60F-407E-9891-38D893554B14}">
  <dimension ref="A1:AX187"/>
  <sheetViews>
    <sheetView tabSelected="1" workbookViewId="0">
      <pane xSplit="1" topLeftCell="B1" activePane="topRight" state="frozen"/>
      <selection pane="topRight" activeCell="D8" sqref="D8"/>
    </sheetView>
  </sheetViews>
  <sheetFormatPr baseColWidth="10" defaultRowHeight="14.5" x14ac:dyDescent="0.35"/>
  <cols>
    <col min="1" max="1" width="12.1796875" bestFit="1" customWidth="1"/>
    <col min="2" max="2" width="35" bestFit="1" customWidth="1"/>
    <col min="3" max="3" width="13.6328125" bestFit="1" customWidth="1"/>
    <col min="4" max="4" width="12.54296875" bestFit="1" customWidth="1"/>
    <col min="5" max="5" width="32.81640625" style="1" bestFit="1" customWidth="1"/>
    <col min="6" max="6" width="35.7265625" style="1" bestFit="1" customWidth="1"/>
    <col min="7" max="7" width="14.08984375" style="1" bestFit="1" customWidth="1"/>
    <col min="8" max="8" width="15.08984375" style="1" bestFit="1" customWidth="1"/>
    <col min="9" max="9" width="16.26953125" style="1" bestFit="1" customWidth="1"/>
    <col min="10" max="10" width="16.1796875" style="1" bestFit="1" customWidth="1"/>
    <col min="11" max="11" width="12.7265625" style="1" bestFit="1" customWidth="1"/>
    <col min="12" max="12" width="11.08984375" style="1" bestFit="1" customWidth="1"/>
    <col min="13" max="13" width="17.81640625" style="1" bestFit="1" customWidth="1"/>
    <col min="14" max="14" width="16.453125" style="1" bestFit="1" customWidth="1"/>
    <col min="15" max="15" width="15.36328125" style="2" bestFit="1" customWidth="1"/>
    <col min="16" max="16" width="19.81640625" style="2" bestFit="1" customWidth="1"/>
    <col min="17" max="17" width="18.1796875" style="2" bestFit="1" customWidth="1"/>
    <col min="18" max="18" width="31.08984375" style="1" bestFit="1" customWidth="1"/>
    <col min="19" max="19" width="29.453125" style="1" bestFit="1" customWidth="1"/>
    <col min="20" max="20" width="8.453125" style="1" bestFit="1" customWidth="1"/>
    <col min="21" max="21" width="7.6328125" style="1" bestFit="1" customWidth="1"/>
    <col min="22" max="22" width="7.453125" style="2" bestFit="1" customWidth="1"/>
    <col min="23" max="23" width="9.453125" style="1" bestFit="1" customWidth="1"/>
    <col min="24" max="24" width="18.90625" style="1" bestFit="1" customWidth="1"/>
    <col min="25" max="25" width="19.81640625" style="1" bestFit="1" customWidth="1"/>
    <col min="26" max="26" width="17.54296875" style="1" bestFit="1" customWidth="1"/>
    <col min="27" max="27" width="22.36328125" style="2" bestFit="1" customWidth="1"/>
    <col min="28" max="28" width="18.1796875" style="2" bestFit="1" customWidth="1"/>
    <col min="29" max="29" width="23" style="2" bestFit="1" customWidth="1"/>
    <col min="30" max="30" width="22.1796875" style="2" bestFit="1" customWidth="1"/>
    <col min="31" max="31" width="20" style="2" bestFit="1" customWidth="1"/>
    <col min="32" max="32" width="17.1796875" style="2" bestFit="1" customWidth="1"/>
    <col min="33" max="33" width="22.7265625" style="2" bestFit="1" customWidth="1"/>
    <col min="34" max="34" width="27.54296875" style="2" bestFit="1" customWidth="1"/>
    <col min="35" max="35" width="20.36328125" style="2" bestFit="1" customWidth="1"/>
    <col min="36" max="36" width="16.36328125" style="2" bestFit="1" customWidth="1"/>
    <col min="37" max="37" width="14.453125" style="2" bestFit="1" customWidth="1"/>
    <col min="38" max="38" width="15.08984375" style="2" bestFit="1" customWidth="1"/>
    <col min="39" max="39" width="18.26953125" style="2" bestFit="1" customWidth="1"/>
    <col min="40" max="40" width="12.453125" style="2" bestFit="1" customWidth="1"/>
    <col min="41" max="42" width="11.81640625" style="2" bestFit="1" customWidth="1"/>
    <col min="43" max="43" width="12.1796875" style="2" bestFit="1" customWidth="1"/>
    <col min="44" max="44" width="12.6328125" style="2" bestFit="1" customWidth="1"/>
    <col min="45" max="45" width="16.1796875" style="2" bestFit="1" customWidth="1"/>
    <col min="46" max="50" width="10.90625" style="2" bestFit="1" customWidth="1"/>
    <col min="51" max="51" width="7.90625" bestFit="1" customWidth="1"/>
    <col min="52" max="52" width="12.54296875" bestFit="1" customWidth="1"/>
    <col min="53" max="53" width="6.7265625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166</v>
      </c>
      <c r="E1" t="s">
        <v>101</v>
      </c>
      <c r="F1" t="s">
        <v>3</v>
      </c>
      <c r="G1" t="s">
        <v>46</v>
      </c>
      <c r="H1" t="s">
        <v>47</v>
      </c>
      <c r="I1" t="s">
        <v>48</v>
      </c>
      <c r="J1" t="s">
        <v>49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421</v>
      </c>
      <c r="R1" t="s">
        <v>10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406</v>
      </c>
      <c r="Y1" s="2" t="s">
        <v>100</v>
      </c>
      <c r="Z1" t="s">
        <v>17</v>
      </c>
      <c r="AA1" t="s">
        <v>18</v>
      </c>
      <c r="AB1" t="s">
        <v>19</v>
      </c>
      <c r="AC1" t="s">
        <v>20</v>
      </c>
      <c r="AD1" s="2" t="s">
        <v>21</v>
      </c>
      <c r="AE1" s="5" t="s">
        <v>29</v>
      </c>
      <c r="AF1" s="3" t="s">
        <v>22</v>
      </c>
      <c r="AG1" s="3" t="s">
        <v>23</v>
      </c>
      <c r="AH1" s="3" t="s">
        <v>24</v>
      </c>
      <c r="AI1" s="3" t="s">
        <v>25</v>
      </c>
      <c r="AJ1" s="4" t="s">
        <v>26</v>
      </c>
      <c r="AK1" s="2" t="s">
        <v>12</v>
      </c>
      <c r="AL1" t="s">
        <v>257</v>
      </c>
      <c r="AM1" s="2" t="s">
        <v>258</v>
      </c>
      <c r="AN1" t="s">
        <v>412</v>
      </c>
      <c r="AO1" t="s">
        <v>413</v>
      </c>
      <c r="AP1" t="s">
        <v>419</v>
      </c>
      <c r="AQ1" t="s">
        <v>420</v>
      </c>
      <c r="AR1" t="s">
        <v>456</v>
      </c>
      <c r="AS1" t="s">
        <v>457</v>
      </c>
      <c r="AT1"/>
      <c r="AU1"/>
      <c r="AV1"/>
      <c r="AW1"/>
      <c r="AX1"/>
    </row>
    <row r="2" spans="1:50" x14ac:dyDescent="0.35">
      <c r="A2" s="13" t="s">
        <v>93</v>
      </c>
      <c r="B2" s="13" t="s">
        <v>94</v>
      </c>
      <c r="C2">
        <v>2.024</v>
      </c>
      <c r="D2">
        <v>36.6380687085449</v>
      </c>
      <c r="E2" s="2">
        <v>17.101812603035999</v>
      </c>
      <c r="F2" s="13" t="s">
        <v>95</v>
      </c>
      <c r="G2" s="13" t="s">
        <v>52</v>
      </c>
      <c r="H2" s="13" t="s">
        <v>92</v>
      </c>
      <c r="I2" s="13" t="s">
        <v>41</v>
      </c>
      <c r="J2" s="13" t="s">
        <v>56</v>
      </c>
      <c r="K2" s="1">
        <v>1.4043460042982501</v>
      </c>
      <c r="L2" s="1">
        <v>13.1565344953056</v>
      </c>
      <c r="M2" s="14">
        <v>-1.9715295685846601</v>
      </c>
      <c r="N2" s="14">
        <v>3.5124178123455798</v>
      </c>
      <c r="O2" s="14">
        <v>-2.0831760954896801</v>
      </c>
      <c r="P2" s="14">
        <v>0.249066090059682</v>
      </c>
      <c r="Q2">
        <v>2.1605602214203898</v>
      </c>
      <c r="R2" s="14">
        <v>1.78372934120771</v>
      </c>
      <c r="S2" s="1">
        <v>8.7139511364676601</v>
      </c>
      <c r="T2" s="2">
        <v>0.17735379265321499</v>
      </c>
      <c r="U2" s="2">
        <v>0.25576545567714498</v>
      </c>
      <c r="V2" s="2">
        <v>0.11236705359167901</v>
      </c>
      <c r="W2">
        <v>-9.7794000000000006E-2</v>
      </c>
      <c r="X2">
        <v>0.51579105644298995</v>
      </c>
      <c r="Y2" s="2">
        <v>3.2685918330681201</v>
      </c>
      <c r="Z2" s="1">
        <v>0.952832397003745</v>
      </c>
      <c r="AA2" s="14"/>
      <c r="AB2" s="14">
        <v>-2.84807239656128</v>
      </c>
      <c r="AC2" s="14">
        <v>-3.8455553846880099</v>
      </c>
      <c r="AD2" s="2">
        <v>9.3686021530936997E-2</v>
      </c>
      <c r="AE2" s="5">
        <v>-105160500</v>
      </c>
      <c r="AF2" s="15">
        <v>0.86429103074668301</v>
      </c>
      <c r="AG2" s="15">
        <v>-0.30434826421000999</v>
      </c>
      <c r="AH2" s="2">
        <v>-0.29755073136187099</v>
      </c>
      <c r="AI2" s="2">
        <v>1.5529728429776499</v>
      </c>
      <c r="AJ2" s="2">
        <v>0.73482833202429698</v>
      </c>
      <c r="AK2" s="2">
        <v>7.5700000000000003E-2</v>
      </c>
      <c r="AL2" s="2">
        <v>0.20552969715325101</v>
      </c>
      <c r="AM2" s="2">
        <v>0.128284326956811</v>
      </c>
      <c r="AN2">
        <v>0.92985969425161197</v>
      </c>
      <c r="AO2">
        <v>5.1454490653420303E-2</v>
      </c>
      <c r="AP2"/>
      <c r="AQ2"/>
      <c r="AR2" s="13" t="s">
        <v>502</v>
      </c>
      <c r="AS2" s="13" t="s">
        <v>484</v>
      </c>
      <c r="AT2"/>
      <c r="AU2"/>
      <c r="AV2"/>
      <c r="AW2"/>
      <c r="AX2"/>
    </row>
    <row r="3" spans="1:50" x14ac:dyDescent="0.35">
      <c r="A3" s="13" t="s">
        <v>498</v>
      </c>
      <c r="B3" s="13" t="s">
        <v>499</v>
      </c>
      <c r="C3">
        <v>90</v>
      </c>
      <c r="D3">
        <v>1196.1014177284401</v>
      </c>
      <c r="E3" s="2">
        <v>12.290015752538199</v>
      </c>
      <c r="F3" s="13" t="s">
        <v>139</v>
      </c>
      <c r="G3" s="13" t="s">
        <v>116</v>
      </c>
      <c r="H3" s="13" t="s">
        <v>117</v>
      </c>
      <c r="I3" s="13" t="s">
        <v>117</v>
      </c>
      <c r="J3" s="13" t="s">
        <v>164</v>
      </c>
      <c r="K3" s="1">
        <v>11.144255118508299</v>
      </c>
      <c r="L3" s="1">
        <v>17.128613312332799</v>
      </c>
      <c r="M3" s="14">
        <v>6.8238161952328502</v>
      </c>
      <c r="N3" s="14">
        <v>7.5632307868614701</v>
      </c>
      <c r="O3" s="14">
        <v>8.6971722192680296</v>
      </c>
      <c r="P3" s="14">
        <v>2.4418473824576901</v>
      </c>
      <c r="Q3">
        <v>1.69199898856418</v>
      </c>
      <c r="R3" s="14">
        <v>15.6021391822735</v>
      </c>
      <c r="S3" s="1">
        <v>8.7035181411173905</v>
      </c>
      <c r="T3" s="2">
        <v>0.21911265997512</v>
      </c>
      <c r="U3" s="2">
        <v>0.22856926445435199</v>
      </c>
      <c r="V3" s="2">
        <v>0.12487753474249801</v>
      </c>
      <c r="W3">
        <v>1.595083</v>
      </c>
      <c r="X3">
        <v>0.147901610167743</v>
      </c>
      <c r="Y3" s="2">
        <v>0.106276572578048</v>
      </c>
      <c r="Z3" s="1">
        <v>0.72692733622966199</v>
      </c>
      <c r="AA3" s="14"/>
      <c r="AB3" s="14">
        <v>-0.10753286331039701</v>
      </c>
      <c r="AC3" s="14">
        <v>0.94076615018780496</v>
      </c>
      <c r="AD3" s="2">
        <v>3.0232970352730801E-2</v>
      </c>
      <c r="AE3" s="5">
        <v>124139000.7</v>
      </c>
      <c r="AF3" s="15">
        <v>2.8783743475018602</v>
      </c>
      <c r="AG3" s="15">
        <v>1.53371682572885</v>
      </c>
      <c r="AH3" s="2">
        <v>1.3113828683736399</v>
      </c>
      <c r="AI3" s="2">
        <v>6.7421523684785001</v>
      </c>
      <c r="AJ3" s="2">
        <v>0.64420394514273804</v>
      </c>
      <c r="AK3" s="2">
        <v>3.6799999999999999E-2</v>
      </c>
      <c r="AL3" s="2">
        <v>0.13934145151628299</v>
      </c>
      <c r="AM3" s="2">
        <v>8.6665661231983299E-2</v>
      </c>
      <c r="AN3">
        <v>0.22774008997839101</v>
      </c>
      <c r="AO3">
        <v>9.8451479308093198E-2</v>
      </c>
      <c r="AP3"/>
      <c r="AQ3"/>
      <c r="AR3" s="13" t="s">
        <v>502</v>
      </c>
      <c r="AS3" s="13" t="s">
        <v>484</v>
      </c>
      <c r="AT3"/>
      <c r="AU3"/>
      <c r="AV3"/>
      <c r="AW3"/>
      <c r="AX3"/>
    </row>
    <row r="4" spans="1:50" x14ac:dyDescent="0.35">
      <c r="A4" s="13" t="s">
        <v>270</v>
      </c>
      <c r="B4" s="13" t="s">
        <v>271</v>
      </c>
      <c r="C4">
        <v>15.14</v>
      </c>
      <c r="D4">
        <v>153.52780777246301</v>
      </c>
      <c r="E4" s="2">
        <v>9.14054212499755</v>
      </c>
      <c r="F4" s="13" t="s">
        <v>77</v>
      </c>
      <c r="G4" s="13" t="s">
        <v>55</v>
      </c>
      <c r="H4" s="13" t="s">
        <v>31</v>
      </c>
      <c r="I4" s="13" t="s">
        <v>31</v>
      </c>
      <c r="J4" s="13" t="s">
        <v>164</v>
      </c>
      <c r="K4" s="1">
        <v>11.388626586544</v>
      </c>
      <c r="L4" s="1">
        <v>99.616930882954307</v>
      </c>
      <c r="M4" s="14">
        <v>7.91125487708495</v>
      </c>
      <c r="N4" s="14">
        <v>21.3350719916141</v>
      </c>
      <c r="O4" s="14">
        <v>10.578835426012301</v>
      </c>
      <c r="P4" s="14">
        <v>1.78061858692608</v>
      </c>
      <c r="Q4">
        <v>2.1177459727738701</v>
      </c>
      <c r="R4" s="14">
        <v>10.599080886186099</v>
      </c>
      <c r="S4" s="1">
        <v>37.670193314676403</v>
      </c>
      <c r="T4" s="2">
        <v>0.15635059885359101</v>
      </c>
      <c r="U4" s="2">
        <v>0.13798591806295399</v>
      </c>
      <c r="V4" s="2">
        <v>7.1994036513517101E-2</v>
      </c>
      <c r="W4">
        <v>0.99225200000000002</v>
      </c>
      <c r="X4">
        <v>2.5049838360531901E-2</v>
      </c>
      <c r="Y4" s="2">
        <v>3.0551817451103899E-2</v>
      </c>
      <c r="Z4" s="1">
        <v>0.42383261130841299</v>
      </c>
      <c r="AA4" s="14"/>
      <c r="AB4" s="14">
        <v>2.1577336386858099</v>
      </c>
      <c r="AC4" s="14">
        <v>4.77248848416375</v>
      </c>
      <c r="AD4" s="2">
        <v>9.6581889824905204E-2</v>
      </c>
      <c r="AE4" s="5">
        <v>3438174724.9962001</v>
      </c>
      <c r="AF4" s="15">
        <v>2.15044886626562</v>
      </c>
      <c r="AG4" s="15">
        <v>0.62776269075454405</v>
      </c>
      <c r="AH4" s="2">
        <v>3.41106684091416</v>
      </c>
      <c r="AI4" s="2">
        <v>1.1721096329579701</v>
      </c>
      <c r="AJ4" s="2">
        <v>3.6748371910224502E-2</v>
      </c>
      <c r="AK4" s="2">
        <v>4.0799997999999997E-2</v>
      </c>
      <c r="AL4" s="2">
        <v>0.225158637649882</v>
      </c>
      <c r="AM4" s="2">
        <v>0.113749888442056</v>
      </c>
      <c r="AN4">
        <v>9.3747596994139204E-2</v>
      </c>
      <c r="AO4">
        <v>7.3380653910402799E-2</v>
      </c>
      <c r="AP4"/>
      <c r="AQ4"/>
      <c r="AR4" s="13" t="s">
        <v>502</v>
      </c>
      <c r="AS4" s="13" t="s">
        <v>484</v>
      </c>
      <c r="AT4"/>
      <c r="AU4"/>
      <c r="AV4"/>
      <c r="AW4"/>
      <c r="AX4"/>
    </row>
    <row r="5" spans="1:50" x14ac:dyDescent="0.35">
      <c r="A5" s="13" t="s">
        <v>325</v>
      </c>
      <c r="B5" s="13" t="s">
        <v>326</v>
      </c>
      <c r="C5">
        <v>6.5</v>
      </c>
      <c r="D5">
        <v>62.8872015055777</v>
      </c>
      <c r="E5" s="2">
        <v>8.6749540777811802</v>
      </c>
      <c r="F5" s="13" t="s">
        <v>139</v>
      </c>
      <c r="G5" s="13" t="s">
        <v>106</v>
      </c>
      <c r="H5" s="13" t="s">
        <v>35</v>
      </c>
      <c r="I5" s="13" t="s">
        <v>35</v>
      </c>
      <c r="J5" s="13" t="s">
        <v>164</v>
      </c>
      <c r="K5" s="1">
        <v>87.393477894142706</v>
      </c>
      <c r="L5" s="1">
        <v>104.55970104657101</v>
      </c>
      <c r="M5" s="14">
        <v>13.0752899148165</v>
      </c>
      <c r="N5" s="14">
        <v>11.550010181108901</v>
      </c>
      <c r="O5" s="14">
        <v>36.085331188040897</v>
      </c>
      <c r="P5" s="14">
        <v>2.27155890081159</v>
      </c>
      <c r="Q5">
        <v>-3.49878580635382</v>
      </c>
      <c r="R5" s="14">
        <v>17.256843520524999</v>
      </c>
      <c r="S5" s="1">
        <v>32.993491479710798</v>
      </c>
      <c r="T5" s="2">
        <v>2.59923160806469E-2</v>
      </c>
      <c r="U5" s="2">
        <v>4.0861755454449603E-2</v>
      </c>
      <c r="V5" s="2">
        <v>1.16493052131116E-2</v>
      </c>
      <c r="W5">
        <v>2.049188</v>
      </c>
      <c r="X5">
        <v>0.18131669439093201</v>
      </c>
      <c r="Y5" s="2">
        <v>0.17809787842786901</v>
      </c>
      <c r="Z5" s="1">
        <v>0.82112168042343903</v>
      </c>
      <c r="AA5" s="14"/>
      <c r="AB5" s="14">
        <v>-2.8162453103440401</v>
      </c>
      <c r="AC5" s="14">
        <v>2.8498283370103801</v>
      </c>
      <c r="AD5" s="2">
        <v>0.258725413060582</v>
      </c>
      <c r="AE5" s="5">
        <v>882890776.84500003</v>
      </c>
      <c r="AF5" s="15">
        <v>2.8159494802727201</v>
      </c>
      <c r="AG5" s="15">
        <v>0.70779652047363895</v>
      </c>
      <c r="AH5" s="2">
        <v>26.477996254681599</v>
      </c>
      <c r="AI5" s="2">
        <v>-2.5243802369257402</v>
      </c>
      <c r="AJ5" s="2">
        <v>1.1218314772670499</v>
      </c>
      <c r="AK5" s="2">
        <v>0</v>
      </c>
      <c r="AL5" s="2">
        <v>5.7396679366504798E-2</v>
      </c>
      <c r="AM5" s="2">
        <v>1.04369499182179E-2</v>
      </c>
      <c r="AN5">
        <v>4.3506018705459899E-2</v>
      </c>
      <c r="AO5">
        <v>0.12265951946424</v>
      </c>
      <c r="AP5"/>
      <c r="AQ5"/>
      <c r="AR5" s="13" t="s">
        <v>502</v>
      </c>
      <c r="AS5" s="13" t="s">
        <v>484</v>
      </c>
      <c r="AT5"/>
      <c r="AU5"/>
      <c r="AV5"/>
      <c r="AW5"/>
      <c r="AX5"/>
    </row>
    <row r="6" spans="1:50" x14ac:dyDescent="0.35">
      <c r="A6" s="13" t="s">
        <v>170</v>
      </c>
      <c r="B6" s="13" t="s">
        <v>174</v>
      </c>
      <c r="C6">
        <v>16.975000000000001</v>
      </c>
      <c r="D6">
        <v>155.570427998387</v>
      </c>
      <c r="E6" s="2">
        <v>8.1646791162525201</v>
      </c>
      <c r="F6" s="13" t="s">
        <v>59</v>
      </c>
      <c r="G6" s="13" t="s">
        <v>106</v>
      </c>
      <c r="H6" s="13" t="s">
        <v>35</v>
      </c>
      <c r="I6" s="13" t="s">
        <v>35</v>
      </c>
      <c r="J6" s="13" t="s">
        <v>477</v>
      </c>
      <c r="K6" s="1">
        <v>153.029680365297</v>
      </c>
      <c r="L6" s="1">
        <v>154.56155061649599</v>
      </c>
      <c r="M6" s="14">
        <v>8.7116101708867006</v>
      </c>
      <c r="N6" s="14">
        <v>24.232486274743</v>
      </c>
      <c r="O6" s="14">
        <v>21.290977216717799</v>
      </c>
      <c r="P6" s="14">
        <v>1.5364626996269399</v>
      </c>
      <c r="Q6">
        <v>3.1861415210770998</v>
      </c>
      <c r="R6" s="14">
        <v>7.25723575123122</v>
      </c>
      <c r="S6" s="1">
        <v>200.32014907725701</v>
      </c>
      <c r="T6" s="2">
        <v>1.00402921574381E-2</v>
      </c>
      <c r="U6" s="2">
        <v>4.75845623359442E-2</v>
      </c>
      <c r="V6" s="2">
        <v>3.4059975773648001E-3</v>
      </c>
      <c r="W6">
        <v>1.965884</v>
      </c>
      <c r="X6">
        <v>9.9366702185615094E-2</v>
      </c>
      <c r="Y6" s="2">
        <v>0.19064300313946</v>
      </c>
      <c r="Z6" s="1">
        <v>0.10841465407498101</v>
      </c>
      <c r="AA6" s="14"/>
      <c r="AB6" s="14">
        <v>3.8839271015113099</v>
      </c>
      <c r="AC6" s="14">
        <v>3.1304785006946401</v>
      </c>
      <c r="AD6" s="2">
        <v>0.81806568425287896</v>
      </c>
      <c r="AE6" s="5">
        <v>1629814725</v>
      </c>
      <c r="AF6" s="15">
        <v>1.93003726611172</v>
      </c>
      <c r="AG6" s="15">
        <v>3.7973215839771801</v>
      </c>
      <c r="AH6" s="2">
        <v>2.4043394989012601</v>
      </c>
      <c r="AI6" s="2">
        <v>-2.82399349298908</v>
      </c>
      <c r="AJ6" s="2">
        <v>0.52551328263936403</v>
      </c>
      <c r="AK6" s="2">
        <v>6.1999999999999998E-3</v>
      </c>
      <c r="AL6" s="2">
        <v>0.51171842091961395</v>
      </c>
      <c r="AM6" s="2">
        <v>1.61433674243062E-2</v>
      </c>
      <c r="AN6">
        <v>4.4900866618944203E-3</v>
      </c>
      <c r="AO6">
        <v>8.9502705411829503E-2</v>
      </c>
      <c r="AP6"/>
      <c r="AQ6"/>
      <c r="AR6" s="13" t="s">
        <v>502</v>
      </c>
      <c r="AS6" s="13" t="s">
        <v>483</v>
      </c>
      <c r="AT6"/>
      <c r="AU6"/>
      <c r="AV6"/>
      <c r="AW6"/>
      <c r="AX6"/>
    </row>
    <row r="7" spans="1:50" x14ac:dyDescent="0.35">
      <c r="A7" s="13" t="s">
        <v>308</v>
      </c>
      <c r="B7" s="13" t="s">
        <v>309</v>
      </c>
      <c r="C7">
        <v>4.992</v>
      </c>
      <c r="D7">
        <v>39.939656665332002</v>
      </c>
      <c r="E7" s="2">
        <v>7.0007325050745104</v>
      </c>
      <c r="F7" s="13" t="s">
        <v>95</v>
      </c>
      <c r="G7" s="13" t="s">
        <v>52</v>
      </c>
      <c r="H7" s="13" t="s">
        <v>92</v>
      </c>
      <c r="I7" s="13" t="s">
        <v>41</v>
      </c>
      <c r="J7" s="13" t="s">
        <v>164</v>
      </c>
      <c r="K7" s="1">
        <v>3.0707268633867302</v>
      </c>
      <c r="L7" s="1">
        <v>16.881812547119299</v>
      </c>
      <c r="M7" s="14">
        <v>4.7203964456112004</v>
      </c>
      <c r="N7" s="14">
        <v>12.3449875056333</v>
      </c>
      <c r="O7" s="14">
        <v>5.2288139617902099</v>
      </c>
      <c r="P7" s="14">
        <v>0.63341753056087102</v>
      </c>
      <c r="Q7">
        <v>3.4037347039627401</v>
      </c>
      <c r="R7" s="14">
        <v>2.7720920094511601</v>
      </c>
      <c r="S7" s="1">
        <v>13.6908705435033</v>
      </c>
      <c r="T7" s="2">
        <v>0.206276089909954</v>
      </c>
      <c r="U7" s="2">
        <v>0.23095451119914001</v>
      </c>
      <c r="V7" s="2">
        <v>0.114385554563497</v>
      </c>
      <c r="W7">
        <v>-4.5496000000000002E-2</v>
      </c>
      <c r="X7">
        <v>0.217554282842048</v>
      </c>
      <c r="Y7" s="2">
        <v>0.61937727497163297</v>
      </c>
      <c r="Z7" s="1">
        <v>0.92935388172037303</v>
      </c>
      <c r="AA7" s="14"/>
      <c r="AB7" s="14">
        <v>2.6563853037588498</v>
      </c>
      <c r="AC7" s="14">
        <v>0.93761835523180603</v>
      </c>
      <c r="AD7" s="2">
        <v>8.0271907864053801E-3</v>
      </c>
      <c r="AE7" s="5">
        <v>2431760849.04</v>
      </c>
      <c r="AF7" s="15">
        <v>0.73326355619911998</v>
      </c>
      <c r="AG7" s="15">
        <v>0.70315043385457698</v>
      </c>
      <c r="AH7" s="2">
        <v>0.71384962039935895</v>
      </c>
      <c r="AI7" s="2">
        <v>0.62991292624009898</v>
      </c>
      <c r="AJ7" s="2">
        <v>0.34063267888033599</v>
      </c>
      <c r="AK7" s="2">
        <v>3.7699999999999997E-2</v>
      </c>
      <c r="AL7" s="2">
        <v>0.24391905477302001</v>
      </c>
      <c r="AM7" s="2">
        <v>0.163951946610565</v>
      </c>
      <c r="AN7">
        <v>0.11363763569754599</v>
      </c>
      <c r="AO7">
        <v>4.9375188704714197E-2</v>
      </c>
      <c r="AP7"/>
      <c r="AQ7"/>
      <c r="AR7" s="13" t="s">
        <v>502</v>
      </c>
      <c r="AS7" s="13" t="s">
        <v>484</v>
      </c>
      <c r="AT7"/>
      <c r="AU7"/>
      <c r="AV7"/>
      <c r="AW7"/>
      <c r="AX7"/>
    </row>
    <row r="8" spans="1:50" x14ac:dyDescent="0.35">
      <c r="A8" s="13" t="s">
        <v>43</v>
      </c>
      <c r="B8" s="13" t="s">
        <v>160</v>
      </c>
      <c r="C8">
        <v>2.8159999999999998</v>
      </c>
      <c r="D8">
        <v>12.9958974218248</v>
      </c>
      <c r="E8" s="2">
        <v>3.6150203912730001</v>
      </c>
      <c r="F8" s="13" t="s">
        <v>54</v>
      </c>
      <c r="G8" s="13" t="s">
        <v>161</v>
      </c>
      <c r="H8" s="13" t="s">
        <v>92</v>
      </c>
      <c r="I8" s="13" t="s">
        <v>41</v>
      </c>
      <c r="J8" s="13" t="s">
        <v>164</v>
      </c>
      <c r="K8" s="1">
        <v>5.9969597825389798</v>
      </c>
      <c r="L8" s="1">
        <v>41.191247172416901</v>
      </c>
      <c r="M8" s="14">
        <v>0.78929417093154297</v>
      </c>
      <c r="N8" s="14">
        <v>2.1276938845712801</v>
      </c>
      <c r="O8" s="14">
        <v>4.5603389576453504</v>
      </c>
      <c r="P8" s="14">
        <v>0.25926790623830598</v>
      </c>
      <c r="Q8">
        <v>0.59985534229539805</v>
      </c>
      <c r="R8" s="14">
        <v>2.23287253247091</v>
      </c>
      <c r="S8" s="1">
        <v>5.6108963976476396</v>
      </c>
      <c r="T8" s="2">
        <v>4.32332241068554E-2</v>
      </c>
      <c r="U8" s="2">
        <v>5.4185651369011899E-2</v>
      </c>
      <c r="V8" s="2">
        <v>2.4308210788460401E-2</v>
      </c>
      <c r="W8">
        <v>0.91322300000000001</v>
      </c>
      <c r="X8">
        <v>5.7995926073804403E-2</v>
      </c>
      <c r="Y8" s="2">
        <v>0.39784449913625802</v>
      </c>
      <c r="Z8" s="1">
        <v>0.916714213077786</v>
      </c>
      <c r="AA8" s="14"/>
      <c r="AB8" s="14">
        <v>1.3779633863157699E-2</v>
      </c>
      <c r="AC8" s="14">
        <v>0.194251698708751</v>
      </c>
      <c r="AD8" s="2">
        <v>6.7758710348413895E-2</v>
      </c>
      <c r="AE8" s="5">
        <v>13154297723.327999</v>
      </c>
      <c r="AF8" s="15">
        <v>4.8261146016316099E-2</v>
      </c>
      <c r="AG8" s="15">
        <v>0.17571398260131499</v>
      </c>
      <c r="AH8" s="2">
        <v>7.5631951466127306E-2</v>
      </c>
      <c r="AI8" s="2">
        <v>1.4975929978118201</v>
      </c>
      <c r="AJ8" s="2">
        <v>2.27722414076631E-2</v>
      </c>
      <c r="AK8" s="2">
        <v>0.1236</v>
      </c>
      <c r="AL8" s="2">
        <v>0.33888865165592003</v>
      </c>
      <c r="AM8" s="2">
        <v>4.3824385244651598E-2</v>
      </c>
      <c r="AN8">
        <v>4.30349719050643E-2</v>
      </c>
      <c r="AO8">
        <v>8.7100795761960503E-2</v>
      </c>
      <c r="AP8"/>
      <c r="AQ8"/>
      <c r="AR8" s="13" t="s">
        <v>502</v>
      </c>
      <c r="AS8" s="13" t="s">
        <v>483</v>
      </c>
      <c r="AT8"/>
      <c r="AU8"/>
      <c r="AV8"/>
      <c r="AW8"/>
      <c r="AX8"/>
    </row>
    <row r="9" spans="1:50" x14ac:dyDescent="0.35">
      <c r="A9" s="13" t="s">
        <v>454</v>
      </c>
      <c r="B9" s="13" t="s">
        <v>455</v>
      </c>
      <c r="C9">
        <v>11.66</v>
      </c>
      <c r="D9">
        <v>49.888361528547797</v>
      </c>
      <c r="E9" s="2">
        <v>3.27859018255127</v>
      </c>
      <c r="F9" s="13" t="s">
        <v>194</v>
      </c>
      <c r="G9" s="13" t="s">
        <v>60</v>
      </c>
      <c r="H9" s="13" t="s">
        <v>37</v>
      </c>
      <c r="I9" s="13" t="s">
        <v>37</v>
      </c>
      <c r="J9" s="13" t="s">
        <v>164</v>
      </c>
      <c r="K9" s="1">
        <v>5.8624250923260401</v>
      </c>
      <c r="L9" s="1">
        <v>14.382175200012</v>
      </c>
      <c r="M9" s="14">
        <v>2.3714042529558301</v>
      </c>
      <c r="N9" s="14">
        <v>3.9088260725647199</v>
      </c>
      <c r="O9" s="14">
        <v>8.1082282879380507</v>
      </c>
      <c r="P9" s="14">
        <v>0.50845759486852304</v>
      </c>
      <c r="Q9">
        <v>1.45029247475601</v>
      </c>
      <c r="R9" s="14">
        <v>2.4319998527340201</v>
      </c>
      <c r="S9" s="1">
        <v>5.6833444337592596</v>
      </c>
      <c r="T9" s="2">
        <v>8.6731614794378797E-2</v>
      </c>
      <c r="U9" s="2">
        <v>6.6714027383105098E-2</v>
      </c>
      <c r="V9" s="2">
        <v>2.92212507624829E-2</v>
      </c>
      <c r="W9">
        <v>1.351213</v>
      </c>
      <c r="X9">
        <v>0.113428413745026</v>
      </c>
      <c r="Y9" s="2">
        <v>0.66213378941624002</v>
      </c>
      <c r="Z9" s="1">
        <v>0.164471494460558</v>
      </c>
      <c r="AA9" s="14"/>
      <c r="AB9" s="14">
        <v>1.53652321630804</v>
      </c>
      <c r="AC9" s="14">
        <v>1.8848507417769</v>
      </c>
      <c r="AD9" s="2">
        <v>0.30638915779283599</v>
      </c>
      <c r="AE9" s="5">
        <v>16751599642.879999</v>
      </c>
      <c r="AF9" s="15">
        <v>-1.36853746198506E-2</v>
      </c>
      <c r="AG9" s="15">
        <v>-3.2317826265953101E-2</v>
      </c>
      <c r="AH9" s="2">
        <v>2.32919254658431E-4</v>
      </c>
      <c r="AI9" s="2">
        <v>6.4983164983165503E-2</v>
      </c>
      <c r="AJ9" s="2">
        <v>0.121774385881231</v>
      </c>
      <c r="AK9" s="2">
        <v>0</v>
      </c>
      <c r="AL9" s="2">
        <v>0.60770818995182396</v>
      </c>
      <c r="AM9" s="2">
        <v>8.6545079146593304E-2</v>
      </c>
      <c r="AN9">
        <v>4.4804703157707203E-2</v>
      </c>
      <c r="AO9">
        <v>6.8381425187455797E-2</v>
      </c>
      <c r="AP9">
        <v>0.958647536228869</v>
      </c>
      <c r="AQ9">
        <v>2.4574704737820099</v>
      </c>
      <c r="AR9" s="13" t="s">
        <v>502</v>
      </c>
      <c r="AS9" s="13" t="s">
        <v>484</v>
      </c>
      <c r="AT9"/>
      <c r="AU9"/>
      <c r="AV9"/>
      <c r="AW9"/>
      <c r="AX9"/>
    </row>
    <row r="10" spans="1:50" x14ac:dyDescent="0.35">
      <c r="A10" s="13" t="s">
        <v>434</v>
      </c>
      <c r="B10" s="13" t="s">
        <v>435</v>
      </c>
      <c r="C10">
        <v>19.850000000000001</v>
      </c>
      <c r="D10">
        <v>65.604345773737094</v>
      </c>
      <c r="E10" s="2">
        <v>2.3050048248734001</v>
      </c>
      <c r="F10" s="13" t="s">
        <v>436</v>
      </c>
      <c r="G10" s="13" t="s">
        <v>437</v>
      </c>
      <c r="H10" s="13" t="s">
        <v>37</v>
      </c>
      <c r="I10" s="13" t="s">
        <v>37</v>
      </c>
      <c r="J10" s="13" t="s">
        <v>164</v>
      </c>
      <c r="K10" s="1">
        <v>1.2089616247459201</v>
      </c>
      <c r="L10" s="1">
        <v>51.965050111560103</v>
      </c>
      <c r="M10" s="14">
        <v>1.0525752805341499</v>
      </c>
      <c r="N10" s="14">
        <v>5.3294514333166099</v>
      </c>
      <c r="O10" s="14">
        <v>1.2006486606114499</v>
      </c>
      <c r="P10" s="14">
        <v>0.36820816315114202</v>
      </c>
      <c r="Q10">
        <v>0.53671795129438404</v>
      </c>
      <c r="R10" s="14">
        <v>2.6216079541394799</v>
      </c>
      <c r="S10" s="1">
        <v>13.793139734701599</v>
      </c>
      <c r="T10" s="2">
        <v>0.30456563352747101</v>
      </c>
      <c r="U10" s="2">
        <v>0.27953877458738402</v>
      </c>
      <c r="V10" s="2">
        <v>0.16523775852925601</v>
      </c>
      <c r="W10">
        <v>2.1447050000000001</v>
      </c>
      <c r="X10">
        <v>4.6568410818455003E-2</v>
      </c>
      <c r="Y10" s="2">
        <v>0.233114671185702</v>
      </c>
      <c r="Z10" s="1">
        <v>0.61700878267973902</v>
      </c>
      <c r="AA10" s="14"/>
      <c r="AB10" s="14">
        <v>0.19787284329945601</v>
      </c>
      <c r="AC10" s="14">
        <v>1.6146773433410999</v>
      </c>
      <c r="AD10" s="2">
        <v>2.8092311010460499E-2</v>
      </c>
      <c r="AE10" s="5">
        <v>22267230059.700001</v>
      </c>
      <c r="AF10" s="15">
        <v>0.39292304466345102</v>
      </c>
      <c r="AG10" s="15">
        <v>1.9322109988776699</v>
      </c>
      <c r="AH10" s="2">
        <v>0.362059103908484</v>
      </c>
      <c r="AI10" s="2">
        <v>0.60481646921732302</v>
      </c>
      <c r="AJ10" s="2">
        <v>4.9467756498598199E-2</v>
      </c>
      <c r="AK10" s="2">
        <v>1.7100000000000001E-2</v>
      </c>
      <c r="AL10" s="2">
        <v>0.27627953141528799</v>
      </c>
      <c r="AM10" s="2">
        <v>0.195321988742474</v>
      </c>
      <c r="AN10">
        <v>0.28064249793590001</v>
      </c>
      <c r="AO10">
        <v>0.113432193648591</v>
      </c>
      <c r="AP10">
        <v>1.18371391552864</v>
      </c>
      <c r="AQ10">
        <v>20.553331025010799</v>
      </c>
      <c r="AR10" s="13" t="s">
        <v>502</v>
      </c>
      <c r="AS10" s="13" t="s">
        <v>484</v>
      </c>
      <c r="AT10"/>
      <c r="AU10"/>
      <c r="AV10"/>
      <c r="AW10"/>
      <c r="AX10"/>
    </row>
    <row r="11" spans="1:50" x14ac:dyDescent="0.35">
      <c r="A11" s="13" t="s">
        <v>507</v>
      </c>
      <c r="B11" s="13" t="s">
        <v>508</v>
      </c>
      <c r="C11">
        <v>33.869999999999997</v>
      </c>
      <c r="D11">
        <v>108.24015962337199</v>
      </c>
      <c r="E11" s="2">
        <v>2.1957531627803899</v>
      </c>
      <c r="F11" s="13" t="s">
        <v>243</v>
      </c>
      <c r="G11" s="13" t="s">
        <v>60</v>
      </c>
      <c r="H11" s="13" t="s">
        <v>37</v>
      </c>
      <c r="I11" s="13" t="s">
        <v>37</v>
      </c>
      <c r="J11" s="13" t="s">
        <v>269</v>
      </c>
      <c r="K11" s="1">
        <v>4.6089502067229899</v>
      </c>
      <c r="L11" s="1">
        <v>29.5204334468315</v>
      </c>
      <c r="M11" s="14">
        <v>4.6713531960996804</v>
      </c>
      <c r="N11" s="14">
        <v>6.7920092298377099</v>
      </c>
      <c r="O11" s="14">
        <v>5.77583255190891</v>
      </c>
      <c r="P11" s="14">
        <v>-15.216373887240399</v>
      </c>
      <c r="Q11">
        <v>-10.278692933855799</v>
      </c>
      <c r="R11" s="14">
        <v>3.41360537877779</v>
      </c>
      <c r="S11" s="1">
        <v>3.4296109835263402</v>
      </c>
      <c r="T11" s="2">
        <v>-3.3014836795252198</v>
      </c>
      <c r="U11" s="2">
        <v>0.20443093438492699</v>
      </c>
      <c r="V11" s="2">
        <v>5.99881382433817E-2</v>
      </c>
      <c r="W11">
        <v>0.91952500000000004</v>
      </c>
      <c r="X11">
        <v>0.10219442497438901</v>
      </c>
      <c r="Y11" s="2">
        <v>0.36962369523069599</v>
      </c>
      <c r="Z11" s="1">
        <v>0.59607697609076005</v>
      </c>
      <c r="AA11" s="14"/>
      <c r="AB11" s="14">
        <v>1.8934994582881901</v>
      </c>
      <c r="AC11" s="14">
        <v>4.0642802276612704</v>
      </c>
      <c r="AD11" s="2">
        <v>0.206563965170797</v>
      </c>
      <c r="AE11" s="5">
        <v>43116590000</v>
      </c>
      <c r="AF11" s="15">
        <v>0.104202586206897</v>
      </c>
      <c r="AG11" s="15">
        <v>0.157644703312705</v>
      </c>
      <c r="AH11" s="2">
        <v>0.17256472607638401</v>
      </c>
      <c r="AI11" s="2">
        <v>0.80053961687202102</v>
      </c>
      <c r="AJ11" s="2">
        <v>-1.18154425612053</v>
      </c>
      <c r="AK11" s="2">
        <v>3.8300000000000001E-2</v>
      </c>
      <c r="AL11" s="2">
        <v>9.1208237398341899E-2</v>
      </c>
      <c r="AM11" s="2">
        <v>5.4971985335533699E-2</v>
      </c>
      <c r="AN11">
        <v>0.35226697061803403</v>
      </c>
      <c r="AO11">
        <v>7.6261296439650697E-2</v>
      </c>
      <c r="AP11"/>
      <c r="AQ11"/>
      <c r="AR11" s="13" t="s">
        <v>502</v>
      </c>
      <c r="AS11" s="13" t="s">
        <v>485</v>
      </c>
      <c r="AT11"/>
      <c r="AU11"/>
      <c r="AV11"/>
      <c r="AW11"/>
      <c r="AX11"/>
    </row>
    <row r="12" spans="1:50" x14ac:dyDescent="0.35">
      <c r="A12" s="13" t="s">
        <v>264</v>
      </c>
      <c r="B12" s="13" t="s">
        <v>265</v>
      </c>
      <c r="C12">
        <v>5851.1363636363603</v>
      </c>
      <c r="D12">
        <v>17861.607098549699</v>
      </c>
      <c r="E12" s="2">
        <v>2.0526731883324398</v>
      </c>
      <c r="F12" s="13" t="s">
        <v>66</v>
      </c>
      <c r="G12" s="13" t="s">
        <v>183</v>
      </c>
      <c r="H12" s="13" t="s">
        <v>37</v>
      </c>
      <c r="I12" s="13" t="s">
        <v>40</v>
      </c>
      <c r="J12" s="13" t="s">
        <v>53</v>
      </c>
      <c r="K12" s="1">
        <v>11.344500104160799</v>
      </c>
      <c r="L12" s="1">
        <v>18.587971655261299</v>
      </c>
      <c r="M12" s="14">
        <v>7.6950212769562896</v>
      </c>
      <c r="N12" s="14">
        <v>12.6515138975297</v>
      </c>
      <c r="O12" s="14">
        <v>7.80231404796658</v>
      </c>
      <c r="P12" s="14">
        <v>2.9074438782291501</v>
      </c>
      <c r="Q12">
        <v>3.3165945577458702</v>
      </c>
      <c r="R12" s="14">
        <v>9.00623138851976</v>
      </c>
      <c r="S12" s="1">
        <v>17.7487607716388</v>
      </c>
      <c r="T12" s="2">
        <v>0.25628664564627002</v>
      </c>
      <c r="U12" s="2">
        <v>0.35483005976818499</v>
      </c>
      <c r="V12" s="2">
        <v>0.19631879776927499</v>
      </c>
      <c r="W12">
        <v>0.57231399999999999</v>
      </c>
      <c r="X12">
        <v>0.484344387511147</v>
      </c>
      <c r="Y12" s="2">
        <v>0.217473839653612</v>
      </c>
      <c r="Z12" s="1">
        <v>0.91966870811892298</v>
      </c>
      <c r="AA12" s="14"/>
      <c r="AB12" s="14">
        <v>-0.19173960612691501</v>
      </c>
      <c r="AC12" s="14">
        <v>-0.67464639297241602</v>
      </c>
      <c r="AD12" s="2">
        <v>3.2576062170387498E-4</v>
      </c>
      <c r="AE12" s="5">
        <v>46790801921.919998</v>
      </c>
      <c r="AF12" s="15">
        <v>0.802337854240329</v>
      </c>
      <c r="AG12" s="15">
        <v>1.39338327325523</v>
      </c>
      <c r="AH12" s="2">
        <v>1.29472699658123</v>
      </c>
      <c r="AI12" s="2">
        <v>0.73802504007546099</v>
      </c>
      <c r="AJ12" s="2">
        <v>0.16480600292825801</v>
      </c>
      <c r="AK12" s="2">
        <v>4.2999999999999997E-2</v>
      </c>
      <c r="AL12" s="2">
        <v>0.39284784326656902</v>
      </c>
      <c r="AM12" s="2">
        <v>0.27311005111120001</v>
      </c>
      <c r="AN12">
        <v>0.27578003319400102</v>
      </c>
      <c r="AO12">
        <v>6.7560321880538704E-2</v>
      </c>
      <c r="AP12"/>
      <c r="AQ12"/>
      <c r="AR12" s="13" t="s">
        <v>502</v>
      </c>
      <c r="AS12" s="13" t="s">
        <v>485</v>
      </c>
      <c r="AT12"/>
      <c r="AU12"/>
      <c r="AV12"/>
      <c r="AW12"/>
      <c r="AX12"/>
    </row>
    <row r="13" spans="1:50" x14ac:dyDescent="0.35">
      <c r="A13" s="13" t="s">
        <v>84</v>
      </c>
      <c r="B13" s="13" t="s">
        <v>91</v>
      </c>
      <c r="C13">
        <v>0.66400000000000003</v>
      </c>
      <c r="D13">
        <v>1.92143203446306</v>
      </c>
      <c r="E13" s="2">
        <v>1.8937229434684599</v>
      </c>
      <c r="F13" s="13" t="s">
        <v>54</v>
      </c>
      <c r="G13" s="13" t="s">
        <v>52</v>
      </c>
      <c r="H13" s="13" t="s">
        <v>92</v>
      </c>
      <c r="I13" s="13" t="s">
        <v>41</v>
      </c>
      <c r="J13" s="13" t="s">
        <v>164</v>
      </c>
      <c r="K13" s="1">
        <v>15.9461897612138</v>
      </c>
      <c r="L13" s="1">
        <v>31.1499080520658</v>
      </c>
      <c r="M13" s="14">
        <v>3.2970351154015902</v>
      </c>
      <c r="N13" s="14">
        <v>4.9077025690349396</v>
      </c>
      <c r="O13" s="14">
        <v>15.8460048473006</v>
      </c>
      <c r="P13" s="14">
        <v>0.61720177424261502</v>
      </c>
      <c r="Q13">
        <v>1.0782643931450699</v>
      </c>
      <c r="R13" s="14">
        <v>4.1997134095132997</v>
      </c>
      <c r="S13" s="1">
        <v>31.6194551476828</v>
      </c>
      <c r="T13" s="2">
        <v>3.8705282169904001E-2</v>
      </c>
      <c r="U13" s="2">
        <v>5.4072212306285103E-2</v>
      </c>
      <c r="V13" s="2">
        <v>2.2672222583129901E-2</v>
      </c>
      <c r="W13">
        <v>-5.3613000000000001E-2</v>
      </c>
      <c r="X13">
        <v>2.00180041390959E-2</v>
      </c>
      <c r="Y13" s="2">
        <v>5.53693914333361E-2</v>
      </c>
      <c r="Z13" s="1">
        <v>0.56892573092864296</v>
      </c>
      <c r="AA13" s="14"/>
      <c r="AB13" s="14">
        <v>1.4769194829465799</v>
      </c>
      <c r="AC13" s="14">
        <v>1.67121454455273</v>
      </c>
      <c r="AD13" s="2">
        <v>0.28031437125748498</v>
      </c>
      <c r="AE13" s="5">
        <v>31755393713.990398</v>
      </c>
      <c r="AF13" s="15">
        <v>3.6806612256190398E-2</v>
      </c>
      <c r="AG13" s="15">
        <v>-5.4331797235024001E-3</v>
      </c>
      <c r="AH13" s="2">
        <v>0.112652448182638</v>
      </c>
      <c r="AI13" s="2">
        <v>0.130218307162007</v>
      </c>
      <c r="AJ13" s="2">
        <v>1.67543849929641E-2</v>
      </c>
      <c r="AK13" s="2">
        <v>3.1E-2</v>
      </c>
      <c r="AL13" s="2">
        <v>0.74158341514119097</v>
      </c>
      <c r="AM13" s="2">
        <v>8.4645146387942502E-2</v>
      </c>
      <c r="AN13">
        <v>2.5789357007885701E-2</v>
      </c>
      <c r="AO13">
        <v>4.9015392706877998E-2</v>
      </c>
      <c r="AP13"/>
      <c r="AQ13"/>
      <c r="AR13" s="13" t="s">
        <v>502</v>
      </c>
      <c r="AS13" s="13" t="s">
        <v>484</v>
      </c>
      <c r="AT13"/>
      <c r="AU13"/>
      <c r="AV13"/>
      <c r="AW13"/>
      <c r="AX13"/>
    </row>
    <row r="14" spans="1:50" x14ac:dyDescent="0.35">
      <c r="A14" s="13" t="s">
        <v>118</v>
      </c>
      <c r="B14" s="13" t="s">
        <v>119</v>
      </c>
      <c r="C14">
        <v>5.2</v>
      </c>
      <c r="D14">
        <v>14.941497484058001</v>
      </c>
      <c r="E14" s="2">
        <v>1.8733649007803801</v>
      </c>
      <c r="F14" s="13" t="s">
        <v>120</v>
      </c>
      <c r="G14" s="13" t="s">
        <v>121</v>
      </c>
      <c r="H14" s="13" t="s">
        <v>31</v>
      </c>
      <c r="I14" s="13" t="s">
        <v>31</v>
      </c>
      <c r="J14" s="13" t="s">
        <v>164</v>
      </c>
      <c r="K14" s="1">
        <v>41.830404363069697</v>
      </c>
      <c r="L14" s="1">
        <v>30.486997138595701</v>
      </c>
      <c r="M14" s="14">
        <v>5.79049371769465</v>
      </c>
      <c r="N14" s="14">
        <v>6.897454393636</v>
      </c>
      <c r="O14" s="14">
        <v>16.767869372300801</v>
      </c>
      <c r="P14" s="14">
        <v>1.65149645488242</v>
      </c>
      <c r="Q14">
        <v>2.0986591812742699</v>
      </c>
      <c r="R14" s="14">
        <v>4.4815796327211999</v>
      </c>
      <c r="S14" s="1">
        <v>9.2951015665602696</v>
      </c>
      <c r="T14" s="2">
        <v>3.9480767160368503E-2</v>
      </c>
      <c r="U14" s="2">
        <v>3.3924259970256297E-2</v>
      </c>
      <c r="V14" s="2">
        <v>6.1492394298718403E-3</v>
      </c>
      <c r="W14">
        <v>0.34856300000000001</v>
      </c>
      <c r="X14">
        <v>0.46099892202658999</v>
      </c>
      <c r="Y14" s="2">
        <v>1.79219987943972</v>
      </c>
      <c r="Z14" s="1">
        <v>0.48761633001875798</v>
      </c>
      <c r="AA14" s="14"/>
      <c r="AB14" s="14">
        <v>1.4029460436798999</v>
      </c>
      <c r="AC14" s="14">
        <v>-0.161718463488464</v>
      </c>
      <c r="AD14" s="2">
        <v>0.434715730935337</v>
      </c>
      <c r="AE14" s="5">
        <v>246581747.52000001</v>
      </c>
      <c r="AF14" s="15">
        <v>0.37099972674395898</v>
      </c>
      <c r="AG14" s="15">
        <v>-0.101086317398718</v>
      </c>
      <c r="AH14" s="2">
        <v>-4.22816835723447E-2</v>
      </c>
      <c r="AI14" s="2">
        <v>0.55268328179006798</v>
      </c>
      <c r="AJ14" s="2">
        <v>2.1198826239578801</v>
      </c>
      <c r="AK14" s="2">
        <v>0</v>
      </c>
      <c r="AL14" s="2">
        <v>8.8055711468992395E-2</v>
      </c>
      <c r="AM14" s="2">
        <v>9.2360721327518994E-3</v>
      </c>
      <c r="AN14">
        <v>2.5836906415443801E-2</v>
      </c>
      <c r="AO14">
        <v>6.21733760298794E-2</v>
      </c>
      <c r="AP14"/>
      <c r="AQ14"/>
      <c r="AR14" s="13" t="s">
        <v>502</v>
      </c>
      <c r="AS14" s="13" t="s">
        <v>484</v>
      </c>
      <c r="AT14"/>
      <c r="AU14"/>
      <c r="AV14"/>
      <c r="AW14"/>
      <c r="AX14"/>
    </row>
    <row r="15" spans="1:50" x14ac:dyDescent="0.35">
      <c r="A15" s="13" t="s">
        <v>509</v>
      </c>
      <c r="B15" s="13" t="s">
        <v>510</v>
      </c>
      <c r="C15">
        <v>24.78</v>
      </c>
      <c r="D15">
        <v>67.964016974014399</v>
      </c>
      <c r="E15" s="2">
        <v>1.74269640734521</v>
      </c>
      <c r="F15" s="13" t="s">
        <v>243</v>
      </c>
      <c r="G15" s="13" t="s">
        <v>60</v>
      </c>
      <c r="H15" s="13" t="s">
        <v>37</v>
      </c>
      <c r="I15" s="13" t="s">
        <v>37</v>
      </c>
      <c r="J15" s="13" t="s">
        <v>284</v>
      </c>
      <c r="K15" s="1">
        <v>4.1619006458557601</v>
      </c>
      <c r="L15" s="1">
        <v>7.3238036958417503</v>
      </c>
      <c r="M15" s="14">
        <v>4.7975421901140702</v>
      </c>
      <c r="N15" s="14">
        <v>6.8613722072814101</v>
      </c>
      <c r="O15" s="14">
        <v>4.0623103541532499</v>
      </c>
      <c r="P15" s="14">
        <v>-16.402933272727299</v>
      </c>
      <c r="Q15">
        <v>-27.514191710185798</v>
      </c>
      <c r="R15" s="14">
        <v>4.6447296893770398</v>
      </c>
      <c r="S15" s="1">
        <v>7.0291764684405802</v>
      </c>
      <c r="T15" s="2">
        <v>-3.9412121212121201</v>
      </c>
      <c r="U15" s="2">
        <v>0.81616565062013902</v>
      </c>
      <c r="V15" s="2">
        <v>0.168427868427868</v>
      </c>
      <c r="W15">
        <v>0.99005100000000001</v>
      </c>
      <c r="X15">
        <v>0.11134421134421101</v>
      </c>
      <c r="Y15" s="2">
        <v>0.15884076964371799</v>
      </c>
      <c r="Z15" s="1">
        <v>0.72270243417784397</v>
      </c>
      <c r="AA15" s="14"/>
      <c r="AB15" s="14">
        <v>0.68121673003802297</v>
      </c>
      <c r="AC15" s="14">
        <v>0.39048802828498602</v>
      </c>
      <c r="AD15" s="2">
        <v>3.2710882163554403E-2</v>
      </c>
      <c r="AE15" s="5">
        <v>31543839900</v>
      </c>
      <c r="AF15" s="15">
        <v>0.18769158217401599</v>
      </c>
      <c r="AG15" s="15">
        <v>0.13279758915118001</v>
      </c>
      <c r="AH15" s="2">
        <v>0.117159893992933</v>
      </c>
      <c r="AI15" s="2">
        <v>6.0446780551905402E-2</v>
      </c>
      <c r="AJ15" s="2">
        <v>0.28497373029772299</v>
      </c>
      <c r="AK15" s="2">
        <v>0.04</v>
      </c>
      <c r="AL15" s="2">
        <v>0.103564509269614</v>
      </c>
      <c r="AM15" s="2">
        <v>0.102430418825901</v>
      </c>
      <c r="AN15">
        <v>2.29869211735596</v>
      </c>
      <c r="AO15">
        <v>7.6071249007906405E-2</v>
      </c>
      <c r="AP15"/>
      <c r="AQ15"/>
      <c r="AR15" s="13" t="s">
        <v>502</v>
      </c>
      <c r="AS15" s="13" t="s">
        <v>484</v>
      </c>
      <c r="AT15"/>
      <c r="AU15"/>
      <c r="AV15"/>
      <c r="AW15"/>
      <c r="AX15"/>
    </row>
    <row r="16" spans="1:50" x14ac:dyDescent="0.35">
      <c r="A16" s="13" t="s">
        <v>404</v>
      </c>
      <c r="B16" s="13" t="s">
        <v>405</v>
      </c>
      <c r="C16">
        <v>2.2160000000000002</v>
      </c>
      <c r="D16">
        <v>5.9054384361428802</v>
      </c>
      <c r="E16" s="2">
        <v>1.66490904158072</v>
      </c>
      <c r="F16" s="13" t="s">
        <v>54</v>
      </c>
      <c r="G16" s="13" t="s">
        <v>161</v>
      </c>
      <c r="H16" s="13" t="s">
        <v>92</v>
      </c>
      <c r="I16" s="13" t="s">
        <v>41</v>
      </c>
      <c r="J16" s="13" t="s">
        <v>56</v>
      </c>
      <c r="K16" s="1">
        <v>8.6017327673542496</v>
      </c>
      <c r="L16" s="1">
        <v>10.400093290688901</v>
      </c>
      <c r="M16" s="14">
        <v>1.9779360170446101</v>
      </c>
      <c r="N16" s="14">
        <v>2.58604211576775</v>
      </c>
      <c r="O16" s="14">
        <v>8.1002961777850793</v>
      </c>
      <c r="P16" s="14">
        <v>0.493446602062797</v>
      </c>
      <c r="Q16">
        <v>0.61681233759881604</v>
      </c>
      <c r="R16" s="14">
        <v>4.1427083109890104</v>
      </c>
      <c r="S16" s="1">
        <v>9.2406376055626893</v>
      </c>
      <c r="T16" s="2">
        <v>5.7365953512942401E-2</v>
      </c>
      <c r="U16" s="2">
        <v>6.9421606743040903E-2</v>
      </c>
      <c r="V16" s="2">
        <v>2.91569243849777E-2</v>
      </c>
      <c r="W16">
        <v>0.44111499999999998</v>
      </c>
      <c r="X16">
        <v>3.3120028639511301E-2</v>
      </c>
      <c r="Y16" s="2">
        <v>0.132057492613814</v>
      </c>
      <c r="Z16" s="1">
        <v>0.77708707701743396</v>
      </c>
      <c r="AA16" s="14"/>
      <c r="AB16" s="14">
        <v>0.55701247048756897</v>
      </c>
      <c r="AC16" s="14">
        <v>0.71336401915134395</v>
      </c>
      <c r="AD16" s="2">
        <v>0.111388708630759</v>
      </c>
      <c r="AE16" s="5">
        <v>37447669229.900398</v>
      </c>
      <c r="AF16" s="15">
        <v>9.1811472565807295E-2</v>
      </c>
      <c r="AG16" s="15">
        <v>0.90167065984588501</v>
      </c>
      <c r="AH16" s="2">
        <v>0.16597514552156101</v>
      </c>
      <c r="AI16" s="2">
        <v>-8.4865629420084708E-3</v>
      </c>
      <c r="AJ16" s="2">
        <v>2.97126817054294E-2</v>
      </c>
      <c r="AK16" s="2">
        <v>7.3599999999999999E-2</v>
      </c>
      <c r="AL16" s="2">
        <v>0.325311669600583</v>
      </c>
      <c r="AM16" s="2">
        <v>5.3738359910410302E-2</v>
      </c>
      <c r="AN16">
        <v>4.8067945250956201E-2</v>
      </c>
      <c r="AO16">
        <v>5.9893011828684901E-2</v>
      </c>
      <c r="AP16"/>
      <c r="AQ16"/>
      <c r="AR16" s="13" t="s">
        <v>502</v>
      </c>
      <c r="AS16" s="13" t="s">
        <v>484</v>
      </c>
      <c r="AV16"/>
      <c r="AW16"/>
      <c r="AX16"/>
    </row>
    <row r="17" spans="1:50" x14ac:dyDescent="0.35">
      <c r="A17" s="13" t="s">
        <v>32</v>
      </c>
      <c r="B17" s="13" t="s">
        <v>96</v>
      </c>
      <c r="C17">
        <v>29.1</v>
      </c>
      <c r="D17">
        <v>77.325699889590297</v>
      </c>
      <c r="E17" s="2">
        <v>1.65724054603403</v>
      </c>
      <c r="F17" s="13" t="s">
        <v>97</v>
      </c>
      <c r="G17" s="13" t="s">
        <v>74</v>
      </c>
      <c r="H17" s="13" t="s">
        <v>31</v>
      </c>
      <c r="I17" s="13" t="s">
        <v>31</v>
      </c>
      <c r="J17" s="13" t="s">
        <v>164</v>
      </c>
      <c r="K17" s="1">
        <v>11.9129929051467</v>
      </c>
      <c r="L17" s="1">
        <v>28.795671744805301</v>
      </c>
      <c r="M17" s="14">
        <v>8.1209363200412898</v>
      </c>
      <c r="N17" s="14">
        <v>11.4631146997126</v>
      </c>
      <c r="O17" s="14">
        <v>20.136278961306701</v>
      </c>
      <c r="P17" s="14">
        <v>1.29608899542787</v>
      </c>
      <c r="Q17">
        <v>2.4836094857686501</v>
      </c>
      <c r="R17" s="14">
        <v>4.2449031237211798</v>
      </c>
      <c r="S17" s="1">
        <v>7.5374623323498797</v>
      </c>
      <c r="T17" s="2">
        <v>0.108796253447606</v>
      </c>
      <c r="U17" s="2">
        <v>5.7366209576363E-2</v>
      </c>
      <c r="V17" s="2">
        <v>1.53681425138647E-2</v>
      </c>
      <c r="W17">
        <v>0.83645099999999994</v>
      </c>
      <c r="X17">
        <v>9.9209171466896104E-2</v>
      </c>
      <c r="Y17" s="2">
        <v>0.54188803315360601</v>
      </c>
      <c r="Z17" s="1">
        <v>0.42012408918872202</v>
      </c>
      <c r="AA17" s="14"/>
      <c r="AB17" s="14">
        <v>6.1133348147404796</v>
      </c>
      <c r="AC17" s="14">
        <v>5.2938196492515601</v>
      </c>
      <c r="AD17" s="2">
        <v>0.35568668574373902</v>
      </c>
      <c r="AE17" s="5">
        <v>985646892.98399997</v>
      </c>
      <c r="AF17" s="15">
        <v>0.46540438193129602</v>
      </c>
      <c r="AG17" s="15">
        <v>0.22377072211295301</v>
      </c>
      <c r="AH17" s="2">
        <v>0.22513207050343101</v>
      </c>
      <c r="AI17" s="2">
        <v>-6.2507741216299997E-2</v>
      </c>
      <c r="AJ17" s="2">
        <v>3.4554571063306803E-2</v>
      </c>
      <c r="AK17" s="2">
        <v>5.5999999999999999E-3</v>
      </c>
      <c r="AL17" s="2">
        <v>0.20233302199300399</v>
      </c>
      <c r="AM17" s="2">
        <v>3.4097567484466802E-2</v>
      </c>
      <c r="AN17">
        <v>2.1993647942597599E-2</v>
      </c>
      <c r="AO17">
        <v>5.7827990702508901E-2</v>
      </c>
      <c r="AP17"/>
      <c r="AQ17"/>
      <c r="AR17" s="13" t="s">
        <v>502</v>
      </c>
      <c r="AS17" s="13" t="s">
        <v>483</v>
      </c>
      <c r="AV17"/>
      <c r="AW17"/>
      <c r="AX17"/>
    </row>
    <row r="18" spans="1:50" x14ac:dyDescent="0.35">
      <c r="A18" s="13" t="s">
        <v>310</v>
      </c>
      <c r="B18" s="13" t="s">
        <v>311</v>
      </c>
      <c r="C18">
        <v>7.36</v>
      </c>
      <c r="D18">
        <v>18.7439914301284</v>
      </c>
      <c r="E18" s="2">
        <v>1.54673796605005</v>
      </c>
      <c r="F18" s="13" t="s">
        <v>59</v>
      </c>
      <c r="G18" s="13" t="s">
        <v>106</v>
      </c>
      <c r="H18" s="13" t="s">
        <v>35</v>
      </c>
      <c r="I18" s="13" t="s">
        <v>35</v>
      </c>
      <c r="J18" s="13" t="s">
        <v>61</v>
      </c>
      <c r="K18" s="1">
        <v>226.32517938023901</v>
      </c>
      <c r="L18" s="1">
        <v>211.58509131853799</v>
      </c>
      <c r="M18" s="14">
        <v>8.7523245274475006</v>
      </c>
      <c r="N18" s="14">
        <v>11.3108994013628</v>
      </c>
      <c r="O18" s="14">
        <v>30.554001175790098</v>
      </c>
      <c r="P18" s="14">
        <v>0.37234528955507201</v>
      </c>
      <c r="Q18">
        <v>1.9388507377031601</v>
      </c>
      <c r="R18" s="14">
        <v>10.880729057732101</v>
      </c>
      <c r="S18" s="1">
        <v>19.386027982259701</v>
      </c>
      <c r="T18" s="2">
        <v>1.6451783693475399E-3</v>
      </c>
      <c r="U18" s="2">
        <v>1.39752209988544E-2</v>
      </c>
      <c r="V18" s="2">
        <v>1.14526334072474E-3</v>
      </c>
      <c r="W18">
        <v>1.5736190000000001</v>
      </c>
      <c r="X18">
        <v>4.0891484308787203E-2</v>
      </c>
      <c r="Y18" s="2">
        <v>0.157759180831511</v>
      </c>
      <c r="Z18" s="1">
        <v>0.33602744003806201</v>
      </c>
      <c r="AA18" s="14"/>
      <c r="AB18" s="14">
        <v>2.8352020303816698</v>
      </c>
      <c r="AC18" s="14">
        <v>0.99394639512876004</v>
      </c>
      <c r="AD18" s="2">
        <v>0.29340185762406201</v>
      </c>
      <c r="AE18" s="5">
        <v>159451637.83951101</v>
      </c>
      <c r="AF18" s="15">
        <v>0.95579584505723403</v>
      </c>
      <c r="AG18" s="15">
        <v>0.70404347649545695</v>
      </c>
      <c r="AH18" s="2">
        <v>0.58621405680340499</v>
      </c>
      <c r="AI18" s="2">
        <v>-0.110080894529932</v>
      </c>
      <c r="AJ18" s="2">
        <v>3.9824732462781101</v>
      </c>
      <c r="AK18" s="2">
        <v>0</v>
      </c>
      <c r="AL18" s="2">
        <v>0.175307200285826</v>
      </c>
      <c r="AM18" s="2">
        <v>4.5832910927075202E-3</v>
      </c>
      <c r="AN18">
        <v>1.3961000835448301E-3</v>
      </c>
      <c r="AO18">
        <v>8.5376010671156702E-2</v>
      </c>
      <c r="AP18"/>
      <c r="AQ18"/>
      <c r="AR18" s="13" t="s">
        <v>502</v>
      </c>
      <c r="AS18" s="13" t="s">
        <v>484</v>
      </c>
      <c r="AV18"/>
      <c r="AW18"/>
      <c r="AX18"/>
    </row>
    <row r="19" spans="1:50" x14ac:dyDescent="0.35">
      <c r="A19" s="13" t="s">
        <v>291</v>
      </c>
      <c r="B19" s="13" t="s">
        <v>292</v>
      </c>
      <c r="C19">
        <v>0.15137999999999999</v>
      </c>
      <c r="D19">
        <v>0.37231756669614202</v>
      </c>
      <c r="E19" s="2">
        <v>1.4594898051006899</v>
      </c>
      <c r="F19" s="13" t="s">
        <v>293</v>
      </c>
      <c r="G19" s="13" t="s">
        <v>294</v>
      </c>
      <c r="H19" s="13" t="s">
        <v>31</v>
      </c>
      <c r="I19" s="13" t="s">
        <v>37</v>
      </c>
      <c r="J19" s="13" t="s">
        <v>53</v>
      </c>
      <c r="K19" s="1">
        <v>5.8779440844933299</v>
      </c>
      <c r="L19" s="1">
        <v>5.92902572897178</v>
      </c>
      <c r="M19" s="14">
        <v>3.4355746772174101</v>
      </c>
      <c r="N19" s="14">
        <v>4.0606335528232096</v>
      </c>
      <c r="O19" s="14">
        <v>5.7437929816629003</v>
      </c>
      <c r="P19" s="14">
        <v>0.62506205248175595</v>
      </c>
      <c r="Q19">
        <v>0.64538892269555004</v>
      </c>
      <c r="R19" s="14">
        <v>2.9750268305660899</v>
      </c>
      <c r="S19" s="1">
        <v>2.7735748678884899</v>
      </c>
      <c r="T19" s="2">
        <v>0.106340251539775</v>
      </c>
      <c r="U19" s="2">
        <v>7.4211929336175098E-2</v>
      </c>
      <c r="V19" s="2">
        <v>5.8573994355275501E-2</v>
      </c>
      <c r="W19">
        <v>0.45506099999999999</v>
      </c>
      <c r="X19">
        <v>0.220805656127947</v>
      </c>
      <c r="Y19" s="2">
        <v>0.64132755879124503</v>
      </c>
      <c r="Z19" s="1">
        <v>0.18347296268088301</v>
      </c>
      <c r="AA19" s="14"/>
      <c r="AB19" s="14">
        <v>0.411378774978715</v>
      </c>
      <c r="AC19" s="14">
        <v>1.1297487945018401</v>
      </c>
      <c r="AD19" s="2">
        <v>0.139747132211337</v>
      </c>
      <c r="AE19" s="5">
        <v>68598119.579999998</v>
      </c>
      <c r="AF19" s="15">
        <v>-1.9677652152994898E-2</v>
      </c>
      <c r="AG19" s="15">
        <v>-4.7144132083891198E-2</v>
      </c>
      <c r="AH19" s="2">
        <v>-5.5689973344269103E-2</v>
      </c>
      <c r="AI19" s="2">
        <v>-1.46919879062737E-2</v>
      </c>
      <c r="AJ19" s="2">
        <v>2.3462476293687098E-2</v>
      </c>
      <c r="AK19" s="2">
        <v>1.7100000000000001E-2</v>
      </c>
      <c r="AL19" s="2">
        <v>0.47349949014678999</v>
      </c>
      <c r="AM19" s="2">
        <v>0.24361497782731401</v>
      </c>
      <c r="AN19">
        <v>9.80070407082686E-2</v>
      </c>
      <c r="AO19">
        <v>6.9982984759546604E-2</v>
      </c>
      <c r="AP19"/>
      <c r="AQ19"/>
      <c r="AR19" s="13" t="s">
        <v>502</v>
      </c>
      <c r="AS19" s="13" t="s">
        <v>485</v>
      </c>
      <c r="AV19"/>
      <c r="AW19"/>
      <c r="AX19"/>
    </row>
    <row r="20" spans="1:50" x14ac:dyDescent="0.35">
      <c r="A20" s="13" t="s">
        <v>88</v>
      </c>
      <c r="B20" s="13" t="s">
        <v>89</v>
      </c>
      <c r="C20">
        <v>26.38</v>
      </c>
      <c r="D20">
        <v>64.784264687580801</v>
      </c>
      <c r="E20" s="2">
        <v>1.45580988201595</v>
      </c>
      <c r="F20" s="13" t="s">
        <v>90</v>
      </c>
      <c r="G20" s="13" t="s">
        <v>60</v>
      </c>
      <c r="H20" s="13" t="s">
        <v>37</v>
      </c>
      <c r="I20" s="13" t="s">
        <v>37</v>
      </c>
      <c r="J20" s="13" t="s">
        <v>164</v>
      </c>
      <c r="K20" s="1">
        <v>5.4039963760821399</v>
      </c>
      <c r="L20" s="1">
        <v>10.768726894411399</v>
      </c>
      <c r="M20" s="14">
        <v>4.1378269440112998</v>
      </c>
      <c r="N20" s="14">
        <v>7.2115007714705301</v>
      </c>
      <c r="O20" s="14">
        <v>6.3067533632287001</v>
      </c>
      <c r="P20" s="14">
        <v>1.1255422419305801</v>
      </c>
      <c r="Q20">
        <v>2.7369136765525401</v>
      </c>
      <c r="R20" s="14">
        <v>7.5339695459967704</v>
      </c>
      <c r="S20" s="1">
        <v>13.7982815949797</v>
      </c>
      <c r="T20" s="2">
        <v>0.208279607090816</v>
      </c>
      <c r="U20" s="2">
        <v>0.158218867067772</v>
      </c>
      <c r="V20" s="2">
        <v>0.11797679417597901</v>
      </c>
      <c r="W20">
        <v>0.53555399999999997</v>
      </c>
      <c r="X20">
        <v>2.86628742443856E-2</v>
      </c>
      <c r="Y20" s="2">
        <v>4.4958115466075997E-2</v>
      </c>
      <c r="Z20" s="1">
        <v>0.37611449702116001</v>
      </c>
      <c r="AA20" s="14"/>
      <c r="AB20" s="14">
        <v>0.978963782400188</v>
      </c>
      <c r="AC20" s="14">
        <v>0.80498937789957903</v>
      </c>
      <c r="AD20" s="2">
        <v>2.6771300448430499E-2</v>
      </c>
      <c r="AE20" s="5">
        <v>140640600000</v>
      </c>
      <c r="AF20" s="15">
        <v>-5.9543635141847103E-3</v>
      </c>
      <c r="AG20" s="15">
        <v>-0.108551908652238</v>
      </c>
      <c r="AH20" s="2">
        <v>-0.134934379242721</v>
      </c>
      <c r="AI20" s="2">
        <v>-1.5854237932345101E-2</v>
      </c>
      <c r="AJ20" s="2">
        <v>8.8539892439950099E-2</v>
      </c>
      <c r="AK20" s="2">
        <v>3.0099999999999998E-2</v>
      </c>
      <c r="AL20" s="2">
        <v>0.43010984004859298</v>
      </c>
      <c r="AM20" s="2">
        <v>0.25141729094958498</v>
      </c>
      <c r="AN20">
        <v>0.15441650798585499</v>
      </c>
      <c r="AO20">
        <v>6.3176380245296995E-2</v>
      </c>
      <c r="AP20"/>
      <c r="AQ20"/>
      <c r="AR20" s="13" t="s">
        <v>502</v>
      </c>
      <c r="AS20" s="13" t="s">
        <v>484</v>
      </c>
      <c r="AV20"/>
      <c r="AW20"/>
      <c r="AX20"/>
    </row>
    <row r="21" spans="1:50" x14ac:dyDescent="0.35">
      <c r="A21" s="13" t="s">
        <v>414</v>
      </c>
      <c r="B21" s="13" t="s">
        <v>415</v>
      </c>
      <c r="C21">
        <v>22.13</v>
      </c>
      <c r="D21">
        <v>53.634016466096703</v>
      </c>
      <c r="E21" s="2">
        <v>1.42358863380464</v>
      </c>
      <c r="F21" s="13" t="s">
        <v>416</v>
      </c>
      <c r="G21" s="13" t="s">
        <v>74</v>
      </c>
      <c r="H21" s="13" t="s">
        <v>31</v>
      </c>
      <c r="I21" s="13" t="s">
        <v>31</v>
      </c>
      <c r="J21" s="13" t="s">
        <v>164</v>
      </c>
      <c r="K21" s="1">
        <v>7.7502515708772997</v>
      </c>
      <c r="L21" s="1">
        <v>16.155239183376601</v>
      </c>
      <c r="M21" s="14">
        <v>5.1457457035142999</v>
      </c>
      <c r="N21" s="14">
        <v>9.6401485507054403</v>
      </c>
      <c r="O21" s="14">
        <v>7.1562751309252004</v>
      </c>
      <c r="P21" s="14">
        <v>0.86655569264964305</v>
      </c>
      <c r="Q21">
        <v>1.88395178692168</v>
      </c>
      <c r="R21" s="14">
        <v>25.4842131792843</v>
      </c>
      <c r="S21" s="1">
        <v>31.937939777899398</v>
      </c>
      <c r="T21" s="2">
        <v>0.111810008323582</v>
      </c>
      <c r="U21" s="2">
        <v>9.7700083114251296E-2</v>
      </c>
      <c r="V21" s="2">
        <v>5.5594805838415202E-2</v>
      </c>
      <c r="W21">
        <v>1.2724690000000001</v>
      </c>
      <c r="X21">
        <v>0.166249123044379</v>
      </c>
      <c r="Y21" s="2">
        <v>0.38584186264920101</v>
      </c>
      <c r="Z21" s="1">
        <v>0.45956766775171298</v>
      </c>
      <c r="AA21" s="14"/>
      <c r="AB21" s="14">
        <v>1.07701486645314</v>
      </c>
      <c r="AC21" s="14">
        <v>1.13076735383589</v>
      </c>
      <c r="AD21" s="2">
        <v>7.6823257845155701E-2</v>
      </c>
      <c r="AE21" s="5">
        <v>2494897566.1008</v>
      </c>
      <c r="AF21" s="15">
        <v>-1.3017267922950299E-3</v>
      </c>
      <c r="AG21" s="15">
        <v>7.1443363461829099E-2</v>
      </c>
      <c r="AH21" s="2">
        <v>1.79115666322731E-4</v>
      </c>
      <c r="AI21" s="2">
        <v>3.4873460070059398E-2</v>
      </c>
      <c r="AJ21" s="2">
        <v>5.9796238779636003E-2</v>
      </c>
      <c r="AK21" s="2">
        <v>7.8799999999999995E-2</v>
      </c>
      <c r="AL21" s="2">
        <v>0.12142968889927</v>
      </c>
      <c r="AM21" s="2">
        <v>6.3748217105071101E-2</v>
      </c>
      <c r="AN21">
        <v>9.0948146292195803E-2</v>
      </c>
      <c r="AO21">
        <v>8.1883136785055294E-2</v>
      </c>
      <c r="AP21"/>
      <c r="AQ21"/>
      <c r="AR21" s="13" t="s">
        <v>502</v>
      </c>
      <c r="AS21" s="13" t="s">
        <v>484</v>
      </c>
      <c r="AV21"/>
      <c r="AW21"/>
      <c r="AX21"/>
    </row>
    <row r="22" spans="1:50" x14ac:dyDescent="0.35">
      <c r="A22" s="13" t="s">
        <v>443</v>
      </c>
      <c r="B22" s="13" t="s">
        <v>444</v>
      </c>
      <c r="C22">
        <v>14.04</v>
      </c>
      <c r="D22">
        <v>33.580523765399597</v>
      </c>
      <c r="E22" s="2">
        <v>1.3917751969657901</v>
      </c>
      <c r="F22" s="13" t="s">
        <v>445</v>
      </c>
      <c r="G22" s="13" t="s">
        <v>140</v>
      </c>
      <c r="H22" s="13" t="s">
        <v>31</v>
      </c>
      <c r="I22" s="13" t="s">
        <v>31</v>
      </c>
      <c r="J22" s="13" t="s">
        <v>164</v>
      </c>
      <c r="K22" s="1">
        <v>7.9979278064827604</v>
      </c>
      <c r="L22" s="1">
        <v>55.5054540557161</v>
      </c>
      <c r="M22" s="14">
        <v>4.5556988111601404</v>
      </c>
      <c r="N22" s="14">
        <v>10.588712610717501</v>
      </c>
      <c r="O22" s="14">
        <v>8.4683434488323108</v>
      </c>
      <c r="P22" s="14">
        <v>0.66943324419490302</v>
      </c>
      <c r="Q22">
        <v>2.1105837019038098</v>
      </c>
      <c r="R22" s="14">
        <v>7.2459116913408304</v>
      </c>
      <c r="S22" s="1">
        <v>18.005932874728401</v>
      </c>
      <c r="T22" s="2">
        <v>8.3700836065598305E-2</v>
      </c>
      <c r="U22" s="2">
        <v>7.6601698807229598E-2</v>
      </c>
      <c r="V22" s="2">
        <v>3.7332818947208198E-2</v>
      </c>
      <c r="W22">
        <v>2.1149969999999998</v>
      </c>
      <c r="X22">
        <v>0.12395926916232899</v>
      </c>
      <c r="Y22" s="2">
        <v>0.41515544977305502</v>
      </c>
      <c r="Z22" s="1">
        <v>0.40172869743817202</v>
      </c>
      <c r="AA22" s="14"/>
      <c r="AB22" s="14">
        <v>1.85881622416745</v>
      </c>
      <c r="AC22" s="14">
        <v>2.3355780106565098</v>
      </c>
      <c r="AD22" s="2">
        <v>0.10734456945627301</v>
      </c>
      <c r="AE22" s="5">
        <v>657442553.51999998</v>
      </c>
      <c r="AF22" s="15">
        <v>-8.5407474269692904E-2</v>
      </c>
      <c r="AG22" s="15">
        <v>-1.42340823702518E-2</v>
      </c>
      <c r="AH22" s="2">
        <v>-5.4196250468118302E-2</v>
      </c>
      <c r="AI22" s="2">
        <v>-0.17477604954665699</v>
      </c>
      <c r="AJ22" s="2">
        <v>2.7301556122279101E-2</v>
      </c>
      <c r="AK22" s="2">
        <v>4.0500000000000001E-2</v>
      </c>
      <c r="AL22" s="2">
        <v>0.15191403663498801</v>
      </c>
      <c r="AM22" s="2">
        <v>5.1225058544363197E-2</v>
      </c>
      <c r="AN22">
        <v>5.7274248347808997E-2</v>
      </c>
      <c r="AO22">
        <v>9.2400852298129596E-2</v>
      </c>
      <c r="AP22"/>
      <c r="AQ22"/>
      <c r="AR22" s="13" t="s">
        <v>502</v>
      </c>
      <c r="AS22" s="13" t="s">
        <v>484</v>
      </c>
      <c r="AV22"/>
      <c r="AW22"/>
      <c r="AX22"/>
    </row>
    <row r="23" spans="1:50" x14ac:dyDescent="0.35">
      <c r="A23" s="13" t="s">
        <v>505</v>
      </c>
      <c r="B23" s="13" t="s">
        <v>506</v>
      </c>
      <c r="C23">
        <v>19.84</v>
      </c>
      <c r="D23">
        <v>45.3228884591773</v>
      </c>
      <c r="E23" s="2">
        <v>1.2844197812085301</v>
      </c>
      <c r="F23" s="13" t="s">
        <v>497</v>
      </c>
      <c r="G23" s="13" t="s">
        <v>74</v>
      </c>
      <c r="H23" s="13" t="s">
        <v>31</v>
      </c>
      <c r="I23" s="13" t="s">
        <v>31</v>
      </c>
      <c r="J23" s="13" t="s">
        <v>164</v>
      </c>
      <c r="K23" s="1">
        <v>33.728902639030402</v>
      </c>
      <c r="L23" s="1">
        <v>56.191906215019003</v>
      </c>
      <c r="M23" s="14">
        <v>3.8543989212634702</v>
      </c>
      <c r="N23" s="14">
        <v>5.16536620724494</v>
      </c>
      <c r="O23" s="14">
        <v>10.927096417301399</v>
      </c>
      <c r="P23" s="14">
        <v>1.1839377788643899</v>
      </c>
      <c r="Q23">
        <v>1.7777957984614099</v>
      </c>
      <c r="R23" s="14">
        <v>4.3329293775292301</v>
      </c>
      <c r="S23" s="1">
        <v>4.6610229575876803</v>
      </c>
      <c r="T23" s="2">
        <v>3.5101580135440201E-2</v>
      </c>
      <c r="U23" s="2">
        <v>4.4957759186351698E-2</v>
      </c>
      <c r="V23" s="2">
        <v>7.6171922837069703E-3</v>
      </c>
      <c r="W23">
        <v>1.0141199999999999</v>
      </c>
      <c r="X23">
        <v>0.198176998453199</v>
      </c>
      <c r="Y23" s="2">
        <v>0.77135822689484701</v>
      </c>
      <c r="Z23" s="1">
        <v>0.59087311727652303</v>
      </c>
      <c r="AA23" s="14"/>
      <c r="AB23" s="14">
        <v>0.19788705958062999</v>
      </c>
      <c r="AC23" s="14">
        <v>1.20389581994923</v>
      </c>
      <c r="AD23" s="2">
        <v>0.31531736982136099</v>
      </c>
      <c r="AE23" s="5">
        <v>12505897943.155199</v>
      </c>
      <c r="AF23" s="15">
        <v>6.7123805595655603E-2</v>
      </c>
      <c r="AG23" s="15">
        <v>7.9707235466332099E-2</v>
      </c>
      <c r="AH23" s="2">
        <v>7.9707235466332099E-2</v>
      </c>
      <c r="AI23" s="2">
        <v>-0.14593671750512199</v>
      </c>
      <c r="AJ23" s="2">
        <v>0.29873191432485702</v>
      </c>
      <c r="AK23" s="2">
        <v>4.7699999999999999E-2</v>
      </c>
      <c r="AL23" s="2">
        <v>0.13081896022533901</v>
      </c>
      <c r="AM23" s="2">
        <v>1.4181934257281301E-2</v>
      </c>
      <c r="AN23">
        <v>3.2987924281984299E-2</v>
      </c>
      <c r="AO23">
        <v>8.9570842489993002E-2</v>
      </c>
      <c r="AP23"/>
      <c r="AQ23"/>
      <c r="AR23" s="13" t="s">
        <v>502</v>
      </c>
      <c r="AS23" s="13" t="s">
        <v>484</v>
      </c>
      <c r="AV23"/>
      <c r="AW23"/>
      <c r="AX23"/>
    </row>
    <row r="24" spans="1:50" x14ac:dyDescent="0.35">
      <c r="A24" s="13" t="s">
        <v>34</v>
      </c>
      <c r="B24" s="13" t="s">
        <v>99</v>
      </c>
      <c r="C24">
        <v>9.9600000000000009</v>
      </c>
      <c r="D24">
        <v>22.606275757963399</v>
      </c>
      <c r="E24" s="2">
        <v>1.2697064014019499</v>
      </c>
      <c r="F24" s="13" t="s">
        <v>97</v>
      </c>
      <c r="G24" s="13" t="s">
        <v>74</v>
      </c>
      <c r="H24" s="13" t="s">
        <v>31</v>
      </c>
      <c r="I24" s="13" t="s">
        <v>31</v>
      </c>
      <c r="J24" s="13" t="s">
        <v>164</v>
      </c>
      <c r="K24" s="1">
        <v>11.114769492406699</v>
      </c>
      <c r="L24" s="1">
        <v>35.035127487658897</v>
      </c>
      <c r="M24" s="14">
        <v>8.4377310478430498</v>
      </c>
      <c r="N24" s="14">
        <v>11.270665076431101</v>
      </c>
      <c r="O24" s="14">
        <v>24.916322183197799</v>
      </c>
      <c r="P24" s="14">
        <v>0.30045950679189598</v>
      </c>
      <c r="Q24">
        <v>0.99524674895369802</v>
      </c>
      <c r="R24" s="14">
        <v>3.3361972626830698</v>
      </c>
      <c r="S24" s="1">
        <v>12.409893124285</v>
      </c>
      <c r="T24" s="2">
        <v>2.70324550587542E-2</v>
      </c>
      <c r="U24" s="2">
        <v>2.7280566507169299E-2</v>
      </c>
      <c r="V24" s="2">
        <v>6.6100118175887396E-3</v>
      </c>
      <c r="W24">
        <v>0.93710000000000004</v>
      </c>
      <c r="X24">
        <v>8.4844936148905106E-2</v>
      </c>
      <c r="Y24" s="2">
        <v>1.1548437568743699</v>
      </c>
      <c r="Z24" s="1">
        <v>0.23241913786000001</v>
      </c>
      <c r="AA24" s="14"/>
      <c r="AB24" s="14">
        <v>7.3373736126688698</v>
      </c>
      <c r="AC24" s="14">
        <v>6.9197147671353703</v>
      </c>
      <c r="AD24" s="2">
        <v>0.59251340863590296</v>
      </c>
      <c r="AE24" s="5">
        <v>7016302775.3016005</v>
      </c>
      <c r="AF24" s="15">
        <v>0.32577518627090302</v>
      </c>
      <c r="AG24" s="15">
        <v>0.20337402863089701</v>
      </c>
      <c r="AH24" s="2">
        <v>0.35179254320718401</v>
      </c>
      <c r="AI24" s="2">
        <v>-0.13539528789400199</v>
      </c>
      <c r="AJ24" s="2">
        <v>0.10870189915956099</v>
      </c>
      <c r="AK24" s="2">
        <v>1.4999999999999999E-2</v>
      </c>
      <c r="AL24" s="2">
        <v>0.22171786154371501</v>
      </c>
      <c r="AM24" s="2">
        <v>2.1949973647876202E-2</v>
      </c>
      <c r="AN24">
        <v>9.0002702278274595E-3</v>
      </c>
      <c r="AO24">
        <v>5.5177515345300701E-2</v>
      </c>
      <c r="AP24"/>
      <c r="AQ24"/>
      <c r="AR24" s="13" t="s">
        <v>502</v>
      </c>
      <c r="AS24" s="13" t="s">
        <v>483</v>
      </c>
      <c r="AV24"/>
      <c r="AW24"/>
      <c r="AX24"/>
    </row>
    <row r="25" spans="1:50" x14ac:dyDescent="0.35">
      <c r="A25" s="13" t="s">
        <v>241</v>
      </c>
      <c r="B25" s="13" t="s">
        <v>242</v>
      </c>
      <c r="C25">
        <v>32.18</v>
      </c>
      <c r="D25">
        <v>72.861323170477505</v>
      </c>
      <c r="E25" s="2">
        <v>1.26418033469476</v>
      </c>
      <c r="F25" s="13" t="s">
        <v>243</v>
      </c>
      <c r="G25" s="13" t="s">
        <v>60</v>
      </c>
      <c r="H25" s="13" t="s">
        <v>37</v>
      </c>
      <c r="I25" s="13" t="s">
        <v>37</v>
      </c>
      <c r="J25" s="13" t="s">
        <v>477</v>
      </c>
      <c r="K25" s="1">
        <v>6.7184935888266697</v>
      </c>
      <c r="L25" s="1">
        <v>54.027189754200798</v>
      </c>
      <c r="M25" s="14">
        <v>4.39272684604222</v>
      </c>
      <c r="N25" s="14">
        <v>8.7834866227875192</v>
      </c>
      <c r="O25" s="14">
        <v>6.1784777847093304</v>
      </c>
      <c r="P25" s="14">
        <v>0.82462485747811198</v>
      </c>
      <c r="Q25">
        <v>1.6881726058970901</v>
      </c>
      <c r="R25" s="14">
        <v>13.037180314670101</v>
      </c>
      <c r="S25" s="1">
        <v>33.287448679360203</v>
      </c>
      <c r="T25" s="2">
        <v>0.12273954668194099</v>
      </c>
      <c r="U25" s="2">
        <v>0.11017417749516201</v>
      </c>
      <c r="V25" s="2">
        <v>5.7123272021021403E-2</v>
      </c>
      <c r="W25">
        <v>1.481903</v>
      </c>
      <c r="X25">
        <v>8.8617235995277793E-2</v>
      </c>
      <c r="Y25" s="2">
        <v>0.23090493617696001</v>
      </c>
      <c r="Z25" s="1">
        <v>0.32461889157999702</v>
      </c>
      <c r="AA25" s="14"/>
      <c r="AB25" s="14">
        <v>1.3960749330954501</v>
      </c>
      <c r="AC25" s="14">
        <v>2.2859318656770702</v>
      </c>
      <c r="AD25" s="2">
        <v>0.112086992890004</v>
      </c>
      <c r="AE25" s="5">
        <v>14772740383.24</v>
      </c>
      <c r="AF25" s="15">
        <v>-6.1208267090620098E-2</v>
      </c>
      <c r="AG25" s="15">
        <v>-0.15172106824925799</v>
      </c>
      <c r="AH25" s="2">
        <v>-0.102235434007134</v>
      </c>
      <c r="AI25" s="2">
        <v>0.47777777777777802</v>
      </c>
      <c r="AJ25" s="2">
        <v>1.8506634290174299E-2</v>
      </c>
      <c r="AK25" s="2">
        <v>0</v>
      </c>
      <c r="AL25" s="2">
        <v>0.17894960889693001</v>
      </c>
      <c r="AM25" s="2">
        <v>7.9816953120842901E-2</v>
      </c>
      <c r="AN25">
        <v>8.8673445258926495E-2</v>
      </c>
      <c r="AO25">
        <v>8.3489042783191802E-2</v>
      </c>
      <c r="AP25"/>
      <c r="AQ25"/>
      <c r="AR25" s="13" t="s">
        <v>502</v>
      </c>
      <c r="AS25" s="13" t="s">
        <v>484</v>
      </c>
      <c r="AV25"/>
      <c r="AW25"/>
      <c r="AX25"/>
    </row>
    <row r="26" spans="1:50" x14ac:dyDescent="0.35">
      <c r="A26" s="13" t="s">
        <v>394</v>
      </c>
      <c r="B26" s="13" t="s">
        <v>395</v>
      </c>
      <c r="C26">
        <v>17.399999999999999</v>
      </c>
      <c r="D26">
        <v>37.475799360156401</v>
      </c>
      <c r="E26" s="2">
        <v>1.15378157242278</v>
      </c>
      <c r="F26" s="13" t="s">
        <v>203</v>
      </c>
      <c r="G26" s="13" t="s">
        <v>74</v>
      </c>
      <c r="H26" s="13" t="s">
        <v>31</v>
      </c>
      <c r="I26" s="13" t="s">
        <v>31</v>
      </c>
      <c r="J26" s="13" t="s">
        <v>164</v>
      </c>
      <c r="K26" s="1">
        <v>5.5403711234367998</v>
      </c>
      <c r="L26" s="1">
        <v>10.286518729368</v>
      </c>
      <c r="M26" s="14">
        <v>3.4025334156357401</v>
      </c>
      <c r="N26" s="14">
        <v>5.3526456582610704</v>
      </c>
      <c r="O26" s="14">
        <v>4.9523546942849999</v>
      </c>
      <c r="P26" s="14">
        <v>0.655126090109174</v>
      </c>
      <c r="Q26">
        <v>1.27818642828519</v>
      </c>
      <c r="R26" s="14">
        <v>9.1894718779463407</v>
      </c>
      <c r="S26" s="1">
        <v>16.835533982418202</v>
      </c>
      <c r="T26" s="2">
        <v>0.118245885611862</v>
      </c>
      <c r="U26" s="2">
        <v>0.122843079998222</v>
      </c>
      <c r="V26" s="2">
        <v>6.8525117653238404E-2</v>
      </c>
      <c r="W26">
        <v>1</v>
      </c>
      <c r="X26">
        <v>0.1000338765783</v>
      </c>
      <c r="Y26" s="2">
        <v>0.26348655076882399</v>
      </c>
      <c r="Z26" s="1">
        <v>0.548085795953276</v>
      </c>
      <c r="AA26" s="14"/>
      <c r="AB26" s="14">
        <v>0.64505371089563901</v>
      </c>
      <c r="AC26" s="14">
        <v>0.36169874031156501</v>
      </c>
      <c r="AD26" s="2">
        <v>1.0119790366858001E-2</v>
      </c>
      <c r="AE26" s="5">
        <v>345287083.52399999</v>
      </c>
      <c r="AF26" s="15">
        <v>8.5322243147101795E-2</v>
      </c>
      <c r="AG26" s="15">
        <v>0.266729165835561</v>
      </c>
      <c r="AH26" s="2">
        <v>6.9376890315412595E-2</v>
      </c>
      <c r="AI26" s="2">
        <v>8.87524647815746E-2</v>
      </c>
      <c r="AJ26" s="2">
        <v>0.122588650343746</v>
      </c>
      <c r="AK26" s="2">
        <v>3.7499999999999999E-2</v>
      </c>
      <c r="AL26" s="2">
        <v>0.157434626628767</v>
      </c>
      <c r="AM26" s="2">
        <v>7.8356264964947894E-2</v>
      </c>
      <c r="AN26">
        <v>0.102532492877971</v>
      </c>
      <c r="AO26">
        <v>7.5438813603038696E-2</v>
      </c>
      <c r="AP26"/>
      <c r="AQ26"/>
      <c r="AR26" s="13" t="s">
        <v>502</v>
      </c>
      <c r="AS26" s="13" t="s">
        <v>483</v>
      </c>
      <c r="AX26"/>
    </row>
    <row r="27" spans="1:50" x14ac:dyDescent="0.35">
      <c r="A27" s="13" t="s">
        <v>343</v>
      </c>
      <c r="B27" s="13" t="s">
        <v>344</v>
      </c>
      <c r="C27">
        <v>15.53</v>
      </c>
      <c r="D27">
        <v>33.409387782463497</v>
      </c>
      <c r="E27" s="2">
        <v>1.1512806041509001</v>
      </c>
      <c r="F27" s="13" t="s">
        <v>54</v>
      </c>
      <c r="G27" s="13" t="s">
        <v>60</v>
      </c>
      <c r="H27" s="13" t="s">
        <v>37</v>
      </c>
      <c r="I27" s="13" t="s">
        <v>37</v>
      </c>
      <c r="J27" s="13" t="s">
        <v>164</v>
      </c>
      <c r="K27" s="1">
        <v>5.5226693022404296</v>
      </c>
      <c r="L27" s="1">
        <v>66.415468413491595</v>
      </c>
      <c r="M27" s="14">
        <v>4.7029518037938498</v>
      </c>
      <c r="N27" s="14">
        <v>5.3886696193958796</v>
      </c>
      <c r="O27" s="14">
        <v>8.5627892246250497</v>
      </c>
      <c r="P27" s="14">
        <v>0.66674315380257598</v>
      </c>
      <c r="Q27">
        <v>0.98709802208254405</v>
      </c>
      <c r="R27" s="14">
        <v>4.3610193573845901</v>
      </c>
      <c r="S27" s="1">
        <v>6.3928242590484503</v>
      </c>
      <c r="T27" s="2">
        <v>0.120728422672727</v>
      </c>
      <c r="U27" s="2">
        <v>7.25934159310265E-2</v>
      </c>
      <c r="V27" s="2">
        <v>3.6403551707509897E-2</v>
      </c>
      <c r="W27">
        <v>0.73185100000000003</v>
      </c>
      <c r="X27">
        <v>3.8375916841605302E-2</v>
      </c>
      <c r="Y27" s="2">
        <v>0.190882435830282</v>
      </c>
      <c r="Z27" s="1">
        <v>0.23272343630613901</v>
      </c>
      <c r="AA27" s="14"/>
      <c r="AB27" s="14">
        <v>2.9025277205058702</v>
      </c>
      <c r="AC27" s="14">
        <v>2.7054546586448298</v>
      </c>
      <c r="AD27" s="2">
        <v>0.20348201353787901</v>
      </c>
      <c r="AE27" s="5">
        <v>289687722258.28998</v>
      </c>
      <c r="AF27" s="15">
        <v>-1.03473817873986E-2</v>
      </c>
      <c r="AG27" s="15">
        <v>3.8020002334902899E-3</v>
      </c>
      <c r="AH27" s="2">
        <v>2.2199337991908898E-2</v>
      </c>
      <c r="AI27" s="2">
        <v>0.178846292167158</v>
      </c>
      <c r="AJ27" s="2">
        <v>-4.1186056744292099E-2</v>
      </c>
      <c r="AK27" s="2">
        <v>5.7299999999999997E-2</v>
      </c>
      <c r="AL27" s="2">
        <v>0.36477283494409701</v>
      </c>
      <c r="AM27" s="2">
        <v>0.11891818267955299</v>
      </c>
      <c r="AN27">
        <v>5.8185727241907903E-2</v>
      </c>
      <c r="AO27">
        <v>6.0569068798844099E-2</v>
      </c>
      <c r="AP27"/>
      <c r="AQ27"/>
      <c r="AR27" s="13" t="s">
        <v>502</v>
      </c>
      <c r="AS27" s="13" t="s">
        <v>484</v>
      </c>
      <c r="AX27"/>
    </row>
    <row r="28" spans="1:50" x14ac:dyDescent="0.35">
      <c r="A28" s="13" t="s">
        <v>500</v>
      </c>
      <c r="B28" s="13" t="s">
        <v>501</v>
      </c>
      <c r="C28">
        <v>128.19999999999999</v>
      </c>
      <c r="D28">
        <v>275.03018261571901</v>
      </c>
      <c r="E28" s="2">
        <v>1.1453212372521</v>
      </c>
      <c r="F28" s="13" t="s">
        <v>139</v>
      </c>
      <c r="G28" s="13" t="s">
        <v>74</v>
      </c>
      <c r="H28" s="13" t="s">
        <v>31</v>
      </c>
      <c r="I28" s="13" t="s">
        <v>31</v>
      </c>
      <c r="J28" s="13" t="s">
        <v>164</v>
      </c>
      <c r="K28" s="1">
        <v>13.8240983260522</v>
      </c>
      <c r="L28" s="1">
        <v>19.247624113260699</v>
      </c>
      <c r="M28" s="14">
        <v>5.8709954551625598</v>
      </c>
      <c r="N28" s="14">
        <v>7.7260984151849499</v>
      </c>
      <c r="O28" s="14">
        <v>10.8253730428195</v>
      </c>
      <c r="P28" s="14">
        <v>1.57593881311874</v>
      </c>
      <c r="Q28">
        <v>2.0449288290923899</v>
      </c>
      <c r="R28" s="14">
        <v>6.3488702123807199</v>
      </c>
      <c r="S28" s="1">
        <v>11.3257182975221</v>
      </c>
      <c r="T28" s="2">
        <v>0.113999392651078</v>
      </c>
      <c r="U28" s="2">
        <v>0.105644094926578</v>
      </c>
      <c r="V28" s="2">
        <v>3.93418570530287E-2</v>
      </c>
      <c r="W28">
        <v>1.514378</v>
      </c>
      <c r="X28">
        <v>4.5525047159924503E-2</v>
      </c>
      <c r="Y28" s="2">
        <v>8.3706413441085203E-2</v>
      </c>
      <c r="Z28" s="1">
        <v>0.61687530482848296</v>
      </c>
      <c r="AA28" s="14"/>
      <c r="AB28" s="14">
        <v>1.23579849946409</v>
      </c>
      <c r="AC28" s="14">
        <v>1.11615720027059</v>
      </c>
      <c r="AD28" s="2">
        <v>6.0276679841897197E-2</v>
      </c>
      <c r="AE28" s="5">
        <v>2859327432.546</v>
      </c>
      <c r="AF28" s="15">
        <v>0.17345915659097599</v>
      </c>
      <c r="AG28" s="15">
        <v>0.37040000000000001</v>
      </c>
      <c r="AH28" s="2">
        <v>0.26258417508417498</v>
      </c>
      <c r="AI28" s="2">
        <v>8.3430571761960396E-3</v>
      </c>
      <c r="AJ28" s="2">
        <v>8.0963416652871906E-2</v>
      </c>
      <c r="AK28" s="2">
        <v>2.4500001E-2</v>
      </c>
      <c r="AL28" s="2">
        <v>0.11954386264628</v>
      </c>
      <c r="AM28" s="2">
        <v>4.0082856410694499E-2</v>
      </c>
      <c r="AN28">
        <v>8.0271992473164203E-2</v>
      </c>
      <c r="AO28">
        <v>8.7481343004539594E-2</v>
      </c>
      <c r="AP28"/>
      <c r="AQ28"/>
      <c r="AR28" s="13" t="s">
        <v>502</v>
      </c>
      <c r="AS28" s="13" t="s">
        <v>483</v>
      </c>
      <c r="AX28"/>
    </row>
    <row r="29" spans="1:50" x14ac:dyDescent="0.35">
      <c r="A29" s="13" t="s">
        <v>266</v>
      </c>
      <c r="B29" s="13" t="s">
        <v>267</v>
      </c>
      <c r="C29">
        <v>189.46</v>
      </c>
      <c r="D29">
        <v>403.64440932784402</v>
      </c>
      <c r="E29" s="2">
        <v>1.1304993630731801</v>
      </c>
      <c r="F29" s="13" t="s">
        <v>268</v>
      </c>
      <c r="G29" s="13" t="s">
        <v>60</v>
      </c>
      <c r="H29" s="13" t="s">
        <v>37</v>
      </c>
      <c r="I29" s="13" t="s">
        <v>37</v>
      </c>
      <c r="J29" s="13" t="s">
        <v>269</v>
      </c>
      <c r="K29" s="1">
        <v>83.179420523138901</v>
      </c>
      <c r="L29" s="1">
        <v>108.925554828676</v>
      </c>
      <c r="M29" s="14">
        <v>55.432857512283398</v>
      </c>
      <c r="N29" s="14">
        <v>116.10940025635701</v>
      </c>
      <c r="O29" s="14">
        <v>68.082852151818301</v>
      </c>
      <c r="P29" s="14">
        <v>48.687047462018597</v>
      </c>
      <c r="Q29">
        <v>-67.585185453649999</v>
      </c>
      <c r="R29" s="14">
        <v>28.222400327689801</v>
      </c>
      <c r="S29" s="1">
        <v>50.420140276788899</v>
      </c>
      <c r="T29" s="2">
        <v>0.58532563891178901</v>
      </c>
      <c r="U29" s="2">
        <v>0.13696872145125499</v>
      </c>
      <c r="V29" s="2">
        <v>5.7745038806525102E-2</v>
      </c>
      <c r="W29">
        <v>1.4287650000000001</v>
      </c>
      <c r="X29">
        <v>0.177580517730167</v>
      </c>
      <c r="Y29" s="2">
        <v>3.6971302393226602E-2</v>
      </c>
      <c r="Z29" s="1">
        <v>0.51682844141949302</v>
      </c>
      <c r="AA29" s="14"/>
      <c r="AB29" s="14">
        <v>1.9803465218515599</v>
      </c>
      <c r="AC29" s="14">
        <v>3.3394994610031801</v>
      </c>
      <c r="AD29" s="2">
        <v>0.10322375734476701</v>
      </c>
      <c r="AE29" s="5">
        <v>42871772000</v>
      </c>
      <c r="AF29" s="15">
        <v>1.72017067494182</v>
      </c>
      <c r="AG29" s="15">
        <v>1.11044824250242</v>
      </c>
      <c r="AH29" s="2">
        <v>0.92407849376823203</v>
      </c>
      <c r="AI29" s="2">
        <v>0.59320245799118998</v>
      </c>
      <c r="AJ29" s="2">
        <v>1.17017615731258</v>
      </c>
      <c r="AK29" s="2">
        <v>0</v>
      </c>
      <c r="AL29" s="2">
        <v>0.18272024948614399</v>
      </c>
      <c r="AM29" s="2">
        <v>0.117419141446358</v>
      </c>
      <c r="AN29">
        <v>0.20876212878565101</v>
      </c>
      <c r="AO29">
        <v>9.1684787724103003E-2</v>
      </c>
      <c r="AP29"/>
      <c r="AQ29"/>
      <c r="AR29" s="13" t="s">
        <v>502</v>
      </c>
      <c r="AS29" s="13" t="s">
        <v>485</v>
      </c>
      <c r="AX29"/>
    </row>
    <row r="30" spans="1:50" x14ac:dyDescent="0.35">
      <c r="A30" s="13" t="s">
        <v>175</v>
      </c>
      <c r="B30" s="13" t="s">
        <v>176</v>
      </c>
      <c r="C30">
        <v>11.824999999999999</v>
      </c>
      <c r="D30">
        <v>24.9027746729531</v>
      </c>
      <c r="E30" s="2">
        <v>1.1059428898903201</v>
      </c>
      <c r="F30" s="13" t="s">
        <v>177</v>
      </c>
      <c r="G30" s="13" t="s">
        <v>55</v>
      </c>
      <c r="H30" s="13" t="s">
        <v>31</v>
      </c>
      <c r="I30" s="13" t="s">
        <v>31</v>
      </c>
      <c r="J30" s="13" t="s">
        <v>164</v>
      </c>
      <c r="K30" s="1">
        <v>6.9241099738495402</v>
      </c>
      <c r="L30" s="1">
        <v>45.375983471586302</v>
      </c>
      <c r="M30" s="14">
        <v>3.4066247334091799</v>
      </c>
      <c r="N30" s="14">
        <v>7.1595031766627004</v>
      </c>
      <c r="O30" s="14">
        <v>5.5333370273811999</v>
      </c>
      <c r="P30" s="14">
        <v>0.77198852612875901</v>
      </c>
      <c r="Q30">
        <v>0.74451053696951897</v>
      </c>
      <c r="R30" s="14">
        <v>6.23544173861261</v>
      </c>
      <c r="S30" s="1">
        <v>10.9190637710352</v>
      </c>
      <c r="T30" s="2">
        <v>0.111492816989382</v>
      </c>
      <c r="U30" s="2">
        <v>0.12160982124512</v>
      </c>
      <c r="V30" s="2">
        <v>4.4423507661677401E-2</v>
      </c>
      <c r="W30">
        <v>1.119678</v>
      </c>
      <c r="X30">
        <v>9.9459593984427802E-2</v>
      </c>
      <c r="Y30" s="2">
        <v>0.323347775624446</v>
      </c>
      <c r="Z30" s="1">
        <v>0.51757322175732201</v>
      </c>
      <c r="AA30" s="14"/>
      <c r="AB30" s="14">
        <v>1.1568066571317099</v>
      </c>
      <c r="AC30" s="14">
        <v>2.7978118788195201</v>
      </c>
      <c r="AD30" s="2">
        <v>8.5744456177402298E-2</v>
      </c>
      <c r="AE30" s="5">
        <v>22794305217.445499</v>
      </c>
      <c r="AF30" s="15">
        <v>-4.4423107697231803E-2</v>
      </c>
      <c r="AG30" s="15">
        <v>-4.0597227159616202E-2</v>
      </c>
      <c r="AH30" s="2">
        <v>-5.3060825347154499E-2</v>
      </c>
      <c r="AI30" s="2">
        <v>-0.22979726544083001</v>
      </c>
      <c r="AJ30" s="2">
        <v>-8.4217769274661902E-2</v>
      </c>
      <c r="AK30" s="2">
        <v>4.7699999999999999E-2</v>
      </c>
      <c r="AL30" s="2">
        <v>0.15460850336717299</v>
      </c>
      <c r="AM30" s="2">
        <v>5.0236204643682801E-2</v>
      </c>
      <c r="AN30">
        <v>7.9812206572769995E-2</v>
      </c>
      <c r="AO30">
        <v>7.4117212853057002E-2</v>
      </c>
      <c r="AP30"/>
      <c r="AQ30"/>
      <c r="AR30" s="13" t="s">
        <v>502</v>
      </c>
      <c r="AS30" s="13" t="s">
        <v>483</v>
      </c>
      <c r="AX30"/>
    </row>
    <row r="31" spans="1:50" x14ac:dyDescent="0.35">
      <c r="A31" s="13" t="s">
        <v>81</v>
      </c>
      <c r="B31" s="13" t="s">
        <v>122</v>
      </c>
      <c r="C31">
        <v>7.66</v>
      </c>
      <c r="D31">
        <v>16.028836391438698</v>
      </c>
      <c r="E31" s="2">
        <v>1.0925373879162801</v>
      </c>
      <c r="F31" s="13" t="s">
        <v>123</v>
      </c>
      <c r="G31" s="13" t="s">
        <v>60</v>
      </c>
      <c r="H31" s="13" t="s">
        <v>37</v>
      </c>
      <c r="I31" s="13" t="s">
        <v>37</v>
      </c>
      <c r="J31" s="13" t="s">
        <v>164</v>
      </c>
      <c r="K31" s="1">
        <v>12.124021478984201</v>
      </c>
      <c r="L31" s="1">
        <v>14.542165314573399</v>
      </c>
      <c r="M31" s="14">
        <v>7.8134145708491802</v>
      </c>
      <c r="N31" s="14">
        <v>10.622355695252899</v>
      </c>
      <c r="O31" s="14">
        <v>10.8435546970045</v>
      </c>
      <c r="P31" s="14">
        <v>0.96266881247076996</v>
      </c>
      <c r="Q31">
        <v>1.8937416474065301</v>
      </c>
      <c r="R31" s="14">
        <v>2.8192383898862499</v>
      </c>
      <c r="S31" s="1">
        <v>13.378930166208701</v>
      </c>
      <c r="T31" s="2">
        <v>7.9401773919607496E-2</v>
      </c>
      <c r="U31" s="2">
        <v>7.7498349190562296E-2</v>
      </c>
      <c r="V31" s="2">
        <v>1.70621641254214E-2</v>
      </c>
      <c r="W31">
        <v>0.642401</v>
      </c>
      <c r="X31">
        <v>0.111625624144886</v>
      </c>
      <c r="Y31" s="2">
        <v>0.53961384991608996</v>
      </c>
      <c r="Z31" s="1">
        <v>0.106344837962807</v>
      </c>
      <c r="AA31" s="14"/>
      <c r="AB31" s="14">
        <v>5.7148526495359597</v>
      </c>
      <c r="AC31" s="14">
        <v>6.2847166087194699</v>
      </c>
      <c r="AD31" s="2">
        <v>0.401697891908329</v>
      </c>
      <c r="AE31" s="5">
        <v>3494682494.8600001</v>
      </c>
      <c r="AF31" s="15">
        <v>5.0997270528781004E-3</v>
      </c>
      <c r="AG31" s="15">
        <v>0.195463298887533</v>
      </c>
      <c r="AH31" s="2">
        <v>7.5750179770208995E-2</v>
      </c>
      <c r="AI31" s="2">
        <v>-0.116043380447344</v>
      </c>
      <c r="AK31" s="2">
        <v>0</v>
      </c>
      <c r="AL31" s="2">
        <v>0.19820288113331</v>
      </c>
      <c r="AM31" s="2">
        <v>3.43071826259898E-2</v>
      </c>
      <c r="AN31">
        <v>2.1924730698616099E-2</v>
      </c>
      <c r="AO31">
        <v>5.7059363970489101E-2</v>
      </c>
      <c r="AP31">
        <v>4.5795825215045101</v>
      </c>
      <c r="AQ31">
        <v>7.3570645767490301</v>
      </c>
      <c r="AR31" s="13" t="s">
        <v>502</v>
      </c>
      <c r="AS31" s="13" t="s">
        <v>483</v>
      </c>
      <c r="AX31"/>
    </row>
    <row r="32" spans="1:50" x14ac:dyDescent="0.35">
      <c r="A32" s="13" t="s">
        <v>274</v>
      </c>
      <c r="B32" s="13" t="s">
        <v>275</v>
      </c>
      <c r="C32">
        <v>22.86</v>
      </c>
      <c r="D32">
        <v>47.441436920427599</v>
      </c>
      <c r="E32" s="2">
        <v>1.0753034523371701</v>
      </c>
      <c r="F32" s="13" t="s">
        <v>203</v>
      </c>
      <c r="G32" s="13" t="s">
        <v>74</v>
      </c>
      <c r="H32" s="13" t="s">
        <v>31</v>
      </c>
      <c r="I32" s="13" t="s">
        <v>31</v>
      </c>
      <c r="J32" s="13" t="s">
        <v>164</v>
      </c>
      <c r="K32" s="1">
        <v>11.003258641385001</v>
      </c>
      <c r="L32" s="1">
        <v>19.904937513643102</v>
      </c>
      <c r="M32" s="14">
        <v>5.9760208499924197</v>
      </c>
      <c r="N32" s="14">
        <v>7.9446346816360798</v>
      </c>
      <c r="O32" s="14">
        <v>10.5150534998666</v>
      </c>
      <c r="P32" s="14">
        <v>3.57635389389067</v>
      </c>
      <c r="Q32">
        <v>6.4982741196909304</v>
      </c>
      <c r="R32" s="14">
        <v>6.9934255865863202</v>
      </c>
      <c r="S32" s="1">
        <v>10.715271011040199</v>
      </c>
      <c r="T32" s="2">
        <v>0.32502679528403</v>
      </c>
      <c r="U32" s="2">
        <v>0.135207303431603</v>
      </c>
      <c r="V32" s="2">
        <v>6.3559433047761293E-2</v>
      </c>
      <c r="W32">
        <v>1.0408919999999999</v>
      </c>
      <c r="X32">
        <v>0.129581597631586</v>
      </c>
      <c r="Y32" s="2">
        <v>0.185285738974025</v>
      </c>
      <c r="Z32" s="1">
        <v>0.34654646692297503</v>
      </c>
      <c r="AA32" s="14"/>
      <c r="AB32" s="14">
        <v>1.92719551038981</v>
      </c>
      <c r="AC32" s="14">
        <v>2.7401459655202798</v>
      </c>
      <c r="AD32" s="2">
        <v>0.10248198558847101</v>
      </c>
      <c r="AE32" s="5">
        <v>3427791775.368</v>
      </c>
      <c r="AF32" s="15">
        <v>0.120786401802171</v>
      </c>
      <c r="AG32" s="15">
        <v>0.31649534997552597</v>
      </c>
      <c r="AH32" s="2">
        <v>0.174563242487771</v>
      </c>
      <c r="AI32" s="2">
        <v>1.6812652068126499</v>
      </c>
      <c r="AJ32" s="2">
        <v>10.0519480519481</v>
      </c>
      <c r="AK32" s="2">
        <v>4.1599999999999998E-2</v>
      </c>
      <c r="AL32" s="2">
        <v>0.246559461480927</v>
      </c>
      <c r="AM32" s="2">
        <v>9.0725504861630502E-2</v>
      </c>
      <c r="AN32">
        <v>0.120277640059494</v>
      </c>
      <c r="AO32">
        <v>7.3408484281264896E-2</v>
      </c>
      <c r="AP32"/>
      <c r="AQ32"/>
      <c r="AR32" s="13" t="s">
        <v>502</v>
      </c>
      <c r="AS32" s="13" t="s">
        <v>484</v>
      </c>
      <c r="AX32"/>
    </row>
    <row r="33" spans="1:50" x14ac:dyDescent="0.35">
      <c r="A33" s="13" t="s">
        <v>487</v>
      </c>
      <c r="B33" s="13" t="s">
        <v>125</v>
      </c>
      <c r="C33">
        <v>136.41</v>
      </c>
      <c r="D33">
        <v>270.29832598272498</v>
      </c>
      <c r="E33" s="2">
        <v>0.98151400911021702</v>
      </c>
      <c r="F33" s="13" t="s">
        <v>87</v>
      </c>
      <c r="G33" s="13" t="s">
        <v>60</v>
      </c>
      <c r="H33" s="13" t="s">
        <v>37</v>
      </c>
      <c r="I33" s="13" t="s">
        <v>37</v>
      </c>
      <c r="J33" s="13" t="s">
        <v>164</v>
      </c>
      <c r="K33" s="1">
        <v>9.4970741681483393</v>
      </c>
      <c r="L33" s="1">
        <v>23.848325176595701</v>
      </c>
      <c r="M33" s="14">
        <v>6.7658004010207797</v>
      </c>
      <c r="N33" s="14">
        <v>16.3242239896834</v>
      </c>
      <c r="O33" s="14">
        <v>7.9389945030265396</v>
      </c>
      <c r="P33" s="14">
        <v>2.9940967656691702</v>
      </c>
      <c r="Q33">
        <v>5.7977600735233699</v>
      </c>
      <c r="R33" s="14">
        <v>9.5587434809285199</v>
      </c>
      <c r="S33" s="1">
        <v>26.7549251089766</v>
      </c>
      <c r="T33" s="2">
        <v>0.31526517669103699</v>
      </c>
      <c r="U33" s="2">
        <v>0.32276392455747899</v>
      </c>
      <c r="V33" s="2">
        <v>0.23718724960388499</v>
      </c>
      <c r="W33">
        <v>1.2956449999999999</v>
      </c>
      <c r="X33">
        <v>0.100013856506835</v>
      </c>
      <c r="Y33" s="2">
        <v>4.4399594640072197E-2</v>
      </c>
      <c r="Z33" s="1">
        <v>0.51413350199474595</v>
      </c>
      <c r="AA33" s="14"/>
      <c r="AB33" s="14">
        <v>-4.9726576740794802E-2</v>
      </c>
      <c r="AC33" s="14">
        <v>-0.204747050503362</v>
      </c>
      <c r="AD33" s="2">
        <v>-1.13575599426775E-2</v>
      </c>
      <c r="AE33" s="5">
        <v>371171810000</v>
      </c>
      <c r="AF33" s="15">
        <v>0.280520436149575</v>
      </c>
      <c r="AG33" s="15">
        <v>0.479790350934305</v>
      </c>
      <c r="AH33" s="2">
        <v>0.299446607911457</v>
      </c>
      <c r="AI33" s="2">
        <v>0.28235799565846598</v>
      </c>
      <c r="AJ33" s="2">
        <v>0.177698004207924</v>
      </c>
      <c r="AK33" s="2">
        <v>0</v>
      </c>
      <c r="AL33" s="2">
        <v>0.46519515979954001</v>
      </c>
      <c r="AM33" s="2">
        <v>0.33384494059985198</v>
      </c>
      <c r="AN33">
        <v>0.32230599831356299</v>
      </c>
      <c r="AO33">
        <v>8.8585677846356597E-2</v>
      </c>
      <c r="AP33"/>
      <c r="AQ33"/>
      <c r="AR33" s="13" t="s">
        <v>502</v>
      </c>
      <c r="AS33" s="13" t="s">
        <v>484</v>
      </c>
      <c r="AX33"/>
    </row>
    <row r="34" spans="1:50" x14ac:dyDescent="0.35">
      <c r="A34" s="13" t="s">
        <v>474</v>
      </c>
      <c r="B34" s="13" t="s">
        <v>475</v>
      </c>
      <c r="C34">
        <v>1.6779999999999999</v>
      </c>
      <c r="D34">
        <v>3.30564911805011</v>
      </c>
      <c r="E34" s="2">
        <v>0.96999351492855002</v>
      </c>
      <c r="F34" s="13" t="s">
        <v>120</v>
      </c>
      <c r="G34" s="13" t="s">
        <v>70</v>
      </c>
      <c r="H34" s="13" t="s">
        <v>110</v>
      </c>
      <c r="I34" s="13" t="s">
        <v>111</v>
      </c>
      <c r="J34" s="13" t="s">
        <v>164</v>
      </c>
      <c r="K34" s="1">
        <v>9.0077317979421192</v>
      </c>
      <c r="L34" s="1">
        <v>37.303625621469898</v>
      </c>
      <c r="M34" s="14">
        <v>5.7787571705624998</v>
      </c>
      <c r="N34" s="14">
        <v>15.534663235657399</v>
      </c>
      <c r="O34" s="14">
        <v>8.6613690612646401</v>
      </c>
      <c r="P34" s="14">
        <v>2.2375436015655001</v>
      </c>
      <c r="Q34">
        <v>2.9576336632634899</v>
      </c>
      <c r="R34" s="14">
        <v>8.7000142520496908</v>
      </c>
      <c r="S34" s="1">
        <v>13.949750482385801</v>
      </c>
      <c r="T34" s="2">
        <v>0.248402555910543</v>
      </c>
      <c r="U34" s="2">
        <v>0.14474576271186401</v>
      </c>
      <c r="V34" s="2">
        <v>9.2339667458432306E-2</v>
      </c>
      <c r="W34">
        <v>0.50919899999999996</v>
      </c>
      <c r="X34">
        <v>6.9774346793349207E-2</v>
      </c>
      <c r="Y34" s="2">
        <v>8.38864906944643E-2</v>
      </c>
      <c r="Z34" s="1">
        <v>0.197542533081285</v>
      </c>
      <c r="AA34" s="14"/>
      <c r="AB34" s="14">
        <v>1.4015625</v>
      </c>
      <c r="AC34" s="14">
        <v>4.3588081485394499</v>
      </c>
      <c r="AD34" s="2">
        <v>0.11943793911007</v>
      </c>
      <c r="AE34" s="5">
        <v>49558621494.744003</v>
      </c>
      <c r="AF34" s="15">
        <v>0.101342281879195</v>
      </c>
      <c r="AG34" s="15">
        <v>0.34782608695652201</v>
      </c>
      <c r="AH34" s="2">
        <v>0.22923076923076899</v>
      </c>
      <c r="AI34" s="2">
        <v>0.96239999999999903</v>
      </c>
      <c r="AJ34" s="2">
        <v>-2.71672354948806E-2</v>
      </c>
      <c r="AK34" s="2">
        <v>5.5899999999999998E-2</v>
      </c>
      <c r="AL34" s="2">
        <v>0.25356576862123598</v>
      </c>
      <c r="AM34" s="2">
        <v>0.123217115689382</v>
      </c>
      <c r="AN34">
        <v>0.144718473708702</v>
      </c>
      <c r="AO34">
        <v>6.2597302152733195E-2</v>
      </c>
      <c r="AP34"/>
      <c r="AQ34"/>
      <c r="AR34" s="13" t="s">
        <v>502</v>
      </c>
      <c r="AS34" s="13" t="s">
        <v>484</v>
      </c>
      <c r="AX34"/>
    </row>
    <row r="35" spans="1:50" x14ac:dyDescent="0.35">
      <c r="A35" s="13" t="s">
        <v>38</v>
      </c>
      <c r="B35" s="13" t="s">
        <v>165</v>
      </c>
      <c r="C35">
        <v>2.4449999999999998</v>
      </c>
      <c r="D35">
        <v>4.6499016031232703</v>
      </c>
      <c r="E35" s="2">
        <v>0.90180024667618597</v>
      </c>
      <c r="F35" s="13" t="s">
        <v>139</v>
      </c>
      <c r="G35" s="13" t="s">
        <v>74</v>
      </c>
      <c r="H35" s="13" t="s">
        <v>31</v>
      </c>
      <c r="I35" s="13" t="s">
        <v>31</v>
      </c>
      <c r="J35" s="13" t="s">
        <v>164</v>
      </c>
      <c r="K35" s="1">
        <v>6.9049349145801502</v>
      </c>
      <c r="L35" s="1">
        <v>15.6858768299929</v>
      </c>
      <c r="M35" s="14">
        <v>3.9589244097773801</v>
      </c>
      <c r="N35" s="14">
        <v>6.0296420239195001</v>
      </c>
      <c r="O35" s="14">
        <v>4.91758771976831</v>
      </c>
      <c r="P35" s="14">
        <v>1.17199594948173</v>
      </c>
      <c r="Q35">
        <v>2.2225675738848998</v>
      </c>
      <c r="R35" s="14">
        <v>10.1406555359865</v>
      </c>
      <c r="S35" s="1">
        <v>27.173161861260599</v>
      </c>
      <c r="T35" s="2">
        <v>0.16973309147447499</v>
      </c>
      <c r="U35" s="2">
        <v>0.14241617881852101</v>
      </c>
      <c r="V35" s="2">
        <v>2.8007012442810099E-2</v>
      </c>
      <c r="W35">
        <v>1.4802770000000001</v>
      </c>
      <c r="X35">
        <v>0.173515200752555</v>
      </c>
      <c r="Y35" s="2">
        <v>0.897245220117321</v>
      </c>
      <c r="Z35" s="1">
        <v>0.73859797297297303</v>
      </c>
      <c r="AA35" s="14"/>
      <c r="AB35" s="14">
        <v>1.2376654632972299</v>
      </c>
      <c r="AC35" s="14">
        <v>1.2943299125882599</v>
      </c>
      <c r="AD35" s="2">
        <v>0.182361733931241</v>
      </c>
      <c r="AE35" s="5">
        <v>572436716.10734999</v>
      </c>
      <c r="AF35" s="15">
        <v>-2.4204486176317298E-2</v>
      </c>
      <c r="AG35" s="15">
        <v>0.63595971563981002</v>
      </c>
      <c r="AH35" s="2">
        <v>0.35034566897112601</v>
      </c>
      <c r="AI35" s="2">
        <v>-3.9814814814814803E-2</v>
      </c>
      <c r="AJ35" s="2">
        <v>5.2258403361343997E-3</v>
      </c>
      <c r="AK35" s="2">
        <v>3.39E-2</v>
      </c>
      <c r="AL35" s="2">
        <v>6.63552521260031E-2</v>
      </c>
      <c r="AM35" s="2">
        <v>2.61508364275163E-2</v>
      </c>
      <c r="AN35">
        <v>0.110716700473293</v>
      </c>
      <c r="AO35">
        <v>9.1756323969400699E-2</v>
      </c>
      <c r="AP35"/>
      <c r="AQ35"/>
      <c r="AR35" s="13" t="s">
        <v>502</v>
      </c>
      <c r="AS35" s="13" t="s">
        <v>483</v>
      </c>
      <c r="AX35"/>
    </row>
    <row r="36" spans="1:50" x14ac:dyDescent="0.35">
      <c r="A36" s="13" t="s">
        <v>402</v>
      </c>
      <c r="B36" s="13" t="s">
        <v>403</v>
      </c>
      <c r="C36">
        <v>39.880000000000003</v>
      </c>
      <c r="D36">
        <v>73.952029039851496</v>
      </c>
      <c r="E36" s="2">
        <v>0.85436381744863299</v>
      </c>
      <c r="F36" s="13" t="s">
        <v>54</v>
      </c>
      <c r="G36" s="13" t="s">
        <v>161</v>
      </c>
      <c r="H36" s="13" t="s">
        <v>92</v>
      </c>
      <c r="I36" s="13" t="s">
        <v>41</v>
      </c>
      <c r="J36" s="13" t="s">
        <v>164</v>
      </c>
      <c r="K36" s="1">
        <v>7.0303600400554496</v>
      </c>
      <c r="L36" s="1">
        <v>9.1440232456444601</v>
      </c>
      <c r="M36" s="14">
        <v>4.9073443048080199</v>
      </c>
      <c r="N36" s="14">
        <v>5.6423327971649098</v>
      </c>
      <c r="O36" s="14">
        <v>11.227780953421201</v>
      </c>
      <c r="P36" s="14">
        <v>0.67688668954479203</v>
      </c>
      <c r="Q36">
        <v>0.91648020589038204</v>
      </c>
      <c r="R36" s="14">
        <v>7.5992504437508499</v>
      </c>
      <c r="S36" s="1">
        <v>38.252021943148797</v>
      </c>
      <c r="T36" s="2">
        <v>9.6280515604923997E-2</v>
      </c>
      <c r="U36" s="2">
        <v>0.122856242043427</v>
      </c>
      <c r="V36" s="2">
        <v>6.3078421160391404E-2</v>
      </c>
      <c r="W36">
        <v>0.36002000000000001</v>
      </c>
      <c r="X36">
        <v>0.132482171824994</v>
      </c>
      <c r="Y36" s="2">
        <v>0.29874390792650002</v>
      </c>
      <c r="Z36" s="1">
        <v>0.922528861315141</v>
      </c>
      <c r="AA36" s="14"/>
      <c r="AB36" s="14">
        <v>2.6002932683886102</v>
      </c>
      <c r="AC36" s="14">
        <v>2.5462797559813599</v>
      </c>
      <c r="AD36" s="2">
        <v>1.6251018112709899E-2</v>
      </c>
      <c r="AE36" s="5">
        <v>260537288689.854</v>
      </c>
      <c r="AF36" s="15">
        <v>3.3440099648560997E-2</v>
      </c>
      <c r="AG36" s="15">
        <v>3.31377082006007</v>
      </c>
      <c r="AH36" s="2">
        <v>0.18724575675111901</v>
      </c>
      <c r="AI36" s="2">
        <v>-3.1388763892307801E-3</v>
      </c>
      <c r="AJ36" s="2">
        <v>4.8173279298369003E-2</v>
      </c>
      <c r="AK36" s="2">
        <v>8.1499994000000006E-2</v>
      </c>
      <c r="AL36" s="2">
        <v>0.41725748534054502</v>
      </c>
      <c r="AM36" s="2">
        <v>0.136925322248655</v>
      </c>
      <c r="AN36">
        <v>5.4614113959495003E-2</v>
      </c>
      <c r="AO36">
        <v>5.5310359013991402E-2</v>
      </c>
      <c r="AP36"/>
      <c r="AQ36"/>
      <c r="AR36" s="13" t="s">
        <v>502</v>
      </c>
      <c r="AS36" s="13" t="s">
        <v>484</v>
      </c>
      <c r="AX36"/>
    </row>
    <row r="37" spans="1:50" x14ac:dyDescent="0.35">
      <c r="A37" s="13" t="s">
        <v>431</v>
      </c>
      <c r="B37" s="13" t="s">
        <v>432</v>
      </c>
      <c r="C37">
        <v>55.18</v>
      </c>
      <c r="D37">
        <v>95.298688124817701</v>
      </c>
      <c r="E37" s="2">
        <v>0.72705125271507198</v>
      </c>
      <c r="F37" s="13" t="s">
        <v>433</v>
      </c>
      <c r="G37" s="13" t="s">
        <v>70</v>
      </c>
      <c r="H37" s="13" t="s">
        <v>37</v>
      </c>
      <c r="I37" s="13" t="s">
        <v>37</v>
      </c>
      <c r="J37" s="13" t="s">
        <v>164</v>
      </c>
      <c r="K37" s="1">
        <v>4.2360752146382898</v>
      </c>
      <c r="L37" s="1">
        <v>8.2746032824645805</v>
      </c>
      <c r="M37" s="14">
        <v>2.5080566626625602</v>
      </c>
      <c r="N37" s="14">
        <v>4.4703915188482002</v>
      </c>
      <c r="O37" s="14">
        <v>2.9048258162073202</v>
      </c>
      <c r="P37" s="14">
        <v>1.7373574929534099</v>
      </c>
      <c r="Q37">
        <v>2.1574986302225398</v>
      </c>
      <c r="R37" s="14">
        <v>4.9749886185390597</v>
      </c>
      <c r="S37" s="1">
        <v>9.9351371234470296</v>
      </c>
      <c r="T37" s="2">
        <v>0.41013376885985398</v>
      </c>
      <c r="U37" s="2">
        <v>0.34817046826706799</v>
      </c>
      <c r="V37" s="2">
        <v>0.20500310993624599</v>
      </c>
      <c r="W37">
        <v>0.668902</v>
      </c>
      <c r="X37">
        <v>0.1126477219717</v>
      </c>
      <c r="Y37" s="2">
        <v>0.12971741976011</v>
      </c>
      <c r="Z37" s="1">
        <v>0.27268604500496701</v>
      </c>
      <c r="AA37" s="14"/>
      <c r="AB37" s="14">
        <v>5.3295239141781803E-2</v>
      </c>
      <c r="AC37" s="14">
        <v>0.217237831771429</v>
      </c>
      <c r="AD37" s="2">
        <v>1.8963377772121301E-2</v>
      </c>
      <c r="AE37" s="5">
        <v>91295770577.580002</v>
      </c>
      <c r="AF37" s="15">
        <v>0.31727878402357002</v>
      </c>
      <c r="AG37" s="15">
        <v>0.54720700985761195</v>
      </c>
      <c r="AH37" s="2">
        <v>0.35136621267236301</v>
      </c>
      <c r="AI37" s="2">
        <v>0.17691010412083899</v>
      </c>
      <c r="AJ37" s="2">
        <v>6.8122510644142306E-2</v>
      </c>
      <c r="AK37" s="2">
        <v>0.14310001</v>
      </c>
      <c r="AL37" s="2">
        <v>0.57328923537286403</v>
      </c>
      <c r="AM37" s="2">
        <v>0.332215135050004</v>
      </c>
      <c r="AN37">
        <v>0.39522596117814601</v>
      </c>
      <c r="AO37">
        <v>7.1496581059987505E-2</v>
      </c>
      <c r="AP37"/>
      <c r="AQ37"/>
      <c r="AR37" s="13" t="s">
        <v>502</v>
      </c>
      <c r="AS37" s="13" t="s">
        <v>484</v>
      </c>
      <c r="AX37"/>
    </row>
    <row r="38" spans="1:50" x14ac:dyDescent="0.35">
      <c r="A38" s="13" t="s">
        <v>39</v>
      </c>
      <c r="B38" s="13" t="s">
        <v>181</v>
      </c>
      <c r="C38">
        <v>931</v>
      </c>
      <c r="D38">
        <v>1534.70823469468</v>
      </c>
      <c r="E38" s="2">
        <v>0.64845137990836099</v>
      </c>
      <c r="F38" s="13" t="s">
        <v>182</v>
      </c>
      <c r="G38" s="13" t="s">
        <v>183</v>
      </c>
      <c r="H38" s="13" t="s">
        <v>40</v>
      </c>
      <c r="I38" s="13" t="s">
        <v>40</v>
      </c>
      <c r="J38" s="13" t="s">
        <v>53</v>
      </c>
      <c r="K38" s="1">
        <v>10.951762960296</v>
      </c>
      <c r="L38" s="1">
        <v>15.472881385567799</v>
      </c>
      <c r="M38" s="14">
        <v>2.28771278083186</v>
      </c>
      <c r="N38" s="14">
        <v>4.5859487037008098</v>
      </c>
      <c r="O38" s="14">
        <v>2.6748940537262702</v>
      </c>
      <c r="P38" s="14">
        <v>0.722825897635612</v>
      </c>
      <c r="Q38">
        <v>1.14639391160247</v>
      </c>
      <c r="R38" s="14">
        <v>9.6874272682236402</v>
      </c>
      <c r="S38" s="1">
        <v>17.011897864262</v>
      </c>
      <c r="T38" s="2">
        <v>6.6000871298630998E-2</v>
      </c>
      <c r="U38" s="2">
        <v>8.7609970674486795E-2</v>
      </c>
      <c r="V38" s="2">
        <v>4.5406657281685699E-2</v>
      </c>
      <c r="W38">
        <v>0.559168</v>
      </c>
      <c r="X38">
        <v>0.30238862903592001</v>
      </c>
      <c r="Y38" s="2">
        <v>0.60808163769969403</v>
      </c>
      <c r="Z38" s="1">
        <v>0.73438361197868796</v>
      </c>
      <c r="AA38" s="14"/>
      <c r="AB38" s="14">
        <v>-3.39150503059849</v>
      </c>
      <c r="AC38" s="14">
        <v>-2.6864566880282199</v>
      </c>
      <c r="AD38" s="2">
        <v>1.75853495846219E-3</v>
      </c>
      <c r="AE38" s="5">
        <v>388182764.99199998</v>
      </c>
      <c r="AF38" s="15">
        <v>-7.9650074492875603E-2</v>
      </c>
      <c r="AG38" s="15">
        <v>2.9547094911584099E-2</v>
      </c>
      <c r="AH38" s="2">
        <v>-3.7072460754756301E-2</v>
      </c>
      <c r="AI38" s="2">
        <v>-5.3997327254146799E-2</v>
      </c>
      <c r="AJ38" s="2">
        <v>2.6987155857203599E-2</v>
      </c>
      <c r="AK38" s="2">
        <v>2.6099998999999999E-2</v>
      </c>
      <c r="AL38" s="2">
        <v>0.19297824215857001</v>
      </c>
      <c r="AM38" s="2">
        <v>0.100072059088453</v>
      </c>
      <c r="AN38">
        <v>0.116128357896937</v>
      </c>
      <c r="AO38">
        <v>8.3521130605685806E-2</v>
      </c>
      <c r="AP38"/>
      <c r="AQ38"/>
      <c r="AR38" s="13" t="s">
        <v>502</v>
      </c>
      <c r="AS38" s="13" t="s">
        <v>483</v>
      </c>
      <c r="AX38"/>
    </row>
    <row r="39" spans="1:50" x14ac:dyDescent="0.35">
      <c r="A39" s="13" t="s">
        <v>319</v>
      </c>
      <c r="B39" s="13" t="s">
        <v>320</v>
      </c>
      <c r="C39">
        <v>74.97</v>
      </c>
      <c r="D39">
        <v>120.33916268425401</v>
      </c>
      <c r="E39" s="2">
        <v>0.60516423481731296</v>
      </c>
      <c r="F39" s="13" t="s">
        <v>321</v>
      </c>
      <c r="G39" s="13" t="s">
        <v>60</v>
      </c>
      <c r="H39" s="13" t="s">
        <v>37</v>
      </c>
      <c r="I39" s="13" t="s">
        <v>37</v>
      </c>
      <c r="J39" s="13" t="s">
        <v>180</v>
      </c>
      <c r="K39" s="1">
        <v>5.0672741432483299</v>
      </c>
      <c r="L39" s="1">
        <v>8.4046844346708092</v>
      </c>
      <c r="M39" s="14">
        <v>5.6130607050797297</v>
      </c>
      <c r="N39" s="14">
        <v>8.9384086146550796</v>
      </c>
      <c r="O39" s="14">
        <v>5.0416321877998298</v>
      </c>
      <c r="P39" s="14">
        <v>1.07840740770906</v>
      </c>
      <c r="Q39">
        <v>1.17435546139393</v>
      </c>
      <c r="R39" s="14">
        <v>9.0973288731408104</v>
      </c>
      <c r="S39" s="1">
        <v>9.7629931448040104</v>
      </c>
      <c r="T39" s="2">
        <v>0.212818051130297</v>
      </c>
      <c r="U39" s="2">
        <v>0.16114195677165399</v>
      </c>
      <c r="V39" s="2">
        <v>0.13340582438246801</v>
      </c>
      <c r="W39">
        <v>1.4682390000000001</v>
      </c>
      <c r="X39">
        <v>8.7983724776767705E-2</v>
      </c>
      <c r="Y39" s="2">
        <v>0.130152691131487</v>
      </c>
      <c r="Z39" s="1">
        <v>0.108196980943203</v>
      </c>
      <c r="AA39" s="14"/>
      <c r="AB39" s="14">
        <v>0.74896980953664505</v>
      </c>
      <c r="AC39" s="14">
        <v>2.2919803945074899</v>
      </c>
      <c r="AD39" s="2">
        <v>-0.127350942673568</v>
      </c>
      <c r="AE39" s="5">
        <v>25905206922.02</v>
      </c>
      <c r="AF39" s="15">
        <v>0.34287200568976101</v>
      </c>
      <c r="AG39" s="15">
        <v>0.34035031021332302</v>
      </c>
      <c r="AH39" s="2">
        <v>0.30217012179767699</v>
      </c>
      <c r="AI39" s="2">
        <v>0.52002964918084404</v>
      </c>
      <c r="AJ39" s="2">
        <v>0.142303324032758</v>
      </c>
      <c r="AK39" s="2">
        <v>2.1399999999999999E-2</v>
      </c>
      <c r="AL39" s="2">
        <v>0.17010877281494899</v>
      </c>
      <c r="AM39" s="2">
        <v>0.16328789595953999</v>
      </c>
      <c r="AN39">
        <v>0.182511547273941</v>
      </c>
      <c r="AO39">
        <v>9.0644181521466999E-2</v>
      </c>
      <c r="AP39"/>
      <c r="AQ39"/>
      <c r="AR39" s="13" t="s">
        <v>502</v>
      </c>
      <c r="AS39" s="13" t="s">
        <v>484</v>
      </c>
      <c r="AX39"/>
    </row>
    <row r="40" spans="1:50" x14ac:dyDescent="0.35">
      <c r="A40" s="13" t="s">
        <v>213</v>
      </c>
      <c r="B40" s="13" t="s">
        <v>214</v>
      </c>
      <c r="C40">
        <v>31.67</v>
      </c>
      <c r="D40">
        <v>49.609136904792898</v>
      </c>
      <c r="E40" s="2">
        <v>0.56643943494767501</v>
      </c>
      <c r="F40" s="13" t="s">
        <v>215</v>
      </c>
      <c r="G40" s="13" t="s">
        <v>60</v>
      </c>
      <c r="H40" s="13" t="s">
        <v>37</v>
      </c>
      <c r="I40" s="13" t="s">
        <v>37</v>
      </c>
      <c r="J40" s="13" t="s">
        <v>164</v>
      </c>
      <c r="K40" s="1">
        <v>14.1410319732588</v>
      </c>
      <c r="L40" s="1">
        <v>14.7003731282154</v>
      </c>
      <c r="M40" s="14">
        <v>4.5044867030425202</v>
      </c>
      <c r="N40" s="14">
        <v>6.2016599197704902</v>
      </c>
      <c r="O40" s="14">
        <v>11.492991241208101</v>
      </c>
      <c r="P40" s="14">
        <v>1.0929381361024799</v>
      </c>
      <c r="Q40">
        <v>1.7315780723120699</v>
      </c>
      <c r="R40" s="14">
        <v>11.902404654608199</v>
      </c>
      <c r="S40" s="1">
        <v>15.292034507518601</v>
      </c>
      <c r="T40" s="2">
        <v>7.7288428324697803E-2</v>
      </c>
      <c r="U40" s="2">
        <v>6.9969476402911499E-2</v>
      </c>
      <c r="V40" s="2">
        <v>3.2398190045248902E-2</v>
      </c>
      <c r="W40">
        <v>1.416666</v>
      </c>
      <c r="X40">
        <v>0.111070889894419</v>
      </c>
      <c r="Y40" s="2">
        <v>0.24243671938904299</v>
      </c>
      <c r="Z40" s="1">
        <v>0.40781702995812302</v>
      </c>
      <c r="AA40" s="14"/>
      <c r="AB40" s="14">
        <v>1.1753616834721601</v>
      </c>
      <c r="AC40" s="14">
        <v>1.0507929255420301</v>
      </c>
      <c r="AD40" s="2">
        <v>0.11744966442953</v>
      </c>
      <c r="AE40" s="5">
        <v>10274734169.639999</v>
      </c>
      <c r="AF40" s="15">
        <v>7.4035126971697104E-2</v>
      </c>
      <c r="AG40" s="15">
        <v>6.3855837213312699E-2</v>
      </c>
      <c r="AH40" s="2">
        <v>6.3426542387927207E-2</v>
      </c>
      <c r="AI40" s="2">
        <v>-0.15333619856022401</v>
      </c>
      <c r="AJ40" s="2">
        <v>0.23404330848420299</v>
      </c>
      <c r="AK40" s="2">
        <v>1.8499999999999999E-2</v>
      </c>
      <c r="AL40" s="2">
        <v>0.15372691737430899</v>
      </c>
      <c r="AM40" s="2">
        <v>3.6190861302062297E-2</v>
      </c>
      <c r="AN40">
        <v>5.57690310520303E-2</v>
      </c>
      <c r="AO40">
        <v>8.3842124130655199E-2</v>
      </c>
      <c r="AP40"/>
      <c r="AQ40"/>
      <c r="AR40" s="13" t="s">
        <v>502</v>
      </c>
      <c r="AS40" s="13" t="s">
        <v>484</v>
      </c>
      <c r="AX40"/>
    </row>
    <row r="41" spans="1:50" x14ac:dyDescent="0.35">
      <c r="A41" s="13" t="s">
        <v>42</v>
      </c>
      <c r="B41" s="13" t="s">
        <v>102</v>
      </c>
      <c r="C41">
        <v>9.298</v>
      </c>
      <c r="D41">
        <v>14.2484496395438</v>
      </c>
      <c r="E41" s="2">
        <v>0.53242091197502694</v>
      </c>
      <c r="F41" s="13" t="s">
        <v>54</v>
      </c>
      <c r="G41" s="13" t="s">
        <v>74</v>
      </c>
      <c r="H41" s="13" t="s">
        <v>31</v>
      </c>
      <c r="I41" s="13" t="s">
        <v>31</v>
      </c>
      <c r="J41" s="13" t="s">
        <v>164</v>
      </c>
      <c r="K41" s="1">
        <v>106.070909555803</v>
      </c>
      <c r="L41" s="1">
        <v>33.958080923958597</v>
      </c>
      <c r="M41" s="14">
        <v>4.5546174162968498</v>
      </c>
      <c r="N41" s="14">
        <v>5.0589505377990296</v>
      </c>
      <c r="O41" s="14">
        <v>22.1359828595618</v>
      </c>
      <c r="P41" s="14">
        <v>0.76418545890671297</v>
      </c>
      <c r="Q41">
        <v>1.0595855511085699</v>
      </c>
      <c r="R41" s="14">
        <v>13.2588636944753</v>
      </c>
      <c r="S41" s="1">
        <v>15.399367693713</v>
      </c>
      <c r="T41" s="2">
        <v>7.2044772888902597E-3</v>
      </c>
      <c r="U41" s="2">
        <v>3.3269385481774903E-2</v>
      </c>
      <c r="V41" s="2">
        <v>2.1559900435824601E-3</v>
      </c>
      <c r="W41">
        <v>0.21002100000000001</v>
      </c>
      <c r="X41">
        <v>7.9771631612551006E-2</v>
      </c>
      <c r="Y41" s="2">
        <v>0.34882325564046202</v>
      </c>
      <c r="Z41" s="1">
        <v>0.37513409434740802</v>
      </c>
      <c r="AA41" s="14"/>
      <c r="AB41" s="14">
        <v>2.6628138395590901</v>
      </c>
      <c r="AC41" s="14">
        <v>2.4620710441164402</v>
      </c>
      <c r="AD41" s="2">
        <v>0.35342261904761901</v>
      </c>
      <c r="AE41" s="5">
        <v>51766324076.056702</v>
      </c>
      <c r="AF41" s="15">
        <v>3.66744496330886E-2</v>
      </c>
      <c r="AG41" s="15">
        <v>2.7238383075179399E-2</v>
      </c>
      <c r="AH41" s="2">
        <v>1.8232750147434602E-2</v>
      </c>
      <c r="AI41" s="2">
        <v>-2.50786988457504E-2</v>
      </c>
      <c r="AJ41" s="2">
        <v>2.43768039884543E-2</v>
      </c>
      <c r="AK41" s="2">
        <v>6.4899996000000001E-2</v>
      </c>
      <c r="AL41" s="2">
        <v>0.30722919900286899</v>
      </c>
      <c r="AM41" s="2">
        <v>5.4795164855839301E-3</v>
      </c>
      <c r="AN41">
        <v>3.4709808127755901E-3</v>
      </c>
      <c r="AO41">
        <v>5.3150772682539697E-2</v>
      </c>
      <c r="AP41"/>
      <c r="AQ41"/>
      <c r="AR41" s="13" t="s">
        <v>502</v>
      </c>
      <c r="AS41" s="13" t="s">
        <v>483</v>
      </c>
      <c r="AX41"/>
    </row>
    <row r="42" spans="1:50" x14ac:dyDescent="0.35">
      <c r="A42" s="13" t="s">
        <v>107</v>
      </c>
      <c r="B42" s="13" t="s">
        <v>108</v>
      </c>
      <c r="C42">
        <v>0.999</v>
      </c>
      <c r="D42">
        <v>1.52407056882536</v>
      </c>
      <c r="E42" s="2">
        <v>0.525596164990349</v>
      </c>
      <c r="F42" s="13" t="s">
        <v>109</v>
      </c>
      <c r="G42" s="13" t="s">
        <v>70</v>
      </c>
      <c r="H42" s="13" t="s">
        <v>110</v>
      </c>
      <c r="I42" s="13" t="s">
        <v>111</v>
      </c>
      <c r="J42" s="13" t="s">
        <v>112</v>
      </c>
      <c r="K42" s="1">
        <v>21.673203897458801</v>
      </c>
      <c r="L42" s="1">
        <v>23.757260737813102</v>
      </c>
      <c r="M42" s="14">
        <v>6.4797359064087301</v>
      </c>
      <c r="N42" s="14">
        <v>8.4538991488819093</v>
      </c>
      <c r="O42" s="14">
        <v>15.573245803116899</v>
      </c>
      <c r="P42" s="14">
        <v>3.9245173441511301</v>
      </c>
      <c r="Q42">
        <v>4.8793465182128202</v>
      </c>
      <c r="R42" s="14">
        <v>25.358892197183099</v>
      </c>
      <c r="S42" s="1">
        <v>16.317441431073298</v>
      </c>
      <c r="T42" s="2">
        <v>0.18107693549689199</v>
      </c>
      <c r="U42" s="2">
        <v>0.106736900471306</v>
      </c>
      <c r="V42" s="2">
        <v>4.3452992115306399E-2</v>
      </c>
      <c r="W42">
        <v>1.5170360000000001</v>
      </c>
      <c r="X42">
        <v>0.18683043065537899</v>
      </c>
      <c r="Y42" s="2">
        <v>0.19838316346832299</v>
      </c>
      <c r="Z42" s="1">
        <v>0.42419860864820602</v>
      </c>
      <c r="AA42" s="14"/>
      <c r="AB42" s="14">
        <v>1.22598076299579</v>
      </c>
      <c r="AC42" s="14">
        <v>0.88315235382826596</v>
      </c>
      <c r="AD42" s="2">
        <v>0.15844155844155799</v>
      </c>
      <c r="AE42" s="5">
        <v>803423750982.80005</v>
      </c>
      <c r="AF42" s="15">
        <v>0.486460554371002</v>
      </c>
      <c r="AG42" s="15">
        <v>-0.39784717041458001</v>
      </c>
      <c r="AH42" s="2">
        <v>-0.32232260493130099</v>
      </c>
      <c r="AI42" s="2">
        <v>-7.1619556913674595E-2</v>
      </c>
      <c r="AJ42" s="2">
        <v>0.11394726407613</v>
      </c>
      <c r="AK42" s="2">
        <v>1.5E-3</v>
      </c>
      <c r="AL42" s="2">
        <v>0.15003323982942299</v>
      </c>
      <c r="AM42" s="2">
        <v>3.63692377539604E-2</v>
      </c>
      <c r="AN42">
        <v>9.4517719438708903E-2</v>
      </c>
      <c r="AO42">
        <v>8.8854062997796399E-2</v>
      </c>
      <c r="AP42"/>
      <c r="AQ42"/>
      <c r="AR42" s="13" t="s">
        <v>502</v>
      </c>
      <c r="AS42" s="13" t="s">
        <v>485</v>
      </c>
      <c r="AX42"/>
    </row>
    <row r="43" spans="1:50" x14ac:dyDescent="0.35">
      <c r="A43" s="13" t="s">
        <v>27</v>
      </c>
      <c r="B43" s="13" t="s">
        <v>191</v>
      </c>
      <c r="C43">
        <v>42.65</v>
      </c>
      <c r="D43">
        <v>64.555441593186302</v>
      </c>
      <c r="E43" s="2">
        <v>0.51360941601843701</v>
      </c>
      <c r="F43" s="13" t="s">
        <v>157</v>
      </c>
      <c r="G43" s="13" t="s">
        <v>106</v>
      </c>
      <c r="H43" s="13" t="s">
        <v>35</v>
      </c>
      <c r="I43" s="13" t="s">
        <v>35</v>
      </c>
      <c r="J43" s="13" t="s">
        <v>164</v>
      </c>
      <c r="K43" s="1">
        <v>22.739782082324499</v>
      </c>
      <c r="L43" s="1">
        <v>39.849482867660697</v>
      </c>
      <c r="M43" s="14">
        <v>10.257350862425</v>
      </c>
      <c r="N43" s="14">
        <v>10.6127204882547</v>
      </c>
      <c r="O43" s="14">
        <v>18.692967234941701</v>
      </c>
      <c r="P43" s="14">
        <v>2.5218415305297799</v>
      </c>
      <c r="Q43">
        <v>2.2860959385148401</v>
      </c>
      <c r="R43" s="14">
        <v>10.0668733921352</v>
      </c>
      <c r="S43" s="1">
        <v>77.232283196640196</v>
      </c>
      <c r="T43" s="2">
        <v>0.11089998670171999</v>
      </c>
      <c r="U43" s="2">
        <v>9.4946005625473201E-2</v>
      </c>
      <c r="V43" s="2">
        <v>3.9980344034709597E-2</v>
      </c>
      <c r="W43">
        <v>0.98085500000000003</v>
      </c>
      <c r="X43">
        <v>2.2417204316936799E-2</v>
      </c>
      <c r="Y43" s="2">
        <v>2.4657476318707201E-2</v>
      </c>
      <c r="Z43" s="1">
        <v>0.51453512679670699</v>
      </c>
      <c r="AA43" s="14"/>
      <c r="AB43" s="14">
        <v>2.4263524030367498</v>
      </c>
      <c r="AC43" s="14">
        <v>2.4165209786864401</v>
      </c>
      <c r="AD43" s="2">
        <v>8.00457321485427E-2</v>
      </c>
      <c r="AE43" s="5">
        <v>994567920.5</v>
      </c>
      <c r="AF43" s="15">
        <v>0.49793109362605298</v>
      </c>
      <c r="AG43" s="15">
        <v>0.68571382292915195</v>
      </c>
      <c r="AH43" s="2">
        <v>0.549077691743032</v>
      </c>
      <c r="AI43" s="2">
        <v>0.93348815606130997</v>
      </c>
      <c r="AJ43" s="2">
        <v>0.175059942747681</v>
      </c>
      <c r="AK43" s="2">
        <v>0</v>
      </c>
      <c r="AL43" s="2">
        <v>7.8842001065635506E-2</v>
      </c>
      <c r="AM43" s="2">
        <v>2.7151165593622201E-2</v>
      </c>
      <c r="AN43">
        <v>6.22555859906627E-2</v>
      </c>
      <c r="AO43">
        <v>7.3840990304310294E-2</v>
      </c>
      <c r="AP43"/>
      <c r="AQ43"/>
      <c r="AR43" s="13" t="s">
        <v>502</v>
      </c>
      <c r="AS43" s="13" t="s">
        <v>483</v>
      </c>
      <c r="AX43"/>
    </row>
    <row r="44" spans="1:50" x14ac:dyDescent="0.35">
      <c r="A44" s="13" t="s">
        <v>225</v>
      </c>
      <c r="B44" s="13" t="s">
        <v>226</v>
      </c>
      <c r="C44">
        <v>8.82</v>
      </c>
      <c r="D44">
        <v>13.091611478933499</v>
      </c>
      <c r="E44" s="2">
        <v>0.484309691489064</v>
      </c>
      <c r="F44" s="13" t="s">
        <v>227</v>
      </c>
      <c r="G44" s="13" t="s">
        <v>60</v>
      </c>
      <c r="H44" s="13" t="s">
        <v>37</v>
      </c>
      <c r="I44" s="13" t="s">
        <v>37</v>
      </c>
      <c r="J44" s="13" t="s">
        <v>164</v>
      </c>
      <c r="K44" s="1">
        <v>100</v>
      </c>
      <c r="L44" s="1">
        <v>33.894875272686903</v>
      </c>
      <c r="M44" s="14">
        <v>7.34631012031564</v>
      </c>
      <c r="N44" s="14">
        <v>9.5504811060498103</v>
      </c>
      <c r="O44" s="14">
        <v>14.2646258265606</v>
      </c>
      <c r="P44" s="14">
        <v>0.77299703891092597</v>
      </c>
      <c r="Q44">
        <v>1.48113715928054</v>
      </c>
      <c r="R44" s="14">
        <v>5.8181033962719404</v>
      </c>
      <c r="S44" s="1">
        <v>9.92681041784736</v>
      </c>
      <c r="T44" s="2">
        <v>-3.78121748558072E-2</v>
      </c>
      <c r="U44" s="2">
        <v>5.4352954587915697E-2</v>
      </c>
      <c r="V44" s="2">
        <v>-1.4831929002457301E-2</v>
      </c>
      <c r="W44">
        <v>1.05</v>
      </c>
      <c r="X44">
        <v>8.5638842414469701E-2</v>
      </c>
      <c r="Y44" s="2">
        <v>0.28244050387887298</v>
      </c>
      <c r="Z44" s="1">
        <v>0.16034460867070799</v>
      </c>
      <c r="AA44" s="14"/>
      <c r="AB44" s="14">
        <v>4.1631552101773197</v>
      </c>
      <c r="AC44" s="14">
        <v>4.3161505789378101</v>
      </c>
      <c r="AD44" s="2">
        <v>0.49836581316088402</v>
      </c>
      <c r="AE44" s="5">
        <v>2448451700</v>
      </c>
      <c r="AF44" s="15">
        <v>-4.7578687452385901E-2</v>
      </c>
      <c r="AG44" s="15">
        <v>-3.7344953490718702E-2</v>
      </c>
      <c r="AH44" s="2">
        <v>-3.6193657071705999E-2</v>
      </c>
      <c r="AI44" s="2">
        <v>-0.31663727252302898</v>
      </c>
      <c r="AJ44" s="2">
        <v>-1.2618282621754601E-2</v>
      </c>
      <c r="AK44" s="2">
        <v>0</v>
      </c>
      <c r="AL44" s="2">
        <v>0.17893650650483001</v>
      </c>
      <c r="AM44" s="2">
        <v>-2.7861888870277102E-2</v>
      </c>
      <c r="AN44">
        <v>-1.8802857674947101E-2</v>
      </c>
      <c r="AO44">
        <v>6.6966848154582398E-2</v>
      </c>
      <c r="AP44"/>
      <c r="AQ44"/>
      <c r="AR44" s="13" t="s">
        <v>502</v>
      </c>
      <c r="AS44" s="13" t="s">
        <v>483</v>
      </c>
      <c r="AX44"/>
    </row>
    <row r="45" spans="1:50" x14ac:dyDescent="0.35">
      <c r="A45" s="13" t="s">
        <v>44</v>
      </c>
      <c r="B45" s="13" t="s">
        <v>184</v>
      </c>
      <c r="C45">
        <v>28.03</v>
      </c>
      <c r="D45">
        <v>41.513652294903601</v>
      </c>
      <c r="E45" s="2">
        <v>0.48104360666798301</v>
      </c>
      <c r="F45" s="13" t="s">
        <v>185</v>
      </c>
      <c r="G45" s="13" t="s">
        <v>60</v>
      </c>
      <c r="H45" s="13" t="s">
        <v>37</v>
      </c>
      <c r="I45" s="13" t="s">
        <v>37</v>
      </c>
      <c r="J45" s="13" t="s">
        <v>164</v>
      </c>
      <c r="K45" s="1">
        <v>12.756283470144201</v>
      </c>
      <c r="L45" s="1">
        <v>14.8098451367823</v>
      </c>
      <c r="M45" s="14">
        <v>7.6499789481391698</v>
      </c>
      <c r="N45" s="14">
        <v>8.7403764690841896</v>
      </c>
      <c r="O45" s="14">
        <v>13.1259052244597</v>
      </c>
      <c r="P45" s="14">
        <v>3.24472734313599</v>
      </c>
      <c r="Q45">
        <v>3.9170086545514402</v>
      </c>
      <c r="R45" s="14">
        <v>11.868470523395599</v>
      </c>
      <c r="S45" s="1">
        <v>16.803848731093002</v>
      </c>
      <c r="T45" s="2">
        <v>0.25436306356237698</v>
      </c>
      <c r="U45" s="2">
        <v>0.13840728207758701</v>
      </c>
      <c r="V45" s="2">
        <v>8.3526306696794297E-2</v>
      </c>
      <c r="W45">
        <v>0.29625899999999999</v>
      </c>
      <c r="X45">
        <v>8.3912880608528903E-2</v>
      </c>
      <c r="Y45" s="2">
        <v>7.8755553835936604E-2</v>
      </c>
      <c r="Z45" s="1">
        <v>0.26154380592480098</v>
      </c>
      <c r="AA45" s="14"/>
      <c r="AB45" s="14">
        <v>2.2072982981006302</v>
      </c>
      <c r="AC45" s="14">
        <v>2.25174101043967</v>
      </c>
      <c r="AD45" s="2">
        <v>3.3342128619060198E-2</v>
      </c>
      <c r="AE45" s="5">
        <v>4377646903.2200003</v>
      </c>
      <c r="AF45" s="15">
        <v>0.235947807064841</v>
      </c>
      <c r="AG45" s="15">
        <v>0.50271490765528204</v>
      </c>
      <c r="AH45" s="2">
        <v>0.100178636611784</v>
      </c>
      <c r="AI45" s="2">
        <v>0.18956576622065099</v>
      </c>
      <c r="AJ45" s="2">
        <v>0.13992152993573001</v>
      </c>
      <c r="AK45" s="2">
        <v>0</v>
      </c>
      <c r="AL45" s="2">
        <v>9.3812342527355902E-2</v>
      </c>
      <c r="AM45" s="2">
        <v>4.0026597292499203E-2</v>
      </c>
      <c r="AN45">
        <v>0.10983285102432</v>
      </c>
      <c r="AO45">
        <v>5.6994988828425998E-2</v>
      </c>
      <c r="AP45"/>
      <c r="AQ45"/>
      <c r="AR45" s="13" t="s">
        <v>502</v>
      </c>
      <c r="AS45" s="13" t="s">
        <v>483</v>
      </c>
      <c r="AX45"/>
    </row>
    <row r="46" spans="1:50" x14ac:dyDescent="0.35">
      <c r="A46" s="13" t="s">
        <v>417</v>
      </c>
      <c r="B46" s="13" t="s">
        <v>418</v>
      </c>
      <c r="C46">
        <v>19.47</v>
      </c>
      <c r="D46">
        <v>27.879862225097401</v>
      </c>
      <c r="E46" s="2">
        <v>0.43193950822277399</v>
      </c>
      <c r="F46" s="13" t="s">
        <v>144</v>
      </c>
      <c r="G46" s="13" t="s">
        <v>60</v>
      </c>
      <c r="H46" s="13" t="s">
        <v>37</v>
      </c>
      <c r="I46" s="13" t="s">
        <v>37</v>
      </c>
      <c r="J46" s="13" t="s">
        <v>164</v>
      </c>
      <c r="K46" s="1">
        <v>11.6504618181818</v>
      </c>
      <c r="L46" s="1">
        <v>31.840117433474401</v>
      </c>
      <c r="M46" s="14">
        <v>6.1705882264150897</v>
      </c>
      <c r="N46" s="14">
        <v>9.6452109974241207</v>
      </c>
      <c r="O46" s="14">
        <v>8.1556402992518695</v>
      </c>
      <c r="P46" s="14">
        <v>1.25195904085258</v>
      </c>
      <c r="Q46">
        <v>1.4180399671405399</v>
      </c>
      <c r="R46" s="14">
        <v>11.188141904761901</v>
      </c>
      <c r="S46" s="1">
        <v>33.024165881376902</v>
      </c>
      <c r="T46" s="2">
        <v>0.10746003552397899</v>
      </c>
      <c r="U46" s="2">
        <v>9.1993576508373504E-2</v>
      </c>
      <c r="V46" s="2">
        <v>4.1346318127455997E-2</v>
      </c>
      <c r="W46">
        <v>2.2072189999999998</v>
      </c>
      <c r="X46">
        <v>0.13309413975738901</v>
      </c>
      <c r="Y46" s="2">
        <v>0.276298769499351</v>
      </c>
      <c r="Z46" s="1">
        <v>0.41488475423493498</v>
      </c>
      <c r="AA46" s="14"/>
      <c r="AB46" s="14">
        <v>0.85094339622641502</v>
      </c>
      <c r="AC46" s="14">
        <v>2.47861322749212</v>
      </c>
      <c r="AD46" s="2">
        <v>0.119700748129676</v>
      </c>
      <c r="AE46" s="5">
        <v>3270411760</v>
      </c>
      <c r="AF46" s="15">
        <v>-1.01967799642219E-2</v>
      </c>
      <c r="AG46" s="15">
        <v>-3.70078740157481E-2</v>
      </c>
      <c r="AH46" s="2">
        <v>-4.7619047619047603E-2</v>
      </c>
      <c r="AI46" s="2">
        <v>-0.120493827160494</v>
      </c>
      <c r="AJ46" s="2">
        <v>0.16621004566209999</v>
      </c>
      <c r="AK46" s="2">
        <v>0</v>
      </c>
      <c r="AL46" s="2">
        <v>9.0660280533698304E-2</v>
      </c>
      <c r="AM46" s="2">
        <v>4.13958262059528E-2</v>
      </c>
      <c r="AN46">
        <v>8.9530151683314796E-2</v>
      </c>
      <c r="AO46">
        <v>0.112115337064983</v>
      </c>
      <c r="AP46"/>
      <c r="AQ46"/>
      <c r="AR46" s="13" t="s">
        <v>502</v>
      </c>
      <c r="AS46" s="13" t="s">
        <v>484</v>
      </c>
      <c r="AX46"/>
    </row>
    <row r="47" spans="1:50" x14ac:dyDescent="0.35">
      <c r="A47" s="13" t="s">
        <v>478</v>
      </c>
      <c r="B47" s="13" t="s">
        <v>479</v>
      </c>
      <c r="C47">
        <v>25.5</v>
      </c>
      <c r="D47">
        <v>36.329655966813299</v>
      </c>
      <c r="E47" s="2">
        <v>0.42469239085542498</v>
      </c>
      <c r="F47" s="13" t="s">
        <v>268</v>
      </c>
      <c r="G47" s="13" t="s">
        <v>106</v>
      </c>
      <c r="H47" s="13" t="s">
        <v>37</v>
      </c>
      <c r="I47" s="13" t="s">
        <v>37</v>
      </c>
      <c r="J47" s="13" t="s">
        <v>477</v>
      </c>
      <c r="K47" s="1">
        <v>17.276448816389198</v>
      </c>
      <c r="L47" s="1">
        <v>38.406331339177399</v>
      </c>
      <c r="M47" s="14">
        <v>7.7222995641130998</v>
      </c>
      <c r="N47" s="14">
        <v>11.4753181725613</v>
      </c>
      <c r="O47" s="14">
        <v>14.4420235185296</v>
      </c>
      <c r="P47" s="14">
        <v>1.7018368255407099</v>
      </c>
      <c r="Q47">
        <v>2.8633929359606798</v>
      </c>
      <c r="R47" s="14">
        <v>7.7194748970688698</v>
      </c>
      <c r="S47" s="1">
        <v>13.529174704247</v>
      </c>
      <c r="T47" s="2">
        <v>9.85061712408319E-2</v>
      </c>
      <c r="U47" s="2">
        <v>7.6638944105047596E-2</v>
      </c>
      <c r="V47" s="2">
        <v>3.90108117980075E-2</v>
      </c>
      <c r="W47">
        <v>1.0176860000000001</v>
      </c>
      <c r="X47">
        <v>0.16639605979895999</v>
      </c>
      <c r="Y47" s="2">
        <v>0.246890041341187</v>
      </c>
      <c r="Z47" s="1">
        <v>0.238868806791532</v>
      </c>
      <c r="AA47" s="14"/>
      <c r="AB47" s="14">
        <v>2.22741329719365</v>
      </c>
      <c r="AC47" s="14">
        <v>1.9656288532478901</v>
      </c>
      <c r="AD47" s="2">
        <v>0.22704245184097799</v>
      </c>
      <c r="AE47" s="5">
        <v>9641206060.5</v>
      </c>
      <c r="AF47" s="15">
        <v>5.8136384647973598E-2</v>
      </c>
      <c r="AG47" s="15">
        <v>1.96196400723254E-2</v>
      </c>
      <c r="AH47" s="2">
        <v>2.7180871823781899E-2</v>
      </c>
      <c r="AI47" s="2">
        <v>0.14403242020168</v>
      </c>
      <c r="AJ47" s="2">
        <v>1.3790323307467401E-2</v>
      </c>
      <c r="AK47" s="2">
        <v>3.7100002E-2</v>
      </c>
      <c r="AL47" s="2">
        <v>0.35733965225694098</v>
      </c>
      <c r="AM47" s="2">
        <v>0.11365418719324601</v>
      </c>
      <c r="AN47">
        <v>5.8292556142312602E-2</v>
      </c>
      <c r="AO47">
        <v>7.3966582968774397E-2</v>
      </c>
      <c r="AP47">
        <v>8.1443323553050408</v>
      </c>
      <c r="AQ47">
        <v>14.6541663115127</v>
      </c>
      <c r="AR47" s="13" t="s">
        <v>502</v>
      </c>
      <c r="AS47" s="13" t="s">
        <v>485</v>
      </c>
      <c r="AX47"/>
    </row>
    <row r="48" spans="1:50" x14ac:dyDescent="0.35">
      <c r="A48" s="13" t="s">
        <v>192</v>
      </c>
      <c r="B48" s="13" t="s">
        <v>193</v>
      </c>
      <c r="C48">
        <v>4.6619999999999999</v>
      </c>
      <c r="D48">
        <v>6.6158677596787303</v>
      </c>
      <c r="E48" s="2">
        <v>0.41910505355614103</v>
      </c>
      <c r="F48" s="13" t="s">
        <v>194</v>
      </c>
      <c r="G48" s="13" t="s">
        <v>74</v>
      </c>
      <c r="H48" s="13" t="s">
        <v>31</v>
      </c>
      <c r="I48" s="13" t="s">
        <v>31</v>
      </c>
      <c r="J48" s="13" t="s">
        <v>56</v>
      </c>
      <c r="K48" s="1">
        <v>32.1047713811842</v>
      </c>
      <c r="L48" s="1">
        <v>34.158918633705497</v>
      </c>
      <c r="M48" s="14">
        <v>6.6949179928579401</v>
      </c>
      <c r="N48" s="14">
        <v>6.13302557639485</v>
      </c>
      <c r="O48" s="14">
        <v>9.2169594882911703</v>
      </c>
      <c r="P48" s="14">
        <v>1.50412702272429</v>
      </c>
      <c r="Q48">
        <v>1.1646993521136799</v>
      </c>
      <c r="R48" s="14">
        <v>8.8541930403265905</v>
      </c>
      <c r="S48" s="1">
        <v>9.8469499722618608</v>
      </c>
      <c r="T48" s="2">
        <v>4.6850575724884998E-2</v>
      </c>
      <c r="U48" s="2">
        <v>6.11660118072146E-2</v>
      </c>
      <c r="V48" s="2">
        <v>7.3545421555582403E-3</v>
      </c>
      <c r="W48">
        <v>0.81343200000000004</v>
      </c>
      <c r="X48">
        <v>3.83538682195994E-2</v>
      </c>
      <c r="Y48" s="2">
        <v>0.16243662163438199</v>
      </c>
      <c r="Z48" s="1">
        <v>0.544192041951155</v>
      </c>
      <c r="AA48" s="14"/>
      <c r="AB48" s="14">
        <v>2.69017263108532</v>
      </c>
      <c r="AC48" s="14">
        <v>2.3360724979576699</v>
      </c>
      <c r="AD48" s="2">
        <v>9.6033571399749801E-2</v>
      </c>
      <c r="AE48" s="5">
        <v>19872879908.853802</v>
      </c>
      <c r="AF48" s="15">
        <v>0.157020636285469</v>
      </c>
      <c r="AG48" s="15">
        <v>0.20853557353246199</v>
      </c>
      <c r="AH48" s="2">
        <v>5.2220609579100102E-2</v>
      </c>
      <c r="AI48" s="2">
        <v>-0.11715756362596499</v>
      </c>
      <c r="AJ48" s="2">
        <v>-4.2129246458707803E-2</v>
      </c>
      <c r="AK48" s="2">
        <v>1.2699999999999999E-2</v>
      </c>
      <c r="AL48" s="2">
        <v>0.14151682946556299</v>
      </c>
      <c r="AM48" s="2">
        <v>1.7652792467699501E-2</v>
      </c>
      <c r="AN48">
        <v>2.3304203079483998E-2</v>
      </c>
      <c r="AO48">
        <v>6.6093436556842494E-2</v>
      </c>
      <c r="AP48"/>
      <c r="AQ48"/>
      <c r="AR48" s="13" t="s">
        <v>502</v>
      </c>
      <c r="AS48" s="13" t="s">
        <v>483</v>
      </c>
      <c r="AX48"/>
    </row>
    <row r="49" spans="1:50" x14ac:dyDescent="0.35">
      <c r="A49" s="13" t="s">
        <v>206</v>
      </c>
      <c r="B49" s="13" t="s">
        <v>207</v>
      </c>
      <c r="C49">
        <v>53100</v>
      </c>
      <c r="D49">
        <v>75170.495748754998</v>
      </c>
      <c r="E49" s="2">
        <v>0.415640221257156</v>
      </c>
      <c r="F49" s="13" t="s">
        <v>208</v>
      </c>
      <c r="G49" s="13" t="s">
        <v>209</v>
      </c>
      <c r="H49" s="13" t="s">
        <v>210</v>
      </c>
      <c r="I49" s="13" t="s">
        <v>210</v>
      </c>
      <c r="J49" s="13" t="s">
        <v>164</v>
      </c>
      <c r="K49" s="1">
        <v>9.1910268601471206</v>
      </c>
      <c r="L49" s="1">
        <v>164.581837804359</v>
      </c>
      <c r="M49" s="14">
        <v>3.8605130212480301</v>
      </c>
      <c r="N49" s="14">
        <v>4.9736948930833602</v>
      </c>
      <c r="O49" s="14">
        <v>6.32261403744024</v>
      </c>
      <c r="P49" s="14">
        <v>1.2175720403841801</v>
      </c>
      <c r="Q49">
        <v>1.3369397057131001</v>
      </c>
      <c r="R49" s="14">
        <v>23.610935801611198</v>
      </c>
      <c r="S49" s="1">
        <v>18.283659950977899</v>
      </c>
      <c r="T49" s="2">
        <v>0.13247399435460799</v>
      </c>
      <c r="U49" s="2">
        <v>0.158885457861247</v>
      </c>
      <c r="V49" s="2">
        <v>9.1987446623545105E-2</v>
      </c>
      <c r="W49">
        <v>0.93208999999999997</v>
      </c>
      <c r="X49">
        <v>9.1489637276733496E-2</v>
      </c>
      <c r="Y49" s="2">
        <v>0.108212967446022</v>
      </c>
      <c r="Z49" s="1">
        <v>0.72392577015346704</v>
      </c>
      <c r="AA49" s="14"/>
      <c r="AB49" s="14">
        <v>-0.23431204360529601</v>
      </c>
      <c r="AC49" s="14">
        <v>-0.193587794693524</v>
      </c>
      <c r="AD49" s="2">
        <v>8.0236702175972008E-3</v>
      </c>
      <c r="AE49" s="5">
        <v>275441691651.75</v>
      </c>
      <c r="AF49" s="15">
        <v>-2.6579983223146198E-3</v>
      </c>
      <c r="AG49" s="15"/>
      <c r="AH49" s="2">
        <v>-6.8945450613538906E-2</v>
      </c>
      <c r="AI49" s="2">
        <v>-6.8920550391371696E-2</v>
      </c>
      <c r="AK49" s="2">
        <v>2.1000000000000001E-2</v>
      </c>
      <c r="AL49" s="2">
        <v>0.31503225021541897</v>
      </c>
      <c r="AM49" s="2">
        <v>0.140354497277423</v>
      </c>
      <c r="AN49">
        <v>0.14239482734936201</v>
      </c>
      <c r="AO49">
        <v>7.9354960794650695E-2</v>
      </c>
      <c r="AP49"/>
      <c r="AQ49"/>
      <c r="AR49" s="13" t="s">
        <v>502</v>
      </c>
      <c r="AS49" s="13" t="s">
        <v>483</v>
      </c>
      <c r="AX49"/>
    </row>
    <row r="50" spans="1:50" x14ac:dyDescent="0.35">
      <c r="A50" s="13" t="s">
        <v>167</v>
      </c>
      <c r="B50" s="13" t="s">
        <v>168</v>
      </c>
      <c r="C50">
        <v>28.24</v>
      </c>
      <c r="D50">
        <v>39.227665961439499</v>
      </c>
      <c r="E50" s="2">
        <v>0.38908165585833898</v>
      </c>
      <c r="F50" s="13" t="s">
        <v>69</v>
      </c>
      <c r="G50" s="13" t="s">
        <v>52</v>
      </c>
      <c r="H50" s="13" t="s">
        <v>92</v>
      </c>
      <c r="I50" s="13" t="s">
        <v>41</v>
      </c>
      <c r="J50" s="13" t="s">
        <v>164</v>
      </c>
      <c r="K50" s="1">
        <v>10.0251358354546</v>
      </c>
      <c r="L50" s="1">
        <v>15.0002318616772</v>
      </c>
      <c r="M50" s="14">
        <v>5.8235271560060102</v>
      </c>
      <c r="N50" s="14">
        <v>9.2148544835238706</v>
      </c>
      <c r="O50" s="14">
        <v>6.8697523234416797</v>
      </c>
      <c r="P50" s="14">
        <v>1.72391793556561</v>
      </c>
      <c r="Q50">
        <v>3.2849258776320802</v>
      </c>
      <c r="R50" s="14">
        <v>8.5860699332962191</v>
      </c>
      <c r="S50" s="1">
        <v>17.654238921741801</v>
      </c>
      <c r="T50" s="2">
        <v>0.17195955883897901</v>
      </c>
      <c r="U50" s="2">
        <v>0.23591423228762001</v>
      </c>
      <c r="V50" s="2">
        <v>7.7403364756529897E-2</v>
      </c>
      <c r="W50">
        <v>0.40776200000000001</v>
      </c>
      <c r="X50">
        <v>0.43143772544645198</v>
      </c>
      <c r="Y50" s="2">
        <v>0.555991320358869</v>
      </c>
      <c r="Z50" s="1">
        <v>0.95763925879979495</v>
      </c>
      <c r="AA50" s="14"/>
      <c r="AB50" s="14">
        <v>1.5714065738653301E-3</v>
      </c>
      <c r="AC50" s="14">
        <v>0.148879400208074</v>
      </c>
      <c r="AD50" s="2">
        <v>9.3949866338977103E-2</v>
      </c>
      <c r="AE50" s="5">
        <v>4924072904.4119997</v>
      </c>
      <c r="AF50" s="15">
        <v>1.03840022699306E-2</v>
      </c>
      <c r="AG50" s="15">
        <v>7.6177679977535898E-2</v>
      </c>
      <c r="AH50" s="2">
        <v>5.5498546161092698E-2</v>
      </c>
      <c r="AI50" s="2">
        <v>-6.4804254882855896E-3</v>
      </c>
      <c r="AJ50" s="2">
        <v>5.3068745639160697E-2</v>
      </c>
      <c r="AK50" s="2">
        <v>5.6500003E-2</v>
      </c>
      <c r="AL50" s="2">
        <v>0.27113751593062602</v>
      </c>
      <c r="AM50" s="2">
        <v>0.15745927493335299</v>
      </c>
      <c r="AN50">
        <v>0.171879582679693</v>
      </c>
      <c r="AO50">
        <v>0.57851941895665004</v>
      </c>
      <c r="AP50"/>
      <c r="AQ50"/>
      <c r="AR50" s="13" t="s">
        <v>502</v>
      </c>
      <c r="AS50" s="13" t="s">
        <v>483</v>
      </c>
      <c r="AX50"/>
    </row>
    <row r="51" spans="1:50" x14ac:dyDescent="0.35">
      <c r="A51" s="13" t="s">
        <v>80</v>
      </c>
      <c r="B51" s="13" t="s">
        <v>124</v>
      </c>
      <c r="C51">
        <v>63.5</v>
      </c>
      <c r="D51">
        <v>87.722686017581196</v>
      </c>
      <c r="E51" s="2">
        <v>0.38145962232411401</v>
      </c>
      <c r="F51" s="13" t="s">
        <v>69</v>
      </c>
      <c r="G51" s="13" t="s">
        <v>74</v>
      </c>
      <c r="H51" s="13" t="s">
        <v>31</v>
      </c>
      <c r="I51" s="13" t="s">
        <v>31</v>
      </c>
      <c r="J51" s="13" t="s">
        <v>164</v>
      </c>
      <c r="K51" s="1">
        <v>8.9764444389630604</v>
      </c>
      <c r="L51" s="1">
        <v>17.548755807268201</v>
      </c>
      <c r="M51" s="14">
        <v>6.2771806446409197</v>
      </c>
      <c r="N51" s="14">
        <v>7.3583717094507701</v>
      </c>
      <c r="O51" s="14">
        <v>5.4293980632301597</v>
      </c>
      <c r="P51" s="14">
        <v>1.6361069952199201</v>
      </c>
      <c r="Q51">
        <v>1.9979299893410001</v>
      </c>
      <c r="R51" s="14">
        <v>13.711872702212601</v>
      </c>
      <c r="S51" s="1">
        <v>15.782867873861701</v>
      </c>
      <c r="T51" s="2">
        <v>0.182266709981321</v>
      </c>
      <c r="U51" s="2">
        <v>0.234013827559757</v>
      </c>
      <c r="V51" s="2">
        <v>0.125887476761331</v>
      </c>
      <c r="W51">
        <v>0.62899700000000003</v>
      </c>
      <c r="X51">
        <v>0.18787822937367801</v>
      </c>
      <c r="Y51" s="2">
        <v>0.16626069158953</v>
      </c>
      <c r="Z51" s="1">
        <v>0.73360793761819598</v>
      </c>
      <c r="AA51" s="14"/>
      <c r="AB51" s="14">
        <v>-0.94444145715068495</v>
      </c>
      <c r="AC51" s="14">
        <v>-0.44698394105691802</v>
      </c>
      <c r="AD51" s="2">
        <v>8.2741819389845501E-3</v>
      </c>
      <c r="AE51" s="5">
        <v>2132812795.635</v>
      </c>
      <c r="AF51" s="15">
        <v>-5.4770760604251102E-2</v>
      </c>
      <c r="AG51" s="15">
        <v>4.66064953875166E-2</v>
      </c>
      <c r="AH51" s="2">
        <v>-3.84334015666511E-2</v>
      </c>
      <c r="AI51" s="2">
        <v>-9.6519190412598394E-3</v>
      </c>
      <c r="AJ51" s="2">
        <v>-8.3407622771245003E-3</v>
      </c>
      <c r="AK51" s="2">
        <v>3.9399999999999998E-2</v>
      </c>
      <c r="AL51" s="2">
        <v>0.21319071234977999</v>
      </c>
      <c r="AM51" s="2">
        <v>0.17151365116450501</v>
      </c>
      <c r="AN51">
        <v>0.23188250705732599</v>
      </c>
      <c r="AO51">
        <v>7.1182028153849594E-2</v>
      </c>
      <c r="AP51"/>
      <c r="AQ51"/>
      <c r="AR51" s="13" t="s">
        <v>502</v>
      </c>
      <c r="AS51" s="13" t="s">
        <v>483</v>
      </c>
      <c r="AX51"/>
    </row>
    <row r="52" spans="1:50" x14ac:dyDescent="0.35">
      <c r="A52" s="13" t="s">
        <v>178</v>
      </c>
      <c r="B52" s="13" t="s">
        <v>179</v>
      </c>
      <c r="C52">
        <v>41.681699999999999</v>
      </c>
      <c r="D52">
        <v>57.206991041546303</v>
      </c>
      <c r="E52" s="2">
        <v>0.37247259688415602</v>
      </c>
      <c r="F52" s="13" t="s">
        <v>177</v>
      </c>
      <c r="G52" s="13" t="s">
        <v>74</v>
      </c>
      <c r="H52" s="13" t="s">
        <v>31</v>
      </c>
      <c r="I52" s="13" t="s">
        <v>37</v>
      </c>
      <c r="J52" s="13" t="s">
        <v>164</v>
      </c>
      <c r="K52" s="1">
        <v>6.7740790907081596</v>
      </c>
      <c r="L52" s="1">
        <v>31.344933209413998</v>
      </c>
      <c r="M52" s="14">
        <v>3.59732312754107</v>
      </c>
      <c r="N52" s="14">
        <v>4.7992758203243797</v>
      </c>
      <c r="O52" s="14">
        <v>5.4495112891637003</v>
      </c>
      <c r="P52" s="14">
        <v>0.97195206542415302</v>
      </c>
      <c r="Q52">
        <v>0.87698581348122295</v>
      </c>
      <c r="R52" s="14">
        <v>6.0110718980590701</v>
      </c>
      <c r="S52" s="1">
        <v>12.1164893926013</v>
      </c>
      <c r="T52" s="2">
        <v>0.14348106250447501</v>
      </c>
      <c r="U52" s="2">
        <v>0.140439411966363</v>
      </c>
      <c r="V52" s="2">
        <v>5.4631327140510701E-2</v>
      </c>
      <c r="W52">
        <v>1.084754</v>
      </c>
      <c r="X52">
        <v>7.2725909670208297E-2</v>
      </c>
      <c r="Y52" s="2">
        <v>0.19651565283261799</v>
      </c>
      <c r="Z52" s="1">
        <v>0.53290671806969703</v>
      </c>
      <c r="AA52" s="14"/>
      <c r="AB52" s="14">
        <v>1.02381516587678</v>
      </c>
      <c r="AC52" s="14">
        <v>1.40075291583956</v>
      </c>
      <c r="AD52" s="2">
        <v>6.8349068456761294E-2</v>
      </c>
      <c r="AE52" s="5">
        <v>151807035982.233</v>
      </c>
      <c r="AF52" s="15">
        <v>2.4943447443824599E-2</v>
      </c>
      <c r="AG52" s="15">
        <v>0.29510691328873101</v>
      </c>
      <c r="AH52" s="2">
        <v>2.9304133101242798E-2</v>
      </c>
      <c r="AI52" s="2">
        <v>-4.1507950375677199E-2</v>
      </c>
      <c r="AJ52" s="2">
        <v>-2.14354894500173E-2</v>
      </c>
      <c r="AK52" s="2">
        <v>5.79E-2</v>
      </c>
      <c r="AL52" s="2">
        <v>0.204990697697012</v>
      </c>
      <c r="AM52" s="2">
        <v>7.78770347269786E-2</v>
      </c>
      <c r="AN52">
        <v>0.10347164404515299</v>
      </c>
      <c r="AO52">
        <v>7.4919531823494603E-2</v>
      </c>
      <c r="AP52"/>
      <c r="AQ52"/>
      <c r="AR52" s="13" t="s">
        <v>502</v>
      </c>
      <c r="AS52" s="13" t="s">
        <v>484</v>
      </c>
      <c r="AX52"/>
    </row>
    <row r="53" spans="1:50" x14ac:dyDescent="0.35">
      <c r="A53" s="13" t="s">
        <v>363</v>
      </c>
      <c r="B53" s="13" t="s">
        <v>364</v>
      </c>
      <c r="C53">
        <v>119.52</v>
      </c>
      <c r="D53">
        <v>158.660859281689</v>
      </c>
      <c r="E53" s="2">
        <v>0.327483762396996</v>
      </c>
      <c r="F53" s="13" t="s">
        <v>365</v>
      </c>
      <c r="G53" s="13" t="s">
        <v>140</v>
      </c>
      <c r="H53" s="13" t="s">
        <v>31</v>
      </c>
      <c r="I53" s="13" t="s">
        <v>31</v>
      </c>
      <c r="J53" s="13" t="s">
        <v>164</v>
      </c>
      <c r="K53" s="1">
        <v>10.8505633270321</v>
      </c>
      <c r="L53" s="1">
        <v>47.218829099988099</v>
      </c>
      <c r="M53" s="14">
        <v>7.6951217363950901</v>
      </c>
      <c r="N53" s="14">
        <v>16.7555016703852</v>
      </c>
      <c r="O53" s="14">
        <v>12.0565756530311</v>
      </c>
      <c r="P53" s="14">
        <v>3.0535698896129801</v>
      </c>
      <c r="Q53">
        <v>7.0822531767445804</v>
      </c>
      <c r="R53" s="14">
        <v>9.0929869306930708</v>
      </c>
      <c r="S53" s="1">
        <v>28.1913793959537</v>
      </c>
      <c r="T53" s="2">
        <v>0.28142040164915499</v>
      </c>
      <c r="U53" s="2">
        <v>0.154038870331005</v>
      </c>
      <c r="V53" s="2">
        <v>9.5586574513258402E-2</v>
      </c>
      <c r="W53">
        <v>0.86802199999999996</v>
      </c>
      <c r="X53">
        <v>0.17292316031982699</v>
      </c>
      <c r="Y53" s="2">
        <v>0.16672624908797101</v>
      </c>
      <c r="Z53" s="1">
        <v>0.62692307692307703</v>
      </c>
      <c r="AA53" s="14"/>
      <c r="AB53" s="14">
        <v>0.47279018559295399</v>
      </c>
      <c r="AC53" s="14">
        <v>0.41994861652256299</v>
      </c>
      <c r="AD53" s="2">
        <v>8.7235091177920193E-2</v>
      </c>
      <c r="AE53" s="5">
        <v>21282629040</v>
      </c>
      <c r="AF53" s="15">
        <v>-3.4376062563753702E-2</v>
      </c>
      <c r="AG53" s="15">
        <v>3.5585353274883998E-2</v>
      </c>
      <c r="AH53" s="2">
        <v>1.15268329554043E-2</v>
      </c>
      <c r="AI53" s="2">
        <v>-1.7743830787309001E-2</v>
      </c>
      <c r="AJ53" s="2">
        <v>4.8361298416183203E-2</v>
      </c>
      <c r="AK53" s="2">
        <v>2.1000000000000001E-2</v>
      </c>
      <c r="AL53" s="2">
        <v>0.14971272487519999</v>
      </c>
      <c r="AM53" s="2">
        <v>9.9651502307619905E-2</v>
      </c>
      <c r="AN53">
        <v>0.23453779649745099</v>
      </c>
      <c r="AO53">
        <v>7.6859032031957597E-2</v>
      </c>
      <c r="AP53"/>
      <c r="AQ53"/>
      <c r="AR53" s="13" t="s">
        <v>502</v>
      </c>
      <c r="AS53" s="13" t="s">
        <v>484</v>
      </c>
      <c r="AX53"/>
    </row>
    <row r="54" spans="1:50" x14ac:dyDescent="0.35">
      <c r="A54" s="13" t="s">
        <v>282</v>
      </c>
      <c r="B54" s="13" t="s">
        <v>283</v>
      </c>
      <c r="C54">
        <v>28.63</v>
      </c>
      <c r="D54">
        <v>37.934127202095702</v>
      </c>
      <c r="E54" s="2">
        <v>0.32497824666768199</v>
      </c>
      <c r="F54" s="13" t="s">
        <v>268</v>
      </c>
      <c r="G54" s="13" t="s">
        <v>106</v>
      </c>
      <c r="H54" s="13" t="s">
        <v>35</v>
      </c>
      <c r="I54" s="13" t="s">
        <v>35</v>
      </c>
      <c r="J54" s="13" t="s">
        <v>284</v>
      </c>
      <c r="K54" s="1">
        <v>17.140057860637501</v>
      </c>
      <c r="L54" s="1">
        <v>32.027330339207403</v>
      </c>
      <c r="M54" s="14">
        <v>8.5457252232097201</v>
      </c>
      <c r="N54" s="14">
        <v>16.6837875499224</v>
      </c>
      <c r="O54" s="14">
        <v>13.0950036800856</v>
      </c>
      <c r="P54" s="14">
        <v>3.5008937250473799</v>
      </c>
      <c r="Q54">
        <v>5.9845965502520899</v>
      </c>
      <c r="R54" s="14">
        <v>13.8151305004039</v>
      </c>
      <c r="S54" s="1">
        <v>23.018220979641299</v>
      </c>
      <c r="T54" s="2">
        <v>0.20425215326065199</v>
      </c>
      <c r="U54" s="2">
        <v>0.21687069823990299</v>
      </c>
      <c r="V54" s="2">
        <v>0.13754921259842501</v>
      </c>
      <c r="W54">
        <v>0.83374199999999998</v>
      </c>
      <c r="X54">
        <v>0.29036915378047601</v>
      </c>
      <c r="Y54" s="2">
        <v>0.123162951153553</v>
      </c>
      <c r="Z54" s="1">
        <v>0.792227421895213</v>
      </c>
      <c r="AA54" s="14"/>
      <c r="AB54" s="14">
        <v>-1.0246707062441001</v>
      </c>
      <c r="AC54" s="14">
        <v>-1.28087385409111</v>
      </c>
      <c r="AD54" s="2">
        <v>9.5524369778892393E-3</v>
      </c>
      <c r="AE54" s="5">
        <v>1093558257.4224</v>
      </c>
      <c r="AF54" s="15">
        <v>0.23309712104462499</v>
      </c>
      <c r="AG54" s="15">
        <v>0.149704721334014</v>
      </c>
      <c r="AH54" s="2">
        <v>0.15000254439977601</v>
      </c>
      <c r="AI54" s="2">
        <v>0.230129015499177</v>
      </c>
      <c r="AJ54" s="2">
        <v>0.116190549633844</v>
      </c>
      <c r="AK54" s="2">
        <v>2.9899999999999999E-2</v>
      </c>
      <c r="AL54" s="2">
        <v>0.35573026925555001</v>
      </c>
      <c r="AM54" s="2">
        <v>0.198627072822506</v>
      </c>
      <c r="AN54">
        <v>0.32671412777883402</v>
      </c>
      <c r="AO54">
        <v>7.7547978234012702E-2</v>
      </c>
      <c r="AP54"/>
      <c r="AQ54"/>
      <c r="AR54" s="13" t="s">
        <v>502</v>
      </c>
      <c r="AS54" s="13" t="s">
        <v>484</v>
      </c>
      <c r="AX54"/>
    </row>
    <row r="55" spans="1:50" x14ac:dyDescent="0.35">
      <c r="A55" s="13" t="s">
        <v>410</v>
      </c>
      <c r="B55" s="13" t="s">
        <v>411</v>
      </c>
      <c r="C55">
        <v>42.39</v>
      </c>
      <c r="D55">
        <v>55.743722897916598</v>
      </c>
      <c r="E55" s="2">
        <v>0.31502059207163502</v>
      </c>
      <c r="F55" s="13" t="s">
        <v>409</v>
      </c>
      <c r="G55" s="13" t="s">
        <v>60</v>
      </c>
      <c r="H55" s="13" t="s">
        <v>37</v>
      </c>
      <c r="I55" s="13" t="s">
        <v>37</v>
      </c>
      <c r="J55" s="13" t="s">
        <v>164</v>
      </c>
      <c r="K55" s="1">
        <v>3.8318520715041902</v>
      </c>
      <c r="L55" s="1">
        <v>8.2328582747515409</v>
      </c>
      <c r="M55" s="14"/>
      <c r="N55" s="14"/>
      <c r="O55" s="14"/>
      <c r="P55" s="14">
        <v>0.41647761409334</v>
      </c>
      <c r="Q55">
        <v>0.70615946116747796</v>
      </c>
      <c r="R55" s="14">
        <v>1.4723755762937201</v>
      </c>
      <c r="S55" s="1">
        <v>51.845795357135103</v>
      </c>
      <c r="T55" s="2">
        <v>0.10868833303626201</v>
      </c>
      <c r="U55" s="2"/>
      <c r="V55" s="2">
        <v>9.5801149770905498E-3</v>
      </c>
      <c r="W55">
        <v>1.6097999999999999</v>
      </c>
      <c r="X55">
        <v>0.114354330712098</v>
      </c>
      <c r="Y55" s="2">
        <v>3.1151083738295098</v>
      </c>
      <c r="AA55" s="14"/>
      <c r="AB55" s="14"/>
      <c r="AC55" s="14"/>
      <c r="AE55" s="5">
        <v>84116816673.660004</v>
      </c>
      <c r="AF55" s="15"/>
      <c r="AG55" s="15">
        <v>0.19881246609198799</v>
      </c>
      <c r="AH55" s="2">
        <v>0.17619344013855801</v>
      </c>
      <c r="AI55" s="2">
        <v>1.8658908284843401E-2</v>
      </c>
      <c r="AJ55" s="2">
        <v>1.19539292630722E-2</v>
      </c>
      <c r="AK55" s="2">
        <v>4.3899998000000003E-2</v>
      </c>
      <c r="AM55" s="2">
        <v>0.30536814723107097</v>
      </c>
      <c r="AN55">
        <v>0.10868833303626201</v>
      </c>
      <c r="AO55">
        <v>9.8294000000000006E-2</v>
      </c>
      <c r="AP55"/>
      <c r="AQ55"/>
      <c r="AR55" s="13" t="s">
        <v>502</v>
      </c>
      <c r="AS55" s="13" t="s">
        <v>484</v>
      </c>
      <c r="AX55"/>
    </row>
    <row r="56" spans="1:50" x14ac:dyDescent="0.35">
      <c r="A56" s="13" t="s">
        <v>345</v>
      </c>
      <c r="B56" s="13" t="s">
        <v>346</v>
      </c>
      <c r="C56">
        <v>112.3</v>
      </c>
      <c r="D56">
        <v>146.53596944872899</v>
      </c>
      <c r="E56" s="2">
        <v>0.30486170479723301</v>
      </c>
      <c r="F56" s="13" t="s">
        <v>136</v>
      </c>
      <c r="G56" s="13" t="s">
        <v>60</v>
      </c>
      <c r="H56" s="13" t="s">
        <v>37</v>
      </c>
      <c r="I56" s="13" t="s">
        <v>37</v>
      </c>
      <c r="J56" s="13" t="s">
        <v>164</v>
      </c>
      <c r="K56" s="1">
        <v>10.845844820030401</v>
      </c>
      <c r="L56" s="1">
        <v>20.179051371323101</v>
      </c>
      <c r="M56" s="14">
        <v>8.1153582990944102</v>
      </c>
      <c r="N56" s="14">
        <v>14.1732578376525</v>
      </c>
      <c r="O56" s="14">
        <v>10.1357575636245</v>
      </c>
      <c r="P56" s="14">
        <v>4.2681275541273402</v>
      </c>
      <c r="Q56">
        <v>9.2598391235763398</v>
      </c>
      <c r="R56" s="14">
        <v>10.975601979046299</v>
      </c>
      <c r="S56" s="1">
        <v>19.1635612827675</v>
      </c>
      <c r="T56" s="2">
        <v>0.39352651867605998</v>
      </c>
      <c r="U56" s="2">
        <v>0.20222415016957199</v>
      </c>
      <c r="V56" s="2">
        <v>0.12578602991162499</v>
      </c>
      <c r="W56">
        <v>0.91560699999999995</v>
      </c>
      <c r="X56">
        <v>9.6957851801495604E-2</v>
      </c>
      <c r="Y56" s="2">
        <v>7.1070142840398906E-2</v>
      </c>
      <c r="Z56" s="1">
        <v>0.28274135503051201</v>
      </c>
      <c r="AA56" s="14"/>
      <c r="AB56" s="14">
        <v>1.43083168522952</v>
      </c>
      <c r="AC56" s="14">
        <v>1.7527147425537399</v>
      </c>
      <c r="AD56" s="2">
        <v>6.3442537701508095E-2</v>
      </c>
      <c r="AE56" s="5">
        <v>77964247179.399994</v>
      </c>
      <c r="AF56" s="15">
        <v>5.9208780605475797E-2</v>
      </c>
      <c r="AG56" s="15">
        <v>8.6548745372274902E-2</v>
      </c>
      <c r="AH56" s="2">
        <v>6.34881192731791E-2</v>
      </c>
      <c r="AI56" s="2">
        <v>4.7298560478594001E-2</v>
      </c>
      <c r="AJ56" s="2">
        <v>0.18940383830134799</v>
      </c>
      <c r="AK56" s="2">
        <v>4.5900002000000002E-2</v>
      </c>
      <c r="AL56" s="2">
        <v>0.27172959977372402</v>
      </c>
      <c r="AM56" s="2">
        <v>0.167472776127846</v>
      </c>
      <c r="AN56">
        <v>0.205647402056127</v>
      </c>
      <c r="AO56">
        <v>7.3965373974617304E-2</v>
      </c>
      <c r="AP56"/>
      <c r="AQ56"/>
      <c r="AR56" s="13" t="s">
        <v>502</v>
      </c>
      <c r="AS56" s="13" t="s">
        <v>484</v>
      </c>
      <c r="AX56"/>
    </row>
    <row r="57" spans="1:50" x14ac:dyDescent="0.35">
      <c r="A57" s="13" t="s">
        <v>392</v>
      </c>
      <c r="B57" s="13" t="s">
        <v>393</v>
      </c>
      <c r="C57">
        <v>16.72</v>
      </c>
      <c r="D57">
        <v>21.413531989927002</v>
      </c>
      <c r="E57" s="2">
        <v>0.28071363576118202</v>
      </c>
      <c r="F57" s="13" t="s">
        <v>287</v>
      </c>
      <c r="G57" s="13" t="s">
        <v>60</v>
      </c>
      <c r="H57" s="13" t="s">
        <v>37</v>
      </c>
      <c r="I57" s="13" t="s">
        <v>37</v>
      </c>
      <c r="J57" s="13" t="s">
        <v>164</v>
      </c>
      <c r="K57" s="1">
        <v>21.250440768744401</v>
      </c>
      <c r="L57" s="1">
        <v>89.715302417680803</v>
      </c>
      <c r="M57" s="14">
        <v>8.4190608906422497</v>
      </c>
      <c r="N57" s="14">
        <v>9.9558512954057807</v>
      </c>
      <c r="O57" s="14">
        <v>15.389820777850201</v>
      </c>
      <c r="P57" s="14">
        <v>1.2299512160218</v>
      </c>
      <c r="Q57">
        <v>1.20619083550607</v>
      </c>
      <c r="R57" s="14">
        <v>8.5635388144205997</v>
      </c>
      <c r="S57" s="1">
        <v>14.3261055032354</v>
      </c>
      <c r="T57" s="2">
        <v>5.7878856697920401E-2</v>
      </c>
      <c r="U57" s="2">
        <v>7.0284077714993398E-2</v>
      </c>
      <c r="V57" s="2">
        <v>2.5335151102022301E-2</v>
      </c>
      <c r="W57">
        <v>0.89428300000000005</v>
      </c>
      <c r="X57">
        <v>1.6189502385821401E-2</v>
      </c>
      <c r="Y57" s="2">
        <v>3.0070597587541499E-2</v>
      </c>
      <c r="Z57" s="1">
        <v>0.151214443434212</v>
      </c>
      <c r="AA57" s="14"/>
      <c r="AB57" s="14">
        <v>3.85094589709604</v>
      </c>
      <c r="AC57" s="14">
        <v>4.56111687529864</v>
      </c>
      <c r="AD57" s="2">
        <v>0.52577092511013201</v>
      </c>
      <c r="AE57" s="5">
        <v>69869786331.440002</v>
      </c>
      <c r="AF57" s="15">
        <v>6.3979320944529905E-2</v>
      </c>
      <c r="AG57" s="15">
        <v>0.34398301085417599</v>
      </c>
      <c r="AH57" s="2">
        <v>3.5633551457465898E-2</v>
      </c>
      <c r="AI57" s="2">
        <v>-9.6084524549409495E-2</v>
      </c>
      <c r="AJ57" s="2">
        <v>-3.2279232733535203E-2</v>
      </c>
      <c r="AK57" s="2">
        <v>6.9199999999999998E-2</v>
      </c>
      <c r="AL57" s="2">
        <v>0.50385526076133802</v>
      </c>
      <c r="AM57" s="2">
        <v>0.108311577924838</v>
      </c>
      <c r="AN57">
        <v>2.8415787964703301E-2</v>
      </c>
      <c r="AO57">
        <v>7.1965695723187506E-2</v>
      </c>
      <c r="AP57"/>
      <c r="AQ57"/>
      <c r="AR57" s="13" t="s">
        <v>502</v>
      </c>
      <c r="AS57" s="13" t="s">
        <v>484</v>
      </c>
      <c r="AX57"/>
    </row>
    <row r="58" spans="1:50" x14ac:dyDescent="0.35">
      <c r="A58" s="13" t="s">
        <v>400</v>
      </c>
      <c r="B58" s="13" t="s">
        <v>401</v>
      </c>
      <c r="C58">
        <v>17.692</v>
      </c>
      <c r="D58">
        <v>22.360643271324498</v>
      </c>
      <c r="E58" s="2">
        <v>0.26388442636923298</v>
      </c>
      <c r="F58" s="13" t="s">
        <v>54</v>
      </c>
      <c r="G58" s="13" t="s">
        <v>140</v>
      </c>
      <c r="H58" s="13" t="s">
        <v>31</v>
      </c>
      <c r="I58" s="13" t="s">
        <v>31</v>
      </c>
      <c r="J58" s="13" t="s">
        <v>164</v>
      </c>
      <c r="K58" s="1">
        <v>21.064075152455899</v>
      </c>
      <c r="L58" s="1">
        <v>21.350058632412999</v>
      </c>
      <c r="M58" s="14">
        <v>5.3382080643518997</v>
      </c>
      <c r="N58" s="14">
        <v>5.3941008764134502</v>
      </c>
      <c r="O58" s="14">
        <v>17.272827897968899</v>
      </c>
      <c r="P58" s="14">
        <v>2.0610505831124399</v>
      </c>
      <c r="Q58">
        <v>2.1280295660931698</v>
      </c>
      <c r="R58" s="14">
        <v>15.1504612188522</v>
      </c>
      <c r="S58" s="1">
        <v>29.6412811067297</v>
      </c>
      <c r="T58" s="2">
        <v>9.7846716183603202E-2</v>
      </c>
      <c r="U58" s="2">
        <v>5.3413171679899903E-2</v>
      </c>
      <c r="V58" s="2">
        <v>1.4828123723932701E-2</v>
      </c>
      <c r="W58">
        <v>0.573793</v>
      </c>
      <c r="X58">
        <v>2.1308326261331501E-2</v>
      </c>
      <c r="Y58" s="2">
        <v>6.8221417859373107E-2</v>
      </c>
      <c r="Z58" s="1">
        <v>0.19386184913918</v>
      </c>
      <c r="AA58" s="14"/>
      <c r="AB58" s="14">
        <v>3.2421902923725798</v>
      </c>
      <c r="AC58" s="14">
        <v>2.8625129283480102</v>
      </c>
      <c r="AD58" s="2">
        <v>0.38951426368542802</v>
      </c>
      <c r="AE58" s="5">
        <v>194904862717.89099</v>
      </c>
      <c r="AF58" s="15">
        <v>0.264713120357289</v>
      </c>
      <c r="AG58" s="15">
        <v>0.34758029036515597</v>
      </c>
      <c r="AH58" s="2">
        <v>0.20786810886252599</v>
      </c>
      <c r="AI58" s="2">
        <v>9.88731580468072E-2</v>
      </c>
      <c r="AJ58" s="2">
        <v>9.4048936031756403E-2</v>
      </c>
      <c r="AK58" s="2">
        <v>3.3700000000000001E-2</v>
      </c>
      <c r="AL58" s="2">
        <v>0.38672846900975</v>
      </c>
      <c r="AM58" s="2">
        <v>3.8482095136290702E-2</v>
      </c>
      <c r="AN58">
        <v>2.3363021975562798E-2</v>
      </c>
      <c r="AO58">
        <v>5.8544338629459701E-2</v>
      </c>
      <c r="AP58"/>
      <c r="AQ58"/>
      <c r="AR58" s="13" t="s">
        <v>502</v>
      </c>
      <c r="AS58" s="13" t="s">
        <v>483</v>
      </c>
      <c r="AX58"/>
    </row>
    <row r="59" spans="1:50" x14ac:dyDescent="0.35">
      <c r="A59" s="13" t="s">
        <v>276</v>
      </c>
      <c r="B59" s="13" t="s">
        <v>277</v>
      </c>
      <c r="C59">
        <v>60.4</v>
      </c>
      <c r="D59">
        <v>76.324267047357495</v>
      </c>
      <c r="E59" s="2">
        <v>0.26364680541982599</v>
      </c>
      <c r="F59" s="13" t="s">
        <v>203</v>
      </c>
      <c r="G59" s="13" t="s">
        <v>55</v>
      </c>
      <c r="H59" s="13" t="s">
        <v>31</v>
      </c>
      <c r="I59" s="13" t="s">
        <v>31</v>
      </c>
      <c r="J59" s="13" t="s">
        <v>164</v>
      </c>
      <c r="K59" s="1">
        <v>12.371707737139801</v>
      </c>
      <c r="L59" s="1">
        <v>16.5583599170205</v>
      </c>
      <c r="M59" s="14">
        <v>6.8890592079170503</v>
      </c>
      <c r="N59" s="14">
        <v>9.4063215013835002</v>
      </c>
      <c r="O59" s="14">
        <v>10.4433296686937</v>
      </c>
      <c r="P59" s="14">
        <v>1.8573133368221399</v>
      </c>
      <c r="Q59">
        <v>3.0116911556007802</v>
      </c>
      <c r="R59" s="14">
        <v>22.201562407279201</v>
      </c>
      <c r="S59" s="1">
        <v>22.1681308092138</v>
      </c>
      <c r="T59" s="2">
        <v>0.150125865909885</v>
      </c>
      <c r="U59" s="2">
        <v>0.13389854679111801</v>
      </c>
      <c r="V59" s="2">
        <v>8.5223743370012303E-2</v>
      </c>
      <c r="W59">
        <v>0.55888400000000005</v>
      </c>
      <c r="X59">
        <v>9.4255321897130498E-2</v>
      </c>
      <c r="Y59" s="2">
        <v>8.9395492798862899E-2</v>
      </c>
      <c r="Z59" s="1">
        <v>0.54181197918364299</v>
      </c>
      <c r="AA59" s="14"/>
      <c r="AB59" s="14">
        <v>0.105777257360857</v>
      </c>
      <c r="AC59" s="14">
        <v>0.71502298134543796</v>
      </c>
      <c r="AD59" s="2">
        <v>1.21849268789867E-2</v>
      </c>
      <c r="AE59" s="5">
        <v>1586744262.5999999</v>
      </c>
      <c r="AF59" s="15">
        <v>3.1318104105300199E-2</v>
      </c>
      <c r="AG59" s="15">
        <v>-4.0948702713408502E-2</v>
      </c>
      <c r="AH59" s="2">
        <v>-0.154216683270371</v>
      </c>
      <c r="AI59" s="2">
        <v>8.95022335673262E-2</v>
      </c>
      <c r="AJ59" s="2">
        <v>0.19073980570428101</v>
      </c>
      <c r="AK59" s="2">
        <v>1.6900001000000001E-2</v>
      </c>
      <c r="AL59" s="2">
        <v>0.244072318680113</v>
      </c>
      <c r="AM59" s="2">
        <v>0.133822378374093</v>
      </c>
      <c r="AN59">
        <v>0.14590021569877001</v>
      </c>
      <c r="AO59">
        <v>6.6734704517242102E-2</v>
      </c>
      <c r="AP59"/>
      <c r="AQ59"/>
      <c r="AR59" s="13" t="s">
        <v>502</v>
      </c>
      <c r="AS59" s="13" t="s">
        <v>484</v>
      </c>
      <c r="AX59"/>
    </row>
    <row r="60" spans="1:50" x14ac:dyDescent="0.35">
      <c r="A60" s="13" t="s">
        <v>221</v>
      </c>
      <c r="B60" s="13" t="s">
        <v>222</v>
      </c>
      <c r="C60">
        <v>239.71</v>
      </c>
      <c r="D60">
        <v>300.11774832351398</v>
      </c>
      <c r="E60" s="2">
        <v>0.25200345552339998</v>
      </c>
      <c r="F60" s="13" t="s">
        <v>194</v>
      </c>
      <c r="G60" s="13" t="s">
        <v>60</v>
      </c>
      <c r="H60" s="13" t="s">
        <v>37</v>
      </c>
      <c r="I60" s="13" t="s">
        <v>37</v>
      </c>
      <c r="J60" s="13" t="s">
        <v>164</v>
      </c>
      <c r="K60" s="1">
        <v>20.800948741723399</v>
      </c>
      <c r="L60" s="1">
        <v>78.124917568535295</v>
      </c>
      <c r="M60" s="14">
        <v>6.0798380224891204</v>
      </c>
      <c r="N60" s="14">
        <v>13.8250639256293</v>
      </c>
      <c r="O60" s="14">
        <v>17.528359481463301</v>
      </c>
      <c r="P60" s="14">
        <v>6.7146653506191596</v>
      </c>
      <c r="Q60">
        <v>19.790564514746301</v>
      </c>
      <c r="R60" s="14">
        <v>100</v>
      </c>
      <c r="S60" s="1">
        <v>100.588212778528</v>
      </c>
      <c r="T60" s="2">
        <v>0.32280572554609499</v>
      </c>
      <c r="U60" s="2">
        <v>0.18300583030714199</v>
      </c>
      <c r="V60" s="2">
        <v>0.114753093457273</v>
      </c>
      <c r="W60">
        <v>0.969607</v>
      </c>
      <c r="X60">
        <v>0.135199048156986</v>
      </c>
      <c r="Y60" s="2">
        <v>5.6640370872076601E-2</v>
      </c>
      <c r="Z60" s="1">
        <v>0.29541824957113</v>
      </c>
      <c r="AA60" s="14"/>
      <c r="AB60" s="14">
        <v>0.49174774956047701</v>
      </c>
      <c r="AC60" s="14">
        <v>0.63279719575954496</v>
      </c>
      <c r="AD60" s="2">
        <v>0.115902528761802</v>
      </c>
      <c r="AE60" s="5">
        <v>115787487378.97</v>
      </c>
      <c r="AF60" s="15">
        <v>0.351732537151977</v>
      </c>
      <c r="AG60" s="15">
        <v>-1.26081428378196</v>
      </c>
      <c r="AH60" s="2">
        <v>-2.1154385880644</v>
      </c>
      <c r="AI60" s="2">
        <v>1.0410336662698301</v>
      </c>
      <c r="AJ60" s="2">
        <v>0.67410032708090495</v>
      </c>
      <c r="AK60" s="2">
        <v>0</v>
      </c>
      <c r="AL60" s="2">
        <v>0.64127557542560998</v>
      </c>
      <c r="AM60" s="2">
        <v>0.17227607499049399</v>
      </c>
      <c r="AN60">
        <v>0.20290946353977399</v>
      </c>
      <c r="AO60">
        <v>7.8725967195141605E-2</v>
      </c>
      <c r="AP60"/>
      <c r="AQ60"/>
      <c r="AR60" s="13" t="s">
        <v>502</v>
      </c>
      <c r="AS60" s="13" t="s">
        <v>484</v>
      </c>
      <c r="AX60"/>
    </row>
    <row r="61" spans="1:50" x14ac:dyDescent="0.35">
      <c r="A61" s="13" t="s">
        <v>126</v>
      </c>
      <c r="B61" s="13" t="s">
        <v>127</v>
      </c>
      <c r="C61">
        <v>12.36</v>
      </c>
      <c r="D61">
        <v>15.2700528603153</v>
      </c>
      <c r="E61" s="2">
        <v>0.23544116992841899</v>
      </c>
      <c r="F61" s="13" t="s">
        <v>128</v>
      </c>
      <c r="G61" s="13" t="s">
        <v>129</v>
      </c>
      <c r="H61" s="13" t="s">
        <v>31</v>
      </c>
      <c r="I61" s="13" t="s">
        <v>31</v>
      </c>
      <c r="J61" s="13" t="s">
        <v>56</v>
      </c>
      <c r="K61" s="1">
        <v>7.8040755738772001</v>
      </c>
      <c r="L61" s="1">
        <v>8.6567532899586404</v>
      </c>
      <c r="M61" s="14">
        <v>4.9084374545903904</v>
      </c>
      <c r="N61" s="14">
        <v>5.3155553627349699</v>
      </c>
      <c r="O61" s="14">
        <v>6.5751856856740902</v>
      </c>
      <c r="P61" s="14">
        <v>1.8645957502397601</v>
      </c>
      <c r="Q61">
        <v>2.4914255676858299</v>
      </c>
      <c r="R61" s="14">
        <v>37.119694860681101</v>
      </c>
      <c r="S61" s="1">
        <v>24.151310238904198</v>
      </c>
      <c r="T61" s="2">
        <v>0.238925896166507</v>
      </c>
      <c r="U61" s="2">
        <v>0.25607714315990199</v>
      </c>
      <c r="V61" s="2">
        <v>0.120709749230669</v>
      </c>
      <c r="W61">
        <v>1.8553820000000001</v>
      </c>
      <c r="X61">
        <v>5.1057421593662E-2</v>
      </c>
      <c r="Y61" s="2">
        <v>5.4199473153208E-2</v>
      </c>
      <c r="Z61" s="1">
        <v>0.77228456489519404</v>
      </c>
      <c r="AA61" s="14"/>
      <c r="AB61" s="14">
        <v>0.46398121833683398</v>
      </c>
      <c r="AC61" s="14">
        <v>0.29896232077285001</v>
      </c>
      <c r="AD61" s="2">
        <v>4.7587519655714602E-2</v>
      </c>
      <c r="AE61" s="5">
        <v>69119732.716800004</v>
      </c>
      <c r="AF61" s="15">
        <v>0.40202853321444498</v>
      </c>
      <c r="AG61" s="15">
        <v>5.7411273486428797E-3</v>
      </c>
      <c r="AH61" s="2">
        <v>-6.0734763219367202E-2</v>
      </c>
      <c r="AI61" s="2">
        <v>0.28826748760047899</v>
      </c>
      <c r="AJ61" s="2">
        <v>0.72572753844198801</v>
      </c>
      <c r="AK61" s="2">
        <v>0</v>
      </c>
      <c r="AL61" s="2">
        <v>0.151989783461979</v>
      </c>
      <c r="AM61" s="2">
        <v>8.6558867166225295E-2</v>
      </c>
      <c r="AN61">
        <v>0.19999566075806599</v>
      </c>
      <c r="AO61">
        <v>0.102101538682127</v>
      </c>
      <c r="AP61"/>
      <c r="AQ61"/>
      <c r="AR61" s="13" t="s">
        <v>502</v>
      </c>
      <c r="AS61" s="13" t="s">
        <v>484</v>
      </c>
      <c r="AX61"/>
    </row>
    <row r="62" spans="1:50" x14ac:dyDescent="0.35">
      <c r="A62" s="13" t="s">
        <v>379</v>
      </c>
      <c r="B62" s="13" t="s">
        <v>380</v>
      </c>
      <c r="C62">
        <v>7.65</v>
      </c>
      <c r="D62">
        <v>9.2494862446074197</v>
      </c>
      <c r="E62" s="2">
        <v>0.209083169229728</v>
      </c>
      <c r="F62" s="13" t="s">
        <v>381</v>
      </c>
      <c r="G62" s="13" t="s">
        <v>60</v>
      </c>
      <c r="H62" s="13" t="s">
        <v>37</v>
      </c>
      <c r="I62" s="13" t="s">
        <v>37</v>
      </c>
      <c r="J62" s="13" t="s">
        <v>164</v>
      </c>
      <c r="K62" s="1">
        <v>100</v>
      </c>
      <c r="L62" s="1">
        <v>56.6911898503323</v>
      </c>
      <c r="M62" s="14">
        <v>3.5385708110240199</v>
      </c>
      <c r="N62" s="14">
        <v>5.5617670791788099</v>
      </c>
      <c r="O62" s="14">
        <v>55.5838345864872</v>
      </c>
      <c r="P62" s="14">
        <v>0.88364463602002796</v>
      </c>
      <c r="Q62">
        <v>0.81009731576768795</v>
      </c>
      <c r="R62" s="14">
        <v>100</v>
      </c>
      <c r="S62" s="1">
        <v>119.082834790238</v>
      </c>
      <c r="T62" s="2">
        <v>-2.2438525773553101E-2</v>
      </c>
      <c r="U62" s="2">
        <v>1.4050719671007499E-2</v>
      </c>
      <c r="V62" s="2">
        <v>-1.06709399860897E-2</v>
      </c>
      <c r="W62">
        <v>666.58489999999995</v>
      </c>
      <c r="X62">
        <v>1.04931138725653E-2</v>
      </c>
      <c r="Y62" s="2">
        <v>2.4969990841415698E-2</v>
      </c>
      <c r="Z62" s="1">
        <v>0.24501362212321801</v>
      </c>
      <c r="AA62" s="14"/>
      <c r="AB62" s="14">
        <v>1.3538471972357899</v>
      </c>
      <c r="AC62" s="14">
        <v>2.0619544974228998</v>
      </c>
      <c r="AD62" s="2">
        <v>1.7922063358564599</v>
      </c>
      <c r="AE62" s="5">
        <v>991337689.85000002</v>
      </c>
      <c r="AF62" s="15">
        <v>-6.2281225807135902E-2</v>
      </c>
      <c r="AG62" s="15">
        <v>0.79145841261786998</v>
      </c>
      <c r="AH62" s="2">
        <v>1.24772065955386E-2</v>
      </c>
      <c r="AI62" s="2">
        <v>-0.54001033296624101</v>
      </c>
      <c r="AJ62" s="2">
        <v>-0.119212158426781</v>
      </c>
      <c r="AK62" s="2">
        <v>2.5600000000000001E-2</v>
      </c>
      <c r="AL62" s="2">
        <v>0.39971920693079499</v>
      </c>
      <c r="AM62" s="2">
        <v>-2.2175233138147898E-2</v>
      </c>
      <c r="AN62">
        <v>-1.4499067570580599E-2</v>
      </c>
      <c r="AO62">
        <v>14.410729345095101</v>
      </c>
      <c r="AP62"/>
      <c r="AQ62"/>
      <c r="AR62" s="13" t="s">
        <v>502</v>
      </c>
      <c r="AS62" s="13" t="s">
        <v>484</v>
      </c>
      <c r="AX62"/>
    </row>
    <row r="63" spans="1:50" x14ac:dyDescent="0.35">
      <c r="A63" s="13" t="s">
        <v>246</v>
      </c>
      <c r="B63" s="13" t="s">
        <v>247</v>
      </c>
      <c r="C63">
        <v>5.04</v>
      </c>
      <c r="D63">
        <v>6.0398767359894396</v>
      </c>
      <c r="E63" s="2">
        <v>0.19838824126774501</v>
      </c>
      <c r="F63" s="13" t="s">
        <v>144</v>
      </c>
      <c r="G63" s="13" t="s">
        <v>121</v>
      </c>
      <c r="H63" s="13" t="s">
        <v>31</v>
      </c>
      <c r="I63" s="13" t="s">
        <v>31</v>
      </c>
      <c r="J63" s="13" t="s">
        <v>164</v>
      </c>
      <c r="K63" s="1">
        <v>9.4066231330160193</v>
      </c>
      <c r="L63" s="1">
        <v>7.3762392040031504</v>
      </c>
      <c r="M63" s="14">
        <v>5.8884318030508798</v>
      </c>
      <c r="N63" s="14">
        <v>4.7146018058704096</v>
      </c>
      <c r="O63" s="14">
        <v>6.3510390371524998</v>
      </c>
      <c r="P63" s="14">
        <v>2.6633964938780701</v>
      </c>
      <c r="Q63">
        <v>2.3776086669971002</v>
      </c>
      <c r="R63" s="14">
        <v>20.681291051893201</v>
      </c>
      <c r="S63" s="1">
        <v>14.9516028591185</v>
      </c>
      <c r="T63" s="2">
        <v>0.283140554927718</v>
      </c>
      <c r="U63" s="2">
        <v>0.22190308963014399</v>
      </c>
      <c r="V63" s="2">
        <v>0.11358781286367001</v>
      </c>
      <c r="W63">
        <v>1</v>
      </c>
      <c r="X63">
        <v>0.344079062344957</v>
      </c>
      <c r="Y63" s="2">
        <v>0.322027354292512</v>
      </c>
      <c r="Z63" s="1">
        <v>0.48947504856955099</v>
      </c>
      <c r="AA63" s="14"/>
      <c r="AB63" s="14">
        <v>-0.42704677054290202</v>
      </c>
      <c r="AC63" s="14">
        <v>0.125661030902676</v>
      </c>
      <c r="AD63" s="2">
        <v>1.89151694183049E-2</v>
      </c>
      <c r="AE63" s="5">
        <v>54671943.841200002</v>
      </c>
      <c r="AF63" s="15">
        <v>0.43976708348009902</v>
      </c>
      <c r="AG63" s="15">
        <v>0.55058800773694405</v>
      </c>
      <c r="AH63" s="2">
        <v>0.62348173913043403</v>
      </c>
      <c r="AI63" s="2">
        <v>0.59859429622815097</v>
      </c>
      <c r="AJ63" s="2">
        <v>1.00181400593472</v>
      </c>
      <c r="AK63" s="2">
        <v>0</v>
      </c>
      <c r="AL63" s="2">
        <v>0.194911677773734</v>
      </c>
      <c r="AM63" s="2">
        <v>0.130861044108669</v>
      </c>
      <c r="AN63">
        <v>0.34533395186311999</v>
      </c>
      <c r="AO63">
        <v>8.1561824134211397E-2</v>
      </c>
      <c r="AP63"/>
      <c r="AQ63"/>
      <c r="AR63" s="13" t="s">
        <v>502</v>
      </c>
      <c r="AS63" s="13" t="s">
        <v>485</v>
      </c>
      <c r="AX63"/>
    </row>
    <row r="64" spans="1:50" x14ac:dyDescent="0.35">
      <c r="A64" s="13" t="s">
        <v>195</v>
      </c>
      <c r="B64" s="13" t="s">
        <v>196</v>
      </c>
      <c r="C64">
        <v>50.01</v>
      </c>
      <c r="D64">
        <v>59.7316984792648</v>
      </c>
      <c r="E64" s="2">
        <v>0.19439509056718199</v>
      </c>
      <c r="F64" s="13" t="s">
        <v>90</v>
      </c>
      <c r="G64" s="13" t="s">
        <v>60</v>
      </c>
      <c r="H64" s="13" t="s">
        <v>37</v>
      </c>
      <c r="I64" s="13" t="s">
        <v>37</v>
      </c>
      <c r="J64" s="13" t="s">
        <v>197</v>
      </c>
      <c r="K64" s="1">
        <v>9.5480617642040606</v>
      </c>
      <c r="L64" s="1">
        <v>11.3226390328956</v>
      </c>
      <c r="M64" s="14">
        <v>4.2682097245730102</v>
      </c>
      <c r="N64" s="14">
        <v>4.6072019730316596</v>
      </c>
      <c r="O64" s="14">
        <v>8.6671129511013891</v>
      </c>
      <c r="P64" s="14">
        <v>1.27378485420982</v>
      </c>
      <c r="Q64">
        <v>1.55805318755424</v>
      </c>
      <c r="R64" s="14">
        <v>22.953728465955699</v>
      </c>
      <c r="S64" s="1">
        <v>177.33327053459399</v>
      </c>
      <c r="T64" s="2">
        <v>0.13340768898094801</v>
      </c>
      <c r="U64" s="2">
        <v>0.12209823557463</v>
      </c>
      <c r="V64" s="2">
        <v>9.9593875851756206E-2</v>
      </c>
      <c r="W64">
        <v>1</v>
      </c>
      <c r="X64">
        <v>0.13191388128940201</v>
      </c>
      <c r="Y64" s="2">
        <v>0.13872113870344799</v>
      </c>
      <c r="Z64" s="1">
        <v>0.43067846607669602</v>
      </c>
      <c r="AA64" s="14"/>
      <c r="AB64" s="14">
        <v>-3.7159563009693801E-2</v>
      </c>
      <c r="AC64" s="14">
        <v>-7.0498348550106602E-2</v>
      </c>
      <c r="AD64" s="2">
        <v>2.8589282924542998E-2</v>
      </c>
      <c r="AE64" s="5">
        <v>55478190000</v>
      </c>
      <c r="AF64" s="15">
        <v>-0.124106060606061</v>
      </c>
      <c r="AG64" s="15">
        <v>-0.25319798145757499</v>
      </c>
      <c r="AH64" s="2">
        <v>-0.113097701149425</v>
      </c>
      <c r="AI64" s="2">
        <v>-0.20125928546162</v>
      </c>
      <c r="AJ64" s="2">
        <v>0.117768006440825</v>
      </c>
      <c r="AK64" s="2">
        <v>2.3999999000000002E-3</v>
      </c>
      <c r="AL64" s="2">
        <v>0.469157191842628</v>
      </c>
      <c r="AM64" s="2">
        <v>0.211550261685616</v>
      </c>
      <c r="AN64">
        <v>0.13489067894131199</v>
      </c>
      <c r="AO64">
        <v>8.0160311716589494E-2</v>
      </c>
      <c r="AP64"/>
      <c r="AQ64"/>
      <c r="AR64" s="13" t="s">
        <v>502</v>
      </c>
      <c r="AS64" s="13" t="s">
        <v>484</v>
      </c>
      <c r="AX64"/>
    </row>
    <row r="65" spans="1:50" x14ac:dyDescent="0.35">
      <c r="A65" s="13" t="s">
        <v>382</v>
      </c>
      <c r="B65" s="13" t="s">
        <v>383</v>
      </c>
      <c r="C65">
        <v>83.58</v>
      </c>
      <c r="D65">
        <v>99.286411235425604</v>
      </c>
      <c r="E65" s="2">
        <v>0.18792068958393801</v>
      </c>
      <c r="F65" s="13" t="s">
        <v>384</v>
      </c>
      <c r="G65" s="13" t="s">
        <v>106</v>
      </c>
      <c r="H65" s="13" t="s">
        <v>37</v>
      </c>
      <c r="I65" s="13" t="s">
        <v>37</v>
      </c>
      <c r="J65" s="13" t="s">
        <v>164</v>
      </c>
      <c r="K65" s="1">
        <v>14.7780604146147</v>
      </c>
      <c r="L65" s="1">
        <v>24.311701402737398</v>
      </c>
      <c r="M65" s="14">
        <v>8.2072966975035992</v>
      </c>
      <c r="N65" s="14">
        <v>8.9264397466491197</v>
      </c>
      <c r="O65" s="14">
        <v>12.2298592111856</v>
      </c>
      <c r="P65" s="14">
        <v>1.9700331679046199</v>
      </c>
      <c r="Q65">
        <v>1.2497266036883801</v>
      </c>
      <c r="R65" s="14">
        <v>22.156549922624801</v>
      </c>
      <c r="S65" s="1">
        <v>23.474789188734899</v>
      </c>
      <c r="T65" s="2">
        <v>0.133307965499746</v>
      </c>
      <c r="U65" s="2">
        <v>0.12412359041347901</v>
      </c>
      <c r="V65" s="2">
        <v>6.3118068623133294E-2</v>
      </c>
      <c r="W65">
        <v>0.81287100000000001</v>
      </c>
      <c r="X65">
        <v>9.9891900548504595E-3</v>
      </c>
      <c r="Y65" s="2">
        <v>1.0709251977876399E-2</v>
      </c>
      <c r="Z65" s="1">
        <v>0.47392877547133899</v>
      </c>
      <c r="AA65" s="14"/>
      <c r="AB65" s="14">
        <v>1.4913519746324599</v>
      </c>
      <c r="AC65" s="14">
        <v>2.1922713163666701</v>
      </c>
      <c r="AD65" s="2">
        <v>0.104810996563574</v>
      </c>
      <c r="AE65" s="5">
        <v>56942224487.279999</v>
      </c>
      <c r="AF65" s="15">
        <v>0.24146405919661701</v>
      </c>
      <c r="AG65" s="15">
        <v>0.67511591962905704</v>
      </c>
      <c r="AH65" s="2">
        <v>0.251461988304094</v>
      </c>
      <c r="AI65" s="2">
        <v>-5.0181919955219798E-2</v>
      </c>
      <c r="AJ65" s="2">
        <v>-1.1557830092118601E-2</v>
      </c>
      <c r="AK65" s="2">
        <v>2.3099999999999999E-2</v>
      </c>
      <c r="AL65" s="2">
        <v>0.25036085450346401</v>
      </c>
      <c r="AM65" s="2">
        <v>0.11377742494226301</v>
      </c>
      <c r="AN65">
        <v>9.2738021706520804E-2</v>
      </c>
      <c r="AO65">
        <v>7.0907751722326495E-2</v>
      </c>
      <c r="AP65"/>
      <c r="AQ65"/>
      <c r="AR65" s="13" t="s">
        <v>502</v>
      </c>
      <c r="AS65" s="13" t="s">
        <v>484</v>
      </c>
      <c r="AX65"/>
    </row>
    <row r="66" spans="1:50" x14ac:dyDescent="0.35">
      <c r="A66" s="13" t="s">
        <v>480</v>
      </c>
      <c r="B66" s="13" t="s">
        <v>481</v>
      </c>
      <c r="C66">
        <v>43.57</v>
      </c>
      <c r="D66">
        <v>50.966728617005401</v>
      </c>
      <c r="E66" s="2">
        <v>0.16976655076900199</v>
      </c>
      <c r="F66" s="13" t="s">
        <v>243</v>
      </c>
      <c r="G66" s="13" t="s">
        <v>219</v>
      </c>
      <c r="H66" s="13" t="s">
        <v>37</v>
      </c>
      <c r="I66" s="13" t="s">
        <v>37</v>
      </c>
      <c r="J66" s="13" t="s">
        <v>340</v>
      </c>
      <c r="K66" s="1">
        <v>11.171203792630999</v>
      </c>
      <c r="L66" s="1">
        <v>19.9114820835016</v>
      </c>
      <c r="M66" s="14">
        <v>9.5867381837785501</v>
      </c>
      <c r="N66" s="14">
        <v>18.275897309746401</v>
      </c>
      <c r="O66" s="14">
        <v>11.176010904641499</v>
      </c>
      <c r="P66" s="14">
        <v>3.0015725227182002</v>
      </c>
      <c r="Q66">
        <v>5.6848412152244201</v>
      </c>
      <c r="R66" s="14">
        <v>34.422353872044198</v>
      </c>
      <c r="S66" s="1">
        <v>32.069433563082697</v>
      </c>
      <c r="T66" s="2">
        <v>0.26868836863383999</v>
      </c>
      <c r="U66" s="2">
        <v>0.29823762140666699</v>
      </c>
      <c r="V66" s="2">
        <v>0.15971457635602901</v>
      </c>
      <c r="W66">
        <v>0.80445</v>
      </c>
      <c r="X66">
        <v>0.32926459673812197</v>
      </c>
      <c r="Y66" s="2">
        <v>0.18454424593074201</v>
      </c>
      <c r="Z66" s="1">
        <v>0.86832202274500603</v>
      </c>
      <c r="AA66" s="14"/>
      <c r="AB66" s="14">
        <v>1.6652642696827</v>
      </c>
      <c r="AC66" s="14">
        <v>1.81865400714884</v>
      </c>
      <c r="AD66" s="2">
        <v>4.9379992509632296E-3</v>
      </c>
      <c r="AE66" s="5">
        <v>8713578070</v>
      </c>
      <c r="AF66" s="15">
        <v>0.71340486485424803</v>
      </c>
      <c r="AG66" s="15">
        <v>0.30331475092014498</v>
      </c>
      <c r="AH66" s="2">
        <v>0.331950219705683</v>
      </c>
      <c r="AI66" s="2">
        <v>0.64383844579983096</v>
      </c>
      <c r="AJ66" s="2">
        <v>0.37741824423061698</v>
      </c>
      <c r="AK66" s="2">
        <v>2.1999999999999999E-2</v>
      </c>
      <c r="AL66" s="2">
        <v>0.16582799696630299</v>
      </c>
      <c r="AM66" s="2">
        <v>0.117588236378056</v>
      </c>
      <c r="AN66">
        <v>0.16473891517331099</v>
      </c>
      <c r="AO66">
        <v>7.0317645652620803E-2</v>
      </c>
      <c r="AP66"/>
      <c r="AQ66"/>
      <c r="AR66" s="13" t="s">
        <v>502</v>
      </c>
      <c r="AS66" s="13" t="s">
        <v>485</v>
      </c>
      <c r="AX66"/>
    </row>
    <row r="67" spans="1:50" x14ac:dyDescent="0.35">
      <c r="A67" s="13" t="s">
        <v>295</v>
      </c>
      <c r="B67" s="13" t="s">
        <v>296</v>
      </c>
      <c r="C67">
        <v>8.1560000000000006</v>
      </c>
      <c r="D67">
        <v>9.4857835540122295</v>
      </c>
      <c r="E67" s="2">
        <v>0.16304359416530501</v>
      </c>
      <c r="F67" s="13" t="s">
        <v>201</v>
      </c>
      <c r="G67" s="13" t="s">
        <v>70</v>
      </c>
      <c r="H67" s="13" t="s">
        <v>110</v>
      </c>
      <c r="I67" s="13" t="s">
        <v>111</v>
      </c>
      <c r="J67" s="13" t="s">
        <v>164</v>
      </c>
      <c r="K67" s="1">
        <v>14.694533163731499</v>
      </c>
      <c r="L67" s="1">
        <v>13.185443293057</v>
      </c>
      <c r="M67" s="14">
        <v>9.6977169811166206</v>
      </c>
      <c r="N67" s="14">
        <v>8.0175562799270796</v>
      </c>
      <c r="O67" s="14">
        <v>12.095174825644801</v>
      </c>
      <c r="P67" s="14">
        <v>3.4740437468854202</v>
      </c>
      <c r="Q67">
        <v>3.0965812259236101</v>
      </c>
      <c r="R67" s="14">
        <v>13.0141004039496</v>
      </c>
      <c r="S67" s="1">
        <v>18.6511142348653</v>
      </c>
      <c r="T67" s="2">
        <v>0.236417428725121</v>
      </c>
      <c r="U67" s="2">
        <v>0.13162318997776501</v>
      </c>
      <c r="V67" s="2">
        <v>6.4787175234936406E-2</v>
      </c>
      <c r="W67">
        <v>0.85692100000000004</v>
      </c>
      <c r="X67">
        <v>0.104440759167127</v>
      </c>
      <c r="Y67" s="2">
        <v>0.10970468678195699</v>
      </c>
      <c r="Z67" s="1">
        <v>0.44670467971438799</v>
      </c>
      <c r="AA67" s="14"/>
      <c r="AB67" s="14">
        <v>1.1635282457879099</v>
      </c>
      <c r="AC67" s="14">
        <v>1.0041271358369901</v>
      </c>
      <c r="AD67" s="2">
        <v>0.130613926658426</v>
      </c>
      <c r="AE67" s="5">
        <v>3933568566446.5601</v>
      </c>
      <c r="AF67" s="15">
        <v>0.18626817447496</v>
      </c>
      <c r="AG67" s="15">
        <v>0.484779516358464</v>
      </c>
      <c r="AH67" s="2">
        <v>0.27583333333333299</v>
      </c>
      <c r="AI67" s="2">
        <v>0.2097</v>
      </c>
      <c r="AJ67" s="2">
        <v>8.8460151460512199E-2</v>
      </c>
      <c r="AK67" s="2">
        <v>3.2500000000000001E-2</v>
      </c>
      <c r="AL67" s="2">
        <v>0.155063777470416</v>
      </c>
      <c r="AM67" s="2">
        <v>9.0056861841094196E-2</v>
      </c>
      <c r="AN67">
        <v>0.16043073553568199</v>
      </c>
      <c r="AO67">
        <v>7.5550205993732994E-2</v>
      </c>
      <c r="AP67"/>
      <c r="AQ67"/>
      <c r="AR67" s="13" t="s">
        <v>502</v>
      </c>
      <c r="AS67" s="13" t="s">
        <v>484</v>
      </c>
      <c r="AX67"/>
    </row>
    <row r="68" spans="1:50" x14ac:dyDescent="0.35">
      <c r="A68" s="13" t="s">
        <v>248</v>
      </c>
      <c r="B68" s="13" t="s">
        <v>249</v>
      </c>
      <c r="C68">
        <v>15.92</v>
      </c>
      <c r="D68">
        <v>18.395982040297099</v>
      </c>
      <c r="E68" s="2">
        <v>0.15552651006891099</v>
      </c>
      <c r="F68" s="13" t="s">
        <v>243</v>
      </c>
      <c r="G68" s="13" t="s">
        <v>250</v>
      </c>
      <c r="H68" s="13" t="s">
        <v>31</v>
      </c>
      <c r="I68" s="13" t="s">
        <v>31</v>
      </c>
      <c r="J68" s="13" t="s">
        <v>164</v>
      </c>
      <c r="K68" s="1">
        <v>21.803770405304601</v>
      </c>
      <c r="L68" s="1">
        <v>27.9676652603093</v>
      </c>
      <c r="M68" s="14">
        <v>9.4117454564645495</v>
      </c>
      <c r="N68" s="14">
        <v>12.895773295143099</v>
      </c>
      <c r="O68" s="14">
        <v>17.760654805409001</v>
      </c>
      <c r="P68" s="14">
        <v>2.5139944135685202</v>
      </c>
      <c r="Q68">
        <v>3.5613948162224802</v>
      </c>
      <c r="R68" s="14">
        <v>11.043997142677201</v>
      </c>
      <c r="S68" s="1">
        <v>20.047733396706001</v>
      </c>
      <c r="T68" s="2">
        <v>0.115300902863887</v>
      </c>
      <c r="U68" s="2">
        <v>8.3304274556826693E-2</v>
      </c>
      <c r="V68" s="2">
        <v>3.5691755174971702E-2</v>
      </c>
      <c r="W68">
        <v>1.448423</v>
      </c>
      <c r="X68">
        <v>0.21604013806334099</v>
      </c>
      <c r="Y68" s="2">
        <v>0.27760989419911802</v>
      </c>
      <c r="Z68" s="1">
        <v>0.62517682775845895</v>
      </c>
      <c r="AA68" s="14"/>
      <c r="AB68" s="14">
        <v>0.73475496623209602</v>
      </c>
      <c r="AC68" s="14">
        <v>0.26487826259154601</v>
      </c>
      <c r="AD68" s="2">
        <v>0.15621741904361799</v>
      </c>
      <c r="AE68" s="5">
        <v>992977074.99119997</v>
      </c>
      <c r="AF68" s="15">
        <v>0.133058010861415</v>
      </c>
      <c r="AG68" s="15">
        <v>0.66575134344315301</v>
      </c>
      <c r="AH68" s="2">
        <v>0.66575134344315301</v>
      </c>
      <c r="AI68" s="2">
        <v>3.6304826267701297E-2</v>
      </c>
      <c r="AJ68" s="2">
        <v>6.15539555410725E-2</v>
      </c>
      <c r="AK68" s="2">
        <v>1.8499999999999999E-2</v>
      </c>
      <c r="AL68" s="2">
        <v>9.0367546404382298E-2</v>
      </c>
      <c r="AM68" s="2">
        <v>3.5962511354719597E-2</v>
      </c>
      <c r="AN68">
        <v>9.50636252610014E-2</v>
      </c>
      <c r="AO68">
        <v>9.3899277390392902E-2</v>
      </c>
      <c r="AP68"/>
      <c r="AQ68"/>
      <c r="AR68" s="13" t="s">
        <v>502</v>
      </c>
      <c r="AS68" s="13" t="s">
        <v>484</v>
      </c>
      <c r="AX68"/>
    </row>
    <row r="69" spans="1:50" x14ac:dyDescent="0.35">
      <c r="A69" s="13" t="s">
        <v>493</v>
      </c>
      <c r="B69" s="13" t="s">
        <v>494</v>
      </c>
      <c r="C69">
        <v>31.4</v>
      </c>
      <c r="D69">
        <v>36.078252588764997</v>
      </c>
      <c r="E69" s="2">
        <v>0.148988935947929</v>
      </c>
      <c r="F69" s="13" t="s">
        <v>90</v>
      </c>
      <c r="G69" s="13" t="s">
        <v>219</v>
      </c>
      <c r="H69" s="13" t="s">
        <v>37</v>
      </c>
      <c r="I69" s="13" t="s">
        <v>37</v>
      </c>
      <c r="J69" s="13" t="s">
        <v>164</v>
      </c>
      <c r="K69" s="1">
        <v>14.232333494900001</v>
      </c>
      <c r="L69" s="1">
        <v>18.265148819884601</v>
      </c>
      <c r="M69" s="14">
        <v>8.0268694749856593</v>
      </c>
      <c r="N69" s="14">
        <v>9.3933916419432606</v>
      </c>
      <c r="O69" s="14">
        <v>11.7619449305591</v>
      </c>
      <c r="P69" s="14">
        <v>3.0909617754153502</v>
      </c>
      <c r="Q69">
        <v>3.1164120603950498</v>
      </c>
      <c r="R69" s="14">
        <v>25.123271835657501</v>
      </c>
      <c r="S69" s="1">
        <v>32.649678019372999</v>
      </c>
      <c r="T69" s="2">
        <v>0.21717884678032401</v>
      </c>
      <c r="U69" s="2">
        <v>0.18894448415534901</v>
      </c>
      <c r="V69" s="2">
        <v>0.12870012870012901</v>
      </c>
      <c r="W69">
        <v>1.4016690000000001</v>
      </c>
      <c r="X69">
        <v>0.207528957528958</v>
      </c>
      <c r="Y69" s="2">
        <v>0.11329835691229601</v>
      </c>
      <c r="Z69" s="1">
        <v>0.47056007659167098</v>
      </c>
      <c r="AA69" s="14"/>
      <c r="AB69" s="14">
        <v>-0.13855421686746999</v>
      </c>
      <c r="AC69" s="14">
        <v>-0.149656903176559</v>
      </c>
      <c r="AD69" s="2">
        <v>1.7654476670870101E-2</v>
      </c>
      <c r="AE69" s="5">
        <v>27981666989.799999</v>
      </c>
      <c r="AF69" s="15">
        <v>0.17199289835774501</v>
      </c>
      <c r="AG69" s="15">
        <v>0.36071428571428599</v>
      </c>
      <c r="AH69" s="2">
        <v>0.20970189701896999</v>
      </c>
      <c r="AI69" s="2">
        <v>0.17195027195027199</v>
      </c>
      <c r="AJ69" s="2">
        <v>0.15654977197672601</v>
      </c>
      <c r="AK69" s="2">
        <v>7.2000003000000003E-3</v>
      </c>
      <c r="AL69" s="2">
        <v>0.27317608337904598</v>
      </c>
      <c r="AM69" s="2">
        <v>0.15672752919050201</v>
      </c>
      <c r="AN69">
        <v>0.22920009168003699</v>
      </c>
      <c r="AO69">
        <v>9.2564734885418498E-2</v>
      </c>
      <c r="AP69">
        <v>9.3480022955008195</v>
      </c>
      <c r="AQ69">
        <v>10.8015527242228</v>
      </c>
      <c r="AR69" s="13" t="s">
        <v>502</v>
      </c>
      <c r="AS69" s="13" t="s">
        <v>484</v>
      </c>
      <c r="AX69"/>
    </row>
    <row r="70" spans="1:50" x14ac:dyDescent="0.35">
      <c r="A70" s="13" t="s">
        <v>79</v>
      </c>
      <c r="B70" s="13" t="s">
        <v>173</v>
      </c>
      <c r="C70">
        <v>61.96</v>
      </c>
      <c r="D70">
        <v>70.905574296905698</v>
      </c>
      <c r="E70" s="2">
        <v>0.144376602596929</v>
      </c>
      <c r="F70" s="13" t="s">
        <v>51</v>
      </c>
      <c r="G70" s="13" t="s">
        <v>52</v>
      </c>
      <c r="H70" s="13" t="s">
        <v>92</v>
      </c>
      <c r="I70" s="13" t="s">
        <v>41</v>
      </c>
      <c r="J70" s="13" t="s">
        <v>340</v>
      </c>
      <c r="K70" s="1">
        <v>21.300647399958201</v>
      </c>
      <c r="L70" s="1">
        <v>31.9855645653899</v>
      </c>
      <c r="M70" s="14">
        <v>10.922624391828901</v>
      </c>
      <c r="N70" s="14">
        <v>19.213717901885101</v>
      </c>
      <c r="O70" s="14">
        <v>15.9353051982884</v>
      </c>
      <c r="P70" s="14">
        <v>1.39796874785841</v>
      </c>
      <c r="Q70">
        <v>4.0123100968120999</v>
      </c>
      <c r="R70" s="14">
        <v>9.2879888483388093</v>
      </c>
      <c r="S70" s="1">
        <v>22.528226490221002</v>
      </c>
      <c r="T70" s="2">
        <v>6.5630340787724298E-2</v>
      </c>
      <c r="U70" s="2">
        <v>6.1109082468026002E-2</v>
      </c>
      <c r="V70" s="2">
        <v>3.6713095963381903E-2</v>
      </c>
      <c r="W70">
        <v>0.73477999999999999</v>
      </c>
      <c r="X70">
        <v>0.111997678633461</v>
      </c>
      <c r="Y70" s="2">
        <v>0.14321720977658201</v>
      </c>
      <c r="Z70" s="1">
        <v>0.62570757793139398</v>
      </c>
      <c r="AA70" s="14"/>
      <c r="AB70" s="14">
        <v>-0.415172425587222</v>
      </c>
      <c r="AC70" s="14">
        <v>-0.578794947307678</v>
      </c>
      <c r="AD70" s="2">
        <v>0.25712004590761101</v>
      </c>
      <c r="AE70" s="5">
        <v>191608500000</v>
      </c>
      <c r="AF70" s="15">
        <v>4.2686839113575001E-2</v>
      </c>
      <c r="AG70" s="15">
        <v>0.19102847852310301</v>
      </c>
      <c r="AH70" s="2">
        <v>9.2662837238657494E-2</v>
      </c>
      <c r="AI70" s="2">
        <v>9.2059975348321804E-2</v>
      </c>
      <c r="AJ70" s="2">
        <v>0.44024880953031797</v>
      </c>
      <c r="AK70" s="2">
        <v>0</v>
      </c>
      <c r="AL70" s="2">
        <v>0.13709320072866901</v>
      </c>
      <c r="AM70" s="2">
        <v>7.2971249451974196E-2</v>
      </c>
      <c r="AN70">
        <v>6.91713198322082E-2</v>
      </c>
      <c r="AO70">
        <v>7.2628166433800601E-2</v>
      </c>
      <c r="AP70">
        <v>13.815946317676</v>
      </c>
      <c r="AQ70">
        <v>26.674235449402399</v>
      </c>
      <c r="AR70" s="13" t="s">
        <v>502</v>
      </c>
      <c r="AS70" s="13" t="s">
        <v>484</v>
      </c>
      <c r="AX70"/>
    </row>
    <row r="71" spans="1:50" x14ac:dyDescent="0.35">
      <c r="A71" s="13" t="s">
        <v>75</v>
      </c>
      <c r="B71" s="13" t="s">
        <v>76</v>
      </c>
      <c r="C71">
        <v>62.73</v>
      </c>
      <c r="D71">
        <v>70.473224467736699</v>
      </c>
      <c r="E71" s="2">
        <v>0.12343734206498801</v>
      </c>
      <c r="F71" s="13" t="s">
        <v>77</v>
      </c>
      <c r="G71" s="13" t="s">
        <v>60</v>
      </c>
      <c r="H71" s="13" t="s">
        <v>37</v>
      </c>
      <c r="I71" s="13" t="s">
        <v>37</v>
      </c>
      <c r="J71" s="13" t="s">
        <v>56</v>
      </c>
      <c r="K71" s="1">
        <v>12.049863602077499</v>
      </c>
      <c r="L71" s="1">
        <v>78.166801801298007</v>
      </c>
      <c r="M71" s="14">
        <v>6.6132935505245296</v>
      </c>
      <c r="N71" s="14">
        <v>12.725316086656999</v>
      </c>
      <c r="O71" s="14">
        <v>12.6527062557556</v>
      </c>
      <c r="P71" s="14">
        <v>1.93329269763304</v>
      </c>
      <c r="Q71">
        <v>2.9715518346246701</v>
      </c>
      <c r="R71" s="14">
        <v>354.29083498067001</v>
      </c>
      <c r="S71" s="1">
        <v>147.48287708526601</v>
      </c>
      <c r="T71" s="2">
        <v>0.16044104410441001</v>
      </c>
      <c r="U71" s="2">
        <v>4.2911279536335299E-2</v>
      </c>
      <c r="V71" s="2">
        <v>2.2505247541940901E-2</v>
      </c>
      <c r="W71">
        <v>1.0354779999999999</v>
      </c>
      <c r="X71">
        <v>0.14452440698830499</v>
      </c>
      <c r="Y71" s="2">
        <v>0.53293626124986404</v>
      </c>
      <c r="Z71" s="1">
        <v>0.259120613001322</v>
      </c>
      <c r="AA71" s="14"/>
      <c r="AB71" s="14">
        <v>2.3718605368713401</v>
      </c>
      <c r="AC71" s="14">
        <v>4.4540545110673397</v>
      </c>
      <c r="AD71" s="2">
        <v>0.38642266824084998</v>
      </c>
      <c r="AE71" s="5">
        <v>107168421986.25</v>
      </c>
      <c r="AF71" s="15">
        <v>1.51886440044827E-2</v>
      </c>
      <c r="AG71" s="15">
        <v>-1.7916999201915699E-2</v>
      </c>
      <c r="AH71" s="2">
        <v>-0.153088432764243</v>
      </c>
      <c r="AI71" s="2">
        <v>-0.75643419900787801</v>
      </c>
      <c r="AJ71" s="2">
        <v>-0.13817904548495999</v>
      </c>
      <c r="AK71" s="2">
        <v>3.3000002000000001E-3</v>
      </c>
      <c r="AL71" s="2">
        <v>0.20353182029415101</v>
      </c>
      <c r="AM71" s="2">
        <v>7.1641191172961194E-2</v>
      </c>
      <c r="AN71">
        <v>7.7093582743147496E-2</v>
      </c>
      <c r="AO71">
        <v>7.6104898988641007E-2</v>
      </c>
      <c r="AP71"/>
      <c r="AQ71"/>
      <c r="AR71" s="13" t="s">
        <v>502</v>
      </c>
      <c r="AS71" s="13" t="s">
        <v>483</v>
      </c>
      <c r="AX71"/>
    </row>
    <row r="72" spans="1:50" x14ac:dyDescent="0.35">
      <c r="A72" s="13" t="s">
        <v>223</v>
      </c>
      <c r="B72" s="13" t="s">
        <v>224</v>
      </c>
      <c r="C72">
        <v>7.1360000000000001</v>
      </c>
      <c r="D72">
        <v>7.8873955430686999</v>
      </c>
      <c r="E72" s="2">
        <v>0.105296460631824</v>
      </c>
      <c r="F72" s="13" t="s">
        <v>208</v>
      </c>
      <c r="G72" s="13" t="s">
        <v>52</v>
      </c>
      <c r="H72" s="13" t="s">
        <v>92</v>
      </c>
      <c r="I72" s="13" t="s">
        <v>41</v>
      </c>
      <c r="J72" s="13" t="s">
        <v>164</v>
      </c>
      <c r="K72" s="1">
        <v>9.2139678843417503</v>
      </c>
      <c r="L72" s="1">
        <v>36.655408105875601</v>
      </c>
      <c r="M72" s="14">
        <v>9.4595716057676906</v>
      </c>
      <c r="N72" s="14">
        <v>23.5900945704653</v>
      </c>
      <c r="O72" s="14">
        <v>6.6374602407901504</v>
      </c>
      <c r="P72" s="14">
        <v>1.2986524940953901</v>
      </c>
      <c r="Q72">
        <v>3.2145480048002502</v>
      </c>
      <c r="R72" s="14">
        <v>18.210182735446899</v>
      </c>
      <c r="S72" s="1">
        <v>44.669750215821402</v>
      </c>
      <c r="T72" s="2">
        <v>0.14094389196887899</v>
      </c>
      <c r="U72" s="2">
        <v>0.15385986210468799</v>
      </c>
      <c r="V72" s="2">
        <v>6.6028876117319293E-2</v>
      </c>
      <c r="W72">
        <v>1.501932</v>
      </c>
      <c r="X72">
        <v>8.0273921567027506E-2</v>
      </c>
      <c r="Y72" s="2">
        <v>0.131945286491603</v>
      </c>
      <c r="Z72" s="1">
        <v>0.74442259750769402</v>
      </c>
      <c r="AA72" s="14"/>
      <c r="AB72" s="14">
        <v>0.143010035836934</v>
      </c>
      <c r="AC72" s="14">
        <v>-0.85389964558511</v>
      </c>
      <c r="AD72" s="2">
        <v>0.104241174034218</v>
      </c>
      <c r="AE72" s="5">
        <v>27139071539.846401</v>
      </c>
      <c r="AF72" s="15">
        <v>0.41621589175814</v>
      </c>
      <c r="AG72" s="15">
        <v>0.57710976114403201</v>
      </c>
      <c r="AI72" s="2">
        <v>3.4194600166364801</v>
      </c>
      <c r="AJ72" s="2">
        <v>1.01531274865886</v>
      </c>
      <c r="AK72" s="2">
        <v>0</v>
      </c>
      <c r="AL72" s="2">
        <v>5.8257155767013402E-2</v>
      </c>
      <c r="AM72" s="2">
        <v>5.8905824874296499E-2</v>
      </c>
      <c r="AN72">
        <v>0.13818916970881101</v>
      </c>
      <c r="AO72">
        <v>0.106393095729933</v>
      </c>
      <c r="AP72"/>
      <c r="AQ72"/>
      <c r="AR72" s="13" t="s">
        <v>502</v>
      </c>
      <c r="AS72" s="13" t="s">
        <v>483</v>
      </c>
      <c r="AX72"/>
    </row>
    <row r="73" spans="1:50" x14ac:dyDescent="0.35">
      <c r="A73" s="13" t="s">
        <v>422</v>
      </c>
      <c r="B73" s="13" t="s">
        <v>423</v>
      </c>
      <c r="C73">
        <v>27.16</v>
      </c>
      <c r="D73">
        <v>29.748055654150701</v>
      </c>
      <c r="E73" s="2">
        <v>9.5289236161662003E-2</v>
      </c>
      <c r="F73" s="13" t="s">
        <v>218</v>
      </c>
      <c r="G73" s="13" t="s">
        <v>219</v>
      </c>
      <c r="H73" s="13" t="s">
        <v>220</v>
      </c>
      <c r="I73" s="13" t="s">
        <v>220</v>
      </c>
      <c r="J73" s="13" t="s">
        <v>164</v>
      </c>
      <c r="K73" s="1">
        <v>20.313947230406601</v>
      </c>
      <c r="L73" s="1">
        <v>32.309724117429099</v>
      </c>
      <c r="M73" s="14">
        <v>11.7904736193498</v>
      </c>
      <c r="N73" s="14">
        <v>18.641793864928001</v>
      </c>
      <c r="O73" s="14">
        <v>18.651813474542202</v>
      </c>
      <c r="P73" s="14">
        <v>3.1021996184665301</v>
      </c>
      <c r="Q73">
        <v>4.9969496647097102</v>
      </c>
      <c r="R73" s="14">
        <v>8.3261081820356306</v>
      </c>
      <c r="S73" s="1">
        <v>70.953582959515401</v>
      </c>
      <c r="T73" s="2">
        <v>0.15271279300278201</v>
      </c>
      <c r="U73" s="2">
        <v>9.9850154916856296E-2</v>
      </c>
      <c r="V73" s="2">
        <v>2.9063692662241201E-2</v>
      </c>
      <c r="W73">
        <v>0.389075</v>
      </c>
      <c r="X73">
        <v>0.249793365201808</v>
      </c>
      <c r="Y73" s="2">
        <v>0.423092947823549</v>
      </c>
      <c r="Z73" s="1">
        <v>0.79397132498697698</v>
      </c>
      <c r="AA73" s="14"/>
      <c r="AB73" s="14">
        <v>1.35014131626002</v>
      </c>
      <c r="AC73" s="14">
        <v>0.24266842357781199</v>
      </c>
      <c r="AD73" s="2">
        <v>7.5290467790011598E-2</v>
      </c>
      <c r="AE73" s="5">
        <v>2759554455.3720002</v>
      </c>
      <c r="AF73" s="15">
        <v>0.115611913001008</v>
      </c>
      <c r="AG73" s="15">
        <v>-0.83830900681819298</v>
      </c>
      <c r="AH73" s="2">
        <v>-10.0189483106923</v>
      </c>
      <c r="AI73" s="2">
        <v>4.9299960094753799E-2</v>
      </c>
      <c r="AJ73" s="2">
        <v>3.0582947507666401E-2</v>
      </c>
      <c r="AK73" s="2">
        <v>3.0299999000000001E-2</v>
      </c>
      <c r="AL73" s="2">
        <v>7.1548291210390594E-2</v>
      </c>
      <c r="AM73" s="2">
        <v>3.6772170739746403E-2</v>
      </c>
      <c r="AN73">
        <v>0.108989037083427</v>
      </c>
      <c r="AO73">
        <v>6.0496481839151399E-2</v>
      </c>
      <c r="AP73"/>
      <c r="AQ73"/>
      <c r="AR73" s="13" t="s">
        <v>502</v>
      </c>
      <c r="AS73" s="13" t="s">
        <v>484</v>
      </c>
      <c r="AX73"/>
    </row>
    <row r="74" spans="1:50" x14ac:dyDescent="0.35">
      <c r="A74" s="13" t="s">
        <v>441</v>
      </c>
      <c r="B74" s="13" t="s">
        <v>442</v>
      </c>
      <c r="C74">
        <v>114.84</v>
      </c>
      <c r="D74">
        <v>124.036893515445</v>
      </c>
      <c r="E74" s="2">
        <v>8.00844088770927E-2</v>
      </c>
      <c r="F74" s="13" t="s">
        <v>90</v>
      </c>
      <c r="G74" s="13" t="s">
        <v>60</v>
      </c>
      <c r="H74" s="13" t="s">
        <v>37</v>
      </c>
      <c r="I74" s="13" t="s">
        <v>37</v>
      </c>
      <c r="J74" s="13" t="s">
        <v>337</v>
      </c>
      <c r="K74" s="1">
        <v>14.2867411257326</v>
      </c>
      <c r="L74" s="1">
        <v>31.754754227384801</v>
      </c>
      <c r="M74" s="14">
        <v>11.884452875743699</v>
      </c>
      <c r="N74" s="14">
        <v>13.400649845454801</v>
      </c>
      <c r="O74" s="14">
        <v>12.722606849441499</v>
      </c>
      <c r="P74" s="14">
        <v>12.984422110552799</v>
      </c>
      <c r="Q74">
        <v>24.194404107260201</v>
      </c>
      <c r="R74" s="14">
        <v>41.528447444551603</v>
      </c>
      <c r="S74" s="1">
        <v>22.110897169811</v>
      </c>
      <c r="T74" s="2">
        <v>0.90884422110552798</v>
      </c>
      <c r="U74" s="2">
        <v>0.36986581993239798</v>
      </c>
      <c r="V74" s="2">
        <v>0.21927740058195899</v>
      </c>
      <c r="W74">
        <v>1.2230730000000001</v>
      </c>
      <c r="X74">
        <v>0.17255092143549999</v>
      </c>
      <c r="Y74" s="2">
        <v>5.5079530941599897E-2</v>
      </c>
      <c r="Z74" s="1">
        <v>0.38194311281559601</v>
      </c>
      <c r="AA74" s="14"/>
      <c r="AB74" s="14">
        <v>0.74407174269207599</v>
      </c>
      <c r="AC74" s="14">
        <v>0.949281073332505</v>
      </c>
      <c r="AD74" s="2">
        <v>5.1601587741161303E-2</v>
      </c>
      <c r="AE74" s="5">
        <v>137824000000</v>
      </c>
      <c r="AF74" s="15">
        <v>0.71160618038088397</v>
      </c>
      <c r="AG74" s="15">
        <v>7.2291867566698698E-2</v>
      </c>
      <c r="AH74" s="2">
        <v>8.3440308087291207E-2</v>
      </c>
      <c r="AI74" s="2">
        <v>0.71189599228273304</v>
      </c>
      <c r="AJ74" s="2">
        <v>2.4876077586206899</v>
      </c>
      <c r="AK74" s="2">
        <v>1.9199998999999999E-2</v>
      </c>
      <c r="AL74" s="2">
        <v>0.34549842102127198</v>
      </c>
      <c r="AM74" s="2">
        <v>0.26940952153965297</v>
      </c>
      <c r="AN74">
        <v>0.48673233220302498</v>
      </c>
      <c r="AO74">
        <v>8.5379246474391601E-2</v>
      </c>
      <c r="AP74"/>
      <c r="AQ74"/>
      <c r="AR74" s="13" t="s">
        <v>502</v>
      </c>
      <c r="AS74" s="13" t="s">
        <v>483</v>
      </c>
      <c r="AX74"/>
    </row>
    <row r="75" spans="1:50" x14ac:dyDescent="0.35">
      <c r="A75" s="13" t="s">
        <v>529</v>
      </c>
      <c r="B75" s="13" t="s">
        <v>530</v>
      </c>
      <c r="C75">
        <v>108.5</v>
      </c>
      <c r="D75">
        <v>114.497011091503</v>
      </c>
      <c r="E75" s="2">
        <v>5.5271991626759699E-2</v>
      </c>
      <c r="F75" s="13" t="s">
        <v>139</v>
      </c>
      <c r="G75" s="13" t="s">
        <v>74</v>
      </c>
      <c r="H75" s="13" t="s">
        <v>31</v>
      </c>
      <c r="I75" s="13" t="s">
        <v>31</v>
      </c>
      <c r="J75" s="13" t="s">
        <v>164</v>
      </c>
      <c r="K75" s="1">
        <v>17.7073798962649</v>
      </c>
      <c r="L75" s="1">
        <v>20.286823151875002</v>
      </c>
      <c r="M75" s="14">
        <v>9.6723271185720705</v>
      </c>
      <c r="N75" s="14">
        <v>11.4578263124255</v>
      </c>
      <c r="O75" s="14">
        <v>12.5482628982093</v>
      </c>
      <c r="P75" s="14">
        <v>2.58912256169328</v>
      </c>
      <c r="Q75">
        <v>2.76102776696565</v>
      </c>
      <c r="R75" s="14">
        <v>17.113058126990801</v>
      </c>
      <c r="S75" s="1">
        <v>21.6999146137575</v>
      </c>
      <c r="T75" s="2">
        <v>0.14621714657172</v>
      </c>
      <c r="U75" s="2">
        <v>0.169893796993031</v>
      </c>
      <c r="V75" s="2">
        <v>7.9039510057489298E-2</v>
      </c>
      <c r="W75">
        <v>1.5827979999999999</v>
      </c>
      <c r="X75">
        <v>0.118770519327957</v>
      </c>
      <c r="Y75" s="2">
        <v>8.4861384146307395E-2</v>
      </c>
      <c r="Z75" s="1">
        <v>0.76181507798658998</v>
      </c>
      <c r="AA75" s="14"/>
      <c r="AB75" s="14">
        <v>-9.8495448113270198E-2</v>
      </c>
      <c r="AC75" s="14">
        <v>-1.2523468934098E-2</v>
      </c>
      <c r="AD75" s="2">
        <v>1.33261690966518E-2</v>
      </c>
      <c r="AE75" s="5">
        <v>3169540252.4850001</v>
      </c>
      <c r="AF75" s="15">
        <v>0.149717742318695</v>
      </c>
      <c r="AG75" s="15">
        <v>0.62915532740897395</v>
      </c>
      <c r="AH75" s="2">
        <v>0.53513877483987504</v>
      </c>
      <c r="AI75" s="2">
        <v>4.2010542424757602E-2</v>
      </c>
      <c r="AJ75" s="2">
        <v>0.17100182565038799</v>
      </c>
      <c r="AK75" s="2">
        <v>1.1900000000000001E-2</v>
      </c>
      <c r="AL75" s="2">
        <v>0.12876370001162299</v>
      </c>
      <c r="AM75" s="2">
        <v>7.1051012245400294E-2</v>
      </c>
      <c r="AN75">
        <v>0.15013566149062901</v>
      </c>
      <c r="AO75">
        <v>9.7885572289803394E-2</v>
      </c>
      <c r="AP75"/>
      <c r="AQ75"/>
      <c r="AR75" s="13" t="s">
        <v>502</v>
      </c>
      <c r="AS75" s="13" t="s">
        <v>483</v>
      </c>
      <c r="AX75"/>
    </row>
    <row r="76" spans="1:50" x14ac:dyDescent="0.35">
      <c r="A76" s="13" t="s">
        <v>278</v>
      </c>
      <c r="B76" s="13" t="s">
        <v>279</v>
      </c>
      <c r="C76">
        <v>58.45</v>
      </c>
      <c r="D76">
        <v>61.261621200588301</v>
      </c>
      <c r="E76" s="2">
        <v>4.8103014552408202E-2</v>
      </c>
      <c r="F76" s="13" t="s">
        <v>139</v>
      </c>
      <c r="G76" s="13" t="s">
        <v>60</v>
      </c>
      <c r="H76" s="13" t="s">
        <v>37</v>
      </c>
      <c r="I76" s="13" t="s">
        <v>37</v>
      </c>
      <c r="J76" s="13" t="s">
        <v>164</v>
      </c>
      <c r="K76" s="1">
        <v>14.359499298081399</v>
      </c>
      <c r="L76" s="1">
        <v>42.0870269195456</v>
      </c>
      <c r="M76" s="14">
        <v>8.9026967930029208</v>
      </c>
      <c r="N76" s="14">
        <v>23.277372126896399</v>
      </c>
      <c r="O76" s="14">
        <v>10.7673660084626</v>
      </c>
      <c r="P76" s="14">
        <v>2.5591068301225901</v>
      </c>
      <c r="Q76">
        <v>3.3880881716036</v>
      </c>
      <c r="R76" s="14">
        <v>13.8475857400722</v>
      </c>
      <c r="S76" s="1">
        <v>16.5520499125501</v>
      </c>
      <c r="T76" s="2">
        <v>0.17821699608039401</v>
      </c>
      <c r="U76" s="2">
        <v>0.198003211617678</v>
      </c>
      <c r="V76" s="2">
        <v>0.119706475464934</v>
      </c>
      <c r="W76">
        <v>1.108439</v>
      </c>
      <c r="X76">
        <v>0.10038090970199399</v>
      </c>
      <c r="Y76" s="2">
        <v>5.83974907328201E-2</v>
      </c>
      <c r="Z76" s="1">
        <v>0.602115679918103</v>
      </c>
      <c r="AA76" s="14"/>
      <c r="AB76" s="14">
        <v>-4.3731778425656002E-2</v>
      </c>
      <c r="AC76" s="14">
        <v>-0.52233329409142804</v>
      </c>
      <c r="AD76" s="2">
        <v>3.1734837799717898E-3</v>
      </c>
      <c r="AE76" s="5">
        <v>30536250000</v>
      </c>
      <c r="AF76" s="15">
        <v>-8.3189407023604098E-2</v>
      </c>
      <c r="AG76" s="15">
        <v>7.2234762979682503E-3</v>
      </c>
      <c r="AH76" s="2">
        <v>-0.102353395061729</v>
      </c>
      <c r="AI76" s="2">
        <v>-8.6054259876249498E-2</v>
      </c>
      <c r="AK76" s="2">
        <v>1.5900000000000001E-2</v>
      </c>
      <c r="AL76" s="2">
        <v>0.18533527854325399</v>
      </c>
      <c r="AM76" s="2">
        <v>0.115469822229427</v>
      </c>
      <c r="AN76">
        <v>0.180474622075838</v>
      </c>
      <c r="AO76">
        <v>8.33790330613665E-2</v>
      </c>
      <c r="AP76"/>
      <c r="AQ76"/>
      <c r="AR76" s="13" t="s">
        <v>502</v>
      </c>
      <c r="AS76" s="13" t="s">
        <v>483</v>
      </c>
      <c r="AX76"/>
    </row>
    <row r="77" spans="1:50" x14ac:dyDescent="0.35">
      <c r="A77" s="13" t="s">
        <v>463</v>
      </c>
      <c r="B77" s="13" t="s">
        <v>464</v>
      </c>
      <c r="C77">
        <v>0.70240000000000002</v>
      </c>
      <c r="D77">
        <v>0.73248464032206795</v>
      </c>
      <c r="E77" s="2">
        <v>4.2831207747818602E-2</v>
      </c>
      <c r="F77" s="13" t="s">
        <v>409</v>
      </c>
      <c r="G77" s="13" t="s">
        <v>55</v>
      </c>
      <c r="H77" s="13" t="s">
        <v>31</v>
      </c>
      <c r="I77" s="13" t="s">
        <v>31</v>
      </c>
      <c r="J77" s="13" t="s">
        <v>164</v>
      </c>
      <c r="K77" s="1">
        <v>7.4000862448243998</v>
      </c>
      <c r="L77" s="1">
        <v>325.30416240940599</v>
      </c>
      <c r="M77" s="14"/>
      <c r="N77" s="14"/>
      <c r="O77" s="14"/>
      <c r="P77" s="14">
        <v>0.30249910400531099</v>
      </c>
      <c r="Q77">
        <v>0.38439064335767398</v>
      </c>
      <c r="R77" s="14">
        <v>0.331485035661164</v>
      </c>
      <c r="S77" s="1">
        <v>50.097775319949299</v>
      </c>
      <c r="T77" s="2">
        <v>4.0877780879496999E-2</v>
      </c>
      <c r="U77" s="2"/>
      <c r="V77" s="2">
        <v>2.1045650901464299E-3</v>
      </c>
      <c r="W77">
        <v>1.282702</v>
      </c>
      <c r="X77">
        <v>0.19995832767588401</v>
      </c>
      <c r="Y77" s="2">
        <v>12.839270610178501</v>
      </c>
      <c r="AA77" s="14"/>
      <c r="AB77" s="14"/>
      <c r="AC77" s="14"/>
      <c r="AE77" s="5">
        <v>3413712029.3463802</v>
      </c>
      <c r="AF77" s="15"/>
      <c r="AG77" s="15">
        <v>1.951532183786</v>
      </c>
      <c r="AH77" s="2">
        <v>1.6650476439773101</v>
      </c>
      <c r="AI77" s="2">
        <v>-4.8586110416882398E-2</v>
      </c>
      <c r="AJ77" s="2">
        <v>1.8820021900763501E-2</v>
      </c>
      <c r="AK77" s="2">
        <v>4.9000002000000001E-2</v>
      </c>
      <c r="AM77" s="2">
        <v>9.8284791935515606E-2</v>
      </c>
      <c r="AN77">
        <v>4.0877780879496999E-2</v>
      </c>
      <c r="AO77">
        <v>8.848106E-2</v>
      </c>
      <c r="AP77"/>
      <c r="AQ77"/>
      <c r="AR77" s="13" t="s">
        <v>502</v>
      </c>
      <c r="AS77" s="13" t="s">
        <v>484</v>
      </c>
      <c r="AX77"/>
    </row>
    <row r="78" spans="1:50" x14ac:dyDescent="0.35">
      <c r="A78" s="13" t="s">
        <v>28</v>
      </c>
      <c r="B78" s="13" t="s">
        <v>50</v>
      </c>
      <c r="C78">
        <v>527.06666666666695</v>
      </c>
      <c r="D78">
        <v>543.85549204379902</v>
      </c>
      <c r="E78" s="2">
        <v>3.1853324140776997E-2</v>
      </c>
      <c r="F78" s="13" t="s">
        <v>51</v>
      </c>
      <c r="G78" s="13" t="s">
        <v>52</v>
      </c>
      <c r="H78" s="13" t="s">
        <v>37</v>
      </c>
      <c r="I78" s="13" t="s">
        <v>41</v>
      </c>
      <c r="J78" s="13" t="s">
        <v>340</v>
      </c>
      <c r="K78" s="1">
        <v>22.649413919349701</v>
      </c>
      <c r="L78" s="1">
        <v>31.2831163185337</v>
      </c>
      <c r="M78" s="14">
        <v>11.6405387567709</v>
      </c>
      <c r="N78" s="14">
        <v>19.2838052629928</v>
      </c>
      <c r="O78" s="14">
        <v>16.982689425850499</v>
      </c>
      <c r="P78" s="14">
        <v>1.4864887541691501</v>
      </c>
      <c r="Q78">
        <v>4.39946486626748</v>
      </c>
      <c r="R78" s="14">
        <v>9.8761084559684509</v>
      </c>
      <c r="S78" s="1">
        <v>25.477090573830701</v>
      </c>
      <c r="T78" s="2">
        <v>6.5630340787724298E-2</v>
      </c>
      <c r="U78" s="2">
        <v>6.1109082468026002E-2</v>
      </c>
      <c r="V78" s="2">
        <v>3.6713095963381903E-2</v>
      </c>
      <c r="W78">
        <v>0.90653300000000003</v>
      </c>
      <c r="X78">
        <v>0.111997678633461</v>
      </c>
      <c r="Y78" s="2">
        <v>0.13468866337643401</v>
      </c>
      <c r="Z78" s="1">
        <v>0.62570757793139398</v>
      </c>
      <c r="AA78" s="14"/>
      <c r="AB78" s="14">
        <v>-0.415172425587222</v>
      </c>
      <c r="AC78" s="14">
        <v>-0.63634193962584795</v>
      </c>
      <c r="AD78" s="2">
        <v>0.25712004590761101</v>
      </c>
      <c r="AE78" s="5">
        <v>204202405059.84</v>
      </c>
      <c r="AF78" s="15">
        <v>-3.9282210322343801E-3</v>
      </c>
      <c r="AG78" s="15">
        <v>8.7061415010227003E-2</v>
      </c>
      <c r="AH78" s="2">
        <v>3.1755187474962698E-2</v>
      </c>
      <c r="AI78" s="2">
        <v>4.5666676325250503E-2</v>
      </c>
      <c r="AJ78" s="2">
        <v>0.34606939987206897</v>
      </c>
      <c r="AK78" s="2">
        <v>0</v>
      </c>
      <c r="AL78" s="2">
        <v>0.13709320072866901</v>
      </c>
      <c r="AM78" s="2">
        <v>7.2971249451974196E-2</v>
      </c>
      <c r="AN78">
        <v>6.91713198322082E-2</v>
      </c>
      <c r="AO78">
        <v>7.7873411590018204E-2</v>
      </c>
      <c r="AP78"/>
      <c r="AQ78"/>
      <c r="AR78" s="13" t="s">
        <v>502</v>
      </c>
      <c r="AS78" s="13" t="s">
        <v>483</v>
      </c>
      <c r="AX78"/>
    </row>
    <row r="79" spans="1:50" x14ac:dyDescent="0.35">
      <c r="A79" s="13" t="s">
        <v>527</v>
      </c>
      <c r="B79" s="13" t="s">
        <v>528</v>
      </c>
      <c r="C79">
        <v>160.55000000000001</v>
      </c>
      <c r="D79">
        <v>164.229832056459</v>
      </c>
      <c r="E79" s="2">
        <v>2.2920162294976801E-2</v>
      </c>
      <c r="F79" s="13" t="s">
        <v>139</v>
      </c>
      <c r="G79" s="13" t="s">
        <v>74</v>
      </c>
      <c r="H79" s="13" t="s">
        <v>31</v>
      </c>
      <c r="I79" s="13" t="s">
        <v>31</v>
      </c>
      <c r="J79" s="13" t="s">
        <v>164</v>
      </c>
      <c r="K79" s="1">
        <v>23.868176018539302</v>
      </c>
      <c r="L79" s="1">
        <v>22.151773719977101</v>
      </c>
      <c r="M79" s="14">
        <v>11.6915864823326</v>
      </c>
      <c r="N79" s="14">
        <v>10.5229207140019</v>
      </c>
      <c r="O79" s="14">
        <v>17.291969673546799</v>
      </c>
      <c r="P79" s="14">
        <v>3.2615424180288199</v>
      </c>
      <c r="Q79">
        <v>2.69640703302069</v>
      </c>
      <c r="R79" s="14">
        <v>11.928932895658701</v>
      </c>
      <c r="S79" s="1">
        <v>12.81979981305</v>
      </c>
      <c r="T79" s="2">
        <v>0.13664816345813199</v>
      </c>
      <c r="U79" s="2">
        <v>0.106074446220598</v>
      </c>
      <c r="V79" s="2">
        <v>4.8142137893729502E-2</v>
      </c>
      <c r="W79">
        <v>1.257595</v>
      </c>
      <c r="X79">
        <v>0.130195980526776</v>
      </c>
      <c r="Y79" s="2">
        <v>0.113306016743732</v>
      </c>
      <c r="Z79" s="1">
        <v>0.41899189918991903</v>
      </c>
      <c r="AA79" s="14"/>
      <c r="AB79" s="14">
        <v>1.6422852983988401</v>
      </c>
      <c r="AC79" s="14">
        <v>1.43383424659786</v>
      </c>
      <c r="AD79" s="2">
        <v>9.5801937567276604E-2</v>
      </c>
      <c r="AE79" s="5">
        <v>27951777298.501499</v>
      </c>
      <c r="AF79" s="15">
        <v>0.19126436781609199</v>
      </c>
      <c r="AG79" s="15">
        <v>0.28862068965517201</v>
      </c>
      <c r="AH79" s="2">
        <v>0.24512893982808001</v>
      </c>
      <c r="AI79" s="2">
        <v>0.189315068493151</v>
      </c>
      <c r="AJ79" s="2">
        <v>8.5561497326203401E-3</v>
      </c>
      <c r="AK79" s="2">
        <v>1.47E-2</v>
      </c>
      <c r="AL79" s="2">
        <v>0.151321585903084</v>
      </c>
      <c r="AM79" s="2">
        <v>6.3711453744493399E-2</v>
      </c>
      <c r="AN79">
        <v>8.9137134052388295E-2</v>
      </c>
      <c r="AO79">
        <v>8.3714329217767294E-2</v>
      </c>
      <c r="AP79"/>
      <c r="AQ79"/>
      <c r="AR79" s="13" t="s">
        <v>502</v>
      </c>
      <c r="AS79" s="13" t="s">
        <v>484</v>
      </c>
      <c r="AX79"/>
    </row>
    <row r="80" spans="1:50" x14ac:dyDescent="0.35">
      <c r="A80" s="13" t="s">
        <v>299</v>
      </c>
      <c r="B80" s="13" t="s">
        <v>300</v>
      </c>
      <c r="C80">
        <v>1.59</v>
      </c>
      <c r="D80">
        <v>1.6156915335962601</v>
      </c>
      <c r="E80" s="2">
        <v>1.6158197230352202E-2</v>
      </c>
      <c r="F80" s="13" t="s">
        <v>301</v>
      </c>
      <c r="G80" s="13" t="s">
        <v>70</v>
      </c>
      <c r="H80" s="13" t="s">
        <v>110</v>
      </c>
      <c r="I80" s="13" t="s">
        <v>111</v>
      </c>
      <c r="J80" s="13" t="s">
        <v>302</v>
      </c>
      <c r="K80" s="1">
        <v>33.2347027952421</v>
      </c>
      <c r="L80" s="1">
        <v>21.186136383031599</v>
      </c>
      <c r="M80" s="14">
        <v>18.6361686989285</v>
      </c>
      <c r="N80" s="14">
        <v>11.2460878252295</v>
      </c>
      <c r="O80" s="14">
        <v>26.686390281571398</v>
      </c>
      <c r="P80" s="14">
        <v>5.8440644192126703</v>
      </c>
      <c r="Q80">
        <v>2.9316056507669899</v>
      </c>
      <c r="R80" s="14">
        <v>16.965085195706401</v>
      </c>
      <c r="S80" s="1">
        <v>15.8308073632393</v>
      </c>
      <c r="T80" s="2">
        <v>0.17584223500410801</v>
      </c>
      <c r="U80" s="2">
        <v>0.179634733622073</v>
      </c>
      <c r="V80" s="2">
        <v>9.6667556413362596E-2</v>
      </c>
      <c r="W80">
        <v>1.6859500000000001</v>
      </c>
      <c r="X80">
        <v>7.8763115208508705E-2</v>
      </c>
      <c r="Y80" s="2">
        <v>2.4516041335271702E-2</v>
      </c>
      <c r="Z80" s="1">
        <v>0.71530849559943499</v>
      </c>
      <c r="AA80" s="14"/>
      <c r="AB80" s="14">
        <v>0.212881196279289</v>
      </c>
      <c r="AC80" s="14">
        <v>0.62058871238608704</v>
      </c>
      <c r="AD80" s="2">
        <v>4.83898162198617E-2</v>
      </c>
      <c r="AE80" s="5">
        <v>21209115421.84</v>
      </c>
      <c r="AF80" s="15">
        <v>0.61398216159496299</v>
      </c>
      <c r="AG80" s="15">
        <v>1.58288166214996</v>
      </c>
      <c r="AH80" s="2">
        <v>1.0907258064516101</v>
      </c>
      <c r="AI80" s="2">
        <v>0.73117154811715501</v>
      </c>
      <c r="AJ80" s="2">
        <v>0.28350696476647502</v>
      </c>
      <c r="AK80" s="2">
        <v>0</v>
      </c>
      <c r="AL80" s="2">
        <v>0.24213137187820699</v>
      </c>
      <c r="AM80" s="2">
        <v>0.13422283042536201</v>
      </c>
      <c r="AN80">
        <v>0.164719053950039</v>
      </c>
      <c r="AO80">
        <v>0.100826563133616</v>
      </c>
      <c r="AP80"/>
      <c r="AQ80"/>
      <c r="AR80" s="13" t="s">
        <v>502</v>
      </c>
      <c r="AS80" s="13" t="s">
        <v>485</v>
      </c>
      <c r="AX80"/>
    </row>
    <row r="81" spans="1:50" x14ac:dyDescent="0.35">
      <c r="A81" s="13" t="s">
        <v>236</v>
      </c>
      <c r="B81" s="13" t="s">
        <v>237</v>
      </c>
      <c r="C81">
        <v>91.92</v>
      </c>
      <c r="D81">
        <v>90.848608726904104</v>
      </c>
      <c r="E81" s="2">
        <v>-1.1655692701217499E-2</v>
      </c>
      <c r="F81" s="13" t="s">
        <v>87</v>
      </c>
      <c r="G81" s="13" t="s">
        <v>52</v>
      </c>
      <c r="H81" s="13" t="s">
        <v>92</v>
      </c>
      <c r="I81" s="13" t="s">
        <v>41</v>
      </c>
      <c r="J81" s="13" t="s">
        <v>164</v>
      </c>
      <c r="K81" s="1">
        <v>24.848178196816001</v>
      </c>
      <c r="L81" s="1">
        <v>37.028299913038197</v>
      </c>
      <c r="M81" s="14">
        <v>8.4225672497310295</v>
      </c>
      <c r="N81" s="14">
        <v>11.820295567426699</v>
      </c>
      <c r="O81" s="14">
        <v>21.744803876374402</v>
      </c>
      <c r="P81" s="14">
        <v>1.2016394205999299</v>
      </c>
      <c r="Q81">
        <v>1.79066104971048</v>
      </c>
      <c r="R81" s="14">
        <v>28.608136708020702</v>
      </c>
      <c r="S81" s="1">
        <v>42.631321201388097</v>
      </c>
      <c r="T81" s="2">
        <v>4.83592564043148E-2</v>
      </c>
      <c r="U81" s="2">
        <v>4.6470907817480797E-2</v>
      </c>
      <c r="V81" s="2">
        <v>2.6908118747270001E-2</v>
      </c>
      <c r="W81">
        <v>0.92205800000000004</v>
      </c>
      <c r="X81">
        <v>9.6965008393985794E-2</v>
      </c>
      <c r="Y81" s="2">
        <v>0.14502308883713699</v>
      </c>
      <c r="Z81" s="1">
        <v>0.456337683023954</v>
      </c>
      <c r="AA81" s="14"/>
      <c r="AB81" s="14">
        <v>1.49099787222434</v>
      </c>
      <c r="AC81" s="14">
        <v>1.2178005465845601</v>
      </c>
      <c r="AD81" s="2">
        <v>0.24093246003239699</v>
      </c>
      <c r="AE81" s="5">
        <v>46313170536.096001</v>
      </c>
      <c r="AF81" s="15">
        <v>-3.9567634070786497E-3</v>
      </c>
      <c r="AG81" s="15">
        <v>-3.4083057699375099E-2</v>
      </c>
      <c r="AH81" s="2">
        <v>-0.14400144576973301</v>
      </c>
      <c r="AI81" s="2">
        <v>-0.114699162223915</v>
      </c>
      <c r="AJ81" s="2">
        <v>0.10115778682234799</v>
      </c>
      <c r="AK81" s="2">
        <v>0</v>
      </c>
      <c r="AL81" s="2">
        <v>0.45427845591424498</v>
      </c>
      <c r="AM81" s="2">
        <v>0.126724084515769</v>
      </c>
      <c r="AN81">
        <v>3.8426851448240602E-2</v>
      </c>
      <c r="AO81">
        <v>7.3830753103602695E-2</v>
      </c>
      <c r="AP81"/>
      <c r="AQ81"/>
      <c r="AR81" s="13" t="s">
        <v>502</v>
      </c>
      <c r="AS81" s="13" t="s">
        <v>484</v>
      </c>
      <c r="AX81"/>
    </row>
    <row r="82" spans="1:50" x14ac:dyDescent="0.35">
      <c r="A82" s="13" t="s">
        <v>438</v>
      </c>
      <c r="B82" s="13" t="s">
        <v>439</v>
      </c>
      <c r="C82">
        <v>80.61</v>
      </c>
      <c r="D82">
        <v>79.272051761976996</v>
      </c>
      <c r="E82" s="2">
        <v>-1.6597794790013099E-2</v>
      </c>
      <c r="F82" s="13" t="s">
        <v>440</v>
      </c>
      <c r="G82" s="13" t="s">
        <v>60</v>
      </c>
      <c r="H82" s="13" t="s">
        <v>37</v>
      </c>
      <c r="I82" s="13" t="s">
        <v>37</v>
      </c>
      <c r="J82" s="13" t="s">
        <v>164</v>
      </c>
      <c r="K82" s="1">
        <v>16.663565891472899</v>
      </c>
      <c r="L82" s="1">
        <v>14.238125660974299</v>
      </c>
      <c r="M82" s="14">
        <v>11.9658366098733</v>
      </c>
      <c r="N82" s="14">
        <v>9.4616967347387302</v>
      </c>
      <c r="O82" s="14">
        <v>15.310117384013401</v>
      </c>
      <c r="P82" s="14">
        <v>2.00834630956088</v>
      </c>
      <c r="Q82">
        <v>1.31498911079309</v>
      </c>
      <c r="R82" s="14">
        <v>8.3194987099152193</v>
      </c>
      <c r="S82" s="1">
        <v>76.567754199506695</v>
      </c>
      <c r="T82" s="2">
        <v>0.120523201494861</v>
      </c>
      <c r="U82" s="2">
        <v>0.10465660465660501</v>
      </c>
      <c r="V82" s="2">
        <v>4.8257802479692198E-2</v>
      </c>
      <c r="W82">
        <v>0.81481400000000004</v>
      </c>
      <c r="X82">
        <v>1.67984893829272E-2</v>
      </c>
      <c r="Y82" s="2">
        <v>2.08898222482145E-2</v>
      </c>
      <c r="Z82" s="1">
        <v>0.65773622224220096</v>
      </c>
      <c r="AA82" s="14"/>
      <c r="AB82" s="14">
        <v>2.1052861511577099</v>
      </c>
      <c r="AC82" s="14">
        <v>2.3400437339933</v>
      </c>
      <c r="AD82" s="2">
        <v>7.4063722750139699E-2</v>
      </c>
      <c r="AE82" s="5">
        <v>54779600000</v>
      </c>
      <c r="AF82" s="15">
        <v>9.8940738620097404E-2</v>
      </c>
      <c r="AG82" s="15">
        <v>-1.49559294044793</v>
      </c>
      <c r="AH82" s="2">
        <v>-2.46908909905425</v>
      </c>
      <c r="AI82" s="2">
        <v>0.170718232044199</v>
      </c>
      <c r="AJ82" s="2">
        <v>5.9427848901533201E-2</v>
      </c>
      <c r="AK82" s="2">
        <v>2.2200000000000001E-2</v>
      </c>
      <c r="AL82" s="2">
        <v>5.3701509695128401E-2</v>
      </c>
      <c r="AM82" s="2">
        <v>3.1777498856291601E-2</v>
      </c>
      <c r="AN82">
        <v>8.4353106025221905E-2</v>
      </c>
      <c r="AO82">
        <v>7.0835568348838099E-2</v>
      </c>
      <c r="AP82">
        <v>12.7952380952381</v>
      </c>
      <c r="AQ82">
        <v>10.081197778901901</v>
      </c>
      <c r="AR82" s="13" t="s">
        <v>502</v>
      </c>
      <c r="AS82" s="13" t="s">
        <v>484</v>
      </c>
      <c r="AX82"/>
    </row>
    <row r="83" spans="1:50" x14ac:dyDescent="0.35">
      <c r="A83" s="13" t="s">
        <v>458</v>
      </c>
      <c r="B83" s="13" t="s">
        <v>459</v>
      </c>
      <c r="C83">
        <v>2.4165000000000001</v>
      </c>
      <c r="D83">
        <v>2.3709281662549402</v>
      </c>
      <c r="E83" s="2">
        <v>-1.8858611109066101E-2</v>
      </c>
      <c r="F83" s="13" t="s">
        <v>409</v>
      </c>
      <c r="G83" s="13" t="s">
        <v>55</v>
      </c>
      <c r="H83" s="13" t="s">
        <v>31</v>
      </c>
      <c r="I83" s="13" t="s">
        <v>31</v>
      </c>
      <c r="J83" s="13" t="s">
        <v>164</v>
      </c>
      <c r="K83" s="1">
        <v>5.0754380580099703</v>
      </c>
      <c r="L83" s="1">
        <v>31.654057116503701</v>
      </c>
      <c r="M83" s="14"/>
      <c r="N83" s="14"/>
      <c r="O83" s="14"/>
      <c r="P83" s="14">
        <v>0.47432254438367699</v>
      </c>
      <c r="Q83">
        <v>0.64048156103949005</v>
      </c>
      <c r="R83" s="14">
        <v>0.91045881432770304</v>
      </c>
      <c r="S83" s="1">
        <v>50.4599625344689</v>
      </c>
      <c r="T83" s="2">
        <v>9.3454503623605203E-2</v>
      </c>
      <c r="U83" s="2"/>
      <c r="V83" s="2">
        <v>5.0907518634445304E-3</v>
      </c>
      <c r="W83">
        <v>1.63584</v>
      </c>
      <c r="X83">
        <v>0.14713613876121301</v>
      </c>
      <c r="Y83" s="2">
        <v>5.6946087884464998</v>
      </c>
      <c r="AA83" s="14"/>
      <c r="AB83" s="14"/>
      <c r="AC83" s="14"/>
      <c r="AE83" s="5">
        <v>35872587141.447502</v>
      </c>
      <c r="AF83" s="15"/>
      <c r="AG83" s="15">
        <v>1.10609680049887</v>
      </c>
      <c r="AH83" s="2">
        <v>6.5160714285714301</v>
      </c>
      <c r="AI83" s="2">
        <v>-0.18366197183098601</v>
      </c>
      <c r="AJ83" s="2">
        <v>-4.8947881250518202E-2</v>
      </c>
      <c r="AK83" s="2">
        <v>5.0500000000000003E-2</v>
      </c>
      <c r="AM83" s="2">
        <v>0.16783043424368899</v>
      </c>
      <c r="AN83">
        <v>9.3454503623605203E-2</v>
      </c>
      <c r="AO83">
        <v>9.9075200000000002E-2</v>
      </c>
      <c r="AP83"/>
      <c r="AQ83"/>
      <c r="AR83" s="13" t="s">
        <v>502</v>
      </c>
      <c r="AS83" s="13" t="s">
        <v>484</v>
      </c>
      <c r="AX83"/>
    </row>
    <row r="84" spans="1:50" x14ac:dyDescent="0.35">
      <c r="A84" s="13" t="s">
        <v>396</v>
      </c>
      <c r="B84" s="13" t="s">
        <v>397</v>
      </c>
      <c r="C84">
        <v>45.44</v>
      </c>
      <c r="D84">
        <v>44.461936245643102</v>
      </c>
      <c r="E84" s="2">
        <v>-2.15242903687696E-2</v>
      </c>
      <c r="F84" s="13" t="s">
        <v>398</v>
      </c>
      <c r="G84" s="13" t="s">
        <v>399</v>
      </c>
      <c r="H84" s="13" t="s">
        <v>37</v>
      </c>
      <c r="I84" s="13" t="s">
        <v>37</v>
      </c>
      <c r="J84" s="13" t="s">
        <v>164</v>
      </c>
      <c r="K84" s="1">
        <v>19.275751013550298</v>
      </c>
      <c r="L84" s="1">
        <v>42.400926430705098</v>
      </c>
      <c r="M84" s="14">
        <v>8.7354370178259693</v>
      </c>
      <c r="N84" s="14">
        <v>12.3077444518376</v>
      </c>
      <c r="O84" s="14">
        <v>13.0243503267422</v>
      </c>
      <c r="P84" s="14">
        <v>1.31089366720471</v>
      </c>
      <c r="Q84">
        <v>2.1654523827280898</v>
      </c>
      <c r="R84" s="14">
        <v>9.8283390362790701</v>
      </c>
      <c r="S84" s="1">
        <v>17.486107021659201</v>
      </c>
      <c r="T84" s="2">
        <v>6.8007397806870595E-2</v>
      </c>
      <c r="U84" s="2">
        <v>6.9792796672535906E-2</v>
      </c>
      <c r="V84" s="2">
        <v>2.145873444012E-2</v>
      </c>
      <c r="W84">
        <v>1.2928710000000001</v>
      </c>
      <c r="X84">
        <v>5.5585933730649198E-2</v>
      </c>
      <c r="Y84" s="2">
        <v>0.13438459668186101</v>
      </c>
      <c r="Z84" s="1">
        <v>0.247196048797067</v>
      </c>
      <c r="AA84" s="14"/>
      <c r="AB84" s="14">
        <v>4.0197495940070196</v>
      </c>
      <c r="AC84" s="14">
        <v>4.6495126056266001</v>
      </c>
      <c r="AD84" s="2">
        <v>0.338983050847458</v>
      </c>
      <c r="AE84" s="5">
        <v>166750757233.28</v>
      </c>
      <c r="AF84" s="15">
        <v>-4.3427030805332202E-2</v>
      </c>
      <c r="AG84" s="15">
        <v>-2.4705022449618901E-2</v>
      </c>
      <c r="AH84" s="2">
        <v>-1.43013025983768E-2</v>
      </c>
      <c r="AI84" s="2">
        <v>-0.15705128205128199</v>
      </c>
      <c r="AJ84" s="2">
        <v>7.5225630369383104E-3</v>
      </c>
      <c r="AK84" s="2">
        <v>1.0500000000000001E-2</v>
      </c>
      <c r="AL84" s="2">
        <v>0.35152106658809701</v>
      </c>
      <c r="AM84" s="2">
        <v>8.5997348261638198E-2</v>
      </c>
      <c r="AN84">
        <v>3.2117852574242399E-2</v>
      </c>
      <c r="AO84">
        <v>7.4568583903457206E-2</v>
      </c>
      <c r="AP84"/>
      <c r="AQ84"/>
      <c r="AR84" s="13" t="s">
        <v>502</v>
      </c>
      <c r="AS84" s="13" t="s">
        <v>484</v>
      </c>
      <c r="AX84"/>
    </row>
    <row r="85" spans="1:50" x14ac:dyDescent="0.35">
      <c r="A85" s="13" t="s">
        <v>147</v>
      </c>
      <c r="B85" s="13" t="s">
        <v>148</v>
      </c>
      <c r="C85">
        <v>2.13</v>
      </c>
      <c r="D85">
        <v>2.0774957314903499</v>
      </c>
      <c r="E85" s="2">
        <v>-2.4649891319082799E-2</v>
      </c>
      <c r="F85" s="13" t="s">
        <v>95</v>
      </c>
      <c r="G85" s="13" t="s">
        <v>70</v>
      </c>
      <c r="H85" s="13" t="s">
        <v>110</v>
      </c>
      <c r="I85" s="13" t="s">
        <v>111</v>
      </c>
      <c r="J85" s="13" t="s">
        <v>56</v>
      </c>
      <c r="K85" s="1">
        <v>14.069939937934899</v>
      </c>
      <c r="L85" s="1">
        <v>8.5031001077495993</v>
      </c>
      <c r="M85" s="14">
        <v>10.3161509149131</v>
      </c>
      <c r="N85" s="14">
        <v>7.2782366404179903</v>
      </c>
      <c r="O85" s="14">
        <v>11.387804162458499</v>
      </c>
      <c r="P85" s="14">
        <v>2.64373858182846</v>
      </c>
      <c r="Q85">
        <v>1.64746241886949</v>
      </c>
      <c r="R85" s="14">
        <v>16.796109261338099</v>
      </c>
      <c r="S85" s="1">
        <v>7.5254696573476103</v>
      </c>
      <c r="T85" s="2">
        <v>0.187899777361558</v>
      </c>
      <c r="U85" s="2">
        <v>0.178818369453044</v>
      </c>
      <c r="V85" s="2">
        <v>0.119574506364413</v>
      </c>
      <c r="W85">
        <v>1.2576320000000001</v>
      </c>
      <c r="X85">
        <v>0.133450276615841</v>
      </c>
      <c r="Y85" s="2">
        <v>7.9321083547415502E-2</v>
      </c>
      <c r="Z85" s="1">
        <v>0.352897519945575</v>
      </c>
      <c r="AA85" s="14"/>
      <c r="AB85" s="14">
        <v>0.53836099856228004</v>
      </c>
      <c r="AC85" s="14">
        <v>1.1256724342047599</v>
      </c>
      <c r="AD85" s="2">
        <v>3.7656903765690398E-2</v>
      </c>
      <c r="AE85" s="5">
        <v>10576468667.1</v>
      </c>
      <c r="AF85" s="15">
        <v>0.18803956834532401</v>
      </c>
      <c r="AG85" s="15">
        <v>-0.17119444854569599</v>
      </c>
      <c r="AH85" s="2">
        <v>-0.16314708901598499</v>
      </c>
      <c r="AI85" s="2">
        <v>0.107796067672611</v>
      </c>
      <c r="AJ85" s="2">
        <v>0.15523549298383699</v>
      </c>
      <c r="AK85" s="2">
        <v>3.4299999999999997E-2</v>
      </c>
      <c r="AL85" s="2">
        <v>0.35271067674718798</v>
      </c>
      <c r="AM85" s="2">
        <v>0.245113405863913</v>
      </c>
      <c r="AN85">
        <v>0.16402393879565599</v>
      </c>
      <c r="AO85">
        <v>8.6325430381451296E-2</v>
      </c>
      <c r="AP85"/>
      <c r="AQ85"/>
      <c r="AR85" s="13" t="s">
        <v>502</v>
      </c>
      <c r="AS85" s="13" t="s">
        <v>484</v>
      </c>
      <c r="AX85"/>
    </row>
    <row r="86" spans="1:50" x14ac:dyDescent="0.35">
      <c r="A86" s="13" t="s">
        <v>45</v>
      </c>
      <c r="B86" s="13" t="s">
        <v>202</v>
      </c>
      <c r="C86">
        <v>55.2</v>
      </c>
      <c r="D86">
        <v>53.292665618220703</v>
      </c>
      <c r="E86" s="2">
        <v>-3.45531590902051E-2</v>
      </c>
      <c r="F86" s="13" t="s">
        <v>203</v>
      </c>
      <c r="G86" s="13" t="s">
        <v>55</v>
      </c>
      <c r="H86" s="13" t="s">
        <v>31</v>
      </c>
      <c r="I86" s="13" t="s">
        <v>31</v>
      </c>
      <c r="J86" s="13" t="s">
        <v>164</v>
      </c>
      <c r="K86" s="1">
        <v>19.209620337300802</v>
      </c>
      <c r="L86" s="1">
        <v>20.7465492680547</v>
      </c>
      <c r="M86" s="14">
        <v>10.1931831741084</v>
      </c>
      <c r="N86" s="14">
        <v>11.6874100818548</v>
      </c>
      <c r="O86" s="14">
        <v>14.4938077343829</v>
      </c>
      <c r="P86" s="14">
        <v>3.1051244518556702</v>
      </c>
      <c r="Q86">
        <v>3.2919675693703501</v>
      </c>
      <c r="R86" s="14">
        <v>20.353740617107899</v>
      </c>
      <c r="S86" s="1">
        <v>32.923967543648502</v>
      </c>
      <c r="T86" s="2">
        <v>0.161644238529077</v>
      </c>
      <c r="U86" s="2">
        <v>0.186726024324987</v>
      </c>
      <c r="V86" s="2">
        <v>0.113789940742338</v>
      </c>
      <c r="W86">
        <v>0.45002599999999998</v>
      </c>
      <c r="X86">
        <v>7.8159196573562198E-2</v>
      </c>
      <c r="Y86" s="2">
        <v>3.5756700245195498E-2</v>
      </c>
      <c r="Z86" s="1">
        <v>0.63312024229953401</v>
      </c>
      <c r="AA86" s="14"/>
      <c r="AB86" s="14">
        <v>6.1393803116287698E-2</v>
      </c>
      <c r="AC86" s="14">
        <v>0.23543296199220501</v>
      </c>
      <c r="AD86" s="2">
        <v>5.1765555041784596E-3</v>
      </c>
      <c r="AE86" s="5">
        <v>2236163502.1199999</v>
      </c>
      <c r="AF86" s="15">
        <v>5.8782016872109703E-2</v>
      </c>
      <c r="AG86" s="15">
        <v>0.50143897478513799</v>
      </c>
      <c r="AH86" s="2">
        <v>0.11513910787854099</v>
      </c>
      <c r="AI86" s="2">
        <v>1.67664474492428E-2</v>
      </c>
      <c r="AJ86" s="2">
        <v>2.3241554485901799E-2</v>
      </c>
      <c r="AK86" s="2">
        <v>3.4500000000000003E-2</v>
      </c>
      <c r="AL86" s="2">
        <v>0.26016237514663598</v>
      </c>
      <c r="AM86" s="2">
        <v>0.13721824486683901</v>
      </c>
      <c r="AN86">
        <v>0.15865897928678199</v>
      </c>
      <c r="AO86">
        <v>6.3434970995934203E-2</v>
      </c>
      <c r="AP86"/>
      <c r="AQ86"/>
      <c r="AR86" s="13" t="s">
        <v>502</v>
      </c>
      <c r="AS86" s="13" t="s">
        <v>483</v>
      </c>
      <c r="AX86"/>
    </row>
    <row r="87" spans="1:50" x14ac:dyDescent="0.35">
      <c r="A87" s="13" t="s">
        <v>317</v>
      </c>
      <c r="B87" s="13" t="s">
        <v>318</v>
      </c>
      <c r="C87">
        <v>139</v>
      </c>
      <c r="D87">
        <v>133.940350584219</v>
      </c>
      <c r="E87" s="2">
        <v>-3.6400355509214402E-2</v>
      </c>
      <c r="F87" s="13" t="s">
        <v>120</v>
      </c>
      <c r="G87" s="13" t="s">
        <v>60</v>
      </c>
      <c r="H87" s="13" t="s">
        <v>37</v>
      </c>
      <c r="I87" s="13" t="s">
        <v>37</v>
      </c>
      <c r="J87" s="13" t="s">
        <v>302</v>
      </c>
      <c r="K87" s="1">
        <v>17.184901201643299</v>
      </c>
      <c r="L87" s="1">
        <v>18.110957722663599</v>
      </c>
      <c r="M87" s="14">
        <v>10.750508720153301</v>
      </c>
      <c r="N87" s="14">
        <v>10.3009905673585</v>
      </c>
      <c r="O87" s="14">
        <v>14.5518376004448</v>
      </c>
      <c r="P87" s="14">
        <v>1.8534768761077201</v>
      </c>
      <c r="Q87">
        <v>1.5413917730778</v>
      </c>
      <c r="R87" s="14">
        <v>11.9678367026941</v>
      </c>
      <c r="S87" s="1">
        <v>12.8236858846627</v>
      </c>
      <c r="T87" s="2">
        <v>0.10785496258369399</v>
      </c>
      <c r="U87" s="2">
        <v>0.100546334046375</v>
      </c>
      <c r="V87" s="2">
        <v>5.3812898392306699E-2</v>
      </c>
      <c r="W87">
        <v>0.27631499999999998</v>
      </c>
      <c r="X87">
        <v>2.0529101828766501E-2</v>
      </c>
      <c r="Y87" s="2">
        <v>2.2199159175098099E-2</v>
      </c>
      <c r="Z87" s="1">
        <v>0.35143515454567698</v>
      </c>
      <c r="AA87" s="14"/>
      <c r="AB87" s="14">
        <v>2.5034501642935401</v>
      </c>
      <c r="AC87" s="14">
        <v>3.06439360526088</v>
      </c>
      <c r="AD87" s="2">
        <v>0.13128243143068899</v>
      </c>
      <c r="AE87" s="5">
        <v>19630428923</v>
      </c>
      <c r="AF87" s="15">
        <v>6.1846153846153697E-2</v>
      </c>
      <c r="AG87" s="15">
        <v>0.30515740977732297</v>
      </c>
      <c r="AH87" s="2">
        <v>0.18568173852085501</v>
      </c>
      <c r="AI87" s="2">
        <v>0.35176905132192798</v>
      </c>
      <c r="AJ87" s="2">
        <v>9.6794429458628203E-3</v>
      </c>
      <c r="AK87" s="2">
        <v>3.1099999999999999E-2</v>
      </c>
      <c r="AL87" s="2">
        <v>0.22817299161533</v>
      </c>
      <c r="AM87" s="2">
        <v>0.109500543566546</v>
      </c>
      <c r="AN87">
        <v>6.9021195485227699E-2</v>
      </c>
      <c r="AO87">
        <v>5.6826645696557002E-2</v>
      </c>
      <c r="AP87"/>
      <c r="AQ87"/>
      <c r="AR87" s="13" t="s">
        <v>502</v>
      </c>
      <c r="AS87" s="13" t="s">
        <v>485</v>
      </c>
      <c r="AX87"/>
    </row>
    <row r="88" spans="1:50" x14ac:dyDescent="0.35">
      <c r="A88" s="13" t="s">
        <v>285</v>
      </c>
      <c r="B88" s="13" t="s">
        <v>286</v>
      </c>
      <c r="C88">
        <v>41.81</v>
      </c>
      <c r="D88">
        <v>40.005794846839201</v>
      </c>
      <c r="E88" s="2">
        <v>-4.31524791475911E-2</v>
      </c>
      <c r="F88" s="13" t="s">
        <v>287</v>
      </c>
      <c r="G88" s="13" t="s">
        <v>288</v>
      </c>
      <c r="H88" s="13" t="s">
        <v>37</v>
      </c>
      <c r="I88" s="13" t="s">
        <v>37</v>
      </c>
      <c r="J88" s="13" t="s">
        <v>164</v>
      </c>
      <c r="K88" s="1">
        <v>100</v>
      </c>
      <c r="L88" s="1">
        <v>77.543970258154502</v>
      </c>
      <c r="M88" s="14">
        <v>38.3938468587655</v>
      </c>
      <c r="N88" s="14">
        <v>18.072883129585701</v>
      </c>
      <c r="O88" s="14">
        <v>-52.480857730752199</v>
      </c>
      <c r="P88" s="14">
        <v>1.3285384424212601</v>
      </c>
      <c r="Q88">
        <v>0.60839219205114403</v>
      </c>
      <c r="R88" s="14">
        <v>93.153273683487299</v>
      </c>
      <c r="S88" s="1">
        <v>221.35595694269199</v>
      </c>
      <c r="T88" s="2">
        <v>-0.12762340167932501</v>
      </c>
      <c r="U88" s="2">
        <v>-2.2626416366184801E-2</v>
      </c>
      <c r="V88" s="2">
        <v>-4.6756372047772901E-2</v>
      </c>
      <c r="W88">
        <v>0.51361100000000004</v>
      </c>
      <c r="X88">
        <v>4.5954612004980501E-2</v>
      </c>
      <c r="Y88" s="2">
        <v>9.4415758948473594E-2</v>
      </c>
      <c r="Z88" s="1">
        <v>0.166142331811267</v>
      </c>
      <c r="AA88" s="14"/>
      <c r="AB88" s="14">
        <v>20.804912503243301</v>
      </c>
      <c r="AC88" s="14">
        <v>12.6660677510207</v>
      </c>
      <c r="AD88" s="2">
        <v>-1.3095906605585901</v>
      </c>
      <c r="AE88" s="5">
        <v>5327069463.96</v>
      </c>
      <c r="AF88" s="15">
        <v>8.7909131569637006E-2</v>
      </c>
      <c r="AG88" s="15">
        <v>6.0518503859093604</v>
      </c>
      <c r="AH88" s="2">
        <v>0.44367364595950898</v>
      </c>
      <c r="AI88" s="2">
        <v>-1.00529994298868E-2</v>
      </c>
      <c r="AJ88" s="2">
        <v>4.4875726748930004E-3</v>
      </c>
      <c r="AK88" s="2">
        <v>1.0800000000000001E-2</v>
      </c>
      <c r="AL88" s="2">
        <v>0.25656729279234303</v>
      </c>
      <c r="AM88" s="2">
        <v>-0.43350789406530499</v>
      </c>
      <c r="AN88">
        <v>-4.9630914596762499E-2</v>
      </c>
      <c r="AO88">
        <v>5.8705707512777899E-2</v>
      </c>
      <c r="AP88"/>
      <c r="AQ88"/>
      <c r="AR88" s="13" t="s">
        <v>502</v>
      </c>
      <c r="AS88" s="13" t="s">
        <v>484</v>
      </c>
      <c r="AX88"/>
    </row>
    <row r="89" spans="1:50" x14ac:dyDescent="0.35">
      <c r="A89" s="13" t="s">
        <v>36</v>
      </c>
      <c r="B89" s="13" t="s">
        <v>200</v>
      </c>
      <c r="C89">
        <v>389.79</v>
      </c>
      <c r="D89">
        <v>365.127821492387</v>
      </c>
      <c r="E89" s="2">
        <v>-6.3270423837484505E-2</v>
      </c>
      <c r="F89" s="13" t="s">
        <v>201</v>
      </c>
      <c r="G89" s="13" t="s">
        <v>60</v>
      </c>
      <c r="H89" s="13" t="s">
        <v>37</v>
      </c>
      <c r="I89" s="13" t="s">
        <v>37</v>
      </c>
      <c r="J89" s="13" t="s">
        <v>164</v>
      </c>
      <c r="K89" s="1">
        <v>16.7273301662708</v>
      </c>
      <c r="L89" s="1">
        <v>21.424894496563802</v>
      </c>
      <c r="M89" s="14">
        <v>11.990413371296</v>
      </c>
      <c r="N89" s="14">
        <v>12.291566090626</v>
      </c>
      <c r="O89" s="14">
        <v>14.0048146323439</v>
      </c>
      <c r="P89" s="14">
        <v>9.6389351218176902</v>
      </c>
      <c r="Q89">
        <v>-0.34281960327775202</v>
      </c>
      <c r="R89" s="14">
        <v>13.7203649824653</v>
      </c>
      <c r="S89" s="1">
        <v>22.1600796350987</v>
      </c>
      <c r="T89" s="2">
        <v>0.57623870791130605</v>
      </c>
      <c r="U89" s="2">
        <v>0.22017030046642799</v>
      </c>
      <c r="V89" s="2">
        <v>0.124132644035146</v>
      </c>
      <c r="W89">
        <v>0.79215599999999997</v>
      </c>
      <c r="X89">
        <v>7.0843079826234001E-2</v>
      </c>
      <c r="Y89" s="2">
        <v>3.4118096895584503E-2</v>
      </c>
      <c r="Z89" s="1">
        <v>0.350678959763492</v>
      </c>
      <c r="AA89" s="14"/>
      <c r="AB89" s="14">
        <v>0.85120742381102998</v>
      </c>
      <c r="AC89" s="14">
        <v>1.2576302028420401</v>
      </c>
      <c r="AD89" s="2">
        <v>7.0082522478137704E-2</v>
      </c>
      <c r="AE89" s="5">
        <v>113705090000</v>
      </c>
      <c r="AF89" s="15">
        <v>9.9634574841883095E-2</v>
      </c>
      <c r="AG89" s="15">
        <v>0.17658048688431799</v>
      </c>
      <c r="AH89" s="2">
        <v>0.162677578752316</v>
      </c>
      <c r="AI89" s="2">
        <v>0.52012987012987</v>
      </c>
      <c r="AJ89" s="2">
        <v>0.67040649625216198</v>
      </c>
      <c r="AK89" s="2">
        <v>2.5100000000000001E-2</v>
      </c>
      <c r="AL89" s="2">
        <v>0.14144442455700701</v>
      </c>
      <c r="AM89" s="2">
        <v>9.4191873993198505E-2</v>
      </c>
      <c r="AN89">
        <v>0.33182701907414203</v>
      </c>
      <c r="AO89">
        <v>7.3036304587029893E-2</v>
      </c>
      <c r="AP89"/>
      <c r="AQ89"/>
      <c r="AR89" s="13" t="s">
        <v>502</v>
      </c>
      <c r="AS89" s="13" t="s">
        <v>483</v>
      </c>
      <c r="AX89"/>
    </row>
    <row r="90" spans="1:50" x14ac:dyDescent="0.35">
      <c r="A90" s="13" t="s">
        <v>424</v>
      </c>
      <c r="B90" s="13" t="s">
        <v>425</v>
      </c>
      <c r="C90">
        <v>16.079999999999998</v>
      </c>
      <c r="D90">
        <v>14.969390514051</v>
      </c>
      <c r="E90" s="2">
        <v>-6.9067754101304099E-2</v>
      </c>
      <c r="F90" s="13" t="s">
        <v>426</v>
      </c>
      <c r="G90" s="13" t="s">
        <v>55</v>
      </c>
      <c r="H90" s="13" t="s">
        <v>31</v>
      </c>
      <c r="I90" s="13" t="s">
        <v>31</v>
      </c>
      <c r="J90" s="13" t="s">
        <v>164</v>
      </c>
      <c r="K90" s="1">
        <v>10.412229767870301</v>
      </c>
      <c r="L90" s="1">
        <v>12.6711914549276</v>
      </c>
      <c r="M90" s="14">
        <v>9.3916823363599509</v>
      </c>
      <c r="N90" s="14">
        <v>9.6798470798480594</v>
      </c>
      <c r="O90" s="14">
        <v>13.4507465535637</v>
      </c>
      <c r="P90" s="14">
        <v>1.3627692406698599</v>
      </c>
      <c r="Q90">
        <v>1.94084524101654</v>
      </c>
      <c r="R90" s="14">
        <v>8.2432737967377694</v>
      </c>
      <c r="S90" s="1">
        <v>8.2401987682190008</v>
      </c>
      <c r="T90" s="2">
        <v>0.13088159510992001</v>
      </c>
      <c r="U90" s="2">
        <v>7.0972155137465104E-2</v>
      </c>
      <c r="V90" s="2">
        <v>4.0899081784592201E-2</v>
      </c>
      <c r="W90">
        <v>0.51461400000000002</v>
      </c>
      <c r="X90">
        <v>0.14626212739719699</v>
      </c>
      <c r="Y90" s="2">
        <v>0.34345874995953701</v>
      </c>
      <c r="Z90" s="1">
        <v>0.21739888022388401</v>
      </c>
      <c r="AA90" s="14"/>
      <c r="AB90" s="14">
        <v>4.4679851237385497</v>
      </c>
      <c r="AC90" s="14">
        <v>4.0887411945536201</v>
      </c>
      <c r="AD90" s="2">
        <v>0.161527225036938</v>
      </c>
      <c r="AE90" s="5">
        <v>6977652385.4687996</v>
      </c>
      <c r="AF90" s="15">
        <v>-6.8268260444999507E-2</v>
      </c>
      <c r="AG90" s="15">
        <v>-0.120085562602882</v>
      </c>
      <c r="AH90" s="2">
        <v>-0.109625511914014</v>
      </c>
      <c r="AI90" s="2">
        <v>-3.5173794966557197E-2</v>
      </c>
      <c r="AJ90" s="2">
        <v>5.2515519112767001E-2</v>
      </c>
      <c r="AK90" s="2">
        <v>0.1091</v>
      </c>
      <c r="AL90" s="2">
        <v>0.87525904850535896</v>
      </c>
      <c r="AM90" s="2">
        <v>0.41388930455084899</v>
      </c>
      <c r="AN90">
        <v>5.8517102833491597E-2</v>
      </c>
      <c r="AO90">
        <v>5.9661399009891501E-2</v>
      </c>
      <c r="AP90"/>
      <c r="AQ90"/>
      <c r="AR90" s="13" t="s">
        <v>502</v>
      </c>
      <c r="AS90" s="13" t="s">
        <v>483</v>
      </c>
      <c r="AX90"/>
    </row>
    <row r="91" spans="1:50" x14ac:dyDescent="0.35">
      <c r="A91" s="13" t="s">
        <v>134</v>
      </c>
      <c r="B91" s="13" t="s">
        <v>135</v>
      </c>
      <c r="C91">
        <v>96.8</v>
      </c>
      <c r="D91">
        <v>89.613040589549698</v>
      </c>
      <c r="E91" s="2">
        <v>-7.4245448455065005E-2</v>
      </c>
      <c r="F91" s="13" t="s">
        <v>136</v>
      </c>
      <c r="G91" s="13" t="s">
        <v>116</v>
      </c>
      <c r="H91" s="13" t="s">
        <v>117</v>
      </c>
      <c r="I91" s="13" t="s">
        <v>117</v>
      </c>
      <c r="J91" s="13" t="s">
        <v>56</v>
      </c>
      <c r="K91" s="1">
        <v>8.10941199172699</v>
      </c>
      <c r="L91" s="1">
        <v>21.1308184512956</v>
      </c>
      <c r="M91" s="14">
        <v>9.4563396666666701</v>
      </c>
      <c r="N91" s="14">
        <v>6.9866210347557702</v>
      </c>
      <c r="O91" s="14">
        <v>19.6507351121951</v>
      </c>
      <c r="P91" s="14">
        <v>2.4360986008076999</v>
      </c>
      <c r="Q91">
        <v>1.37993031401291</v>
      </c>
      <c r="R91" s="14">
        <v>21.4843873863014</v>
      </c>
      <c r="S91" s="1">
        <v>6.8598902013278797</v>
      </c>
      <c r="T91" s="2">
        <v>0.30040385212798998</v>
      </c>
      <c r="U91" s="2">
        <v>8.4675753820735195E-2</v>
      </c>
      <c r="V91" s="2">
        <v>0.14863203197048899</v>
      </c>
      <c r="W91">
        <v>1.5008030000000001</v>
      </c>
      <c r="X91">
        <v>0.17829695665539499</v>
      </c>
      <c r="Y91" s="2">
        <v>0.147925194916528</v>
      </c>
      <c r="Z91" s="1">
        <v>0.50871293182513</v>
      </c>
      <c r="AA91" s="14"/>
      <c r="AB91" s="14">
        <v>0.25234741784037601</v>
      </c>
      <c r="AC91" s="14">
        <v>1.51635810626999</v>
      </c>
      <c r="AD91" s="2">
        <v>0.17073170731707299</v>
      </c>
      <c r="AE91" s="5">
        <v>886248153.55999994</v>
      </c>
      <c r="AF91" s="15">
        <v>0.21118530884808001</v>
      </c>
      <c r="AG91" s="15">
        <v>-0.29261363636363702</v>
      </c>
      <c r="AH91" s="2">
        <v>-0.26569037656903799</v>
      </c>
      <c r="AI91" s="2">
        <v>1.2775735294117601</v>
      </c>
      <c r="AJ91" s="2">
        <v>0.12895662368112501</v>
      </c>
      <c r="AK91" s="2">
        <v>6.1000003000000001E-3</v>
      </c>
      <c r="AL91" s="2">
        <v>0.127240143369176</v>
      </c>
      <c r="AM91" s="2">
        <v>0.144414575866189</v>
      </c>
      <c r="AN91">
        <v>0.28159580663948702</v>
      </c>
      <c r="AO91">
        <v>9.7151111726687098E-2</v>
      </c>
      <c r="AP91"/>
      <c r="AQ91"/>
      <c r="AR91" s="13" t="s">
        <v>502</v>
      </c>
      <c r="AS91" s="13" t="s">
        <v>484</v>
      </c>
      <c r="AX91"/>
    </row>
    <row r="92" spans="1:50" x14ac:dyDescent="0.35">
      <c r="A92" s="13" t="s">
        <v>211</v>
      </c>
      <c r="B92" s="13" t="s">
        <v>212</v>
      </c>
      <c r="C92">
        <v>203.88</v>
      </c>
      <c r="D92">
        <v>187.43721167930801</v>
      </c>
      <c r="E92" s="2">
        <v>-8.0649344323584796E-2</v>
      </c>
      <c r="F92" s="13" t="s">
        <v>128</v>
      </c>
      <c r="G92" s="13" t="s">
        <v>60</v>
      </c>
      <c r="H92" s="13" t="s">
        <v>37</v>
      </c>
      <c r="I92" s="13" t="s">
        <v>37</v>
      </c>
      <c r="J92" s="13" t="s">
        <v>164</v>
      </c>
      <c r="K92" s="1">
        <v>17.733917823301802</v>
      </c>
      <c r="L92" s="1">
        <v>30.026041680735499</v>
      </c>
      <c r="M92" s="14">
        <v>10.9376051705644</v>
      </c>
      <c r="N92" s="14">
        <v>15.254735777939</v>
      </c>
      <c r="O92" s="14">
        <v>14.5256855246529</v>
      </c>
      <c r="P92" s="14">
        <v>2.6581924167511302</v>
      </c>
      <c r="Q92">
        <v>3.1705584838384699</v>
      </c>
      <c r="R92" s="14">
        <v>17.7981352482124</v>
      </c>
      <c r="S92" s="1">
        <v>22.348979615629499</v>
      </c>
      <c r="T92" s="2">
        <v>0.149893128142183</v>
      </c>
      <c r="U92" s="2">
        <v>0.13233073408828799</v>
      </c>
      <c r="V92" s="2">
        <v>9.0048430944022706E-2</v>
      </c>
      <c r="W92">
        <v>1.2176469999999999</v>
      </c>
      <c r="X92">
        <v>0.15181406629556601</v>
      </c>
      <c r="Y92" s="2">
        <v>9.5067302553597702E-2</v>
      </c>
      <c r="Z92" s="1">
        <v>0.345444704431148</v>
      </c>
      <c r="AA92" s="14"/>
      <c r="AB92" s="14">
        <v>0.39737341964343698</v>
      </c>
      <c r="AC92" s="14">
        <v>0.421298622102531</v>
      </c>
      <c r="AD92" s="2">
        <v>5.1528012637949497E-2</v>
      </c>
      <c r="AE92" s="5">
        <v>5222739281.7600002</v>
      </c>
      <c r="AF92" s="15">
        <v>0.14020634184349401</v>
      </c>
      <c r="AG92" s="15">
        <v>3.71595837790527E-2</v>
      </c>
      <c r="AH92" s="2">
        <v>4.1362091203876697E-2</v>
      </c>
      <c r="AI92" s="2">
        <v>0.21184759821347199</v>
      </c>
      <c r="AJ92" s="2">
        <v>9.1887626326688301E-2</v>
      </c>
      <c r="AK92" s="2">
        <v>9.2999999999999992E-3</v>
      </c>
      <c r="AL92" s="2">
        <v>0.22957669688566101</v>
      </c>
      <c r="AM92" s="2">
        <v>0.13644991557400099</v>
      </c>
      <c r="AN92">
        <v>0.1362397846324</v>
      </c>
      <c r="AO92">
        <v>8.6412689863108502E-2</v>
      </c>
      <c r="AP92"/>
      <c r="AQ92"/>
      <c r="AR92" s="13" t="s">
        <v>502</v>
      </c>
      <c r="AS92" s="13" t="s">
        <v>484</v>
      </c>
      <c r="AX92"/>
    </row>
    <row r="93" spans="1:50" x14ac:dyDescent="0.35">
      <c r="A93" s="13" t="s">
        <v>234</v>
      </c>
      <c r="B93" s="13" t="s">
        <v>235</v>
      </c>
      <c r="C93">
        <v>158.80000000000001</v>
      </c>
      <c r="D93">
        <v>144.379788188882</v>
      </c>
      <c r="E93" s="2">
        <v>-9.0807379163211702E-2</v>
      </c>
      <c r="F93" s="13" t="s">
        <v>51</v>
      </c>
      <c r="G93" s="13" t="s">
        <v>52</v>
      </c>
      <c r="H93" s="13" t="s">
        <v>92</v>
      </c>
      <c r="I93" s="13" t="s">
        <v>41</v>
      </c>
      <c r="J93" s="13" t="s">
        <v>164</v>
      </c>
      <c r="K93" s="1">
        <v>100</v>
      </c>
      <c r="L93" s="1">
        <v>71.566649556790594</v>
      </c>
      <c r="M93" s="14">
        <v>-214.89297472907799</v>
      </c>
      <c r="N93" s="14">
        <v>-161.11009791620199</v>
      </c>
      <c r="O93" s="14">
        <v>-335.438425764447</v>
      </c>
      <c r="P93" s="14">
        <v>2.3707176514256001</v>
      </c>
      <c r="Q93">
        <v>3.7973881949336801</v>
      </c>
      <c r="R93" s="14">
        <v>11.7081653189049</v>
      </c>
      <c r="S93" s="1">
        <v>21.260687587270699</v>
      </c>
      <c r="T93" s="2">
        <v>-1.70385612716396E-2</v>
      </c>
      <c r="U93" s="2">
        <v>-4.9743122020506399E-3</v>
      </c>
      <c r="V93" s="2">
        <v>-7.1691960614502599E-3</v>
      </c>
      <c r="W93">
        <v>0.65</v>
      </c>
      <c r="X93">
        <v>0.14252884921192299</v>
      </c>
      <c r="Y93" s="2">
        <v>0.14288459499435699</v>
      </c>
      <c r="Z93" s="1">
        <v>0.88324067110215898</v>
      </c>
      <c r="AA93" s="14"/>
      <c r="AB93" s="14">
        <v>17.161356930909498</v>
      </c>
      <c r="AC93" s="14">
        <v>2.4623639298562101</v>
      </c>
      <c r="AD93" s="2">
        <v>-0.88748587539631196</v>
      </c>
      <c r="AE93" s="5">
        <v>68796492353.339996</v>
      </c>
      <c r="AF93" s="15">
        <v>-0.161142965272804</v>
      </c>
      <c r="AG93" s="15">
        <v>0.65086767538519397</v>
      </c>
      <c r="AH93" s="2">
        <v>0.392802334055602</v>
      </c>
      <c r="AI93" s="2">
        <v>0.24490034465243399</v>
      </c>
      <c r="AJ93" s="2">
        <v>0.92538122978188697</v>
      </c>
      <c r="AK93" s="2">
        <v>0</v>
      </c>
      <c r="AL93" s="2">
        <v>-2.24285897170186E-3</v>
      </c>
      <c r="AM93" s="2">
        <v>-3.7406298328937198E-3</v>
      </c>
      <c r="AN93">
        <v>-2.0660919765732502E-2</v>
      </c>
      <c r="AO93">
        <v>7.0884347354615101E-2</v>
      </c>
      <c r="AP93"/>
      <c r="AQ93"/>
      <c r="AR93" s="13" t="s">
        <v>502</v>
      </c>
      <c r="AS93" s="13" t="s">
        <v>484</v>
      </c>
      <c r="AX93"/>
    </row>
    <row r="94" spans="1:50" x14ac:dyDescent="0.35">
      <c r="A94" s="13" t="s">
        <v>331</v>
      </c>
      <c r="B94" s="13" t="s">
        <v>332</v>
      </c>
      <c r="C94">
        <v>9.6379999999999999</v>
      </c>
      <c r="D94">
        <v>8.5653257171997392</v>
      </c>
      <c r="E94" s="2">
        <v>-0.11129635638101899</v>
      </c>
      <c r="F94" s="13" t="s">
        <v>73</v>
      </c>
      <c r="G94" s="13" t="s">
        <v>55</v>
      </c>
      <c r="H94" s="13" t="s">
        <v>31</v>
      </c>
      <c r="I94" s="13" t="s">
        <v>31</v>
      </c>
      <c r="J94" s="13" t="s">
        <v>164</v>
      </c>
      <c r="K94" s="1">
        <v>15.5008879694548</v>
      </c>
      <c r="L94" s="1">
        <v>15.605804188987699</v>
      </c>
      <c r="M94" s="14">
        <v>7.8590948021696097</v>
      </c>
      <c r="N94" s="14">
        <v>8.6503242840607104</v>
      </c>
      <c r="O94" s="14">
        <v>13.5238219926403</v>
      </c>
      <c r="P94" s="14">
        <v>1.4877084355179699</v>
      </c>
      <c r="Q94">
        <v>1.39459035336986</v>
      </c>
      <c r="R94" s="14">
        <v>50.691035152636402</v>
      </c>
      <c r="S94" s="1">
        <v>50.442873470254902</v>
      </c>
      <c r="T94" s="2">
        <v>9.5975691099088406E-2</v>
      </c>
      <c r="U94" s="2">
        <v>6.3271946711187604E-2</v>
      </c>
      <c r="V94" s="2">
        <v>2.74070207122298E-2</v>
      </c>
      <c r="W94">
        <v>0.45092900000000002</v>
      </c>
      <c r="X94">
        <v>2.84510976917433E-2</v>
      </c>
      <c r="Y94" s="2">
        <v>6.6970049724947994E-2</v>
      </c>
      <c r="Z94" s="1">
        <v>0.28442295564431402</v>
      </c>
      <c r="AA94" s="14"/>
      <c r="AB94" s="14">
        <v>3.1477077139727698</v>
      </c>
      <c r="AC94" s="14">
        <v>3.61200892721358</v>
      </c>
      <c r="AD94" s="2">
        <v>0.151723209477652</v>
      </c>
      <c r="AE94" s="5">
        <v>87395806292.358902</v>
      </c>
      <c r="AF94" s="15">
        <v>0.11505531129470099</v>
      </c>
      <c r="AG94" s="15">
        <v>0.38843074496060298</v>
      </c>
      <c r="AH94" s="2">
        <v>9.8529457547182106E-2</v>
      </c>
      <c r="AI94" s="2">
        <v>9.8393933795864003E-2</v>
      </c>
      <c r="AJ94" s="2">
        <v>1.06272128238974E-2</v>
      </c>
      <c r="AK94" s="2">
        <v>2.7900000000000001E-2</v>
      </c>
      <c r="AL94" s="2">
        <v>0.32678836222324498</v>
      </c>
      <c r="AM94" s="2">
        <v>9.9325049854272096E-2</v>
      </c>
      <c r="AN94">
        <v>4.8133510091311199E-2</v>
      </c>
      <c r="AO94">
        <v>5.9298012390501198E-2</v>
      </c>
      <c r="AP94"/>
      <c r="AQ94"/>
      <c r="AR94" s="13" t="s">
        <v>502</v>
      </c>
      <c r="AS94" s="13" t="s">
        <v>483</v>
      </c>
      <c r="AX94"/>
    </row>
    <row r="95" spans="1:50" x14ac:dyDescent="0.35">
      <c r="A95" s="13" t="s">
        <v>238</v>
      </c>
      <c r="B95" s="13" t="s">
        <v>239</v>
      </c>
      <c r="C95">
        <v>6.24</v>
      </c>
      <c r="D95">
        <v>5.4402776939658297</v>
      </c>
      <c r="E95" s="2">
        <v>-0.128160625967014</v>
      </c>
      <c r="F95" s="13" t="s">
        <v>240</v>
      </c>
      <c r="G95" s="13" t="s">
        <v>161</v>
      </c>
      <c r="H95" s="13" t="s">
        <v>92</v>
      </c>
      <c r="I95" s="13" t="s">
        <v>92</v>
      </c>
      <c r="J95" s="13" t="s">
        <v>53</v>
      </c>
      <c r="K95" s="1">
        <v>5.84342988683954</v>
      </c>
      <c r="L95" s="1">
        <v>7.3480693541997004</v>
      </c>
      <c r="M95" s="14">
        <v>5.3478363961534097</v>
      </c>
      <c r="N95" s="14">
        <v>5.9288904131356803</v>
      </c>
      <c r="O95" s="14">
        <v>6.35276176235155</v>
      </c>
      <c r="P95" s="14">
        <v>0.940761404733374</v>
      </c>
      <c r="Q95">
        <v>1.2873885036422299</v>
      </c>
      <c r="R95" s="14">
        <v>100</v>
      </c>
      <c r="S95" s="1">
        <v>78.420797824443298</v>
      </c>
      <c r="T95" s="2">
        <v>0.16099472791692701</v>
      </c>
      <c r="U95" s="2">
        <v>0.120039744064867</v>
      </c>
      <c r="V95" s="2">
        <v>3.5980745544133698E-2</v>
      </c>
      <c r="W95">
        <v>0.64457500000000001</v>
      </c>
      <c r="X95">
        <v>8.2937499509705401E-2</v>
      </c>
      <c r="Y95" s="2">
        <v>0.39446905729100901</v>
      </c>
      <c r="Z95" s="1">
        <v>0.48348673270912301</v>
      </c>
      <c r="AA95" s="14"/>
      <c r="AB95" s="14">
        <v>3.2132380651029302</v>
      </c>
      <c r="AC95" s="14">
        <v>3.0889593323757398</v>
      </c>
      <c r="AD95" s="2">
        <v>9.5014919755356003E-2</v>
      </c>
      <c r="AE95" s="5">
        <v>2973243446.4000001</v>
      </c>
      <c r="AF95" s="15">
        <v>0.17087097644860599</v>
      </c>
      <c r="AG95" s="15">
        <v>-0.22925819150219301</v>
      </c>
      <c r="AH95" s="2">
        <v>0.80332852674923005</v>
      </c>
      <c r="AI95" s="2">
        <v>0.118032697089981</v>
      </c>
      <c r="AJ95" s="2">
        <v>0.15946853044727899</v>
      </c>
      <c r="AK95" s="2">
        <v>3.73E-2</v>
      </c>
      <c r="AL95" s="2">
        <v>0.447835215449992</v>
      </c>
      <c r="AM95" s="2">
        <v>0.16359369787907499</v>
      </c>
      <c r="AN95">
        <v>6.6633025951369607E-2</v>
      </c>
      <c r="AO95">
        <v>5.9104134125257897E-2</v>
      </c>
      <c r="AP95"/>
      <c r="AQ95"/>
      <c r="AR95" s="13" t="s">
        <v>502</v>
      </c>
      <c r="AS95" s="13" t="s">
        <v>485</v>
      </c>
      <c r="AX95"/>
    </row>
    <row r="96" spans="1:50" x14ac:dyDescent="0.35">
      <c r="A96" s="13" t="s">
        <v>228</v>
      </c>
      <c r="B96" s="13" t="s">
        <v>229</v>
      </c>
      <c r="C96">
        <v>213.92</v>
      </c>
      <c r="D96">
        <v>176.68886657710399</v>
      </c>
      <c r="E96" s="2">
        <v>-0.17404232153560001</v>
      </c>
      <c r="F96" s="13" t="s">
        <v>87</v>
      </c>
      <c r="G96" s="13" t="s">
        <v>52</v>
      </c>
      <c r="H96" s="13" t="s">
        <v>92</v>
      </c>
      <c r="I96" s="13" t="s">
        <v>41</v>
      </c>
      <c r="J96" s="13" t="s">
        <v>164</v>
      </c>
      <c r="K96" s="1">
        <v>9.1424519045666308</v>
      </c>
      <c r="L96" s="1">
        <v>26.675072266768101</v>
      </c>
      <c r="M96" s="14">
        <v>13.2990930488278</v>
      </c>
      <c r="N96" s="14">
        <v>22.662547477831598</v>
      </c>
      <c r="O96" s="14">
        <v>8.6371369719840594</v>
      </c>
      <c r="P96" s="14">
        <v>2.5492085716198098</v>
      </c>
      <c r="Q96">
        <v>6.3709119787624102</v>
      </c>
      <c r="R96" s="14">
        <v>18.186216031432</v>
      </c>
      <c r="S96" s="1">
        <v>37.549593091011403</v>
      </c>
      <c r="T96" s="2">
        <v>0.27883204617641799</v>
      </c>
      <c r="U96" s="2">
        <v>0.211682127836225</v>
      </c>
      <c r="V96" s="2">
        <v>0.139436256329216</v>
      </c>
      <c r="W96">
        <v>0.51256000000000002</v>
      </c>
      <c r="X96">
        <v>0.10417374736722</v>
      </c>
      <c r="Y96" s="2">
        <v>8.1718406362600998E-2</v>
      </c>
      <c r="Z96" s="1">
        <v>0.54793243175278095</v>
      </c>
      <c r="AA96" s="14"/>
      <c r="AB96" s="14">
        <v>0.93541537591655799</v>
      </c>
      <c r="AC96" s="14">
        <v>0.72284296453728802</v>
      </c>
      <c r="AD96" s="2">
        <v>3.09321040706305E-2</v>
      </c>
      <c r="AE96" s="5">
        <v>331640148313.27197</v>
      </c>
      <c r="AF96" s="15">
        <v>0.149517738824121</v>
      </c>
      <c r="AG96" s="15">
        <v>0.415858501011798</v>
      </c>
      <c r="AH96" s="2">
        <v>0.23651907593735599</v>
      </c>
      <c r="AI96" s="2">
        <v>0.64132674449624605</v>
      </c>
      <c r="AJ96" s="2">
        <v>0.53155852987542895</v>
      </c>
      <c r="AK96" s="2">
        <v>4.7000000000000002E-3</v>
      </c>
      <c r="AL96" s="2">
        <v>0.29680710136078498</v>
      </c>
      <c r="AM96" s="2">
        <v>0.40138327995172401</v>
      </c>
      <c r="AN96">
        <v>0.23374911234974899</v>
      </c>
      <c r="AO96">
        <v>6.4524187577733594E-2</v>
      </c>
      <c r="AP96"/>
      <c r="AQ96"/>
      <c r="AR96" s="13" t="s">
        <v>502</v>
      </c>
      <c r="AS96" s="13" t="s">
        <v>484</v>
      </c>
      <c r="AX96"/>
    </row>
    <row r="97" spans="1:50" x14ac:dyDescent="0.35">
      <c r="A97" s="13" t="s">
        <v>262</v>
      </c>
      <c r="B97" s="13" t="s">
        <v>263</v>
      </c>
      <c r="C97">
        <v>278.25</v>
      </c>
      <c r="D97">
        <v>223.97415252209501</v>
      </c>
      <c r="E97" s="2">
        <v>-0.195061446461474</v>
      </c>
      <c r="F97" s="13" t="s">
        <v>59</v>
      </c>
      <c r="G97" s="13" t="s">
        <v>60</v>
      </c>
      <c r="H97" s="13" t="s">
        <v>37</v>
      </c>
      <c r="I97" s="13" t="s">
        <v>37</v>
      </c>
      <c r="J97" s="13" t="s">
        <v>180</v>
      </c>
      <c r="K97" s="1">
        <v>27.409529240978799</v>
      </c>
      <c r="L97" s="1">
        <v>44.650578526480302</v>
      </c>
      <c r="M97" s="14">
        <v>20.129824428636301</v>
      </c>
      <c r="N97" s="14">
        <v>36.372452687736498</v>
      </c>
      <c r="O97" s="14">
        <v>22.8597026469577</v>
      </c>
      <c r="P97" s="14">
        <v>8.9321315131445598</v>
      </c>
      <c r="Q97">
        <v>14.154856665869801</v>
      </c>
      <c r="R97" s="14">
        <v>19.204991281604201</v>
      </c>
      <c r="S97" s="1">
        <v>34.160374716099902</v>
      </c>
      <c r="T97" s="2">
        <v>0.32587686693248602</v>
      </c>
      <c r="U97" s="2">
        <v>0.286473977054508</v>
      </c>
      <c r="V97" s="2">
        <v>0.17701259131456301</v>
      </c>
      <c r="W97">
        <v>1.0825769999999999</v>
      </c>
      <c r="X97">
        <v>0.141110825593774</v>
      </c>
      <c r="Y97" s="2">
        <v>2.90840308317965E-2</v>
      </c>
      <c r="Z97" s="1">
        <v>0.55705560912889795</v>
      </c>
      <c r="AA97" s="14"/>
      <c r="AB97" s="14">
        <v>0.12547298319963701</v>
      </c>
      <c r="AC97" s="14">
        <v>0.323308728665189</v>
      </c>
      <c r="AD97" s="2">
        <v>1.9422481952561001E-2</v>
      </c>
      <c r="AE97" s="5">
        <v>132997750000</v>
      </c>
      <c r="AF97" s="15">
        <v>0.33374207501450598</v>
      </c>
      <c r="AG97" s="15">
        <v>0.28273368369997798</v>
      </c>
      <c r="AH97" s="2">
        <v>0.27069873605962702</v>
      </c>
      <c r="AI97" s="2">
        <v>0.34747222258676402</v>
      </c>
      <c r="AJ97" s="2">
        <v>0.20335688072159799</v>
      </c>
      <c r="AK97" s="2">
        <v>0</v>
      </c>
      <c r="AL97" s="2">
        <v>0.41856192587899899</v>
      </c>
      <c r="AM97" s="2">
        <v>0.30547988596769099</v>
      </c>
      <c r="AN97">
        <v>0.30858825035197701</v>
      </c>
      <c r="AO97">
        <v>8.2605095141386406E-2</v>
      </c>
      <c r="AP97"/>
      <c r="AQ97"/>
      <c r="AR97" s="13" t="s">
        <v>502</v>
      </c>
      <c r="AS97" s="13" t="s">
        <v>484</v>
      </c>
      <c r="AX97"/>
    </row>
    <row r="98" spans="1:50" x14ac:dyDescent="0.35">
      <c r="A98" s="13" t="s">
        <v>465</v>
      </c>
      <c r="B98" s="13" t="s">
        <v>466</v>
      </c>
      <c r="C98">
        <v>61.91</v>
      </c>
      <c r="D98">
        <v>49.606870861733697</v>
      </c>
      <c r="E98" s="2">
        <v>-0.19872604003014499</v>
      </c>
      <c r="F98" s="13" t="s">
        <v>66</v>
      </c>
      <c r="G98" s="13" t="s">
        <v>116</v>
      </c>
      <c r="H98" s="13" t="s">
        <v>117</v>
      </c>
      <c r="I98" s="13" t="s">
        <v>117</v>
      </c>
      <c r="J98" s="13" t="s">
        <v>53</v>
      </c>
      <c r="K98" s="1">
        <v>198.81326470857101</v>
      </c>
      <c r="L98" s="1">
        <v>184.113382484109</v>
      </c>
      <c r="M98" s="14">
        <v>10.4253283679486</v>
      </c>
      <c r="N98" s="14">
        <v>14.885217858073201</v>
      </c>
      <c r="O98" s="14">
        <v>58.748786158085402</v>
      </c>
      <c r="P98" s="14">
        <v>2.1014343735539098</v>
      </c>
      <c r="Q98">
        <v>3.6727223140823901</v>
      </c>
      <c r="R98" s="14">
        <v>1750.28855740368</v>
      </c>
      <c r="S98" s="1">
        <v>1184.3310702118599</v>
      </c>
      <c r="T98" s="2">
        <v>1.0569890176262999E-2</v>
      </c>
      <c r="U98" s="2">
        <v>2.5019931917202299E-2</v>
      </c>
      <c r="V98" s="2">
        <v>8.5031494243338196E-3</v>
      </c>
      <c r="W98">
        <v>0.136047</v>
      </c>
      <c r="X98">
        <v>0.41788090850374199</v>
      </c>
      <c r="Y98" s="2">
        <v>0.24718798789968999</v>
      </c>
      <c r="Z98" s="1">
        <v>0.53505495840165196</v>
      </c>
      <c r="AA98" s="14"/>
      <c r="AB98" s="14">
        <v>-2.9629273328796999</v>
      </c>
      <c r="AC98" s="14">
        <v>-1.7065256488210301</v>
      </c>
      <c r="AD98" s="2">
        <v>0.100885891841862</v>
      </c>
      <c r="AE98" s="5">
        <v>4887487766.8495998</v>
      </c>
      <c r="AF98" s="15">
        <v>1.24819327952735</v>
      </c>
      <c r="AG98" s="15">
        <v>-0.98069749541121398</v>
      </c>
      <c r="AH98" s="2">
        <v>-0.55670684790972003</v>
      </c>
      <c r="AI98" s="2">
        <v>7.3710073710073496E-3</v>
      </c>
      <c r="AJ98" s="2">
        <v>3.2624407396941999</v>
      </c>
      <c r="AK98" s="2">
        <v>0</v>
      </c>
      <c r="AL98" s="2">
        <v>0.47227455065268897</v>
      </c>
      <c r="AM98" s="2">
        <v>3.1803373152190798E-2</v>
      </c>
      <c r="AN98">
        <v>1.97591721801871E-2</v>
      </c>
      <c r="AO98">
        <v>5.4903596211581203E-2</v>
      </c>
      <c r="AP98"/>
      <c r="AQ98"/>
      <c r="AR98" s="13" t="s">
        <v>502</v>
      </c>
      <c r="AS98" s="13" t="s">
        <v>486</v>
      </c>
      <c r="AX98"/>
    </row>
    <row r="99" spans="1:50" x14ac:dyDescent="0.35">
      <c r="A99" s="13" t="s">
        <v>389</v>
      </c>
      <c r="B99" s="13" t="s">
        <v>390</v>
      </c>
      <c r="C99">
        <v>278.33</v>
      </c>
      <c r="D99">
        <v>221.014117707352</v>
      </c>
      <c r="E99" s="2">
        <v>-0.20592779180342799</v>
      </c>
      <c r="F99" s="13" t="s">
        <v>391</v>
      </c>
      <c r="G99" s="13" t="s">
        <v>60</v>
      </c>
      <c r="H99" s="13" t="s">
        <v>37</v>
      </c>
      <c r="I99" s="13" t="s">
        <v>37</v>
      </c>
      <c r="J99" s="13" t="s">
        <v>269</v>
      </c>
      <c r="K99" s="1">
        <v>17.530064504350999</v>
      </c>
      <c r="L99" s="1">
        <v>20.2487316507959</v>
      </c>
      <c r="M99" s="14">
        <v>12.7957122485162</v>
      </c>
      <c r="N99" s="14">
        <v>14.2990519835871</v>
      </c>
      <c r="O99" s="14">
        <v>14.382149974008</v>
      </c>
      <c r="P99" s="14">
        <v>-169.85350825471701</v>
      </c>
      <c r="Q99">
        <v>-76.116891268445897</v>
      </c>
      <c r="R99" s="14">
        <v>20.569193145305199</v>
      </c>
      <c r="S99" s="1">
        <v>20.348259705442601</v>
      </c>
      <c r="T99" s="2">
        <v>-9.6892688679245307</v>
      </c>
      <c r="U99" s="2">
        <v>0.53456221198156695</v>
      </c>
      <c r="V99" s="2">
        <v>0.22862986254104301</v>
      </c>
      <c r="W99">
        <v>0.97595200000000004</v>
      </c>
      <c r="X99">
        <v>3.2597807334854498E-2</v>
      </c>
      <c r="Y99" s="2">
        <v>8.1333960260914408E-3</v>
      </c>
      <c r="Z99" s="1">
        <v>0.38999891262980502</v>
      </c>
      <c r="AA99" s="14"/>
      <c r="AB99" s="14">
        <v>1.69297772296308</v>
      </c>
      <c r="AC99" s="14">
        <v>1.71391412165115</v>
      </c>
      <c r="AD99" s="2">
        <v>5.8352105354358003E-2</v>
      </c>
      <c r="AE99" s="5">
        <v>331997550000</v>
      </c>
      <c r="AF99" s="15">
        <v>0.14690658669332499</v>
      </c>
      <c r="AG99" s="15">
        <v>0.14682899207248001</v>
      </c>
      <c r="AH99" s="2">
        <v>0.120532290228563</v>
      </c>
      <c r="AI99" s="2">
        <v>0.15789946947217001</v>
      </c>
      <c r="AJ99" s="2">
        <v>-0.82111471542317904</v>
      </c>
      <c r="AK99" s="2">
        <v>2.8099999000000001E-2</v>
      </c>
      <c r="AL99" s="2">
        <v>0.17164934472105201</v>
      </c>
      <c r="AM99" s="2">
        <v>0.108714779996957</v>
      </c>
      <c r="AN99">
        <v>0.38913094956192301</v>
      </c>
      <c r="AO99">
        <v>7.63959077688907E-2</v>
      </c>
      <c r="AP99"/>
      <c r="AQ99"/>
      <c r="AR99" s="13" t="s">
        <v>502</v>
      </c>
      <c r="AS99" s="13" t="s">
        <v>485</v>
      </c>
      <c r="AX99"/>
    </row>
    <row r="100" spans="1:50" x14ac:dyDescent="0.35">
      <c r="A100" s="13" t="s">
        <v>272</v>
      </c>
      <c r="B100" s="13" t="s">
        <v>273</v>
      </c>
      <c r="C100">
        <v>10.58</v>
      </c>
      <c r="D100">
        <v>8.3725775290523803</v>
      </c>
      <c r="E100" s="2">
        <v>-0.208641065306958</v>
      </c>
      <c r="F100" s="13" t="s">
        <v>203</v>
      </c>
      <c r="G100" s="13" t="s">
        <v>121</v>
      </c>
      <c r="H100" s="13" t="s">
        <v>31</v>
      </c>
      <c r="I100" s="13" t="s">
        <v>31</v>
      </c>
      <c r="J100" s="13" t="s">
        <v>164</v>
      </c>
      <c r="K100" s="1">
        <v>15.457955722354599</v>
      </c>
      <c r="L100" s="1">
        <v>20.5416306746421</v>
      </c>
      <c r="M100" s="14">
        <v>9.6687146338938295</v>
      </c>
      <c r="N100" s="14">
        <v>12.652596937644001</v>
      </c>
      <c r="O100" s="14">
        <v>15.631151591441601</v>
      </c>
      <c r="P100" s="14">
        <v>3.5506515388677999</v>
      </c>
      <c r="Q100">
        <v>4.5467967417650597</v>
      </c>
      <c r="R100" s="14">
        <v>32.233298978563703</v>
      </c>
      <c r="S100" s="1">
        <v>58.187156860483199</v>
      </c>
      <c r="T100" s="2">
        <v>0.22969735472414399</v>
      </c>
      <c r="U100" s="2">
        <v>0.15207518915009199</v>
      </c>
      <c r="V100" s="2">
        <v>8.7053574666146397E-2</v>
      </c>
      <c r="W100">
        <v>0.80320199999999997</v>
      </c>
      <c r="X100">
        <v>0.17047816444726199</v>
      </c>
      <c r="Y100" s="2">
        <v>0.12668642839930799</v>
      </c>
      <c r="Z100" s="1">
        <v>0.50943039083951602</v>
      </c>
      <c r="AA100" s="14"/>
      <c r="AB100" s="14">
        <v>1.6644091485562</v>
      </c>
      <c r="AC100" s="14">
        <v>1.97504291972239</v>
      </c>
      <c r="AD100" s="2">
        <v>1.1423231421557699E-2</v>
      </c>
      <c r="AE100" s="5">
        <v>975001208.71500003</v>
      </c>
      <c r="AF100" s="15">
        <v>8.1778432418640204E-2</v>
      </c>
      <c r="AG100" s="15">
        <v>0.62418100854495095</v>
      </c>
      <c r="AH100" s="2">
        <v>0.13990163177130699</v>
      </c>
      <c r="AI100" s="2">
        <v>8.3454020435362194E-2</v>
      </c>
      <c r="AJ100" s="2">
        <v>9.5697839425978704E-2</v>
      </c>
      <c r="AK100" s="2">
        <v>3.4200000000000001E-2</v>
      </c>
      <c r="AL100" s="2">
        <v>0.31980454534167302</v>
      </c>
      <c r="AM100" s="2">
        <v>0.16559843503836499</v>
      </c>
      <c r="AN100">
        <v>0.132137573313137</v>
      </c>
      <c r="AO100">
        <v>7.0842466784735603E-2</v>
      </c>
      <c r="AP100"/>
      <c r="AQ100"/>
      <c r="AR100" s="13" t="s">
        <v>502</v>
      </c>
      <c r="AS100" s="13" t="s">
        <v>484</v>
      </c>
      <c r="AX100"/>
    </row>
    <row r="101" spans="1:50" x14ac:dyDescent="0.35">
      <c r="A101" s="13" t="s">
        <v>358</v>
      </c>
      <c r="B101" s="13" t="s">
        <v>359</v>
      </c>
      <c r="C101">
        <v>22.74</v>
      </c>
      <c r="D101">
        <v>17.950130637807401</v>
      </c>
      <c r="E101" s="2">
        <v>-0.210636295610931</v>
      </c>
      <c r="F101" s="13" t="s">
        <v>360</v>
      </c>
      <c r="G101" s="13" t="s">
        <v>52</v>
      </c>
      <c r="H101" s="13" t="s">
        <v>41</v>
      </c>
      <c r="I101" s="13" t="s">
        <v>41</v>
      </c>
      <c r="J101" s="13" t="s">
        <v>164</v>
      </c>
      <c r="K101" s="1">
        <v>19.683702217180301</v>
      </c>
      <c r="L101" s="1">
        <v>16.712681624078499</v>
      </c>
      <c r="M101" s="14">
        <v>12.489928766295501</v>
      </c>
      <c r="N101" s="14">
        <v>10.4836317020685</v>
      </c>
      <c r="O101" s="14">
        <v>16.3397088332575</v>
      </c>
      <c r="P101" s="14">
        <v>2.8561745817441699</v>
      </c>
      <c r="Q101">
        <v>2.50536153077956</v>
      </c>
      <c r="R101" s="14">
        <v>16.031387926173402</v>
      </c>
      <c r="S101" s="1">
        <v>11.6136655220328</v>
      </c>
      <c r="T101" s="2">
        <v>0.14510352525305201</v>
      </c>
      <c r="U101" s="2">
        <v>0.13523913158099901</v>
      </c>
      <c r="V101" s="2">
        <v>7.9963282482948803E-2</v>
      </c>
      <c r="W101">
        <v>6.4347000000000001E-2</v>
      </c>
      <c r="X101">
        <v>3.0222427814055802E-2</v>
      </c>
      <c r="Y101" s="2">
        <v>1.9201358188461099E-2</v>
      </c>
      <c r="Z101" s="1">
        <v>0.38623173735608302</v>
      </c>
      <c r="AA101" s="14"/>
      <c r="AB101" s="14">
        <v>1.8668834760858399</v>
      </c>
      <c r="AC101" s="14">
        <v>1.8673181221184001</v>
      </c>
      <c r="AD101" s="2">
        <v>0.12906207873696099</v>
      </c>
      <c r="AE101" s="5">
        <v>91204993093.503006</v>
      </c>
      <c r="AF101" s="15">
        <v>3.3323507893301803E-2</v>
      </c>
      <c r="AG101" s="15">
        <v>-2.57147384214646E-2</v>
      </c>
      <c r="AH101" s="2">
        <v>-1.8723687429796701E-2</v>
      </c>
      <c r="AI101" s="2">
        <v>6.9614909099852906E-2</v>
      </c>
      <c r="AJ101" s="2">
        <v>9.7880356179831193E-2</v>
      </c>
      <c r="AK101" s="2">
        <v>2.9700000000000001E-2</v>
      </c>
      <c r="AL101" s="2">
        <v>0.87484569801171996</v>
      </c>
      <c r="AM101" s="2">
        <v>0.47214316541590401</v>
      </c>
      <c r="AN101">
        <v>9.6610650189252606E-2</v>
      </c>
      <c r="AO101">
        <v>5.1713195202140502E-2</v>
      </c>
      <c r="AP101"/>
      <c r="AQ101"/>
      <c r="AR101" s="13" t="s">
        <v>502</v>
      </c>
      <c r="AS101" s="13" t="s">
        <v>484</v>
      </c>
      <c r="AX101"/>
    </row>
    <row r="102" spans="1:50" x14ac:dyDescent="0.35">
      <c r="A102" s="13" t="s">
        <v>407</v>
      </c>
      <c r="B102" s="13" t="s">
        <v>408</v>
      </c>
      <c r="C102">
        <v>4.6040000000000001</v>
      </c>
      <c r="D102">
        <v>3.62139021840667</v>
      </c>
      <c r="E102" s="2">
        <v>-0.213425234924702</v>
      </c>
      <c r="F102" s="13" t="s">
        <v>409</v>
      </c>
      <c r="G102" s="13" t="s">
        <v>55</v>
      </c>
      <c r="H102" s="13" t="s">
        <v>31</v>
      </c>
      <c r="I102" s="13" t="s">
        <v>31</v>
      </c>
      <c r="J102" s="13" t="s">
        <v>164</v>
      </c>
      <c r="K102" s="1">
        <v>6.4713788191111101</v>
      </c>
      <c r="L102" s="1">
        <v>10.203978654211999</v>
      </c>
      <c r="M102" s="14"/>
      <c r="N102" s="14"/>
      <c r="O102" s="14"/>
      <c r="P102" s="14">
        <v>0.68579783736816502</v>
      </c>
      <c r="Q102">
        <v>0.69298260086613095</v>
      </c>
      <c r="R102" s="14">
        <v>100</v>
      </c>
      <c r="S102" s="1">
        <v>51.537468737426799</v>
      </c>
      <c r="T102" s="2">
        <v>0.105973990479878</v>
      </c>
      <c r="U102" s="2"/>
      <c r="V102" s="2">
        <v>7.0193170761142596E-3</v>
      </c>
      <c r="W102">
        <v>1.902892</v>
      </c>
      <c r="X102">
        <v>0.11248104874902901</v>
      </c>
      <c r="Y102" s="2">
        <v>2.4762111398964199</v>
      </c>
      <c r="AA102" s="14"/>
      <c r="AB102" s="14"/>
      <c r="AC102" s="14"/>
      <c r="AE102" s="5">
        <v>26196853311.4319</v>
      </c>
      <c r="AF102" s="15"/>
      <c r="AG102" s="15">
        <v>0.27547775142976699</v>
      </c>
      <c r="AH102" s="2">
        <v>0.20596722068328699</v>
      </c>
      <c r="AI102" s="2">
        <v>-7.9263711495116296E-2</v>
      </c>
      <c r="AJ102" s="2">
        <v>-2.92534335265024E-2</v>
      </c>
      <c r="AK102" s="2">
        <v>8.6400000000000005E-2</v>
      </c>
      <c r="AM102" s="2">
        <v>0.20390902318243601</v>
      </c>
      <c r="AN102">
        <v>0.105973990479878</v>
      </c>
      <c r="AO102">
        <v>0.10708676</v>
      </c>
      <c r="AP102"/>
      <c r="AQ102"/>
      <c r="AR102" s="13" t="s">
        <v>502</v>
      </c>
      <c r="AS102" s="13" t="s">
        <v>484</v>
      </c>
      <c r="AX102"/>
    </row>
    <row r="103" spans="1:50" x14ac:dyDescent="0.35">
      <c r="A103" s="13" t="s">
        <v>244</v>
      </c>
      <c r="B103" s="13" t="s">
        <v>245</v>
      </c>
      <c r="C103">
        <v>42.7</v>
      </c>
      <c r="D103">
        <v>33.545765635821503</v>
      </c>
      <c r="E103" s="2">
        <v>-0.21438487972315101</v>
      </c>
      <c r="F103" s="13" t="s">
        <v>139</v>
      </c>
      <c r="G103" s="13" t="s">
        <v>74</v>
      </c>
      <c r="H103" s="13" t="s">
        <v>31</v>
      </c>
      <c r="I103" s="13" t="s">
        <v>31</v>
      </c>
      <c r="J103" s="13" t="s">
        <v>53</v>
      </c>
      <c r="K103" s="1">
        <v>32.883249446450101</v>
      </c>
      <c r="L103" s="1">
        <v>16.607122171019501</v>
      </c>
      <c r="M103" s="14">
        <v>11.857673985727301</v>
      </c>
      <c r="N103" s="14">
        <v>6.4351888313349699</v>
      </c>
      <c r="O103" s="14">
        <v>21.348999691088</v>
      </c>
      <c r="P103" s="14">
        <v>4.5204019205849404</v>
      </c>
      <c r="Q103">
        <v>2.5502257374812798</v>
      </c>
      <c r="R103" s="14">
        <v>15.056189551498701</v>
      </c>
      <c r="S103" s="1">
        <v>10.0170653502778</v>
      </c>
      <c r="T103" s="2">
        <v>0.137468224603118</v>
      </c>
      <c r="U103" s="2">
        <v>0.149229984701683</v>
      </c>
      <c r="V103" s="2">
        <v>5.3424939353157501E-2</v>
      </c>
      <c r="W103">
        <v>1.431854</v>
      </c>
      <c r="X103">
        <v>0.259146315329293</v>
      </c>
      <c r="Y103" s="2">
        <v>0.14751163388180899</v>
      </c>
      <c r="Z103" s="1">
        <v>0.77515904843891104</v>
      </c>
      <c r="AA103" s="14"/>
      <c r="AB103" s="14">
        <v>-0.58962951715760703</v>
      </c>
      <c r="AC103" s="14">
        <v>-0.428092200943271</v>
      </c>
      <c r="AD103" s="2">
        <v>5.9814106068890101E-2</v>
      </c>
      <c r="AE103" s="5">
        <v>679423375.56900001</v>
      </c>
      <c r="AF103" s="15">
        <v>2.4853380912259901E-2</v>
      </c>
      <c r="AG103" s="15">
        <v>0.25961125252057798</v>
      </c>
      <c r="AH103" s="2">
        <v>0.18009129040217201</v>
      </c>
      <c r="AI103" s="2">
        <v>-6.3633697246211499E-2</v>
      </c>
      <c r="AJ103" s="2">
        <v>4.1002253990798897E-2</v>
      </c>
      <c r="AK103" s="2">
        <v>3.3000002000000001E-3</v>
      </c>
      <c r="AL103" s="2">
        <v>0.100674423865922</v>
      </c>
      <c r="AM103" s="2">
        <v>3.8108311372266099E-2</v>
      </c>
      <c r="AN103">
        <v>0.17492527259714599</v>
      </c>
      <c r="AO103">
        <v>9.4747110393510303E-2</v>
      </c>
      <c r="AP103"/>
      <c r="AQ103"/>
      <c r="AR103" s="13" t="s">
        <v>502</v>
      </c>
      <c r="AS103" s="13" t="s">
        <v>484</v>
      </c>
      <c r="AX103"/>
    </row>
    <row r="104" spans="1:50" x14ac:dyDescent="0.35">
      <c r="A104" s="13" t="s">
        <v>230</v>
      </c>
      <c r="B104" s="13" t="s">
        <v>231</v>
      </c>
      <c r="C104">
        <v>228.46666666666701</v>
      </c>
      <c r="D104">
        <v>176.674439684753</v>
      </c>
      <c r="E104" s="2">
        <v>-0.22669489487269101</v>
      </c>
      <c r="F104" s="13" t="s">
        <v>87</v>
      </c>
      <c r="G104" s="13" t="s">
        <v>52</v>
      </c>
      <c r="H104" s="13" t="s">
        <v>37</v>
      </c>
      <c r="I104" s="13" t="s">
        <v>41</v>
      </c>
      <c r="J104" s="13" t="s">
        <v>164</v>
      </c>
      <c r="K104" s="1">
        <v>9.7641431927667206</v>
      </c>
      <c r="L104" s="1">
        <v>28.443014510046499</v>
      </c>
      <c r="M104" s="14">
        <v>14.1398292954712</v>
      </c>
      <c r="N104" s="14">
        <v>24.133795081640599</v>
      </c>
      <c r="O104" s="14">
        <v>9.1831557187444304</v>
      </c>
      <c r="P104" s="14">
        <v>2.7225560255986898</v>
      </c>
      <c r="Q104">
        <v>6.7935336698908397</v>
      </c>
      <c r="R104" s="14">
        <v>19.422887789739999</v>
      </c>
      <c r="S104" s="1">
        <v>40.044027690685397</v>
      </c>
      <c r="T104" s="2">
        <v>0.27883204617641799</v>
      </c>
      <c r="U104" s="2">
        <v>0.211682127836225</v>
      </c>
      <c r="V104" s="2">
        <v>0.139436256329216</v>
      </c>
      <c r="W104">
        <v>0.51256000000000002</v>
      </c>
      <c r="X104">
        <v>0.10417374736722</v>
      </c>
      <c r="Y104" s="2">
        <v>7.6515326039192894E-2</v>
      </c>
      <c r="Z104" s="1">
        <v>0.54793243175278095</v>
      </c>
      <c r="AA104" s="14"/>
      <c r="AB104" s="14">
        <v>0.93541537591655799</v>
      </c>
      <c r="AC104" s="14">
        <v>0.72284296453728802</v>
      </c>
      <c r="AD104" s="2">
        <v>3.09321040706305E-2</v>
      </c>
      <c r="AE104" s="5">
        <v>352605630132.63</v>
      </c>
      <c r="AF104" s="15">
        <v>0.149517738824121</v>
      </c>
      <c r="AG104" s="15">
        <v>0.415858501011798</v>
      </c>
      <c r="AH104" s="2">
        <v>0.23651907593735599</v>
      </c>
      <c r="AI104" s="2">
        <v>0.64132674449624605</v>
      </c>
      <c r="AJ104" s="2">
        <v>0.53155852987542895</v>
      </c>
      <c r="AK104" s="2">
        <v>4.7999998000000004E-3</v>
      </c>
      <c r="AL104" s="2">
        <v>0.29680710136078498</v>
      </c>
      <c r="AM104" s="2">
        <v>0.40138327995172401</v>
      </c>
      <c r="AN104">
        <v>0.23374911234974899</v>
      </c>
      <c r="AO104">
        <v>6.4575645723844693E-2</v>
      </c>
      <c r="AP104"/>
      <c r="AQ104"/>
      <c r="AR104" s="13" t="s">
        <v>502</v>
      </c>
      <c r="AS104" s="13" t="s">
        <v>484</v>
      </c>
      <c r="AX104"/>
    </row>
    <row r="105" spans="1:50" x14ac:dyDescent="0.35">
      <c r="A105" s="13" t="s">
        <v>488</v>
      </c>
      <c r="B105" s="13" t="s">
        <v>489</v>
      </c>
      <c r="C105">
        <v>398.33333333333297</v>
      </c>
      <c r="D105">
        <v>301.295930933107</v>
      </c>
      <c r="E105" s="2">
        <v>-0.243608541590526</v>
      </c>
      <c r="F105" s="13" t="s">
        <v>139</v>
      </c>
      <c r="G105" s="13" t="s">
        <v>490</v>
      </c>
      <c r="H105" s="13" t="s">
        <v>37</v>
      </c>
      <c r="I105" s="13" t="s">
        <v>491</v>
      </c>
      <c r="J105" s="13" t="s">
        <v>340</v>
      </c>
      <c r="K105" s="1">
        <v>17.871130136221201</v>
      </c>
      <c r="L105" s="1">
        <v>23.531107109924999</v>
      </c>
      <c r="M105" s="14">
        <v>12.5312297582675</v>
      </c>
      <c r="N105" s="14">
        <v>15.4670228681767</v>
      </c>
      <c r="O105" s="14">
        <v>14.404752633939999</v>
      </c>
      <c r="P105" s="14">
        <v>3.3178830348867598</v>
      </c>
      <c r="Q105">
        <v>4.35520875171696</v>
      </c>
      <c r="R105" s="14">
        <v>24.090852814030701</v>
      </c>
      <c r="S105" s="1">
        <v>26.4806649036354</v>
      </c>
      <c r="T105" s="2">
        <v>0.185656027883882</v>
      </c>
      <c r="U105" s="2">
        <v>0.20315157364633701</v>
      </c>
      <c r="V105" s="2">
        <v>0.113225572702287</v>
      </c>
      <c r="W105">
        <v>0.77325299999999997</v>
      </c>
      <c r="X105">
        <v>9.6217320155451105E-2</v>
      </c>
      <c r="Y105" s="2">
        <v>4.7550677966404498E-2</v>
      </c>
      <c r="Z105" s="1">
        <v>0.73322806408424102</v>
      </c>
      <c r="AA105" s="14"/>
      <c r="AB105" s="14">
        <v>0.40048774255192698</v>
      </c>
      <c r="AC105" s="14">
        <v>-0.170751069163844</v>
      </c>
      <c r="AD105" s="2">
        <v>3.4003831417624503E-2</v>
      </c>
      <c r="AE105" s="5">
        <v>27069411149.700001</v>
      </c>
      <c r="AF105" s="15">
        <v>7.9422525607279096E-2</v>
      </c>
      <c r="AG105" s="15">
        <v>4.8158443363446699E-2</v>
      </c>
      <c r="AH105" s="2">
        <v>3.0837545995391801E-2</v>
      </c>
      <c r="AI105" s="2">
        <v>8.3357954482344801E-2</v>
      </c>
      <c r="AK105" s="2">
        <v>1.6500000000000001E-2</v>
      </c>
      <c r="AL105" s="2">
        <v>0.22759547572869501</v>
      </c>
      <c r="AM105" s="2">
        <v>0.15448950228464101</v>
      </c>
      <c r="AN105">
        <v>0.16732739838767799</v>
      </c>
      <c r="AO105">
        <v>7.2841640457590603E-2</v>
      </c>
      <c r="AP105">
        <v>14.2682953541442</v>
      </c>
      <c r="AQ105">
        <v>18.9307800114542</v>
      </c>
      <c r="AR105" s="13" t="s">
        <v>492</v>
      </c>
      <c r="AS105" s="13" t="s">
        <v>484</v>
      </c>
      <c r="AX105"/>
    </row>
    <row r="106" spans="1:50" x14ac:dyDescent="0.35">
      <c r="A106" s="13" t="s">
        <v>67</v>
      </c>
      <c r="B106" s="13" t="s">
        <v>68</v>
      </c>
      <c r="C106">
        <v>51.390804597701198</v>
      </c>
      <c r="D106">
        <v>38.3026754009936</v>
      </c>
      <c r="E106" s="2">
        <v>-0.25467842543358399</v>
      </c>
      <c r="F106" s="13" t="s">
        <v>69</v>
      </c>
      <c r="G106" s="13" t="s">
        <v>70</v>
      </c>
      <c r="H106" s="13" t="s">
        <v>37</v>
      </c>
      <c r="I106" s="13" t="s">
        <v>31</v>
      </c>
      <c r="J106" s="13" t="s">
        <v>56</v>
      </c>
      <c r="K106" s="1">
        <v>24.197800191551</v>
      </c>
      <c r="L106" s="1">
        <v>27.002163175104801</v>
      </c>
      <c r="M106" s="14">
        <v>13.2541919312168</v>
      </c>
      <c r="N106" s="14">
        <v>16.258845557943999</v>
      </c>
      <c r="O106" s="14">
        <v>17.945213926165099</v>
      </c>
      <c r="P106" s="14">
        <v>8.8463201145713306</v>
      </c>
      <c r="Q106">
        <v>12.864911923593301</v>
      </c>
      <c r="R106" s="14">
        <v>16.8032752107809</v>
      </c>
      <c r="S106" s="1">
        <v>27.547993380879401</v>
      </c>
      <c r="T106" s="2">
        <v>0.36558364994104497</v>
      </c>
      <c r="U106" s="2">
        <v>0.18501285401661499</v>
      </c>
      <c r="V106" s="2">
        <v>8.2487178350256402E-2</v>
      </c>
      <c r="W106">
        <v>0.167658</v>
      </c>
      <c r="X106">
        <v>8.1999438360011195E-2</v>
      </c>
      <c r="Y106" s="2">
        <v>4.1081712936672198E-2</v>
      </c>
      <c r="Z106" s="1">
        <v>0.41180705543556501</v>
      </c>
      <c r="AA106" s="14"/>
      <c r="AB106" s="14">
        <v>1.79974554707379</v>
      </c>
      <c r="AC106" s="14">
        <v>1.8499369708076101</v>
      </c>
      <c r="AD106" s="2">
        <v>8.1763895268718398E-2</v>
      </c>
      <c r="AE106" s="5">
        <v>135952222896.07001</v>
      </c>
      <c r="AF106" s="15">
        <v>-4.9096329420532702E-3</v>
      </c>
      <c r="AG106" s="15">
        <v>0.15285333333333301</v>
      </c>
      <c r="AH106" s="2">
        <v>9.1250685682940202E-2</v>
      </c>
      <c r="AI106" s="2">
        <v>-8.5577399636543802E-2</v>
      </c>
      <c r="AJ106" s="2">
        <v>4.7919876733436097E-2</v>
      </c>
      <c r="AK106" s="2">
        <v>4.1199997000000002E-2</v>
      </c>
      <c r="AL106" s="2">
        <v>0.23243435060326501</v>
      </c>
      <c r="AM106" s="2">
        <v>0.110026811765634</v>
      </c>
      <c r="AN106">
        <v>0.152966972728519</v>
      </c>
      <c r="AO106">
        <v>5.4515787039600798E-2</v>
      </c>
      <c r="AP106"/>
      <c r="AQ106"/>
      <c r="AR106" s="13" t="s">
        <v>502</v>
      </c>
      <c r="AS106" s="13" t="s">
        <v>483</v>
      </c>
      <c r="AX106"/>
    </row>
    <row r="107" spans="1:50" x14ac:dyDescent="0.35">
      <c r="A107" s="13" t="s">
        <v>145</v>
      </c>
      <c r="B107" s="13" t="s">
        <v>146</v>
      </c>
      <c r="C107">
        <v>13.74</v>
      </c>
      <c r="D107">
        <v>10.0039037252927</v>
      </c>
      <c r="E107" s="2">
        <v>-0.27191384823197201</v>
      </c>
      <c r="F107" s="13" t="s">
        <v>77</v>
      </c>
      <c r="G107" s="13" t="s">
        <v>106</v>
      </c>
      <c r="H107" s="13" t="s">
        <v>35</v>
      </c>
      <c r="I107" s="13" t="s">
        <v>35</v>
      </c>
      <c r="J107" s="13" t="s">
        <v>164</v>
      </c>
      <c r="K107" s="1">
        <v>76.486779016905103</v>
      </c>
      <c r="L107" s="1">
        <v>51.788771799297599</v>
      </c>
      <c r="M107" s="14">
        <v>12.9787132094027</v>
      </c>
      <c r="N107" s="14">
        <v>16.813934784864099</v>
      </c>
      <c r="O107" s="14">
        <v>39.119567130260798</v>
      </c>
      <c r="P107" s="14">
        <v>2.0300851264611102</v>
      </c>
      <c r="Q107">
        <v>3.0393715536381301</v>
      </c>
      <c r="R107" s="14">
        <v>21.226392300252598</v>
      </c>
      <c r="S107" s="1">
        <v>35.752805295184103</v>
      </c>
      <c r="T107" s="2">
        <v>2.65416474919466E-2</v>
      </c>
      <c r="U107" s="2">
        <v>3.4004990914494201E-2</v>
      </c>
      <c r="V107" s="2">
        <v>1.0420807285079299E-2</v>
      </c>
      <c r="W107">
        <v>0.71145599999999998</v>
      </c>
      <c r="X107">
        <v>5.73609655621002E-2</v>
      </c>
      <c r="Y107" s="2">
        <v>7.1966224012630503E-2</v>
      </c>
      <c r="Z107" s="1">
        <v>0.24751755116611099</v>
      </c>
      <c r="AA107" s="14"/>
      <c r="AB107" s="14">
        <v>3.8262930766198502</v>
      </c>
      <c r="AC107" s="14">
        <v>1.82785788084517</v>
      </c>
      <c r="AD107" s="2">
        <v>0.37064598836845702</v>
      </c>
      <c r="AE107" s="5">
        <v>963363936.88919997</v>
      </c>
      <c r="AF107" s="15">
        <v>0.45564958711596698</v>
      </c>
      <c r="AG107" s="15">
        <v>-2.2739622463203199E-2</v>
      </c>
      <c r="AH107" s="2">
        <v>3.7152186257808001E-2</v>
      </c>
      <c r="AI107" s="2">
        <v>-9.9971684222448495E-2</v>
      </c>
      <c r="AJ107" s="2">
        <v>0.36204176474442601</v>
      </c>
      <c r="AK107" s="2">
        <v>3.7100002E-2</v>
      </c>
      <c r="AL107" s="2">
        <v>0.145840362006285</v>
      </c>
      <c r="AM107" s="2">
        <v>1.7451280895272599E-2</v>
      </c>
      <c r="AN107">
        <v>1.4356889751284199E-2</v>
      </c>
      <c r="AO107">
        <v>6.6669800716474506E-2</v>
      </c>
      <c r="AP107"/>
      <c r="AQ107"/>
      <c r="AR107" s="13" t="s">
        <v>502</v>
      </c>
      <c r="AS107" s="13" t="s">
        <v>484</v>
      </c>
      <c r="AX107"/>
    </row>
    <row r="108" spans="1:50" x14ac:dyDescent="0.35">
      <c r="A108" s="13" t="s">
        <v>162</v>
      </c>
      <c r="B108" s="13" t="s">
        <v>163</v>
      </c>
      <c r="C108">
        <v>98.09</v>
      </c>
      <c r="D108">
        <v>71.245115542619303</v>
      </c>
      <c r="E108" s="2">
        <v>-0.27367605726761801</v>
      </c>
      <c r="F108" s="13" t="s">
        <v>87</v>
      </c>
      <c r="G108" s="13" t="s">
        <v>60</v>
      </c>
      <c r="H108" s="13" t="s">
        <v>37</v>
      </c>
      <c r="I108" s="13" t="s">
        <v>37</v>
      </c>
      <c r="J108" s="13" t="s">
        <v>164</v>
      </c>
      <c r="K108" s="1">
        <v>17.9467042047532</v>
      </c>
      <c r="L108" s="1">
        <v>16.1313625390071</v>
      </c>
      <c r="M108" s="14">
        <v>14.995920481796</v>
      </c>
      <c r="N108" s="14">
        <v>10.089637712738501</v>
      </c>
      <c r="O108" s="14">
        <v>15.0635898199385</v>
      </c>
      <c r="P108" s="14">
        <v>5.4227025684026504</v>
      </c>
      <c r="Q108">
        <v>2.9531139365601402</v>
      </c>
      <c r="R108" s="14">
        <v>59.7644429222144</v>
      </c>
      <c r="S108" s="1">
        <v>25.372328760467301</v>
      </c>
      <c r="T108" s="2">
        <v>0.30215590041131002</v>
      </c>
      <c r="U108" s="2">
        <v>0.308731111065915</v>
      </c>
      <c r="V108" s="2">
        <v>0.211633098411214</v>
      </c>
      <c r="W108">
        <v>1.0890930000000001</v>
      </c>
      <c r="X108">
        <v>5.8299097052896397E-2</v>
      </c>
      <c r="Y108" s="2">
        <v>1.53494752609993E-2</v>
      </c>
      <c r="Z108" s="1">
        <v>0.59697304729961997</v>
      </c>
      <c r="AA108" s="14"/>
      <c r="AB108" s="14">
        <v>8.1428774414969804E-2</v>
      </c>
      <c r="AC108" s="14">
        <v>-8.8507075198316895E-2</v>
      </c>
      <c r="AD108" s="2">
        <v>3.7988581466842299E-3</v>
      </c>
      <c r="AE108" s="5">
        <v>1371991760800</v>
      </c>
      <c r="AF108" s="15">
        <v>0.326886336803692</v>
      </c>
      <c r="AG108" s="15">
        <v>7.4710335884887097E-2</v>
      </c>
      <c r="AH108" s="2">
        <v>0.10491224286214999</v>
      </c>
      <c r="AI108" s="2">
        <v>1.07625177697046</v>
      </c>
      <c r="AJ108" s="2">
        <v>0.15946151525881599</v>
      </c>
      <c r="AK108" s="2">
        <v>0</v>
      </c>
      <c r="AL108" s="2">
        <v>0.355115918909163</v>
      </c>
      <c r="AM108" s="2">
        <v>0.29511677282377902</v>
      </c>
      <c r="AN108">
        <v>0.29346739487040902</v>
      </c>
      <c r="AO108">
        <v>8.2532033823522796E-2</v>
      </c>
      <c r="AP108"/>
      <c r="AQ108"/>
      <c r="AR108" s="13" t="s">
        <v>502</v>
      </c>
      <c r="AS108" s="13" t="s">
        <v>483</v>
      </c>
      <c r="AX108"/>
    </row>
    <row r="109" spans="1:50" x14ac:dyDescent="0.35">
      <c r="A109" s="13" t="s">
        <v>470</v>
      </c>
      <c r="B109" s="13" t="s">
        <v>471</v>
      </c>
      <c r="C109">
        <v>3.343</v>
      </c>
      <c r="D109">
        <v>2.4140543008804798</v>
      </c>
      <c r="E109" s="2">
        <v>-0.27787786393045699</v>
      </c>
      <c r="F109" s="13" t="s">
        <v>462</v>
      </c>
      <c r="G109" s="13" t="s">
        <v>55</v>
      </c>
      <c r="H109" s="13" t="s">
        <v>31</v>
      </c>
      <c r="I109" s="13" t="s">
        <v>31</v>
      </c>
      <c r="J109" s="13" t="s">
        <v>164</v>
      </c>
      <c r="K109" s="1">
        <v>5.1516669630780703</v>
      </c>
      <c r="L109" s="1">
        <v>8.4491152824078295</v>
      </c>
      <c r="M109" s="14"/>
      <c r="N109" s="14"/>
      <c r="O109" s="14"/>
      <c r="P109" s="14">
        <v>0.76065467449415203</v>
      </c>
      <c r="Q109">
        <v>0.66498800698285299</v>
      </c>
      <c r="R109" s="14">
        <v>0.70942322922387302</v>
      </c>
      <c r="S109" s="1">
        <v>50.216402589910501</v>
      </c>
      <c r="T109" s="2">
        <v>0.14765214443126001</v>
      </c>
      <c r="U109" s="2"/>
      <c r="V109" s="2">
        <v>7.68488727067391E-3</v>
      </c>
      <c r="W109">
        <v>1.277431</v>
      </c>
      <c r="X109">
        <v>0.153343352410755</v>
      </c>
      <c r="Y109" s="2">
        <v>3.8732869510088501</v>
      </c>
      <c r="AA109" s="14"/>
      <c r="AB109" s="14"/>
      <c r="AC109" s="14"/>
      <c r="AE109" s="5">
        <v>23422672047.669998</v>
      </c>
      <c r="AF109" s="15"/>
      <c r="AG109" s="15">
        <v>1.1276056499186999</v>
      </c>
      <c r="AH109" s="2">
        <v>1.0763610976234399</v>
      </c>
      <c r="AI109" s="2">
        <v>0.47363883854408301</v>
      </c>
      <c r="AJ109" s="2">
        <v>0.14243712511628201</v>
      </c>
      <c r="AK109" s="2">
        <v>5.4100000000000002E-2</v>
      </c>
      <c r="AM109" s="2">
        <v>0.46023778071334198</v>
      </c>
      <c r="AN109">
        <v>0.14765214443126001</v>
      </c>
      <c r="AO109">
        <v>8.8322929999999994E-2</v>
      </c>
      <c r="AP109"/>
      <c r="AQ109"/>
      <c r="AR109" s="13" t="s">
        <v>502</v>
      </c>
      <c r="AS109" s="13" t="s">
        <v>484</v>
      </c>
      <c r="AX109"/>
    </row>
    <row r="110" spans="1:50" x14ac:dyDescent="0.35">
      <c r="A110" s="13" t="s">
        <v>149</v>
      </c>
      <c r="B110" s="13" t="s">
        <v>150</v>
      </c>
      <c r="C110">
        <v>14.63</v>
      </c>
      <c r="D110">
        <v>9.9736628965759504</v>
      </c>
      <c r="E110" s="2">
        <v>-0.31827321281094001</v>
      </c>
      <c r="F110" s="13" t="s">
        <v>151</v>
      </c>
      <c r="G110" s="13" t="s">
        <v>60</v>
      </c>
      <c r="H110" s="13" t="s">
        <v>37</v>
      </c>
      <c r="I110" s="13" t="s">
        <v>37</v>
      </c>
      <c r="J110" s="13" t="s">
        <v>164</v>
      </c>
      <c r="K110" s="1">
        <v>13.7259136453645</v>
      </c>
      <c r="L110" s="1">
        <v>13.6484491009631</v>
      </c>
      <c r="M110" s="14">
        <v>11.3138319532385</v>
      </c>
      <c r="N110" s="14">
        <v>11.7683507900711</v>
      </c>
      <c r="O110" s="14">
        <v>12.1565311420424</v>
      </c>
      <c r="P110" s="14">
        <v>2.25378070967915</v>
      </c>
      <c r="Q110">
        <v>2.4647357840952799</v>
      </c>
      <c r="R110" s="14">
        <v>50.510204956338399</v>
      </c>
      <c r="S110" s="1">
        <v>41.8350970636697</v>
      </c>
      <c r="T110" s="2">
        <v>0.16419895738163101</v>
      </c>
      <c r="U110" s="2">
        <v>0.16956411614359099</v>
      </c>
      <c r="V110" s="2">
        <v>0.10748271798209399</v>
      </c>
      <c r="W110">
        <v>0.53357500000000002</v>
      </c>
      <c r="X110">
        <v>5.8239960598758203E-2</v>
      </c>
      <c r="Y110" s="2">
        <v>3.9476729886140198E-2</v>
      </c>
      <c r="Z110" s="1">
        <v>0.683505627132454</v>
      </c>
      <c r="AA110" s="14"/>
      <c r="AB110" s="14">
        <v>0.71387045813586103</v>
      </c>
      <c r="AC110" s="14">
        <v>1.9528993165845401</v>
      </c>
      <c r="AD110" s="2">
        <v>-0.14652362846279199</v>
      </c>
      <c r="AE110" s="5">
        <v>179041390.66</v>
      </c>
      <c r="AF110" s="15">
        <v>0.161621888094651</v>
      </c>
      <c r="AG110" s="15">
        <v>-0.33033010079778302</v>
      </c>
      <c r="AH110" s="2">
        <v>-0.30427205501389498</v>
      </c>
      <c r="AI110" s="2">
        <v>0.22875504408907499</v>
      </c>
      <c r="AJ110" s="2">
        <v>0.39009511028124599</v>
      </c>
      <c r="AK110" s="2">
        <v>0</v>
      </c>
      <c r="AL110" s="2">
        <v>7.1279930814550599E-2</v>
      </c>
      <c r="AM110" s="2">
        <v>5.5046574059059897E-2</v>
      </c>
      <c r="AN110">
        <v>0.14256051326917499</v>
      </c>
      <c r="AO110">
        <v>6.5207396999609396E-2</v>
      </c>
      <c r="AP110"/>
      <c r="AQ110"/>
      <c r="AR110" s="13" t="s">
        <v>502</v>
      </c>
      <c r="AS110" s="13" t="s">
        <v>484</v>
      </c>
      <c r="AX110"/>
    </row>
    <row r="111" spans="1:50" x14ac:dyDescent="0.35">
      <c r="A111" s="13" t="s">
        <v>519</v>
      </c>
      <c r="B111" s="13" t="s">
        <v>520</v>
      </c>
      <c r="C111">
        <v>40.229999999999997</v>
      </c>
      <c r="D111">
        <v>27.2555374506154</v>
      </c>
      <c r="E111" s="2">
        <v>-0.32250714763570898</v>
      </c>
      <c r="F111" s="13" t="s">
        <v>409</v>
      </c>
      <c r="G111" s="13" t="s">
        <v>60</v>
      </c>
      <c r="H111" s="13" t="s">
        <v>37</v>
      </c>
      <c r="I111" s="13" t="s">
        <v>37</v>
      </c>
      <c r="J111" s="13" t="s">
        <v>164</v>
      </c>
      <c r="K111" s="1">
        <v>7.2547704763462999</v>
      </c>
      <c r="L111" s="1">
        <v>16.841826578917001</v>
      </c>
      <c r="M111" s="14"/>
      <c r="N111" s="14"/>
      <c r="O111" s="14"/>
      <c r="P111" s="14">
        <v>0.83326649587065404</v>
      </c>
      <c r="Q111">
        <v>0.989031235034177</v>
      </c>
      <c r="R111" s="14">
        <v>100</v>
      </c>
      <c r="S111" s="1">
        <v>49.460617667398999</v>
      </c>
      <c r="T111" s="2">
        <v>0.11485773376118</v>
      </c>
      <c r="U111" s="2"/>
      <c r="V111" s="2">
        <v>1.1061215522250799E-2</v>
      </c>
      <c r="W111">
        <v>1.1311709999999999</v>
      </c>
      <c r="X111">
        <v>0.120237075913161</v>
      </c>
      <c r="Y111" s="2">
        <v>1.49834517817262</v>
      </c>
      <c r="AA111" s="14"/>
      <c r="AB111" s="14"/>
      <c r="AC111" s="14"/>
      <c r="AE111" s="5">
        <v>156325794224.31</v>
      </c>
      <c r="AF111" s="15"/>
      <c r="AG111" s="15">
        <v>-0.40881822970088399</v>
      </c>
      <c r="AH111" s="2">
        <v>-0.40881822970088399</v>
      </c>
      <c r="AI111" s="2">
        <v>-8.38788907247799E-2</v>
      </c>
      <c r="AJ111" s="2">
        <v>-1.4242529286420599E-2</v>
      </c>
      <c r="AK111" s="2">
        <v>2.9000001000000001E-2</v>
      </c>
      <c r="AM111" s="2">
        <v>0.27452479233552501</v>
      </c>
      <c r="AN111">
        <v>0.11485773376118</v>
      </c>
      <c r="AO111">
        <v>8.3935129999999997E-2</v>
      </c>
      <c r="AP111"/>
      <c r="AQ111"/>
      <c r="AR111" s="13" t="s">
        <v>502</v>
      </c>
      <c r="AS111" s="13" t="s">
        <v>484</v>
      </c>
      <c r="AX111"/>
    </row>
    <row r="112" spans="1:50" x14ac:dyDescent="0.35">
      <c r="A112" s="13" t="s">
        <v>103</v>
      </c>
      <c r="B112" s="13" t="s">
        <v>104</v>
      </c>
      <c r="C112">
        <v>56.55</v>
      </c>
      <c r="D112">
        <v>36.914722362459202</v>
      </c>
      <c r="E112" s="2">
        <v>-0.34721976370540802</v>
      </c>
      <c r="F112" s="13" t="s">
        <v>105</v>
      </c>
      <c r="G112" s="13" t="s">
        <v>106</v>
      </c>
      <c r="H112" s="13" t="s">
        <v>35</v>
      </c>
      <c r="I112" s="13" t="s">
        <v>35</v>
      </c>
      <c r="J112" s="13" t="s">
        <v>180</v>
      </c>
      <c r="K112" s="1">
        <v>16.290249063510799</v>
      </c>
      <c r="L112" s="1">
        <v>58.729343381396397</v>
      </c>
      <c r="M112" s="14">
        <v>12.8454876887757</v>
      </c>
      <c r="N112" s="14">
        <v>13.585234931840599</v>
      </c>
      <c r="O112" s="14">
        <v>17.417741605343899</v>
      </c>
      <c r="P112" s="14">
        <v>2.15410226924259</v>
      </c>
      <c r="Q112">
        <v>2.09106799062116</v>
      </c>
      <c r="R112" s="14">
        <v>10.526050579087901</v>
      </c>
      <c r="S112" s="1">
        <v>11.681478131195</v>
      </c>
      <c r="T112" s="2">
        <v>0.13223261724510099</v>
      </c>
      <c r="U112" s="2">
        <v>8.0510650628094094E-2</v>
      </c>
      <c r="V112" s="2">
        <v>4.4964438615263898E-2</v>
      </c>
      <c r="W112">
        <v>2.0714739999999998</v>
      </c>
      <c r="X112">
        <v>3.2149108943953397E-2</v>
      </c>
      <c r="Y112" s="2">
        <v>4.3890652815417798E-2</v>
      </c>
      <c r="Z112" s="1">
        <v>0.28548948153056197</v>
      </c>
      <c r="AA112" s="14"/>
      <c r="AB112" s="14">
        <v>4.5800574695618703</v>
      </c>
      <c r="AC112" s="14">
        <v>4.3244485146096396</v>
      </c>
      <c r="AD112" s="2">
        <v>9.9664197689551606E-2</v>
      </c>
      <c r="AE112" s="5">
        <v>1669456742.4535</v>
      </c>
      <c r="AF112" s="15">
        <v>8.3578479646421996E-2</v>
      </c>
      <c r="AG112" s="15">
        <v>-1.8160089980316001E-3</v>
      </c>
      <c r="AH112" s="2">
        <v>-2.2235305574983901E-2</v>
      </c>
      <c r="AI112" s="2">
        <v>6.63611200514964E-2</v>
      </c>
      <c r="AJ112" s="2">
        <v>-4.4883069506872304E-3</v>
      </c>
      <c r="AK112" s="2">
        <v>1.55E-2</v>
      </c>
      <c r="AL112" s="2">
        <v>0.31187119018627102</v>
      </c>
      <c r="AM112" s="2">
        <v>0.15823880591499301</v>
      </c>
      <c r="AN112">
        <v>6.02801185907633E-2</v>
      </c>
      <c r="AO112">
        <v>9.5185215192729197E-2</v>
      </c>
      <c r="AP112"/>
      <c r="AQ112"/>
      <c r="AR112" s="13" t="s">
        <v>502</v>
      </c>
      <c r="AS112" s="13" t="s">
        <v>484</v>
      </c>
      <c r="AX112"/>
    </row>
    <row r="113" spans="1:50" x14ac:dyDescent="0.35">
      <c r="A113" s="13" t="s">
        <v>517</v>
      </c>
      <c r="B113" s="13" t="s">
        <v>518</v>
      </c>
      <c r="C113">
        <v>29.77</v>
      </c>
      <c r="D113">
        <v>19.4172841298397</v>
      </c>
      <c r="E113" s="2">
        <v>-0.347756663424936</v>
      </c>
      <c r="F113" s="13" t="s">
        <v>409</v>
      </c>
      <c r="G113" s="13" t="s">
        <v>60</v>
      </c>
      <c r="H113" s="13" t="s">
        <v>37</v>
      </c>
      <c r="I113" s="13" t="s">
        <v>37</v>
      </c>
      <c r="J113" s="13" t="s">
        <v>164</v>
      </c>
      <c r="K113" s="1">
        <v>7.52007763629714</v>
      </c>
      <c r="L113" s="1">
        <v>10.6590760241965</v>
      </c>
      <c r="M113" s="14"/>
      <c r="N113" s="14"/>
      <c r="O113" s="14"/>
      <c r="P113" s="14">
        <v>0.89043805089685502</v>
      </c>
      <c r="Q113">
        <v>1.02743145449986</v>
      </c>
      <c r="R113" s="14">
        <v>100</v>
      </c>
      <c r="S113" s="1">
        <v>29.371539045491701</v>
      </c>
      <c r="T113" s="2">
        <v>0.118408092836566</v>
      </c>
      <c r="U113" s="2"/>
      <c r="V113" s="2">
        <v>1.0089304447553901E-2</v>
      </c>
      <c r="W113">
        <v>1.3566689999999999</v>
      </c>
      <c r="X113">
        <v>0.11212038510866899</v>
      </c>
      <c r="Y113" s="2">
        <v>1.47775020882981</v>
      </c>
      <c r="AA113" s="14"/>
      <c r="AB113" s="14"/>
      <c r="AC113" s="14"/>
      <c r="AE113" s="5">
        <v>240477042653.51001</v>
      </c>
      <c r="AF113" s="15"/>
      <c r="AG113" s="15">
        <v>-0.41478491902834003</v>
      </c>
      <c r="AH113" s="2">
        <v>-0.41478491902834003</v>
      </c>
      <c r="AI113" s="2">
        <v>6.95278360038366E-3</v>
      </c>
      <c r="AJ113" s="2">
        <v>8.4187317440873703E-3</v>
      </c>
      <c r="AK113" s="2">
        <v>2.87E-2</v>
      </c>
      <c r="AM113" s="2">
        <v>0.35884775509746097</v>
      </c>
      <c r="AN113">
        <v>0.118408092836566</v>
      </c>
      <c r="AO113">
        <v>9.0700069999999994E-2</v>
      </c>
      <c r="AP113"/>
      <c r="AQ113"/>
      <c r="AR113" s="13" t="s">
        <v>502</v>
      </c>
      <c r="AS113" s="13" t="s">
        <v>484</v>
      </c>
      <c r="AX113"/>
    </row>
    <row r="114" spans="1:50" x14ac:dyDescent="0.35">
      <c r="A114" s="13" t="s">
        <v>460</v>
      </c>
      <c r="B114" s="13" t="s">
        <v>461</v>
      </c>
      <c r="C114">
        <v>5.7939999999999996</v>
      </c>
      <c r="D114">
        <v>3.6825757332557498</v>
      </c>
      <c r="E114" s="2">
        <v>-0.36441564838526902</v>
      </c>
      <c r="F114" s="13" t="s">
        <v>462</v>
      </c>
      <c r="G114" s="13" t="s">
        <v>55</v>
      </c>
      <c r="H114" s="13" t="s">
        <v>31</v>
      </c>
      <c r="I114" s="13" t="s">
        <v>31</v>
      </c>
      <c r="J114" s="13" t="s">
        <v>164</v>
      </c>
      <c r="K114" s="1">
        <v>3.9056938160974202</v>
      </c>
      <c r="L114" s="1">
        <v>9.4385871199709896</v>
      </c>
      <c r="M114" s="14"/>
      <c r="N114" s="14"/>
      <c r="O114" s="14"/>
      <c r="P114" s="14">
        <v>1.0730708945686001</v>
      </c>
      <c r="Q114">
        <v>1.0805807094897499</v>
      </c>
      <c r="R114" s="14">
        <v>0.74557220168909299</v>
      </c>
      <c r="S114" s="1">
        <v>150.50531094601101</v>
      </c>
      <c r="T114" s="2">
        <v>0.27474526808679001</v>
      </c>
      <c r="U114" s="2"/>
      <c r="V114" s="2">
        <v>1.2391309690461001E-2</v>
      </c>
      <c r="W114">
        <v>1.314805</v>
      </c>
      <c r="X114">
        <v>0.223312703396676</v>
      </c>
      <c r="Y114" s="2">
        <v>4.6142170940955101</v>
      </c>
      <c r="AA114" s="14"/>
      <c r="AB114" s="14"/>
      <c r="AC114" s="14"/>
      <c r="AE114" s="5">
        <v>4529839154.4573002</v>
      </c>
      <c r="AF114" s="15"/>
      <c r="AG114" s="15">
        <v>33.6176021880121</v>
      </c>
      <c r="AH114" s="2">
        <v>16.507037660903901</v>
      </c>
      <c r="AI114" s="2">
        <v>0.41538683657612702</v>
      </c>
      <c r="AJ114" s="2">
        <v>2.81577724811252E-2</v>
      </c>
      <c r="AK114" s="2">
        <v>6.1400000000000003E-2</v>
      </c>
      <c r="AM114" s="2">
        <v>0.66576440341754695</v>
      </c>
      <c r="AN114">
        <v>0.27474526808679001</v>
      </c>
      <c r="AO114">
        <v>8.944415E-2</v>
      </c>
      <c r="AP114"/>
      <c r="AQ114"/>
      <c r="AR114" s="13" t="s">
        <v>502</v>
      </c>
      <c r="AS114" s="13" t="s">
        <v>484</v>
      </c>
      <c r="AX114"/>
    </row>
    <row r="115" spans="1:50" x14ac:dyDescent="0.35">
      <c r="A115" s="13" t="s">
        <v>71</v>
      </c>
      <c r="B115" s="13" t="s">
        <v>72</v>
      </c>
      <c r="C115">
        <v>11.91</v>
      </c>
      <c r="D115">
        <v>7.5140304295320499</v>
      </c>
      <c r="E115" s="2">
        <v>-0.36909904034155699</v>
      </c>
      <c r="F115" s="13" t="s">
        <v>73</v>
      </c>
      <c r="G115" s="13" t="s">
        <v>74</v>
      </c>
      <c r="H115" s="13" t="s">
        <v>31</v>
      </c>
      <c r="I115" s="13" t="s">
        <v>31</v>
      </c>
      <c r="J115" s="13" t="s">
        <v>56</v>
      </c>
      <c r="K115" s="1">
        <v>56.784930039830797</v>
      </c>
      <c r="L115" s="1">
        <v>28.415373293031902</v>
      </c>
      <c r="M115" s="14">
        <v>4.8675670742570896</v>
      </c>
      <c r="N115" s="14">
        <v>4.8806632177390403</v>
      </c>
      <c r="O115" s="14">
        <v>14.429255536265901</v>
      </c>
      <c r="P115" s="14">
        <v>0.80884895855827998</v>
      </c>
      <c r="Q115">
        <v>0.75831522962496001</v>
      </c>
      <c r="R115" s="14">
        <v>100</v>
      </c>
      <c r="S115" s="1">
        <v>100</v>
      </c>
      <c r="T115" s="2">
        <v>1.42440777507506E-2</v>
      </c>
      <c r="U115" s="2">
        <v>2.4057430951337101E-2</v>
      </c>
      <c r="V115" s="2">
        <v>2.1104444271279801E-3</v>
      </c>
      <c r="W115">
        <v>0.88858800000000004</v>
      </c>
      <c r="X115">
        <v>1.9571936933426799E-2</v>
      </c>
      <c r="Y115" s="2">
        <v>0.16331526951501399</v>
      </c>
      <c r="Z115" s="1">
        <v>0.20778110980115999</v>
      </c>
      <c r="AA115" s="14"/>
      <c r="AB115" s="14">
        <v>2.84164882814644</v>
      </c>
      <c r="AC115" s="14">
        <v>2.9569586737722799</v>
      </c>
      <c r="AD115" s="2">
        <v>0.78961926456231701</v>
      </c>
      <c r="AE115" s="5">
        <v>77153517937.524307</v>
      </c>
      <c r="AF115" s="15">
        <v>-2.5941923397169098E-2</v>
      </c>
      <c r="AG115" s="15">
        <v>-5.5818791170692397E-2</v>
      </c>
      <c r="AH115" s="2">
        <v>1.9474461634144302E-2</v>
      </c>
      <c r="AI115" s="2">
        <v>-0.223874256584537</v>
      </c>
      <c r="AJ115" s="2">
        <v>1.3087769007623099E-2</v>
      </c>
      <c r="AK115" s="2">
        <v>6.1699999999999998E-2</v>
      </c>
      <c r="AL115" s="2">
        <v>0.26392490330431301</v>
      </c>
      <c r="AM115" s="2">
        <v>9.4160594515507508E-3</v>
      </c>
      <c r="AN115">
        <v>6.6731687285047003E-3</v>
      </c>
      <c r="AO115">
        <v>7.2469569157324706E-2</v>
      </c>
      <c r="AP115"/>
      <c r="AQ115"/>
      <c r="AR115" s="13" t="s">
        <v>502</v>
      </c>
      <c r="AS115" s="13" t="s">
        <v>484</v>
      </c>
      <c r="AX115"/>
    </row>
    <row r="116" spans="1:50" x14ac:dyDescent="0.35">
      <c r="A116" s="13" t="s">
        <v>387</v>
      </c>
      <c r="B116" s="13" t="s">
        <v>388</v>
      </c>
      <c r="C116">
        <v>170.07</v>
      </c>
      <c r="D116">
        <v>107.277603221376</v>
      </c>
      <c r="E116" s="2">
        <v>-0.369215010164192</v>
      </c>
      <c r="F116" s="13" t="s">
        <v>136</v>
      </c>
      <c r="G116" s="13" t="s">
        <v>60</v>
      </c>
      <c r="H116" s="13" t="s">
        <v>37</v>
      </c>
      <c r="I116" s="13" t="s">
        <v>37</v>
      </c>
      <c r="J116" s="13" t="s">
        <v>164</v>
      </c>
      <c r="K116" s="1">
        <v>21.014784554312499</v>
      </c>
      <c r="L116" s="1">
        <v>21.407898276803799</v>
      </c>
      <c r="M116" s="14">
        <v>14.1981017559658</v>
      </c>
      <c r="N116" s="14">
        <v>15.2672774771238</v>
      </c>
      <c r="O116" s="14">
        <v>16.645016627078402</v>
      </c>
      <c r="P116" s="14">
        <v>6.2719551941407703</v>
      </c>
      <c r="Q116">
        <v>6.6843639980195997</v>
      </c>
      <c r="R116" s="14">
        <v>22.645136301769401</v>
      </c>
      <c r="S116" s="1">
        <v>22.223699194927001</v>
      </c>
      <c r="T116" s="2">
        <v>0.29845441326942801</v>
      </c>
      <c r="U116" s="2">
        <v>0.16854232462968699</v>
      </c>
      <c r="V116" s="2">
        <v>8.5962463161160199E-2</v>
      </c>
      <c r="W116">
        <v>1.076225</v>
      </c>
      <c r="X116">
        <v>0.169986040018613</v>
      </c>
      <c r="Y116" s="2">
        <v>9.4097798652451506E-2</v>
      </c>
      <c r="Z116" s="1">
        <v>0.431392494637447</v>
      </c>
      <c r="AA116" s="14"/>
      <c r="AB116" s="14">
        <v>1.08869878433138</v>
      </c>
      <c r="AC116" s="14">
        <v>0.98053289479161598</v>
      </c>
      <c r="AD116" s="2">
        <v>4.5262602269728197E-2</v>
      </c>
      <c r="AE116" s="5">
        <v>126135936000</v>
      </c>
      <c r="AF116" s="15">
        <v>-2.8272648461204999E-2</v>
      </c>
      <c r="AG116" s="15">
        <v>-3.8262575811630298E-2</v>
      </c>
      <c r="AH116" s="2">
        <v>-2.91731426795151E-2</v>
      </c>
      <c r="AI116" s="2">
        <v>-7.4397634885439795E-2</v>
      </c>
      <c r="AJ116" s="2">
        <v>1.2211221122112501E-3</v>
      </c>
      <c r="AK116" s="2">
        <v>2.18E-2</v>
      </c>
      <c r="AL116" s="2">
        <v>0.25831588741567801</v>
      </c>
      <c r="AM116" s="2">
        <v>0.161142126075832</v>
      </c>
      <c r="AN116">
        <v>0.19623950993236799</v>
      </c>
      <c r="AO116">
        <v>8.0437639633076694E-2</v>
      </c>
      <c r="AP116"/>
      <c r="AQ116"/>
      <c r="AR116" s="13" t="s">
        <v>502</v>
      </c>
      <c r="AS116" s="13" t="s">
        <v>484</v>
      </c>
      <c r="AX116"/>
    </row>
    <row r="117" spans="1:50" x14ac:dyDescent="0.35">
      <c r="A117" s="13" t="s">
        <v>341</v>
      </c>
      <c r="B117" s="13" t="s">
        <v>342</v>
      </c>
      <c r="C117">
        <v>38.64</v>
      </c>
      <c r="D117">
        <v>24.077665072753401</v>
      </c>
      <c r="E117" s="2">
        <v>-0.37687202192667202</v>
      </c>
      <c r="F117" s="13" t="s">
        <v>54</v>
      </c>
      <c r="G117" s="13" t="s">
        <v>60</v>
      </c>
      <c r="H117" s="13" t="s">
        <v>37</v>
      </c>
      <c r="I117" s="13" t="s">
        <v>37</v>
      </c>
      <c r="J117" s="13" t="s">
        <v>164</v>
      </c>
      <c r="K117" s="1">
        <v>7.3511420941509202</v>
      </c>
      <c r="L117" s="1">
        <v>9.9989209998365602</v>
      </c>
      <c r="M117" s="14">
        <v>6.4045420935090798</v>
      </c>
      <c r="N117" s="14">
        <v>8.7788478963917598</v>
      </c>
      <c r="O117" s="14">
        <v>10.2480458990257</v>
      </c>
      <c r="P117" s="14">
        <v>1.98316359343978</v>
      </c>
      <c r="Q117">
        <v>3.5806124136536099</v>
      </c>
      <c r="R117" s="14">
        <v>100</v>
      </c>
      <c r="S117" s="1">
        <v>55.9809902709395</v>
      </c>
      <c r="T117" s="2">
        <v>0.26977625626604701</v>
      </c>
      <c r="U117" s="2">
        <v>0.103009679560225</v>
      </c>
      <c r="V117" s="2">
        <v>6.0188872764569197E-2</v>
      </c>
      <c r="W117">
        <v>0.401088</v>
      </c>
      <c r="X117">
        <v>7.9678992678589005E-3</v>
      </c>
      <c r="Y117" s="2">
        <v>1.8008303760588401E-2</v>
      </c>
      <c r="Z117" s="1">
        <v>0.16641025279114699</v>
      </c>
      <c r="AA117" s="14"/>
      <c r="AB117" s="14">
        <v>3.3238813340423898</v>
      </c>
      <c r="AC117" s="14">
        <v>3.2109000529766498</v>
      </c>
      <c r="AD117" s="2">
        <v>0.105910955781796</v>
      </c>
      <c r="AE117" s="5">
        <v>337211950307.44</v>
      </c>
      <c r="AF117" s="15">
        <v>-1.22669537136708E-2</v>
      </c>
      <c r="AG117" s="15">
        <v>-0.93216219542210199</v>
      </c>
      <c r="AI117" s="2">
        <v>0.28024214322514202</v>
      </c>
      <c r="AK117" s="2">
        <v>5.2199996999999998E-2</v>
      </c>
      <c r="AL117" s="2">
        <v>0.39406345190962</v>
      </c>
      <c r="AM117" s="2">
        <v>0.16514111650812399</v>
      </c>
      <c r="AN117">
        <v>8.59232317882858E-2</v>
      </c>
      <c r="AO117">
        <v>5.7111250540021197E-2</v>
      </c>
      <c r="AP117"/>
      <c r="AQ117"/>
      <c r="AR117" s="13" t="s">
        <v>502</v>
      </c>
      <c r="AS117" s="13" t="s">
        <v>483</v>
      </c>
      <c r="AX117"/>
    </row>
    <row r="118" spans="1:50" x14ac:dyDescent="0.35">
      <c r="A118" s="13" t="s">
        <v>351</v>
      </c>
      <c r="B118" s="13" t="s">
        <v>352</v>
      </c>
      <c r="C118">
        <v>142.47999999999999</v>
      </c>
      <c r="D118">
        <v>88.648974247254003</v>
      </c>
      <c r="E118" s="2">
        <v>-0.37781461084184398</v>
      </c>
      <c r="F118" s="13" t="s">
        <v>208</v>
      </c>
      <c r="G118" s="13" t="s">
        <v>60</v>
      </c>
      <c r="H118" s="13" t="s">
        <v>37</v>
      </c>
      <c r="I118" s="13" t="s">
        <v>37</v>
      </c>
      <c r="J118" s="13" t="s">
        <v>337</v>
      </c>
      <c r="K118" s="1">
        <v>24.7199880574567</v>
      </c>
      <c r="L118" s="1">
        <v>19.178595159361201</v>
      </c>
      <c r="M118" s="14">
        <v>19.736449692047799</v>
      </c>
      <c r="N118" s="14">
        <v>14.5611816397523</v>
      </c>
      <c r="O118" s="14">
        <v>21.727528066373399</v>
      </c>
      <c r="P118" s="14">
        <v>37.097614032017802</v>
      </c>
      <c r="Q118">
        <v>18.186246055514101</v>
      </c>
      <c r="R118" s="14">
        <v>25.179267686680401</v>
      </c>
      <c r="S118" s="1">
        <v>17.4844524816967</v>
      </c>
      <c r="T118" s="2">
        <v>1.50071326676177</v>
      </c>
      <c r="U118" s="2">
        <v>0.49597155032125601</v>
      </c>
      <c r="V118" s="2">
        <v>0.26974205275183599</v>
      </c>
      <c r="W118">
        <v>1.2000900000000001</v>
      </c>
      <c r="X118">
        <v>9.9543592344203194E-2</v>
      </c>
      <c r="Y118" s="2">
        <v>1.4928507642145501E-2</v>
      </c>
      <c r="Z118" s="1">
        <v>0.43583108727666803</v>
      </c>
      <c r="AA118" s="14"/>
      <c r="AB118" s="14">
        <v>0.72910440488565498</v>
      </c>
      <c r="AC118" s="14">
        <v>0.84709339918363302</v>
      </c>
      <c r="AD118" s="2">
        <v>2.36473196724243E-2</v>
      </c>
      <c r="AE118" s="5">
        <v>2430267469280</v>
      </c>
      <c r="AF118" s="15">
        <v>0.123417503389013</v>
      </c>
      <c r="AG118" s="15">
        <v>0.15746011447107799</v>
      </c>
      <c r="AH118" s="2">
        <v>0.117642121032105</v>
      </c>
      <c r="AI118" s="2">
        <v>0.18074952545732501</v>
      </c>
      <c r="AJ118" s="2">
        <v>-0.14682632271552201</v>
      </c>
      <c r="AK118" s="2">
        <v>6.9999998000000001E-3</v>
      </c>
      <c r="AL118" s="2">
        <v>0.33660546120054602</v>
      </c>
      <c r="AM118" s="2">
        <v>0.25881793355694199</v>
      </c>
      <c r="AN118">
        <v>0.61935382582472598</v>
      </c>
      <c r="AO118">
        <v>8.5020219877499095E-2</v>
      </c>
      <c r="AP118"/>
      <c r="AQ118"/>
      <c r="AR118" s="13" t="s">
        <v>502</v>
      </c>
      <c r="AS118" s="13" t="s">
        <v>484</v>
      </c>
      <c r="AX118"/>
    </row>
    <row r="119" spans="1:50" x14ac:dyDescent="0.35">
      <c r="A119" s="13" t="s">
        <v>523</v>
      </c>
      <c r="B119" s="13" t="s">
        <v>524</v>
      </c>
      <c r="C119">
        <v>396.8</v>
      </c>
      <c r="D119">
        <v>245.38016967347801</v>
      </c>
      <c r="E119" s="2">
        <v>-0.38160239497611398</v>
      </c>
      <c r="F119" s="13" t="s">
        <v>109</v>
      </c>
      <c r="G119" s="13" t="s">
        <v>60</v>
      </c>
      <c r="H119" s="13" t="s">
        <v>37</v>
      </c>
      <c r="I119" s="13" t="s">
        <v>37</v>
      </c>
      <c r="J119" s="13" t="s">
        <v>269</v>
      </c>
      <c r="K119" s="1">
        <v>21.0552097354837</v>
      </c>
      <c r="L119" s="1">
        <v>35.067454330651699</v>
      </c>
      <c r="M119" s="14">
        <v>14.9694657307504</v>
      </c>
      <c r="N119" s="14">
        <v>15.697227588635799</v>
      </c>
      <c r="O119" s="14">
        <v>18.066750931797699</v>
      </c>
      <c r="P119" s="14">
        <v>13.5191935770656</v>
      </c>
      <c r="Q119">
        <v>8.9120799031493405</v>
      </c>
      <c r="R119" s="14">
        <v>23.399300625198698</v>
      </c>
      <c r="S119" s="1">
        <v>21.281326344869299</v>
      </c>
      <c r="T119" s="2">
        <v>0.64208306385484204</v>
      </c>
      <c r="U119" s="2">
        <v>0.40466084845505901</v>
      </c>
      <c r="V119" s="2">
        <v>0.206918257342667</v>
      </c>
      <c r="W119">
        <v>1.3544579999999999</v>
      </c>
      <c r="X119">
        <v>9.0580535259684403E-2</v>
      </c>
      <c r="Y119" s="2">
        <v>2.07910536302424E-2</v>
      </c>
      <c r="Z119" s="1">
        <v>0.48250452306375402</v>
      </c>
      <c r="AA119" s="14"/>
      <c r="AB119" s="14">
        <v>1.7142671039725399</v>
      </c>
      <c r="AC119" s="14">
        <v>1.6324958487702199</v>
      </c>
      <c r="AD119" s="2">
        <v>1.2817034710040599E-3</v>
      </c>
      <c r="AE119" s="5">
        <v>23441464800</v>
      </c>
      <c r="AF119" s="15">
        <v>7.6197915931514398E-2</v>
      </c>
      <c r="AG119" s="15">
        <v>9.5297199584751496E-2</v>
      </c>
      <c r="AH119" s="2">
        <v>1.9323792759749301E-3</v>
      </c>
      <c r="AI119" s="2">
        <v>6.8592791230550398E-2</v>
      </c>
      <c r="AJ119" s="2">
        <v>-4.1592820200657299E-2</v>
      </c>
      <c r="AK119" s="2">
        <v>0</v>
      </c>
      <c r="AL119" s="2">
        <v>0.181435770984889</v>
      </c>
      <c r="AM119" s="2">
        <v>0.114221953265764</v>
      </c>
      <c r="AN119">
        <v>0.233619908655153</v>
      </c>
      <c r="AO119">
        <v>8.7084493071434302E-2</v>
      </c>
      <c r="AP119"/>
      <c r="AQ119"/>
      <c r="AR119" s="13" t="s">
        <v>502</v>
      </c>
      <c r="AS119" s="13" t="s">
        <v>485</v>
      </c>
      <c r="AX119"/>
    </row>
    <row r="120" spans="1:50" x14ac:dyDescent="0.35">
      <c r="A120" s="13" t="s">
        <v>521</v>
      </c>
      <c r="B120" s="13" t="s">
        <v>522</v>
      </c>
      <c r="C120">
        <v>38.79</v>
      </c>
      <c r="D120">
        <v>23.684702379376802</v>
      </c>
      <c r="E120" s="2">
        <v>-0.38941215830428599</v>
      </c>
      <c r="F120" s="13" t="s">
        <v>462</v>
      </c>
      <c r="G120" s="13" t="s">
        <v>60</v>
      </c>
      <c r="H120" s="13" t="s">
        <v>37</v>
      </c>
      <c r="I120" s="13" t="s">
        <v>37</v>
      </c>
      <c r="J120" s="13" t="s">
        <v>164</v>
      </c>
      <c r="K120" s="1">
        <v>7.2265539637184499</v>
      </c>
      <c r="L120" s="1">
        <v>11.645658826160499</v>
      </c>
      <c r="M120" s="14"/>
      <c r="N120" s="14"/>
      <c r="O120" s="14"/>
      <c r="P120" s="14">
        <v>1.0478358500508</v>
      </c>
      <c r="Q120">
        <v>1.47697197433726</v>
      </c>
      <c r="R120" s="14">
        <v>5.8302988057841896</v>
      </c>
      <c r="S120" s="1">
        <v>12.422371919664799</v>
      </c>
      <c r="T120" s="2">
        <v>0.14499799701373001</v>
      </c>
      <c r="U120" s="2"/>
      <c r="V120" s="2">
        <v>1.3890148687212601E-2</v>
      </c>
      <c r="W120">
        <v>0.98784000000000005</v>
      </c>
      <c r="X120">
        <v>5.04200361426448E-2</v>
      </c>
      <c r="Y120" s="2">
        <v>0.50230211625963594</v>
      </c>
      <c r="AA120" s="14"/>
      <c r="AB120" s="14"/>
      <c r="AC120" s="14"/>
      <c r="AE120" s="5">
        <v>57545049213.089996</v>
      </c>
      <c r="AF120" s="15"/>
      <c r="AG120" s="15">
        <v>-3.0812192351381901E-2</v>
      </c>
      <c r="AH120" s="2">
        <v>-3.0812192351381901E-2</v>
      </c>
      <c r="AI120" s="2">
        <v>9.1037204058625198E-3</v>
      </c>
      <c r="AJ120" s="2">
        <v>2.52973799212214E-2</v>
      </c>
      <c r="AK120" s="2">
        <v>4.82E-2</v>
      </c>
      <c r="AM120" s="2">
        <v>0.35046872936930601</v>
      </c>
      <c r="AN120">
        <v>0.14499799701373001</v>
      </c>
      <c r="AO120">
        <v>7.9635200000000003E-2</v>
      </c>
      <c r="AP120"/>
      <c r="AQ120"/>
      <c r="AR120" s="13" t="s">
        <v>502</v>
      </c>
      <c r="AS120" s="13" t="s">
        <v>484</v>
      </c>
      <c r="AX120"/>
    </row>
    <row r="121" spans="1:50" x14ac:dyDescent="0.35">
      <c r="A121" s="13" t="s">
        <v>385</v>
      </c>
      <c r="B121" s="13" t="s">
        <v>386</v>
      </c>
      <c r="C121">
        <v>121.63</v>
      </c>
      <c r="D121">
        <v>73.609500350366801</v>
      </c>
      <c r="E121" s="2">
        <v>-0.39480802145550598</v>
      </c>
      <c r="F121" s="13" t="s">
        <v>139</v>
      </c>
      <c r="G121" s="13" t="s">
        <v>60</v>
      </c>
      <c r="H121" s="13" t="s">
        <v>37</v>
      </c>
      <c r="I121" s="13" t="s">
        <v>37</v>
      </c>
      <c r="J121" s="13" t="s">
        <v>164</v>
      </c>
      <c r="K121" s="1">
        <v>19.0233513926106</v>
      </c>
      <c r="L121" s="1">
        <v>16.3904310701169</v>
      </c>
      <c r="M121" s="14">
        <v>12.8836042882184</v>
      </c>
      <c r="N121" s="14">
        <v>11.4065712605797</v>
      </c>
      <c r="O121" s="14">
        <v>26.321943207004299</v>
      </c>
      <c r="P121" s="14">
        <v>5.77916955168351</v>
      </c>
      <c r="Q121">
        <v>6.0437721350576199</v>
      </c>
      <c r="R121" s="14">
        <v>10.8927087850389</v>
      </c>
      <c r="S121" s="1">
        <v>9.8322004444133704</v>
      </c>
      <c r="T121" s="2">
        <v>0.30379345008200598</v>
      </c>
      <c r="U121" s="2">
        <v>6.0905450183976702E-2</v>
      </c>
      <c r="V121" s="2">
        <v>4.3499670457041999E-2</v>
      </c>
      <c r="W121">
        <v>1.0040830000000001</v>
      </c>
      <c r="X121">
        <v>5.0378406224195302E-2</v>
      </c>
      <c r="Y121" s="2">
        <v>6.0879549075387597E-2</v>
      </c>
      <c r="Z121" s="1">
        <v>0.29750011061457499</v>
      </c>
      <c r="AA121" s="14"/>
      <c r="AB121" s="14">
        <v>3.9608724064695302</v>
      </c>
      <c r="AC121" s="14">
        <v>3.4218336456193899</v>
      </c>
      <c r="AD121" s="2">
        <v>0.19275700934579401</v>
      </c>
      <c r="AE121" s="5">
        <v>157721083696.37</v>
      </c>
      <c r="AF121" s="15">
        <v>-0.10576340961375499</v>
      </c>
      <c r="AG121" s="15">
        <v>-5.85837100062034E-3</v>
      </c>
      <c r="AH121" s="2">
        <v>-2.5749327736603801E-2</v>
      </c>
      <c r="AI121" s="2">
        <v>-0.14664298808432599</v>
      </c>
      <c r="AJ121" s="2">
        <v>3.61455108359134E-2</v>
      </c>
      <c r="AK121" s="2">
        <v>4.8899997000000001E-2</v>
      </c>
      <c r="AL121" s="2">
        <v>0.21345748112500201</v>
      </c>
      <c r="AM121" s="2">
        <v>0.10012031176439801</v>
      </c>
      <c r="AN121">
        <v>8.5205520106840807E-2</v>
      </c>
      <c r="AO121">
        <v>7.3108682361043606E-2</v>
      </c>
      <c r="AP121"/>
      <c r="AQ121"/>
      <c r="AR121" s="13" t="s">
        <v>502</v>
      </c>
      <c r="AS121" s="13" t="s">
        <v>484</v>
      </c>
      <c r="AX121"/>
    </row>
    <row r="122" spans="1:50" x14ac:dyDescent="0.35">
      <c r="A122" s="13" t="s">
        <v>355</v>
      </c>
      <c r="B122" s="13" t="s">
        <v>356</v>
      </c>
      <c r="C122">
        <v>56.57</v>
      </c>
      <c r="D122">
        <v>32.446450354440302</v>
      </c>
      <c r="E122" s="2">
        <v>-0.42643715123845899</v>
      </c>
      <c r="F122" s="13" t="s">
        <v>357</v>
      </c>
      <c r="G122" s="13" t="s">
        <v>60</v>
      </c>
      <c r="H122" s="13" t="s">
        <v>37</v>
      </c>
      <c r="I122" s="13" t="s">
        <v>37</v>
      </c>
      <c r="J122" s="13" t="s">
        <v>164</v>
      </c>
      <c r="K122" s="1">
        <v>25.040686033228901</v>
      </c>
      <c r="L122" s="1">
        <v>52.420069402130999</v>
      </c>
      <c r="M122" s="14">
        <v>17.139743488471499</v>
      </c>
      <c r="N122" s="14">
        <v>19.129544459014799</v>
      </c>
      <c r="O122" s="14">
        <v>19.808126032711499</v>
      </c>
      <c r="P122" s="14">
        <v>10.638399201299199</v>
      </c>
      <c r="Q122">
        <v>11.1154452281858</v>
      </c>
      <c r="R122" s="14">
        <v>21.733215778173701</v>
      </c>
      <c r="S122" s="1">
        <v>27.621066822216399</v>
      </c>
      <c r="T122" s="2">
        <v>0.42484455845906299</v>
      </c>
      <c r="U122" s="2">
        <v>0.18845760980592399</v>
      </c>
      <c r="V122" s="2">
        <v>0.103556817940946</v>
      </c>
      <c r="W122">
        <v>0.58529900000000001</v>
      </c>
      <c r="X122">
        <v>0.10263475846281001</v>
      </c>
      <c r="Y122" s="2">
        <v>3.9579430826734902E-2</v>
      </c>
      <c r="Z122" s="1">
        <v>0.28707514317782801</v>
      </c>
      <c r="AA122" s="14"/>
      <c r="AB122" s="14">
        <v>2.04116013576057</v>
      </c>
      <c r="AC122" s="14">
        <v>2.8550557267391299</v>
      </c>
      <c r="AD122" s="2">
        <v>0.113892454714021</v>
      </c>
      <c r="AE122" s="5">
        <v>277749543230.67999</v>
      </c>
      <c r="AF122" s="15">
        <v>0.120577583805367</v>
      </c>
      <c r="AG122" s="15">
        <v>0.25853433990057101</v>
      </c>
      <c r="AH122" s="2">
        <v>0.18653250773993801</v>
      </c>
      <c r="AI122" s="2">
        <v>1.4710737179487201</v>
      </c>
      <c r="AJ122" s="2">
        <v>8.3013120899718601E-2</v>
      </c>
      <c r="AK122" s="2">
        <v>2.9600000000000001E-2</v>
      </c>
      <c r="AL122" s="2">
        <v>0.41922131677661401</v>
      </c>
      <c r="AM122" s="2">
        <v>0.252774544043461</v>
      </c>
      <c r="AN122">
        <v>0.174245666595335</v>
      </c>
      <c r="AO122">
        <v>6.6064005315680102E-2</v>
      </c>
      <c r="AP122"/>
      <c r="AQ122"/>
      <c r="AR122" s="13" t="s">
        <v>502</v>
      </c>
      <c r="AS122" s="13" t="s">
        <v>483</v>
      </c>
      <c r="AX122"/>
    </row>
    <row r="123" spans="1:50" x14ac:dyDescent="0.35">
      <c r="A123" s="13" t="s">
        <v>467</v>
      </c>
      <c r="B123" s="13" t="s">
        <v>468</v>
      </c>
      <c r="C123">
        <v>406700</v>
      </c>
      <c r="D123">
        <v>227786.634755618</v>
      </c>
      <c r="E123" s="2">
        <v>-0.43991483954851601</v>
      </c>
      <c r="F123" s="13" t="s">
        <v>469</v>
      </c>
      <c r="G123" s="13" t="s">
        <v>60</v>
      </c>
      <c r="H123" s="13" t="s">
        <v>37</v>
      </c>
      <c r="I123" s="13" t="s">
        <v>37</v>
      </c>
      <c r="J123" s="13" t="s">
        <v>164</v>
      </c>
      <c r="K123" s="1">
        <v>6.6915794231304604</v>
      </c>
      <c r="L123" s="1">
        <v>37.290796180962701</v>
      </c>
      <c r="M123" s="14"/>
      <c r="N123" s="14"/>
      <c r="O123" s="14"/>
      <c r="P123" s="14">
        <v>1.18702402474126</v>
      </c>
      <c r="Q123">
        <v>1.2264917515970499</v>
      </c>
      <c r="R123" s="14">
        <v>22.982228888888901</v>
      </c>
      <c r="S123" s="1">
        <v>21.319824058388299</v>
      </c>
      <c r="T123" s="2">
        <v>0.17739070997769699</v>
      </c>
      <c r="U123" s="2"/>
      <c r="V123" s="2">
        <v>9.3655088111607998E-2</v>
      </c>
      <c r="W123">
        <v>0.92435900000000004</v>
      </c>
      <c r="X123">
        <v>9.19748347907349E-2</v>
      </c>
      <c r="Y123" s="2">
        <v>0.14676043914252301</v>
      </c>
      <c r="AA123" s="14"/>
      <c r="AB123" s="14"/>
      <c r="AC123" s="14"/>
      <c r="AE123" s="5">
        <v>600870374300</v>
      </c>
      <c r="AF123" s="15"/>
      <c r="AG123" s="15">
        <v>6.0792546909854299E-2</v>
      </c>
      <c r="AH123" s="2">
        <v>1.9114973262032101E-2</v>
      </c>
      <c r="AI123" s="2">
        <v>5.4321313106192504</v>
      </c>
      <c r="AJ123" s="2">
        <v>0.14076764467182701</v>
      </c>
      <c r="AK123" s="2">
        <v>0</v>
      </c>
      <c r="AM123" s="2">
        <v>0.25320328449452401</v>
      </c>
      <c r="AN123">
        <v>0.17739070997769699</v>
      </c>
      <c r="AO123">
        <v>7.7730770000000005E-2</v>
      </c>
      <c r="AP123"/>
      <c r="AQ123"/>
      <c r="AR123" s="13" t="s">
        <v>502</v>
      </c>
      <c r="AS123" s="13" t="s">
        <v>484</v>
      </c>
      <c r="AX123"/>
    </row>
    <row r="124" spans="1:50" x14ac:dyDescent="0.35">
      <c r="A124" s="13" t="s">
        <v>322</v>
      </c>
      <c r="B124" s="13" t="s">
        <v>323</v>
      </c>
      <c r="C124">
        <v>46.188299999999998</v>
      </c>
      <c r="D124">
        <v>25.666466963046702</v>
      </c>
      <c r="E124" s="2">
        <v>-0.44430803984890699</v>
      </c>
      <c r="F124" s="13" t="s">
        <v>87</v>
      </c>
      <c r="G124" s="13" t="s">
        <v>324</v>
      </c>
      <c r="H124" s="13" t="s">
        <v>31</v>
      </c>
      <c r="I124" s="13" t="s">
        <v>37</v>
      </c>
      <c r="J124" s="13" t="s">
        <v>53</v>
      </c>
      <c r="K124" s="1">
        <v>10.021970662247099</v>
      </c>
      <c r="L124" s="1">
        <v>20.138157296907199</v>
      </c>
      <c r="M124" s="14">
        <v>12.3615369450518</v>
      </c>
      <c r="N124" s="14">
        <v>22.000280232908</v>
      </c>
      <c r="O124" s="14">
        <v>10.484679939831301</v>
      </c>
      <c r="P124" s="14">
        <v>1.73335019301768</v>
      </c>
      <c r="Q124">
        <v>2.9806948349184701</v>
      </c>
      <c r="R124" s="14">
        <v>1964.56998587049</v>
      </c>
      <c r="S124" s="1">
        <v>1627.6108133949699</v>
      </c>
      <c r="T124" s="2">
        <v>0.172955025656505</v>
      </c>
      <c r="U124" s="2">
        <v>0.14682624079194101</v>
      </c>
      <c r="V124" s="2">
        <v>0.13366709732988799</v>
      </c>
      <c r="W124">
        <v>0.43875599999999998</v>
      </c>
      <c r="X124">
        <v>5.8049813379270697E-2</v>
      </c>
      <c r="Y124" s="2">
        <v>4.33334416995316E-2</v>
      </c>
      <c r="Z124" s="1">
        <v>0.31948652527507598</v>
      </c>
      <c r="AA124" s="14"/>
      <c r="AB124" s="14">
        <v>0.77115354758577903</v>
      </c>
      <c r="AC124" s="14">
        <v>0.35478258066167601</v>
      </c>
      <c r="AD124" s="2">
        <v>3.4500921780352897E-2</v>
      </c>
      <c r="AE124" s="5">
        <v>79620659463.078506</v>
      </c>
      <c r="AF124" s="15">
        <v>0.434019721577726</v>
      </c>
      <c r="AG124" s="15">
        <v>-0.61363636363636398</v>
      </c>
      <c r="AH124" s="2">
        <v>-3.7397260273972601</v>
      </c>
      <c r="AI124" s="2">
        <v>0.36475504991873697</v>
      </c>
      <c r="AJ124" s="2">
        <v>0.29413283180292799</v>
      </c>
      <c r="AK124" s="2">
        <v>2.8E-3</v>
      </c>
      <c r="AL124" s="2">
        <v>1.2589913995308799</v>
      </c>
      <c r="AM124" s="2">
        <v>1.45602032838155</v>
      </c>
      <c r="AN124">
        <v>0.15507119660254801</v>
      </c>
      <c r="AO124">
        <v>6.2576917427735301E-2</v>
      </c>
      <c r="AP124"/>
      <c r="AQ124"/>
      <c r="AR124" s="13" t="s">
        <v>502</v>
      </c>
      <c r="AS124" s="13" t="s">
        <v>485</v>
      </c>
      <c r="AX124"/>
    </row>
    <row r="125" spans="1:50" x14ac:dyDescent="0.35">
      <c r="A125" s="13" t="s">
        <v>57</v>
      </c>
      <c r="B125" s="13" t="s">
        <v>58</v>
      </c>
      <c r="C125">
        <v>237.5</v>
      </c>
      <c r="D125">
        <v>131.46831830759999</v>
      </c>
      <c r="E125" s="2">
        <v>-0.446449186073264</v>
      </c>
      <c r="F125" s="13" t="s">
        <v>59</v>
      </c>
      <c r="G125" s="13" t="s">
        <v>60</v>
      </c>
      <c r="H125" s="13" t="s">
        <v>37</v>
      </c>
      <c r="I125" s="13" t="s">
        <v>37</v>
      </c>
      <c r="J125" s="13" t="s">
        <v>61</v>
      </c>
      <c r="K125" s="1">
        <v>26.306475848150502</v>
      </c>
      <c r="L125" s="1">
        <v>22.552273931042699</v>
      </c>
      <c r="M125" s="14">
        <v>20.760511069029299</v>
      </c>
      <c r="N125" s="14">
        <v>14.794754079778301</v>
      </c>
      <c r="O125" s="14">
        <v>23.6739954754621</v>
      </c>
      <c r="P125" s="14">
        <v>12.576855086345301</v>
      </c>
      <c r="Q125">
        <v>8.0931403736340304</v>
      </c>
      <c r="R125" s="14">
        <v>46.674398849973898</v>
      </c>
      <c r="S125" s="1">
        <v>23.673798809116299</v>
      </c>
      <c r="T125" s="2">
        <v>0.47808969772093401</v>
      </c>
      <c r="U125" s="2">
        <v>0.31738481246073402</v>
      </c>
      <c r="V125" s="2">
        <v>0.203377084837572</v>
      </c>
      <c r="W125">
        <v>0.90833299999999995</v>
      </c>
      <c r="X125">
        <v>3.5196941688961897E-2</v>
      </c>
      <c r="Y125" s="2">
        <v>6.5787023750358701E-3</v>
      </c>
      <c r="Z125" s="1">
        <v>0.462258395857991</v>
      </c>
      <c r="AA125" s="14"/>
      <c r="AB125" s="14">
        <v>0.63153207989539695</v>
      </c>
      <c r="AC125" s="14">
        <v>0.97030409647559901</v>
      </c>
      <c r="AD125" s="2">
        <v>2.9512326795033302E-2</v>
      </c>
      <c r="AE125" s="5">
        <v>1841789500000</v>
      </c>
      <c r="AF125" s="15">
        <v>0.25054573574900602</v>
      </c>
      <c r="AG125" s="15">
        <v>9.2626813841002006E-2</v>
      </c>
      <c r="AH125" s="2">
        <v>9.3785890073830896E-2</v>
      </c>
      <c r="AI125" s="2">
        <v>0.75224790296300803</v>
      </c>
      <c r="AJ125" s="2">
        <v>0.191249788437825</v>
      </c>
      <c r="AK125" s="2">
        <v>9.1000000000000004E-3</v>
      </c>
      <c r="AL125" s="2">
        <v>0.50335033560093301</v>
      </c>
      <c r="AM125" s="2">
        <v>0.38514958780375702</v>
      </c>
      <c r="AN125">
        <v>0.342817463323486</v>
      </c>
      <c r="AO125">
        <v>7.6628777870188805E-2</v>
      </c>
      <c r="AP125"/>
      <c r="AQ125"/>
      <c r="AR125" s="13" t="s">
        <v>502</v>
      </c>
      <c r="AS125" s="13" t="s">
        <v>483</v>
      </c>
      <c r="AX125"/>
    </row>
    <row r="126" spans="1:50" x14ac:dyDescent="0.35">
      <c r="A126" s="13" t="s">
        <v>132</v>
      </c>
      <c r="B126" s="13" t="s">
        <v>133</v>
      </c>
      <c r="C126">
        <v>8.15</v>
      </c>
      <c r="D126">
        <v>4.4212933995794996</v>
      </c>
      <c r="E126" s="2">
        <v>-0.45751001232153399</v>
      </c>
      <c r="F126" s="13" t="s">
        <v>59</v>
      </c>
      <c r="G126" s="13" t="s">
        <v>121</v>
      </c>
      <c r="H126" s="13" t="s">
        <v>31</v>
      </c>
      <c r="I126" s="13" t="s">
        <v>31</v>
      </c>
      <c r="J126" s="13" t="s">
        <v>56</v>
      </c>
      <c r="K126" s="1">
        <v>24.417685634830899</v>
      </c>
      <c r="L126" s="1">
        <v>57.209768298929703</v>
      </c>
      <c r="M126" s="14">
        <v>16.625138013231702</v>
      </c>
      <c r="N126" s="14">
        <v>9.2795612548308206</v>
      </c>
      <c r="O126" s="14">
        <v>22.231061185076399</v>
      </c>
      <c r="P126" s="14">
        <v>4.6963477895818002</v>
      </c>
      <c r="Q126">
        <v>2.7733651682185698</v>
      </c>
      <c r="R126" s="14">
        <v>100</v>
      </c>
      <c r="S126" s="1">
        <v>100</v>
      </c>
      <c r="T126" s="2">
        <v>0.19233386242317099</v>
      </c>
      <c r="U126" s="2">
        <v>0.18782432626325099</v>
      </c>
      <c r="V126" s="2">
        <v>0.15274920947686199</v>
      </c>
      <c r="W126">
        <v>1</v>
      </c>
      <c r="X126">
        <v>0.30456028339388402</v>
      </c>
      <c r="Y126" s="2">
        <v>8.1656319018404894E-2</v>
      </c>
      <c r="Z126" s="1">
        <v>0.83668070147455198</v>
      </c>
      <c r="AA126" s="14"/>
      <c r="AB126" s="14">
        <v>-1.31438093471571</v>
      </c>
      <c r="AC126" s="14">
        <v>-1.17803963064836</v>
      </c>
      <c r="AD126" s="2">
        <v>1.6676474703212901E-2</v>
      </c>
      <c r="AE126" s="5">
        <v>98564968.290000007</v>
      </c>
      <c r="AF126" s="15">
        <v>1.16381044054119</v>
      </c>
      <c r="AG126" s="15">
        <v>-0.55545812144520001</v>
      </c>
      <c r="AH126" s="2">
        <v>1.7694368570597201</v>
      </c>
      <c r="AI126" s="2">
        <v>1.5188275459549001</v>
      </c>
      <c r="AJ126" s="2">
        <v>3.3034579193454099</v>
      </c>
      <c r="AK126" s="2">
        <v>0</v>
      </c>
      <c r="AL126" s="2">
        <v>0.52098846282668099</v>
      </c>
      <c r="AM126" s="2">
        <v>0.38276692313579103</v>
      </c>
      <c r="AN126">
        <v>0.29323161804605902</v>
      </c>
      <c r="AO126">
        <v>8.2063277155263695E-2</v>
      </c>
      <c r="AP126"/>
      <c r="AQ126"/>
      <c r="AR126" s="13" t="s">
        <v>502</v>
      </c>
      <c r="AS126" s="13" t="s">
        <v>484</v>
      </c>
      <c r="AX126"/>
    </row>
    <row r="127" spans="1:50" x14ac:dyDescent="0.35">
      <c r="A127" s="13" t="s">
        <v>137</v>
      </c>
      <c r="B127" s="13" t="s">
        <v>138</v>
      </c>
      <c r="C127">
        <v>52.3</v>
      </c>
      <c r="D127">
        <v>28.115708927615401</v>
      </c>
      <c r="E127" s="2">
        <v>-0.46241474325783199</v>
      </c>
      <c r="F127" s="13" t="s">
        <v>139</v>
      </c>
      <c r="G127" s="13" t="s">
        <v>140</v>
      </c>
      <c r="H127" s="13" t="s">
        <v>31</v>
      </c>
      <c r="I127" s="13" t="s">
        <v>31</v>
      </c>
      <c r="J127" s="13" t="s">
        <v>141</v>
      </c>
      <c r="K127" s="1">
        <v>1751.7990193615001</v>
      </c>
      <c r="L127" s="1">
        <v>639.60202902742901</v>
      </c>
      <c r="M127" s="14">
        <v>12.170113747446401</v>
      </c>
      <c r="N127" s="14">
        <v>10.454517284596101</v>
      </c>
      <c r="O127" s="14">
        <v>54.2102508105014</v>
      </c>
      <c r="P127" s="14">
        <v>6.5869206203273896</v>
      </c>
      <c r="Q127">
        <v>5.4305715285254399</v>
      </c>
      <c r="R127" s="14">
        <v>104.176485086592</v>
      </c>
      <c r="S127" s="1">
        <v>103.754668811485</v>
      </c>
      <c r="T127" s="2">
        <v>3.76008922686132E-3</v>
      </c>
      <c r="U127" s="2">
        <v>3.5303588384650898E-2</v>
      </c>
      <c r="V127" s="2">
        <v>6.4547738167817104E-4</v>
      </c>
      <c r="W127">
        <v>1.055704</v>
      </c>
      <c r="X127">
        <v>0.165918730279877</v>
      </c>
      <c r="Y127" s="2">
        <v>0.146733780838086</v>
      </c>
      <c r="Z127" s="1">
        <v>0.35457681174406502</v>
      </c>
      <c r="AA127" s="14"/>
      <c r="AB127" s="14">
        <v>1.98946322300002</v>
      </c>
      <c r="AC127" s="14">
        <v>1.3154607416793</v>
      </c>
      <c r="AD127" s="2">
        <v>0.31181985954501301</v>
      </c>
      <c r="AE127" s="5">
        <v>453169957.32539999</v>
      </c>
      <c r="AF127" s="15">
        <v>0.12219283405275</v>
      </c>
      <c r="AG127" s="15">
        <v>-0.67545144742818597</v>
      </c>
      <c r="AH127" s="2">
        <v>-6.2127586442061497E-2</v>
      </c>
      <c r="AI127" s="2">
        <v>-0.490339085773558</v>
      </c>
      <c r="AJ127" s="2">
        <v>-8.2004274272962901E-3</v>
      </c>
      <c r="AK127" s="2">
        <v>1.1900000000000001E-2</v>
      </c>
      <c r="AL127" s="2">
        <v>0.119483452541177</v>
      </c>
      <c r="AM127" s="2">
        <v>6.9438289457392102E-4</v>
      </c>
      <c r="AN127">
        <v>1.64397730632024E-3</v>
      </c>
      <c r="AO127">
        <v>7.7832194809445907E-2</v>
      </c>
      <c r="AP127"/>
      <c r="AQ127"/>
      <c r="AR127" s="13" t="s">
        <v>502</v>
      </c>
      <c r="AS127" s="13" t="s">
        <v>484</v>
      </c>
      <c r="AX127"/>
    </row>
    <row r="128" spans="1:50" x14ac:dyDescent="0.35">
      <c r="A128" s="13" t="s">
        <v>511</v>
      </c>
      <c r="B128" s="13" t="s">
        <v>512</v>
      </c>
      <c r="C128">
        <v>115.86</v>
      </c>
      <c r="D128">
        <v>60.3824519408737</v>
      </c>
      <c r="E128" s="2">
        <v>-0.47883262609292498</v>
      </c>
      <c r="F128" s="13" t="s">
        <v>90</v>
      </c>
      <c r="G128" s="13" t="s">
        <v>60</v>
      </c>
      <c r="H128" s="13" t="s">
        <v>37</v>
      </c>
      <c r="I128" s="13" t="s">
        <v>37</v>
      </c>
      <c r="J128" s="13" t="s">
        <v>269</v>
      </c>
      <c r="K128" s="1">
        <v>29.772883511074699</v>
      </c>
      <c r="L128" s="1">
        <v>43.962267936601101</v>
      </c>
      <c r="M128" s="14">
        <v>26.433103691304701</v>
      </c>
      <c r="N128" s="14">
        <v>36.639560477701103</v>
      </c>
      <c r="O128" s="14">
        <v>29.4823779109757</v>
      </c>
      <c r="P128" s="14">
        <v>10.910309634751201</v>
      </c>
      <c r="Q128">
        <v>13.238984246399699</v>
      </c>
      <c r="R128" s="14">
        <v>35.704028529267099</v>
      </c>
      <c r="S128" s="1">
        <v>42.998010634553602</v>
      </c>
      <c r="T128" s="2">
        <v>0.36645122501127297</v>
      </c>
      <c r="U128" s="2">
        <v>0.25536986851350002</v>
      </c>
      <c r="V128" s="2">
        <v>0.22069839545567699</v>
      </c>
      <c r="W128">
        <v>1.712969</v>
      </c>
      <c r="X128">
        <v>4.5035870278588699E-2</v>
      </c>
      <c r="Y128" s="2">
        <v>6.8539113929090498E-3</v>
      </c>
      <c r="Z128" s="1">
        <v>0.246657183499289</v>
      </c>
      <c r="AA128" s="14"/>
      <c r="AB128" s="14">
        <v>0.85428596599418505</v>
      </c>
      <c r="AC128" s="14">
        <v>0.22596318215942099</v>
      </c>
      <c r="AD128" s="2">
        <v>2.31895450525695E-2</v>
      </c>
      <c r="AE128" s="5">
        <v>300042160000</v>
      </c>
      <c r="AF128" s="15">
        <v>0.39274193548387099</v>
      </c>
      <c r="AG128" s="15">
        <v>0.330894050270442</v>
      </c>
      <c r="AH128" s="2">
        <v>0.31501469409564498</v>
      </c>
      <c r="AI128" s="2">
        <v>0.30808983337358098</v>
      </c>
      <c r="AJ128" s="2">
        <v>0.41992078783986297</v>
      </c>
      <c r="AK128" s="2">
        <v>1.4E-3</v>
      </c>
      <c r="AL128" s="2">
        <v>0.42175076168536801</v>
      </c>
      <c r="AM128" s="2">
        <v>0.362339302965</v>
      </c>
      <c r="AN128">
        <v>0.26858354677903501</v>
      </c>
      <c r="AO128">
        <v>0.100268028831524</v>
      </c>
      <c r="AP128"/>
      <c r="AQ128"/>
      <c r="AR128" s="13" t="s">
        <v>502</v>
      </c>
      <c r="AS128" s="13" t="s">
        <v>484</v>
      </c>
      <c r="AX128"/>
    </row>
    <row r="129" spans="1:50" x14ac:dyDescent="0.35">
      <c r="A129" s="13" t="s">
        <v>113</v>
      </c>
      <c r="B129" s="13" t="s">
        <v>114</v>
      </c>
      <c r="C129">
        <v>113.8</v>
      </c>
      <c r="D129">
        <v>57.775096927708397</v>
      </c>
      <c r="E129" s="2">
        <v>-0.49231022031890698</v>
      </c>
      <c r="F129" s="13" t="s">
        <v>115</v>
      </c>
      <c r="G129" s="13" t="s">
        <v>116</v>
      </c>
      <c r="H129" s="13" t="s">
        <v>117</v>
      </c>
      <c r="I129" s="13" t="s">
        <v>117</v>
      </c>
      <c r="J129" s="13" t="s">
        <v>56</v>
      </c>
      <c r="K129" s="1">
        <v>34.9287364906832</v>
      </c>
      <c r="L129" s="1">
        <v>70.168493792797307</v>
      </c>
      <c r="M129" s="14">
        <v>20.4220430453333</v>
      </c>
      <c r="N129" s="14">
        <v>13.4488649496544</v>
      </c>
      <c r="O129" s="14">
        <v>25.606079115955598</v>
      </c>
      <c r="P129" s="14">
        <v>5.04804899012567</v>
      </c>
      <c r="Q129">
        <v>4.08902676885657</v>
      </c>
      <c r="R129" s="14">
        <v>27.851361571015701</v>
      </c>
      <c r="S129" s="1">
        <v>24.024524211996599</v>
      </c>
      <c r="T129" s="2">
        <v>0.14452423698384201</v>
      </c>
      <c r="U129" s="2">
        <v>0.155983686071619</v>
      </c>
      <c r="V129" s="2">
        <v>7.1792047004511597E-2</v>
      </c>
      <c r="W129">
        <v>1.204054</v>
      </c>
      <c r="X129">
        <v>9.2815549260308494E-2</v>
      </c>
      <c r="Y129" s="2">
        <v>3.7013616997716298E-2</v>
      </c>
      <c r="Z129" s="1">
        <v>0.737868758469718</v>
      </c>
      <c r="AA129" s="14"/>
      <c r="AB129" s="14">
        <v>2.7386666666666701E-2</v>
      </c>
      <c r="AC129" s="14">
        <v>0.29017235379937001</v>
      </c>
      <c r="AD129" s="2">
        <v>7.3224555302928998E-2</v>
      </c>
      <c r="AE129" s="5">
        <v>84240927.562000006</v>
      </c>
      <c r="AF129" s="15">
        <v>9.8877368440216606E-2</v>
      </c>
      <c r="AG129" s="15">
        <v>0.69132511930585705</v>
      </c>
      <c r="AH129" s="2">
        <v>0.28812452819398399</v>
      </c>
      <c r="AI129" s="2">
        <v>0.14995237858051899</v>
      </c>
      <c r="AJ129" s="2">
        <v>0.31896598603506898</v>
      </c>
      <c r="AK129" s="2">
        <v>7.2000003000000003E-3</v>
      </c>
      <c r="AL129" s="2">
        <v>0.134595298855402</v>
      </c>
      <c r="AM129" s="2">
        <v>7.8589297699676597E-2</v>
      </c>
      <c r="AN129">
        <v>0.14355114697995799</v>
      </c>
      <c r="AO129">
        <v>9.0617923593351898E-2</v>
      </c>
      <c r="AP129"/>
      <c r="AQ129"/>
      <c r="AR129" s="13" t="s">
        <v>502</v>
      </c>
      <c r="AS129" s="13" t="s">
        <v>484</v>
      </c>
      <c r="AX129"/>
    </row>
    <row r="130" spans="1:50" x14ac:dyDescent="0.35">
      <c r="A130" s="13" t="s">
        <v>366</v>
      </c>
      <c r="B130" s="13" t="s">
        <v>367</v>
      </c>
      <c r="C130">
        <v>95.33</v>
      </c>
      <c r="D130">
        <v>48.270123923302201</v>
      </c>
      <c r="E130" s="2">
        <v>-0.493652324312365</v>
      </c>
      <c r="F130" s="13" t="s">
        <v>365</v>
      </c>
      <c r="G130" s="13" t="s">
        <v>60</v>
      </c>
      <c r="H130" s="13" t="s">
        <v>37</v>
      </c>
      <c r="I130" s="13" t="s">
        <v>37</v>
      </c>
      <c r="J130" s="13" t="s">
        <v>476</v>
      </c>
      <c r="K130" s="1">
        <v>24.770663248428701</v>
      </c>
      <c r="L130" s="1">
        <v>39.856973433341302</v>
      </c>
      <c r="M130" s="14">
        <v>20.467921490352602</v>
      </c>
      <c r="N130" s="14">
        <v>28.294377240026201</v>
      </c>
      <c r="O130" s="14">
        <v>23.0436599250936</v>
      </c>
      <c r="P130" s="14">
        <v>9.8006301943590106</v>
      </c>
      <c r="Q130">
        <v>15.5041731605852</v>
      </c>
      <c r="R130" s="14">
        <v>33.806643340857804</v>
      </c>
      <c r="S130" s="1">
        <v>53.0672496007898</v>
      </c>
      <c r="T130" s="2">
        <v>0.395654734637785</v>
      </c>
      <c r="U130" s="2">
        <v>0.22557534385455</v>
      </c>
      <c r="V130" s="2">
        <v>0.14994667790977401</v>
      </c>
      <c r="W130">
        <v>1.0235860000000001</v>
      </c>
      <c r="X130">
        <v>0.21264353562659699</v>
      </c>
      <c r="Y130" s="2">
        <v>5.7250291342819802E-2</v>
      </c>
      <c r="Z130" s="1">
        <v>0.428514376996805</v>
      </c>
      <c r="AA130" s="14"/>
      <c r="AB130" s="14">
        <v>0.53932135728542896</v>
      </c>
      <c r="AC130" s="14">
        <v>0.15571256705561301</v>
      </c>
      <c r="AD130" s="2">
        <v>3.59550561797753E-3</v>
      </c>
      <c r="AE130" s="5">
        <v>153816430000</v>
      </c>
      <c r="AF130" s="15">
        <v>0.174235251274581</v>
      </c>
      <c r="AG130" s="15">
        <v>7.3181438127090201E-2</v>
      </c>
      <c r="AH130" s="2">
        <v>3.4338471963408397E-2</v>
      </c>
      <c r="AI130" s="2">
        <v>0.229312484487466</v>
      </c>
      <c r="AJ130" s="2">
        <v>0.25923672566371703</v>
      </c>
      <c r="AK130" s="2">
        <v>1.11E-2</v>
      </c>
      <c r="AL130" s="2">
        <v>0.160886319845857</v>
      </c>
      <c r="AM130" s="2">
        <v>0.12943695140226899</v>
      </c>
      <c r="AN130">
        <v>0.31271335471190598</v>
      </c>
      <c r="AO130">
        <v>8.0118842358105694E-2</v>
      </c>
      <c r="AP130"/>
      <c r="AQ130"/>
      <c r="AR130" s="13" t="s">
        <v>502</v>
      </c>
      <c r="AS130" s="13" t="s">
        <v>485</v>
      </c>
      <c r="AX130"/>
    </row>
    <row r="131" spans="1:50" x14ac:dyDescent="0.35">
      <c r="A131" s="13" t="s">
        <v>204</v>
      </c>
      <c r="B131" s="13" t="s">
        <v>205</v>
      </c>
      <c r="C131">
        <v>362.14</v>
      </c>
      <c r="D131">
        <v>179.32325166986399</v>
      </c>
      <c r="E131" s="2">
        <v>-0.50482340622448696</v>
      </c>
      <c r="F131" s="13" t="s">
        <v>139</v>
      </c>
      <c r="G131" s="13" t="s">
        <v>60</v>
      </c>
      <c r="H131" s="13" t="s">
        <v>37</v>
      </c>
      <c r="I131" s="13" t="s">
        <v>37</v>
      </c>
      <c r="J131" s="13" t="s">
        <v>164</v>
      </c>
      <c r="K131" s="1">
        <v>42.743094308754003</v>
      </c>
      <c r="L131" s="1">
        <v>43.0047721909432</v>
      </c>
      <c r="M131" s="14">
        <v>27.898134724125601</v>
      </c>
      <c r="N131" s="14">
        <v>27.647577645744001</v>
      </c>
      <c r="O131" s="14">
        <v>35.735309044911098</v>
      </c>
      <c r="P131" s="14">
        <v>8.2775747421613008</v>
      </c>
      <c r="Q131">
        <v>7.6952073514525603</v>
      </c>
      <c r="R131" s="14">
        <v>44.674772820977999</v>
      </c>
      <c r="S131" s="1">
        <v>43.350839954297001</v>
      </c>
      <c r="T131" s="2">
        <v>0.19365876233405999</v>
      </c>
      <c r="U131" s="2">
        <v>0.19650504546151201</v>
      </c>
      <c r="V131" s="2">
        <v>0.13670762627557101</v>
      </c>
      <c r="W131">
        <v>1.8112740000000001</v>
      </c>
      <c r="X131">
        <v>0.41059659227180101</v>
      </c>
      <c r="Y131" s="2">
        <v>7.0267845741842597E-2</v>
      </c>
      <c r="Z131" s="1">
        <v>0.74306738434284902</v>
      </c>
      <c r="AA131" s="14"/>
      <c r="AB131" s="14">
        <v>-1.7382029297617301</v>
      </c>
      <c r="AC131" s="14">
        <v>-2.0143619472488501</v>
      </c>
      <c r="AD131" s="2">
        <v>1.6455350754910399E-2</v>
      </c>
      <c r="AE131" s="5">
        <v>19379829860</v>
      </c>
      <c r="AF131" s="15">
        <v>0.47368551736858699</v>
      </c>
      <c r="AG131" s="15">
        <v>0.35579672012692198</v>
      </c>
      <c r="AH131" s="2">
        <v>0.37550082472674501</v>
      </c>
      <c r="AI131" s="2">
        <v>0.32893705047948901</v>
      </c>
      <c r="AJ131" s="2">
        <v>0.32159423917072399</v>
      </c>
      <c r="AK131" s="2">
        <v>0</v>
      </c>
      <c r="AL131" s="2">
        <v>0.18484230513785499</v>
      </c>
      <c r="AM131" s="2">
        <v>0.12816219921322899</v>
      </c>
      <c r="AN131">
        <v>0.37639354510999101</v>
      </c>
      <c r="AO131">
        <v>0.107150465114736</v>
      </c>
      <c r="AP131"/>
      <c r="AQ131"/>
      <c r="AR131" s="13" t="s">
        <v>502</v>
      </c>
      <c r="AS131" s="13" t="s">
        <v>484</v>
      </c>
      <c r="AX131"/>
    </row>
    <row r="132" spans="1:50" x14ac:dyDescent="0.35">
      <c r="A132" s="13" t="s">
        <v>335</v>
      </c>
      <c r="B132" s="13" t="s">
        <v>336</v>
      </c>
      <c r="C132">
        <v>86.57</v>
      </c>
      <c r="D132">
        <v>41.384812223498599</v>
      </c>
      <c r="E132" s="2">
        <v>-0.521949725961666</v>
      </c>
      <c r="F132" s="13" t="s">
        <v>105</v>
      </c>
      <c r="G132" s="13" t="s">
        <v>60</v>
      </c>
      <c r="H132" s="13" t="s">
        <v>37</v>
      </c>
      <c r="I132" s="13" t="s">
        <v>37</v>
      </c>
      <c r="J132" s="13" t="s">
        <v>337</v>
      </c>
      <c r="K132" s="1">
        <v>24.326101969375799</v>
      </c>
      <c r="L132" s="1">
        <v>43.210891830939403</v>
      </c>
      <c r="M132" s="14">
        <v>17.922093529827102</v>
      </c>
      <c r="N132" s="14">
        <v>21.4746059770684</v>
      </c>
      <c r="O132" s="14">
        <v>20.475054490534902</v>
      </c>
      <c r="P132" s="14">
        <v>-19.197286326392501</v>
      </c>
      <c r="Q132">
        <v>3.0842165139980602</v>
      </c>
      <c r="R132" s="14">
        <v>22.604633665995401</v>
      </c>
      <c r="S132" s="1">
        <v>222.052182598733</v>
      </c>
      <c r="T132" s="2">
        <v>-0.78916409832368595</v>
      </c>
      <c r="U132" s="2">
        <v>0.25070564342632901</v>
      </c>
      <c r="V132" s="2">
        <v>0.133767193542427</v>
      </c>
      <c r="W132">
        <v>0.96551699999999996</v>
      </c>
      <c r="X132">
        <v>0.20564400527512899</v>
      </c>
      <c r="Y132" s="2">
        <v>6.3196629356472606E-2</v>
      </c>
      <c r="Z132" s="1">
        <v>0.222066030822375</v>
      </c>
      <c r="AA132" s="14"/>
      <c r="AB132" s="14">
        <v>2.5762615109588798</v>
      </c>
      <c r="AC132" s="14">
        <v>2.58760374215968</v>
      </c>
      <c r="AD132" s="2">
        <v>8.0628829354523202E-2</v>
      </c>
      <c r="AE132" s="5">
        <v>119302000000</v>
      </c>
      <c r="AF132" s="15">
        <v>1.38965209634256E-2</v>
      </c>
      <c r="AG132" s="15">
        <v>-0.195284799325396</v>
      </c>
      <c r="AH132" s="2">
        <v>-0.17838546465847999</v>
      </c>
      <c r="AI132" s="2">
        <v>-8.0293473208950195E-2</v>
      </c>
      <c r="AJ132" s="2">
        <v>-1.7994869602394199</v>
      </c>
      <c r="AK132" s="2">
        <v>2.7300000000000001E-2</v>
      </c>
      <c r="AL132" s="2">
        <v>0.24391915164928599</v>
      </c>
      <c r="AM132" s="2">
        <v>0.153873494903007</v>
      </c>
      <c r="AN132">
        <v>0.35502443313437398</v>
      </c>
      <c r="AO132">
        <v>7.6071782033344595E-2</v>
      </c>
      <c r="AP132"/>
      <c r="AQ132"/>
      <c r="AR132" s="13" t="s">
        <v>502</v>
      </c>
      <c r="AS132" s="13" t="s">
        <v>484</v>
      </c>
      <c r="AX132"/>
    </row>
    <row r="133" spans="1:50" x14ac:dyDescent="0.35">
      <c r="A133" s="13" t="s">
        <v>252</v>
      </c>
      <c r="B133" s="13" t="s">
        <v>253</v>
      </c>
      <c r="C133">
        <v>83.4</v>
      </c>
      <c r="D133">
        <v>36.132495020150301</v>
      </c>
      <c r="E133" s="2">
        <v>-0.56675665443464895</v>
      </c>
      <c r="F133" s="13" t="s">
        <v>139</v>
      </c>
      <c r="G133" s="13" t="s">
        <v>140</v>
      </c>
      <c r="H133" s="13" t="s">
        <v>31</v>
      </c>
      <c r="I133" s="13" t="s">
        <v>31</v>
      </c>
      <c r="J133" s="13" t="s">
        <v>164</v>
      </c>
      <c r="K133" s="1">
        <v>38.293408959104099</v>
      </c>
      <c r="L133" s="1">
        <v>53.709349236551901</v>
      </c>
      <c r="M133" s="14">
        <v>18.8974899974131</v>
      </c>
      <c r="N133" s="14">
        <v>20.089765813303799</v>
      </c>
      <c r="O133" s="14">
        <v>28.533225175765999</v>
      </c>
      <c r="P133" s="14">
        <v>11.8654240878249</v>
      </c>
      <c r="Q133">
        <v>19.498445863877802</v>
      </c>
      <c r="R133" s="14">
        <v>27.8302727272727</v>
      </c>
      <c r="S133" s="1">
        <v>27.570565522096999</v>
      </c>
      <c r="T133" s="2">
        <v>0.309855518491361</v>
      </c>
      <c r="U133" s="2">
        <v>0.127500401170866</v>
      </c>
      <c r="V133" s="2">
        <v>5.7163161645067503E-2</v>
      </c>
      <c r="W133">
        <v>1</v>
      </c>
      <c r="X133">
        <v>0.20308421578079</v>
      </c>
      <c r="Y133" s="2">
        <v>9.2776054472488295E-2</v>
      </c>
      <c r="Z133" s="1">
        <v>0.38179876973252302</v>
      </c>
      <c r="AA133" s="14"/>
      <c r="AB133" s="14">
        <v>2.38578942830042</v>
      </c>
      <c r="AC133" s="14">
        <v>2.0854903554797399</v>
      </c>
      <c r="AD133" s="2">
        <v>0.17018921968579101</v>
      </c>
      <c r="AE133" s="5">
        <v>1143984879.6300001</v>
      </c>
      <c r="AF133" s="15">
        <v>5.0011856770215697E-2</v>
      </c>
      <c r="AG133" s="15">
        <v>4.6288209606986701E-2</v>
      </c>
      <c r="AH133" s="2">
        <v>3.7854503633738698E-2</v>
      </c>
      <c r="AI133" s="2">
        <v>8.8732781288018606E-2</v>
      </c>
      <c r="AJ133" s="2">
        <v>0.463491810782304</v>
      </c>
      <c r="AK133" s="2">
        <v>0</v>
      </c>
      <c r="AL133" s="2">
        <v>0.127430224891949</v>
      </c>
      <c r="AM133" s="2">
        <v>5.4946524064171103E-2</v>
      </c>
      <c r="AN133">
        <v>0.114150595235831</v>
      </c>
      <c r="AO133">
        <v>7.7178911114891099E-2</v>
      </c>
      <c r="AP133"/>
      <c r="AQ133"/>
      <c r="AR133" s="13" t="s">
        <v>502</v>
      </c>
      <c r="AS133" s="13" t="s">
        <v>485</v>
      </c>
      <c r="AX133"/>
    </row>
    <row r="134" spans="1:50" x14ac:dyDescent="0.35">
      <c r="A134" s="13" t="s">
        <v>289</v>
      </c>
      <c r="B134" s="13" t="s">
        <v>290</v>
      </c>
      <c r="C134">
        <v>176.17</v>
      </c>
      <c r="D134">
        <v>74.614730787343305</v>
      </c>
      <c r="E134" s="2">
        <v>-0.57646176541214</v>
      </c>
      <c r="F134" s="13" t="s">
        <v>59</v>
      </c>
      <c r="G134" s="13" t="s">
        <v>60</v>
      </c>
      <c r="H134" s="13" t="s">
        <v>37</v>
      </c>
      <c r="I134" s="13" t="s">
        <v>37</v>
      </c>
      <c r="J134" s="13" t="s">
        <v>164</v>
      </c>
      <c r="K134" s="1">
        <v>24.808088668883698</v>
      </c>
      <c r="L134" s="1">
        <v>30.8333757940478</v>
      </c>
      <c r="M134" s="14">
        <v>22.974758951595899</v>
      </c>
      <c r="N134" s="14">
        <v>25.792999341053701</v>
      </c>
      <c r="O134" s="14">
        <v>24.304414956428499</v>
      </c>
      <c r="P134" s="14">
        <v>-15.446123564976</v>
      </c>
      <c r="Q134">
        <v>-15.5903212663167</v>
      </c>
      <c r="R134" s="14">
        <v>25.8183817540733</v>
      </c>
      <c r="S134" s="1">
        <v>30.341411079511001</v>
      </c>
      <c r="T134" s="2">
        <v>-0.622624490388483</v>
      </c>
      <c r="U134" s="2">
        <v>0.951307633882298</v>
      </c>
      <c r="V134" s="2">
        <v>0.39562669753055302</v>
      </c>
      <c r="W134">
        <v>1.0108889999999999</v>
      </c>
      <c r="X134">
        <v>0.112658058115784</v>
      </c>
      <c r="Y134" s="2">
        <v>1.14784531178297E-2</v>
      </c>
      <c r="Z134" s="1">
        <v>0.331041095983304</v>
      </c>
      <c r="AA134" s="14"/>
      <c r="AB134" s="14">
        <v>1.70901073983986</v>
      </c>
      <c r="AC134" s="14">
        <v>1.60586338469151</v>
      </c>
      <c r="AD134" s="2">
        <v>9.6195841816160907E-2</v>
      </c>
      <c r="AE134" s="5">
        <v>21034839230</v>
      </c>
      <c r="AF134" s="15">
        <v>2.3177435513629201E-2</v>
      </c>
      <c r="AG134" s="15">
        <v>3.8332980204612899E-2</v>
      </c>
      <c r="AH134" s="2">
        <v>4.3631470103917297E-2</v>
      </c>
      <c r="AI134" s="2">
        <v>0.138991809287386</v>
      </c>
      <c r="AJ134" s="2">
        <v>-3.4364241767217897E-2</v>
      </c>
      <c r="AK134" s="2">
        <v>0</v>
      </c>
      <c r="AL134" s="2">
        <v>0.68965015938823804</v>
      </c>
      <c r="AM134" s="2">
        <v>0.59117519448980704</v>
      </c>
      <c r="AN134">
        <v>2.58008205451892</v>
      </c>
      <c r="AO134">
        <v>7.8703172989168096E-2</v>
      </c>
      <c r="AP134"/>
      <c r="AQ134"/>
      <c r="AR134" s="13" t="s">
        <v>502</v>
      </c>
      <c r="AS134" s="13" t="s">
        <v>484</v>
      </c>
      <c r="AX134"/>
    </row>
    <row r="135" spans="1:50" x14ac:dyDescent="0.35">
      <c r="A135" s="13" t="s">
        <v>472</v>
      </c>
      <c r="B135" s="13" t="s">
        <v>473</v>
      </c>
      <c r="C135">
        <v>33.840000000000003</v>
      </c>
      <c r="D135">
        <v>14.330520765957701</v>
      </c>
      <c r="E135" s="2">
        <v>-0.57652125396106202</v>
      </c>
      <c r="F135" s="13" t="s">
        <v>268</v>
      </c>
      <c r="G135" s="13" t="s">
        <v>74</v>
      </c>
      <c r="H135" s="13" t="s">
        <v>31</v>
      </c>
      <c r="I135" s="13" t="s">
        <v>31</v>
      </c>
      <c r="J135" s="13" t="s">
        <v>164</v>
      </c>
      <c r="K135" s="1">
        <v>57.303726919891403</v>
      </c>
      <c r="L135" s="1">
        <v>64.851598630761004</v>
      </c>
      <c r="M135" s="14">
        <v>28.052885356219399</v>
      </c>
      <c r="N135" s="14">
        <v>30.770560211714098</v>
      </c>
      <c r="O135" s="14">
        <v>44.3846910585182</v>
      </c>
      <c r="P135" s="14">
        <v>7.1540660477821003</v>
      </c>
      <c r="Q135">
        <v>7.4486792736987901</v>
      </c>
      <c r="R135" s="14">
        <v>29.373190352404901</v>
      </c>
      <c r="S135" s="1">
        <v>34.829970660708099</v>
      </c>
      <c r="T135" s="2">
        <v>0.124844690429703</v>
      </c>
      <c r="U135" s="2">
        <v>9.6060809050649398E-2</v>
      </c>
      <c r="V135" s="2">
        <v>5.4414257280904703E-2</v>
      </c>
      <c r="W135">
        <v>0.77278500000000006</v>
      </c>
      <c r="X135">
        <v>0.20954798961930399</v>
      </c>
      <c r="Y135" s="2">
        <v>6.7202886049781002E-2</v>
      </c>
      <c r="Z135" s="1">
        <v>0.43337038100828001</v>
      </c>
      <c r="AA135" s="14"/>
      <c r="AB135" s="14">
        <v>0.91289177277179201</v>
      </c>
      <c r="AC135" s="14">
        <v>0.97122804266461904</v>
      </c>
      <c r="AD135" s="2">
        <v>2.73123486682809E-2</v>
      </c>
      <c r="AE135" s="5">
        <v>39869658360.590401</v>
      </c>
      <c r="AF135" s="15">
        <v>0.17075121393887499</v>
      </c>
      <c r="AG135" s="15">
        <v>0.25128298232873397</v>
      </c>
      <c r="AH135" s="2">
        <v>0.24468061428889401</v>
      </c>
      <c r="AI135" s="2">
        <v>8.5809624165788606E-2</v>
      </c>
      <c r="AJ135" s="2">
        <v>0.104316184046121</v>
      </c>
      <c r="AK135" s="2">
        <v>5.0000000000000001E-3</v>
      </c>
      <c r="AL135" s="2">
        <v>0.33612477109524502</v>
      </c>
      <c r="AM135" s="2">
        <v>0.15919425526223699</v>
      </c>
      <c r="AN135">
        <v>0.100629503420649</v>
      </c>
      <c r="AO135">
        <v>7.2629715848781098E-2</v>
      </c>
      <c r="AP135"/>
      <c r="AQ135"/>
      <c r="AR135" s="13" t="s">
        <v>502</v>
      </c>
      <c r="AS135" s="13" t="s">
        <v>484</v>
      </c>
    </row>
    <row r="136" spans="1:50" x14ac:dyDescent="0.35">
      <c r="A136" s="13" t="s">
        <v>303</v>
      </c>
      <c r="B136" s="13" t="s">
        <v>304</v>
      </c>
      <c r="C136">
        <v>8.9779999999999998</v>
      </c>
      <c r="D136">
        <v>3.75701005879099</v>
      </c>
      <c r="E136" s="2">
        <v>-0.58153151494865396</v>
      </c>
      <c r="F136" s="13" t="s">
        <v>305</v>
      </c>
      <c r="G136" s="13" t="s">
        <v>140</v>
      </c>
      <c r="H136" s="13" t="s">
        <v>31</v>
      </c>
      <c r="I136" s="13" t="s">
        <v>31</v>
      </c>
      <c r="J136" s="13" t="s">
        <v>164</v>
      </c>
      <c r="K136" s="1">
        <v>19.124548832874201</v>
      </c>
      <c r="L136" s="1">
        <v>30.4004981952273</v>
      </c>
      <c r="M136" s="14">
        <v>8.6395966092924201</v>
      </c>
      <c r="N136" s="14">
        <v>13.726942727828201</v>
      </c>
      <c r="O136" s="14">
        <v>11.9820763856757</v>
      </c>
      <c r="P136" s="14">
        <v>1.9759797453022001</v>
      </c>
      <c r="Q136">
        <v>3.17392892334707</v>
      </c>
      <c r="R136" s="14">
        <v>2.7071746846281202</v>
      </c>
      <c r="S136" s="1">
        <v>27.534862337367102</v>
      </c>
      <c r="T136" s="2">
        <v>0.103321639771474</v>
      </c>
      <c r="U136" s="2">
        <v>0.129634211102724</v>
      </c>
      <c r="V136" s="2">
        <v>1.3965792452099101E-2</v>
      </c>
      <c r="W136">
        <v>1.132231</v>
      </c>
      <c r="X136">
        <v>0.438480686958098</v>
      </c>
      <c r="Y136" s="2">
        <v>1.64169958092327</v>
      </c>
      <c r="Z136" s="1">
        <v>0.95762853142575699</v>
      </c>
      <c r="AA136" s="14"/>
      <c r="AB136" s="14">
        <v>0</v>
      </c>
      <c r="AC136" s="14">
        <v>0</v>
      </c>
      <c r="AD136" s="2">
        <v>9.5422167116427203E-2</v>
      </c>
      <c r="AE136" s="5">
        <v>857574221.47127998</v>
      </c>
      <c r="AF136" s="15"/>
      <c r="AG136" s="15">
        <v>0.65731226522078101</v>
      </c>
      <c r="AH136" s="2">
        <v>0.57642888965112105</v>
      </c>
      <c r="AI136" s="2">
        <v>0.60119749097129804</v>
      </c>
      <c r="AJ136" s="2">
        <v>0.75566677662158499</v>
      </c>
      <c r="AK136" s="2">
        <v>0</v>
      </c>
      <c r="AL136" s="2">
        <v>0.27322363804866601</v>
      </c>
      <c r="AM136" s="2">
        <v>0.123429945327972</v>
      </c>
      <c r="AN136">
        <v>0.103321639771474</v>
      </c>
      <c r="AO136">
        <v>8.3966929999999995E-2</v>
      </c>
      <c r="AP136"/>
      <c r="AQ136"/>
      <c r="AR136" s="13" t="s">
        <v>502</v>
      </c>
      <c r="AS136" s="13" t="s">
        <v>484</v>
      </c>
    </row>
    <row r="137" spans="1:50" x14ac:dyDescent="0.35">
      <c r="A137" s="13" t="s">
        <v>347</v>
      </c>
      <c r="B137" s="13" t="s">
        <v>348</v>
      </c>
      <c r="C137">
        <v>54.39</v>
      </c>
      <c r="D137">
        <v>22.390507207095499</v>
      </c>
      <c r="E137" s="2">
        <v>-0.58833412011223496</v>
      </c>
      <c r="F137" s="13" t="s">
        <v>105</v>
      </c>
      <c r="G137" s="13" t="s">
        <v>106</v>
      </c>
      <c r="H137" s="13" t="s">
        <v>37</v>
      </c>
      <c r="I137" s="13" t="s">
        <v>37</v>
      </c>
      <c r="J137" s="13" t="s">
        <v>164</v>
      </c>
      <c r="K137" s="1">
        <v>20.057128220190901</v>
      </c>
      <c r="L137" s="1">
        <v>27.371867843654201</v>
      </c>
      <c r="M137" s="14">
        <v>14.675653634764901</v>
      </c>
      <c r="N137" s="14">
        <v>14.5095376623464</v>
      </c>
      <c r="O137" s="14">
        <v>16.4185864688286</v>
      </c>
      <c r="P137" s="14">
        <v>7.5135777597317803</v>
      </c>
      <c r="Q137">
        <v>8.1150418508473496</v>
      </c>
      <c r="R137" s="14">
        <v>10.3752305237778</v>
      </c>
      <c r="S137" s="1">
        <v>14.446708222074101</v>
      </c>
      <c r="T137" s="2">
        <v>0.37460885113991998</v>
      </c>
      <c r="U137" s="2">
        <v>8.6297266941220502E-2</v>
      </c>
      <c r="V137" s="2">
        <v>3.6049212767787997E-2</v>
      </c>
      <c r="W137">
        <v>1.0290379999999999</v>
      </c>
      <c r="X137">
        <v>4.6760733029338399E-2</v>
      </c>
      <c r="Y137" s="2">
        <v>6.4672071891147806E-2</v>
      </c>
      <c r="Z137" s="1">
        <v>9.6839065642241998E-2</v>
      </c>
      <c r="AA137" s="14"/>
      <c r="AB137" s="14">
        <v>6.5283567619970899</v>
      </c>
      <c r="AC137" s="14">
        <v>5.99705899724656</v>
      </c>
      <c r="AD137" s="2">
        <v>0.26084598698481598</v>
      </c>
      <c r="AE137" s="5">
        <v>30275873448.52</v>
      </c>
      <c r="AF137" s="15">
        <v>-2.1639533208471499E-2</v>
      </c>
      <c r="AG137" s="15">
        <v>2.03969374860625E-2</v>
      </c>
      <c r="AH137" s="2">
        <v>3.2127351664254698E-2</v>
      </c>
      <c r="AI137" s="2">
        <v>3.8902589395807603E-2</v>
      </c>
      <c r="AJ137" s="2">
        <v>2.5925260510240699E-2</v>
      </c>
      <c r="AK137" s="2">
        <v>4.5199999999999997E-2</v>
      </c>
      <c r="AL137" s="2">
        <v>0.35947029099146199</v>
      </c>
      <c r="AM137" s="2">
        <v>0.14601847011674501</v>
      </c>
      <c r="AN137">
        <v>5.3358802929003503E-2</v>
      </c>
      <c r="AO137">
        <v>7.0550056797834895E-2</v>
      </c>
      <c r="AP137"/>
      <c r="AQ137"/>
      <c r="AR137" s="13" t="s">
        <v>502</v>
      </c>
      <c r="AS137" s="13" t="s">
        <v>483</v>
      </c>
    </row>
    <row r="138" spans="1:50" x14ac:dyDescent="0.35">
      <c r="A138" s="13" t="s">
        <v>333</v>
      </c>
      <c r="B138" s="13" t="s">
        <v>334</v>
      </c>
      <c r="C138">
        <v>234.4</v>
      </c>
      <c r="D138">
        <v>94.655485291528706</v>
      </c>
      <c r="E138" s="2">
        <v>-0.59617967025798302</v>
      </c>
      <c r="F138" s="13" t="s">
        <v>105</v>
      </c>
      <c r="G138" s="13" t="s">
        <v>60</v>
      </c>
      <c r="H138" s="13" t="s">
        <v>37</v>
      </c>
      <c r="I138" s="13" t="s">
        <v>37</v>
      </c>
      <c r="J138" s="13" t="s">
        <v>164</v>
      </c>
      <c r="K138" s="1">
        <v>23.138037427768602</v>
      </c>
      <c r="L138" s="1">
        <v>25.118737551271899</v>
      </c>
      <c r="M138" s="14">
        <v>18.4021405546975</v>
      </c>
      <c r="N138" s="14">
        <v>17.899568354574601</v>
      </c>
      <c r="O138" s="14">
        <v>21.255322532166002</v>
      </c>
      <c r="P138" s="14">
        <v>-37.944168658987202</v>
      </c>
      <c r="Q138">
        <v>-26.954105126897201</v>
      </c>
      <c r="R138" s="14">
        <v>24.583696402168599</v>
      </c>
      <c r="S138" s="1">
        <v>29.537648115510901</v>
      </c>
      <c r="T138" s="2">
        <v>-1.6399043686155199</v>
      </c>
      <c r="U138" s="2">
        <v>0.20695986499258501</v>
      </c>
      <c r="V138" s="2">
        <v>0.14010394713142699</v>
      </c>
      <c r="W138">
        <v>0.56896500000000005</v>
      </c>
      <c r="X138">
        <v>8.7443342500041807E-2</v>
      </c>
      <c r="Y138" s="2">
        <v>2.6974279922135899E-2</v>
      </c>
      <c r="Z138" s="1">
        <v>6.8770496430605996E-2</v>
      </c>
      <c r="AA138" s="14"/>
      <c r="AB138" s="14">
        <v>3.7472214760593601</v>
      </c>
      <c r="AC138" s="14">
        <v>3.8166878485414402</v>
      </c>
      <c r="AD138" s="2">
        <v>0.114973287956795</v>
      </c>
      <c r="AE138" s="5">
        <v>219221020000</v>
      </c>
      <c r="AF138" s="15">
        <v>2.95243672196027E-2</v>
      </c>
      <c r="AG138" s="15">
        <v>0.19492630155510501</v>
      </c>
      <c r="AH138" s="2">
        <v>0.116715304798962</v>
      </c>
      <c r="AI138" s="2">
        <v>6.7638618723879496E-2</v>
      </c>
      <c r="AJ138" s="2">
        <v>7.01613919224469E-2</v>
      </c>
      <c r="AK138" s="2">
        <v>2.3599999E-2</v>
      </c>
      <c r="AL138" s="2">
        <v>0.52082823266062805</v>
      </c>
      <c r="AM138" s="2">
        <v>0.32987653457381699</v>
      </c>
      <c r="AN138">
        <v>0.188446735549678</v>
      </c>
      <c r="AO138">
        <v>6.4749098992948201E-2</v>
      </c>
      <c r="AP138"/>
      <c r="AQ138"/>
      <c r="AR138" s="13" t="s">
        <v>502</v>
      </c>
      <c r="AS138" s="13" t="s">
        <v>483</v>
      </c>
    </row>
    <row r="139" spans="1:50" x14ac:dyDescent="0.35">
      <c r="A139" s="13" t="s">
        <v>353</v>
      </c>
      <c r="B139" s="13" t="s">
        <v>354</v>
      </c>
      <c r="C139">
        <v>105.92</v>
      </c>
      <c r="D139">
        <v>42.277226867300499</v>
      </c>
      <c r="E139" s="2">
        <v>-0.60085699709874896</v>
      </c>
      <c r="F139" s="13" t="s">
        <v>120</v>
      </c>
      <c r="G139" s="13" t="s">
        <v>219</v>
      </c>
      <c r="H139" s="13" t="s">
        <v>220</v>
      </c>
      <c r="I139" s="13" t="s">
        <v>220</v>
      </c>
      <c r="J139" s="13" t="s">
        <v>164</v>
      </c>
      <c r="K139" s="1">
        <v>17.2905067323324</v>
      </c>
      <c r="L139" s="1">
        <v>40.092203051700999</v>
      </c>
      <c r="M139" s="14">
        <v>18.4102743834293</v>
      </c>
      <c r="N139" s="14">
        <v>17.2764179941713</v>
      </c>
      <c r="O139" s="14">
        <v>28.2284610283304</v>
      </c>
      <c r="P139" s="14">
        <v>5.5004895805434701</v>
      </c>
      <c r="Q139">
        <v>5.4758667860959598</v>
      </c>
      <c r="R139" s="14">
        <v>34.294968474724897</v>
      </c>
      <c r="S139" s="1">
        <v>46.265175723445203</v>
      </c>
      <c r="T139" s="2">
        <v>0.31812194203989502</v>
      </c>
      <c r="U139" s="2">
        <v>0.118611408163677</v>
      </c>
      <c r="V139" s="2">
        <v>0.121494588262351</v>
      </c>
      <c r="W139">
        <v>0.21177599999999999</v>
      </c>
      <c r="X139">
        <v>5.0222075289991501E-2</v>
      </c>
      <c r="Y139" s="2">
        <v>2.3907270746334201E-2</v>
      </c>
      <c r="Z139" s="1">
        <v>0.46853597143358899</v>
      </c>
      <c r="AA139" s="14"/>
      <c r="AB139" s="14">
        <v>2.19592832972763</v>
      </c>
      <c r="AC139" s="14">
        <v>1.9071498585756399</v>
      </c>
      <c r="AD139" s="2">
        <v>8.0887981627966302E-2</v>
      </c>
      <c r="AE139" s="5">
        <v>298693814679.07202</v>
      </c>
      <c r="AF139" s="15">
        <v>-2.3588092473345101E-2</v>
      </c>
      <c r="AG139" s="15">
        <v>-0.167883838817768</v>
      </c>
      <c r="AH139" s="2">
        <v>-3.9453175737108603E-2</v>
      </c>
      <c r="AI139" s="2">
        <v>1.7130620985010799E-3</v>
      </c>
      <c r="AJ139" s="2">
        <v>-3.3138085525512902E-2</v>
      </c>
      <c r="AK139" s="2">
        <v>2.6300001999999999E-2</v>
      </c>
      <c r="AL139" s="2">
        <v>0.20609351777752399</v>
      </c>
      <c r="AM139" s="2">
        <v>0.193266262718646</v>
      </c>
      <c r="AN139">
        <v>0.18231132584172699</v>
      </c>
      <c r="AO139">
        <v>5.5773693755440001E-2</v>
      </c>
      <c r="AP139"/>
      <c r="AQ139"/>
      <c r="AR139" s="13" t="s">
        <v>502</v>
      </c>
      <c r="AS139" s="13" t="s">
        <v>484</v>
      </c>
    </row>
    <row r="140" spans="1:50" x14ac:dyDescent="0.35">
      <c r="A140" s="13" t="s">
        <v>158</v>
      </c>
      <c r="B140" s="13" t="s">
        <v>159</v>
      </c>
      <c r="C140">
        <v>36.75</v>
      </c>
      <c r="D140">
        <v>14.4286172025122</v>
      </c>
      <c r="E140" s="2">
        <v>-0.60738456591803502</v>
      </c>
      <c r="F140" s="13" t="s">
        <v>77</v>
      </c>
      <c r="G140" s="13" t="s">
        <v>106</v>
      </c>
      <c r="H140" s="13" t="s">
        <v>35</v>
      </c>
      <c r="I140" s="13" t="s">
        <v>35</v>
      </c>
      <c r="J140" s="13" t="s">
        <v>53</v>
      </c>
      <c r="K140" s="1">
        <v>52.796504013761499</v>
      </c>
      <c r="L140" s="1">
        <v>29.406170462905699</v>
      </c>
      <c r="M140" s="14">
        <v>17.922967391514899</v>
      </c>
      <c r="N140" s="14">
        <v>11.0014790429024</v>
      </c>
      <c r="O140" s="14">
        <v>30.529955747339802</v>
      </c>
      <c r="P140" s="14">
        <v>3.7797046851543201</v>
      </c>
      <c r="Q140">
        <v>2.0572869809025298</v>
      </c>
      <c r="R140" s="14">
        <v>100.377726417193</v>
      </c>
      <c r="S140" s="1">
        <v>46.670626784126803</v>
      </c>
      <c r="T140" s="2">
        <v>7.15900561175251E-2</v>
      </c>
      <c r="U140" s="2">
        <v>7.9123951720226404E-2</v>
      </c>
      <c r="V140" s="2">
        <v>2.9184463366877599E-2</v>
      </c>
      <c r="W140">
        <v>1.5143580000000001</v>
      </c>
      <c r="X140">
        <v>8.5363599107508806E-2</v>
      </c>
      <c r="Y140" s="2">
        <v>5.5400774904297997E-2</v>
      </c>
      <c r="Z140" s="1">
        <v>0.51731830081655605</v>
      </c>
      <c r="AA140" s="14"/>
      <c r="AB140" s="14">
        <v>1.53660237381539</v>
      </c>
      <c r="AC140" s="14">
        <v>0.94346654311375899</v>
      </c>
      <c r="AD140" s="2">
        <v>0.344576424977316</v>
      </c>
      <c r="AE140" s="5">
        <v>2849882832.1424999</v>
      </c>
      <c r="AF140" s="15">
        <v>0.226326862928449</v>
      </c>
      <c r="AG140" s="15">
        <v>-0.15413413895707301</v>
      </c>
      <c r="AH140" s="2">
        <v>-0.14537127549835499</v>
      </c>
      <c r="AI140" s="2">
        <v>6.9831442807166494E-2</v>
      </c>
      <c r="AJ140" s="2">
        <v>6.4504450342197206E-2</v>
      </c>
      <c r="AK140" s="2">
        <v>0</v>
      </c>
      <c r="AL140" s="2">
        <v>0.14440244130982699</v>
      </c>
      <c r="AM140" s="2">
        <v>4.4817950675919503E-2</v>
      </c>
      <c r="AN140">
        <v>5.2856024813269599E-2</v>
      </c>
      <c r="AO140">
        <v>9.6039515450637603E-2</v>
      </c>
      <c r="AP140"/>
      <c r="AQ140"/>
      <c r="AR140" s="13" t="s">
        <v>502</v>
      </c>
      <c r="AS140" s="13" t="s">
        <v>484</v>
      </c>
    </row>
    <row r="141" spans="1:50" x14ac:dyDescent="0.35">
      <c r="A141" s="13" t="s">
        <v>377</v>
      </c>
      <c r="B141" s="13" t="s">
        <v>378</v>
      </c>
      <c r="C141">
        <v>316.35000000000002</v>
      </c>
      <c r="D141">
        <v>114.003641009893</v>
      </c>
      <c r="E141" s="2">
        <v>-0.63962813020422704</v>
      </c>
      <c r="F141" s="13" t="s">
        <v>105</v>
      </c>
      <c r="G141" s="13" t="s">
        <v>60</v>
      </c>
      <c r="H141" s="13" t="s">
        <v>37</v>
      </c>
      <c r="I141" s="13" t="s">
        <v>37</v>
      </c>
      <c r="J141" s="13" t="s">
        <v>164</v>
      </c>
      <c r="K141" s="1">
        <v>22.3958505908315</v>
      </c>
      <c r="L141" s="1">
        <v>28.880264372465401</v>
      </c>
      <c r="M141" s="14">
        <v>18.615680290229299</v>
      </c>
      <c r="N141" s="14">
        <v>22.6035741825301</v>
      </c>
      <c r="O141" s="14">
        <v>20.276222171383601</v>
      </c>
      <c r="P141" s="14">
        <v>-2.7158201434908702</v>
      </c>
      <c r="Q141">
        <v>-3.6615244600203098</v>
      </c>
      <c r="R141" s="14">
        <v>20.413658212804901</v>
      </c>
      <c r="S141" s="1">
        <v>30.1257366553282</v>
      </c>
      <c r="T141" s="2">
        <v>-0.121264433894852</v>
      </c>
      <c r="U141" s="2">
        <v>0.75620192863584901</v>
      </c>
      <c r="V141" s="2">
        <v>0.30533683132593498</v>
      </c>
      <c r="W141">
        <v>0.70508099999999996</v>
      </c>
      <c r="X141">
        <v>8.8622192872899894E-2</v>
      </c>
      <c r="Y141" s="2">
        <v>1.29597235107711E-2</v>
      </c>
      <c r="Z141" s="1">
        <v>0.100443061391326</v>
      </c>
      <c r="AA141" s="14"/>
      <c r="AB141" s="14">
        <v>5.7766123036631596</v>
      </c>
      <c r="AC141" s="14">
        <v>5.6596999852794996</v>
      </c>
      <c r="AD141" s="2">
        <v>0.234621919460411</v>
      </c>
      <c r="AE141" s="5">
        <v>16576034663.549999</v>
      </c>
      <c r="AF141" s="15">
        <v>0.14064003130328601</v>
      </c>
      <c r="AG141" s="15">
        <v>0.34631894794792301</v>
      </c>
      <c r="AH141" s="2">
        <v>0.222225633037438</v>
      </c>
      <c r="AI141" s="2">
        <v>0.14809764291160701</v>
      </c>
      <c r="AJ141" s="2">
        <v>9.7195563305061794E-2</v>
      </c>
      <c r="AK141" s="2">
        <v>1.1599999999999999E-2</v>
      </c>
      <c r="AL141" s="2">
        <v>0.204351107880826</v>
      </c>
      <c r="AM141" s="2">
        <v>0.11715017282201901</v>
      </c>
      <c r="AN141">
        <v>0.546447274331054</v>
      </c>
      <c r="AO141">
        <v>6.6489912006666305E-2</v>
      </c>
      <c r="AP141"/>
      <c r="AQ141"/>
      <c r="AR141" s="13" t="s">
        <v>502</v>
      </c>
      <c r="AS141" s="13" t="s">
        <v>484</v>
      </c>
    </row>
    <row r="142" spans="1:50" x14ac:dyDescent="0.35">
      <c r="A142" s="13" t="s">
        <v>259</v>
      </c>
      <c r="B142" s="13" t="s">
        <v>260</v>
      </c>
      <c r="C142">
        <v>268.20999999999998</v>
      </c>
      <c r="D142">
        <v>93.421920450871795</v>
      </c>
      <c r="E142" s="2">
        <v>-0.65168367901692004</v>
      </c>
      <c r="F142" s="13" t="s">
        <v>261</v>
      </c>
      <c r="G142" s="13" t="s">
        <v>60</v>
      </c>
      <c r="H142" s="13" t="s">
        <v>37</v>
      </c>
      <c r="I142" s="13" t="s">
        <v>37</v>
      </c>
      <c r="J142" s="13" t="s">
        <v>164</v>
      </c>
      <c r="K142" s="1">
        <v>125.82102968621101</v>
      </c>
      <c r="L142" s="1">
        <v>113.771166779943</v>
      </c>
      <c r="M142" s="14">
        <v>71.442307026276296</v>
      </c>
      <c r="N142" s="14">
        <v>29.2251063012014</v>
      </c>
      <c r="O142" s="14">
        <v>102.130363842449</v>
      </c>
      <c r="P142" s="14">
        <v>23.0019630606579</v>
      </c>
      <c r="Q142">
        <v>8.1474625095109605</v>
      </c>
      <c r="R142" s="14">
        <v>199.37015872472</v>
      </c>
      <c r="S142" s="1">
        <v>85.996716448716498</v>
      </c>
      <c r="T142" s="2">
        <v>0.18281493259134099</v>
      </c>
      <c r="U142" s="2">
        <v>0.15825201527365301</v>
      </c>
      <c r="V142" s="2">
        <v>8.8828443128229101E-2</v>
      </c>
      <c r="W142">
        <v>2.1187499999999999</v>
      </c>
      <c r="X142">
        <v>0.28288615988797899</v>
      </c>
      <c r="Y142" s="2">
        <v>2.5310831627818001E-2</v>
      </c>
      <c r="Z142" s="1">
        <v>0.63327548528088395</v>
      </c>
      <c r="AA142" s="14"/>
      <c r="AB142" s="14">
        <v>-0.90675140654302999</v>
      </c>
      <c r="AC142" s="14">
        <v>1.81527259085919</v>
      </c>
      <c r="AD142" s="2">
        <v>5.5257670539171903E-2</v>
      </c>
      <c r="AE142" s="5">
        <v>685703262838.19995</v>
      </c>
      <c r="AF142" s="15">
        <v>1.5113322896314101</v>
      </c>
      <c r="AG142" s="15">
        <v>0.74150717589432802</v>
      </c>
      <c r="AH142" s="2">
        <v>1.5128021615004701</v>
      </c>
      <c r="AI142" s="2">
        <v>1.92520805168902</v>
      </c>
      <c r="AJ142" s="2">
        <v>1.8565866238981099</v>
      </c>
      <c r="AK142" s="2">
        <v>0</v>
      </c>
      <c r="AL142" s="2">
        <v>0.17832525128662499</v>
      </c>
      <c r="AM142" s="2">
        <v>0.102539806402467</v>
      </c>
      <c r="AN142">
        <v>0.25686493530671101</v>
      </c>
      <c r="AO142">
        <v>0.11419623667880099</v>
      </c>
      <c r="AP142"/>
      <c r="AQ142"/>
      <c r="AR142" s="13" t="s">
        <v>502</v>
      </c>
      <c r="AS142" s="13" t="s">
        <v>484</v>
      </c>
    </row>
    <row r="143" spans="1:50" x14ac:dyDescent="0.35">
      <c r="A143" s="13" t="s">
        <v>142</v>
      </c>
      <c r="B143" s="13" t="s">
        <v>143</v>
      </c>
      <c r="C143">
        <v>7.8</v>
      </c>
      <c r="D143">
        <v>2.6685375612818101</v>
      </c>
      <c r="E143" s="2">
        <v>-0.65787979983566602</v>
      </c>
      <c r="F143" s="13" t="s">
        <v>144</v>
      </c>
      <c r="G143" s="13" t="s">
        <v>70</v>
      </c>
      <c r="H143" s="13" t="s">
        <v>110</v>
      </c>
      <c r="I143" s="13" t="s">
        <v>111</v>
      </c>
      <c r="J143" s="13" t="s">
        <v>53</v>
      </c>
      <c r="K143" s="1">
        <v>100</v>
      </c>
      <c r="L143" s="1">
        <v>104.50290653432999</v>
      </c>
      <c r="M143" s="14">
        <v>24.002700924999999</v>
      </c>
      <c r="N143" s="14">
        <v>16.730291637157901</v>
      </c>
      <c r="O143" s="14">
        <v>960.10803699999997</v>
      </c>
      <c r="P143" s="14">
        <v>2.2792893781321202</v>
      </c>
      <c r="Q143">
        <v>2.1508951162616401</v>
      </c>
      <c r="R143" s="14">
        <v>315.98148536842098</v>
      </c>
      <c r="S143" s="1">
        <v>170.418036653511</v>
      </c>
      <c r="T143" s="2">
        <v>-6.4540622627183002E-3</v>
      </c>
      <c r="U143" s="2">
        <v>1.9867549668874198E-3</v>
      </c>
      <c r="V143" s="2">
        <v>-4.4316996871741404E-3</v>
      </c>
      <c r="W143">
        <v>1.083556</v>
      </c>
      <c r="X143">
        <v>0.11522419186652801</v>
      </c>
      <c r="Y143" s="2">
        <v>7.3621901826345898E-2</v>
      </c>
      <c r="Z143" s="1">
        <v>0.67886855241264599</v>
      </c>
      <c r="AA143" s="14"/>
      <c r="AB143" s="14">
        <v>-1.0125</v>
      </c>
      <c r="AC143" s="14">
        <v>0.87716900480514703</v>
      </c>
      <c r="AD143" s="2">
        <v>3.6666666666666701</v>
      </c>
      <c r="AE143" s="5">
        <v>77192686174.800003</v>
      </c>
      <c r="AF143" s="15">
        <v>0.94179104477611897</v>
      </c>
      <c r="AG143" s="15">
        <v>-0.29748427672956002</v>
      </c>
      <c r="AH143" s="2">
        <v>-0.29607843137254902</v>
      </c>
      <c r="AI143" s="2">
        <v>1.5076923076923101</v>
      </c>
      <c r="AJ143" s="2">
        <v>1.38274428274428</v>
      </c>
      <c r="AK143" s="2">
        <v>0</v>
      </c>
      <c r="AL143" s="2">
        <v>0.125</v>
      </c>
      <c r="AM143" s="2">
        <v>-8.8541666666666595E-3</v>
      </c>
      <c r="AN143">
        <v>-7.1099958176495202E-3</v>
      </c>
      <c r="AO143">
        <v>8.3590894350737993E-2</v>
      </c>
      <c r="AP143"/>
      <c r="AQ143"/>
      <c r="AR143" s="13" t="s">
        <v>502</v>
      </c>
      <c r="AS143" s="13" t="s">
        <v>484</v>
      </c>
    </row>
    <row r="144" spans="1:50" x14ac:dyDescent="0.35">
      <c r="A144" s="13" t="s">
        <v>33</v>
      </c>
      <c r="B144" s="13" t="s">
        <v>98</v>
      </c>
      <c r="C144">
        <v>10.5</v>
      </c>
      <c r="D144">
        <v>3.5596037135007701</v>
      </c>
      <c r="E144" s="2">
        <v>-0.66099012252373601</v>
      </c>
      <c r="F144" s="13" t="s">
        <v>97</v>
      </c>
      <c r="G144" s="13" t="s">
        <v>74</v>
      </c>
      <c r="H144" s="13" t="s">
        <v>31</v>
      </c>
      <c r="I144" s="13" t="s">
        <v>31</v>
      </c>
      <c r="J144" s="13" t="s">
        <v>164</v>
      </c>
      <c r="K144" s="1">
        <v>10.4039969624914</v>
      </c>
      <c r="L144" s="1">
        <v>54.399191891698997</v>
      </c>
      <c r="M144" s="14">
        <v>12.7474542236064</v>
      </c>
      <c r="N144" s="14">
        <v>19.069998748857</v>
      </c>
      <c r="O144" s="14">
        <v>50.213759990171901</v>
      </c>
      <c r="P144" s="14">
        <v>0.178495545142347</v>
      </c>
      <c r="Q144">
        <v>2.09977767057664</v>
      </c>
      <c r="R144" s="14">
        <v>0.89974612570994905</v>
      </c>
      <c r="S144" s="1">
        <v>11.578517241975</v>
      </c>
      <c r="T144" s="2">
        <v>1.7156439567010798E-2</v>
      </c>
      <c r="U144" s="2">
        <v>1.52854651613428E-2</v>
      </c>
      <c r="V144" s="2">
        <v>3.4336218502768099E-3</v>
      </c>
      <c r="W144">
        <v>1.047004</v>
      </c>
      <c r="X144">
        <v>5.0166065934283598E-2</v>
      </c>
      <c r="Y144" s="2">
        <v>1.40429181295023</v>
      </c>
      <c r="Z144" s="1">
        <v>0.233379746616034</v>
      </c>
      <c r="AA144" s="14"/>
      <c r="AB144" s="14">
        <v>12.018111387019699</v>
      </c>
      <c r="AC144" s="14">
        <v>9.8585108341660597</v>
      </c>
      <c r="AD144" s="2">
        <v>0.55195990798832495</v>
      </c>
      <c r="AE144" s="5">
        <v>10312379301.540001</v>
      </c>
      <c r="AF144" s="15">
        <v>0.211236721510279</v>
      </c>
      <c r="AG144" s="15">
        <v>0.269992762073264</v>
      </c>
      <c r="AH144" s="2">
        <v>0.269992762073264</v>
      </c>
      <c r="AI144" s="2">
        <v>-0.122011604985021</v>
      </c>
      <c r="AJ144" s="2">
        <v>9.9235995147258102E-2</v>
      </c>
      <c r="AK144" s="2">
        <v>0.04</v>
      </c>
      <c r="AL144" s="2">
        <v>0.21631755089013199</v>
      </c>
      <c r="AM144" s="2">
        <v>1.5164331241011599E-2</v>
      </c>
      <c r="AN144">
        <v>4.3530456594655497E-3</v>
      </c>
      <c r="AO144">
        <v>5.2647846567815702E-2</v>
      </c>
      <c r="AP144"/>
      <c r="AQ144"/>
      <c r="AR144" s="13" t="s">
        <v>502</v>
      </c>
      <c r="AS144" s="13" t="s">
        <v>483</v>
      </c>
    </row>
    <row r="145" spans="1:45" x14ac:dyDescent="0.35">
      <c r="A145" s="13" t="s">
        <v>62</v>
      </c>
      <c r="B145" s="13" t="s">
        <v>63</v>
      </c>
      <c r="C145">
        <v>114.8</v>
      </c>
      <c r="D145">
        <v>34.624222010775803</v>
      </c>
      <c r="E145" s="2">
        <v>-0.69839527865177897</v>
      </c>
      <c r="F145" s="13" t="s">
        <v>51</v>
      </c>
      <c r="G145" s="13" t="s">
        <v>60</v>
      </c>
      <c r="H145" s="13" t="s">
        <v>37</v>
      </c>
      <c r="I145" s="13" t="s">
        <v>37</v>
      </c>
      <c r="J145" s="13" t="s">
        <v>164</v>
      </c>
      <c r="K145" s="1">
        <v>35.053844422299498</v>
      </c>
      <c r="L145" s="1">
        <v>91.942366925402794</v>
      </c>
      <c r="M145" s="14">
        <v>20.966906001369001</v>
      </c>
      <c r="N145" s="14">
        <v>29.646927686975999</v>
      </c>
      <c r="O145" s="14">
        <v>31.274060693333301</v>
      </c>
      <c r="P145" s="14">
        <v>8.4598825657752492</v>
      </c>
      <c r="Q145">
        <v>16.1739869608659</v>
      </c>
      <c r="R145" s="14">
        <v>100</v>
      </c>
      <c r="S145" s="1">
        <v>65.7509247188637</v>
      </c>
      <c r="T145" s="2">
        <v>0.24133965062027599</v>
      </c>
      <c r="U145" s="2">
        <v>0.143594829723699</v>
      </c>
      <c r="V145" s="2">
        <v>7.9334393851846E-2</v>
      </c>
      <c r="W145">
        <v>1.3331999999999999</v>
      </c>
      <c r="X145">
        <v>8.6125516883882702E-2</v>
      </c>
      <c r="Y145" s="2">
        <v>3.09695345758507E-2</v>
      </c>
      <c r="Z145" s="1">
        <v>0.50394610065744705</v>
      </c>
      <c r="AA145" s="14"/>
      <c r="AB145" s="14">
        <v>1.3451278437688701</v>
      </c>
      <c r="AC145" s="14">
        <v>0.85279510293739103</v>
      </c>
      <c r="AD145" s="2">
        <v>4.5270270270270301E-2</v>
      </c>
      <c r="AE145" s="5">
        <v>1249711465305.6001</v>
      </c>
      <c r="AF145" s="15">
        <v>0.68188073394495397</v>
      </c>
      <c r="AG145" s="15">
        <v>-0.52140762463343204</v>
      </c>
      <c r="AH145" s="2">
        <v>0.49434197678203301</v>
      </c>
      <c r="AI145" s="2">
        <v>2.3712495878667998</v>
      </c>
      <c r="AJ145" s="2">
        <v>0.97775812912771998</v>
      </c>
      <c r="AK145" s="2">
        <v>0</v>
      </c>
      <c r="AL145" s="2">
        <v>0.126865068047048</v>
      </c>
      <c r="AM145" s="2">
        <v>7.1014128755145595E-2</v>
      </c>
      <c r="AN145">
        <v>0.15275157952568399</v>
      </c>
      <c r="AO145">
        <v>8.8031879313666198E-2</v>
      </c>
      <c r="AP145"/>
      <c r="AQ145"/>
      <c r="AR145" s="13" t="s">
        <v>502</v>
      </c>
      <c r="AS145" s="13" t="s">
        <v>483</v>
      </c>
    </row>
    <row r="146" spans="1:45" x14ac:dyDescent="0.35">
      <c r="A146" s="13" t="s">
        <v>155</v>
      </c>
      <c r="B146" s="13" t="s">
        <v>156</v>
      </c>
      <c r="C146">
        <v>57.3</v>
      </c>
      <c r="D146">
        <v>15.562297224074801</v>
      </c>
      <c r="E146" s="2">
        <v>-0.72840668020811805</v>
      </c>
      <c r="F146" s="13" t="s">
        <v>157</v>
      </c>
      <c r="G146" s="13" t="s">
        <v>116</v>
      </c>
      <c r="H146" s="13" t="s">
        <v>117</v>
      </c>
      <c r="I146" s="13" t="s">
        <v>117</v>
      </c>
      <c r="J146" s="13" t="s">
        <v>56</v>
      </c>
      <c r="K146" s="1">
        <v>72.889400136000006</v>
      </c>
      <c r="L146" s="1">
        <v>103.50376228608199</v>
      </c>
      <c r="M146" s="14">
        <v>15.979866478497099</v>
      </c>
      <c r="N146" s="14">
        <v>14.9732203230351</v>
      </c>
      <c r="O146" s="14">
        <v>50.070248299290803</v>
      </c>
      <c r="P146" s="14">
        <v>5.8367552959641298</v>
      </c>
      <c r="Q146">
        <v>4.5158461842421396</v>
      </c>
      <c r="R146" s="14">
        <v>100</v>
      </c>
      <c r="S146" s="1">
        <v>42.108650284293901</v>
      </c>
      <c r="T146" s="2">
        <v>8.0076873798846898E-2</v>
      </c>
      <c r="U146" s="2">
        <v>5.4368782293514301E-2</v>
      </c>
      <c r="V146" s="2">
        <v>1.8836648583484002E-2</v>
      </c>
      <c r="W146">
        <v>0.454183</v>
      </c>
      <c r="X146">
        <v>4.7920433996383398E-2</v>
      </c>
      <c r="Y146" s="2">
        <v>3.4902194218271801E-2</v>
      </c>
      <c r="Z146" s="1">
        <v>0.45589490968801299</v>
      </c>
      <c r="AA146" s="14"/>
      <c r="AB146" s="14">
        <v>3.6061566319601601</v>
      </c>
      <c r="AC146" s="14">
        <v>5.3347263150381501</v>
      </c>
      <c r="AD146" s="2">
        <v>0.29929078014184402</v>
      </c>
      <c r="AE146" s="5">
        <v>388294775.56099999</v>
      </c>
      <c r="AF146" s="15">
        <v>1.28721682847896</v>
      </c>
      <c r="AG146" s="15">
        <v>-0.69267139479905504</v>
      </c>
      <c r="AH146" s="2">
        <v>-0.49118714359771898</v>
      </c>
      <c r="AI146" s="2">
        <v>1.6615384615384601</v>
      </c>
      <c r="AJ146" s="2">
        <v>0.65458579881656798</v>
      </c>
      <c r="AK146" s="2">
        <v>0</v>
      </c>
      <c r="AL146" s="2">
        <v>0.10454825121870399</v>
      </c>
      <c r="AM146" s="2">
        <v>1.7748118699417899E-2</v>
      </c>
      <c r="AN146">
        <v>2.9646612380425302E-2</v>
      </c>
      <c r="AO146">
        <v>6.1215072211546699E-2</v>
      </c>
      <c r="AP146"/>
      <c r="AQ146"/>
      <c r="AR146" s="13" t="s">
        <v>502</v>
      </c>
      <c r="AS146" s="13" t="s">
        <v>484</v>
      </c>
    </row>
    <row r="147" spans="1:45" x14ac:dyDescent="0.35">
      <c r="A147" s="13" t="s">
        <v>312</v>
      </c>
      <c r="B147" s="13" t="s">
        <v>313</v>
      </c>
      <c r="C147">
        <v>86.27</v>
      </c>
      <c r="D147">
        <v>21.902888486902601</v>
      </c>
      <c r="E147" s="2">
        <v>-0.74611233931954801</v>
      </c>
      <c r="F147" s="13" t="s">
        <v>120</v>
      </c>
      <c r="G147" s="13" t="s">
        <v>106</v>
      </c>
      <c r="H147" s="13" t="s">
        <v>35</v>
      </c>
      <c r="I147" s="13" t="s">
        <v>35</v>
      </c>
      <c r="J147" s="13" t="s">
        <v>164</v>
      </c>
      <c r="K147" s="1">
        <v>28.995041446872602</v>
      </c>
      <c r="L147" s="1">
        <v>40.522504821430502</v>
      </c>
      <c r="M147" s="14">
        <v>13.708918469218</v>
      </c>
      <c r="N147" s="14">
        <v>16.7881677846248</v>
      </c>
      <c r="O147" s="14">
        <v>23.041717938473798</v>
      </c>
      <c r="P147" s="14">
        <v>2.1690298212977099</v>
      </c>
      <c r="Q147">
        <v>3.1869965565096301</v>
      </c>
      <c r="R147" s="14">
        <v>100</v>
      </c>
      <c r="S147" s="1">
        <v>56.200866401282703</v>
      </c>
      <c r="T147" s="2">
        <v>7.4806922599921097E-2</v>
      </c>
      <c r="U147" s="2">
        <v>6.5391749614651107E-2</v>
      </c>
      <c r="V147" s="2">
        <v>3.0098210437977699E-2</v>
      </c>
      <c r="W147">
        <v>0.924539</v>
      </c>
      <c r="X147">
        <v>3.7424300846016002E-3</v>
      </c>
      <c r="Y147" s="2">
        <v>4.2883407551950001E-3</v>
      </c>
      <c r="Z147" s="1">
        <v>0.22056925996204901</v>
      </c>
      <c r="AA147" s="14"/>
      <c r="AB147" s="14">
        <v>4.5631091038744902</v>
      </c>
      <c r="AC147" s="14">
        <v>4.1504662054625197</v>
      </c>
      <c r="AD147" s="2">
        <v>0.26408310027966397</v>
      </c>
      <c r="AE147" s="5">
        <v>4440853340</v>
      </c>
      <c r="AF147" s="15">
        <v>0.22834024896265601</v>
      </c>
      <c r="AG147" s="15">
        <v>-0.56630602782071104</v>
      </c>
      <c r="AH147" s="2">
        <v>-0.107211184694628</v>
      </c>
      <c r="AI147" s="2">
        <v>0.105714285714286</v>
      </c>
      <c r="AJ147" s="2">
        <v>0.40985556499575199</v>
      </c>
      <c r="AK147" s="2">
        <v>2.9399999999999999E-2</v>
      </c>
      <c r="AL147" s="2">
        <v>8.53052699880366E-2</v>
      </c>
      <c r="AM147" s="2">
        <v>2.69075572317862E-2</v>
      </c>
      <c r="AN147">
        <v>3.5927008880225299E-2</v>
      </c>
      <c r="AO147">
        <v>7.0840918030771097E-2</v>
      </c>
      <c r="AP147"/>
      <c r="AQ147"/>
      <c r="AR147" s="13" t="s">
        <v>502</v>
      </c>
      <c r="AS147" s="13" t="s">
        <v>484</v>
      </c>
    </row>
    <row r="148" spans="1:45" x14ac:dyDescent="0.35">
      <c r="A148" s="13" t="s">
        <v>130</v>
      </c>
      <c r="B148" s="13" t="s">
        <v>131</v>
      </c>
      <c r="C148">
        <v>27.09</v>
      </c>
      <c r="D148">
        <v>6.4708689389098897</v>
      </c>
      <c r="E148" s="2">
        <v>-0.76113440609413496</v>
      </c>
      <c r="F148" s="13" t="s">
        <v>59</v>
      </c>
      <c r="G148" s="13" t="s">
        <v>106</v>
      </c>
      <c r="H148" s="13" t="s">
        <v>37</v>
      </c>
      <c r="I148" s="13" t="s">
        <v>37</v>
      </c>
      <c r="J148" s="13" t="s">
        <v>56</v>
      </c>
      <c r="K148" s="1">
        <v>70.145611285714295</v>
      </c>
      <c r="M148" s="14">
        <v>23.449770051247999</v>
      </c>
      <c r="N148" s="14"/>
      <c r="O148" s="14">
        <v>45.080058199591598</v>
      </c>
      <c r="P148" s="14">
        <v>6.4974195708884697</v>
      </c>
      <c r="Q148"/>
      <c r="R148" s="14">
        <v>156.91268263695699</v>
      </c>
      <c r="T148" s="2">
        <v>9.2627599243856301E-2</v>
      </c>
      <c r="U148" s="2">
        <v>6.0468561903880003E-2</v>
      </c>
      <c r="V148" s="2">
        <v>2.7478102969450999E-2</v>
      </c>
      <c r="W148">
        <v>1</v>
      </c>
      <c r="X148">
        <v>4.0723136082033803E-2</v>
      </c>
      <c r="Y148" s="2">
        <v>2.11277848010199E-2</v>
      </c>
      <c r="Z148" s="1">
        <v>0.191768859865599</v>
      </c>
      <c r="AA148" s="14"/>
      <c r="AB148" s="14">
        <v>4.2835900159320204</v>
      </c>
      <c r="AC148" s="14">
        <v>2.6327086703704499</v>
      </c>
      <c r="AD148" s="2">
        <v>0.23175089331291501</v>
      </c>
      <c r="AE148" s="5">
        <v>8831183401.2999992</v>
      </c>
      <c r="AF148" s="15">
        <v>0.75700934579439205</v>
      </c>
      <c r="AG148" s="15">
        <v>-0.38714425907752698</v>
      </c>
      <c r="AH148" s="2">
        <v>-0.32224334600760501</v>
      </c>
      <c r="AI148" s="2">
        <v>0.59235668789808904</v>
      </c>
      <c r="AJ148" s="2">
        <v>2.32384341637011</v>
      </c>
      <c r="AK148" s="2">
        <v>0</v>
      </c>
      <c r="AL148" s="2">
        <v>0.23811330298432001</v>
      </c>
      <c r="AM148" s="2">
        <v>6.5060698027314096E-2</v>
      </c>
      <c r="AN148">
        <v>3.7773943687823497E-2</v>
      </c>
      <c r="AO148">
        <v>7.6183892508628906E-2</v>
      </c>
      <c r="AP148"/>
      <c r="AQ148"/>
      <c r="AR148" s="13" t="s">
        <v>502</v>
      </c>
      <c r="AS148" s="13" t="s">
        <v>484</v>
      </c>
    </row>
    <row r="149" spans="1:45" x14ac:dyDescent="0.35">
      <c r="A149" s="13" t="s">
        <v>152</v>
      </c>
      <c r="B149" s="13" t="s">
        <v>153</v>
      </c>
      <c r="C149">
        <v>5.86</v>
      </c>
      <c r="D149">
        <v>1.3929240058580901</v>
      </c>
      <c r="E149" s="2">
        <v>-0.76229965770339703</v>
      </c>
      <c r="F149" s="13" t="s">
        <v>154</v>
      </c>
      <c r="G149" s="13" t="s">
        <v>121</v>
      </c>
      <c r="H149" s="13" t="s">
        <v>31</v>
      </c>
      <c r="I149" s="13" t="s">
        <v>31</v>
      </c>
      <c r="J149" s="13" t="s">
        <v>56</v>
      </c>
      <c r="K149" s="1">
        <v>23.3376689755742</v>
      </c>
      <c r="L149" s="1">
        <v>39.641622783637999</v>
      </c>
      <c r="M149" s="14">
        <v>13.7757371290127</v>
      </c>
      <c r="N149" s="14">
        <v>6.3370978236010904</v>
      </c>
      <c r="O149" s="14">
        <v>16.597233276575</v>
      </c>
      <c r="P149" s="14">
        <v>5.48028644807808</v>
      </c>
      <c r="Q149">
        <v>1.22630589178142</v>
      </c>
      <c r="R149" s="14">
        <v>100</v>
      </c>
      <c r="S149" s="1">
        <v>67.607724894279499</v>
      </c>
      <c r="T149" s="2">
        <v>0.23482578546357299</v>
      </c>
      <c r="U149" s="2">
        <v>0.169239636079206</v>
      </c>
      <c r="V149" s="2">
        <v>7.1734923374653495E-2</v>
      </c>
      <c r="W149">
        <v>3.5566800000000001</v>
      </c>
      <c r="X149">
        <v>0.25207908363408099</v>
      </c>
      <c r="Y149" s="2">
        <v>0.15057355261074901</v>
      </c>
      <c r="Z149" s="1">
        <v>0.52517227096434105</v>
      </c>
      <c r="AA149" s="14"/>
      <c r="AB149" s="14">
        <v>0.85120129214617402</v>
      </c>
      <c r="AC149" s="14">
        <v>2.41544839397663</v>
      </c>
      <c r="AD149" s="2">
        <v>6.6163950377037206E-2</v>
      </c>
      <c r="AE149" s="5">
        <v>59361166.619999997</v>
      </c>
      <c r="AF149" s="15">
        <v>0.87889755011135895</v>
      </c>
      <c r="AG149" s="15">
        <v>-1.0073851203501101</v>
      </c>
      <c r="AH149" s="2">
        <v>-0.73138222849083201</v>
      </c>
      <c r="AI149" s="2">
        <v>9.8120300751879697</v>
      </c>
      <c r="AJ149" s="2">
        <v>0.261572564871561</v>
      </c>
      <c r="AK149" s="2">
        <v>4.1199997000000002E-2</v>
      </c>
      <c r="AL149" s="2">
        <v>0.21985973011363599</v>
      </c>
      <c r="AM149" s="2">
        <v>0.121759588068182</v>
      </c>
      <c r="AN149">
        <v>0.172548279549601</v>
      </c>
      <c r="AO149">
        <v>0.15154286544190701</v>
      </c>
      <c r="AP149"/>
      <c r="AQ149"/>
      <c r="AR149" s="13" t="s">
        <v>502</v>
      </c>
      <c r="AS149" s="13" t="s">
        <v>484</v>
      </c>
    </row>
    <row r="150" spans="1:45" x14ac:dyDescent="0.35">
      <c r="A150" s="13" t="s">
        <v>427</v>
      </c>
      <c r="B150" s="13" t="s">
        <v>428</v>
      </c>
      <c r="C150">
        <v>2099.3939393939399</v>
      </c>
      <c r="D150">
        <v>452.39822402810103</v>
      </c>
      <c r="E150" s="2">
        <v>-0.78451008382033305</v>
      </c>
      <c r="F150" s="13" t="s">
        <v>90</v>
      </c>
      <c r="G150" s="13" t="s">
        <v>429</v>
      </c>
      <c r="H150" s="13" t="s">
        <v>37</v>
      </c>
      <c r="I150" s="13" t="s">
        <v>430</v>
      </c>
      <c r="J150" s="13" t="s">
        <v>164</v>
      </c>
      <c r="K150" s="1">
        <v>91.900461037330501</v>
      </c>
      <c r="L150" s="1">
        <v>112.518279253307</v>
      </c>
      <c r="M150" s="14">
        <v>49.8836196075261</v>
      </c>
      <c r="N150" s="14">
        <v>60.270775386451</v>
      </c>
      <c r="O150" s="14">
        <v>80.973459623026898</v>
      </c>
      <c r="P150" s="14">
        <v>25.328759035880299</v>
      </c>
      <c r="Q150">
        <v>28.465901196385101</v>
      </c>
      <c r="R150" s="14">
        <v>207.20612284324</v>
      </c>
      <c r="S150" s="1">
        <v>225.278290518441</v>
      </c>
      <c r="T150" s="2">
        <v>0.27561079400452199</v>
      </c>
      <c r="U150" s="2">
        <v>0.22529882039781299</v>
      </c>
      <c r="V150" s="2">
        <v>0.15900970396441899</v>
      </c>
      <c r="W150">
        <v>1.1179479999999999</v>
      </c>
      <c r="X150">
        <v>0.28588021664390101</v>
      </c>
      <c r="Y150" s="2">
        <v>1.9563330116878899E-2</v>
      </c>
      <c r="Z150" s="1">
        <v>0.48191618343364701</v>
      </c>
      <c r="AA150" s="14"/>
      <c r="AB150" s="14">
        <v>-0.28695028044990301</v>
      </c>
      <c r="AC150" s="14">
        <v>-0.39212625401830598</v>
      </c>
      <c r="AD150" s="2">
        <v>8.0996310570331208E-3</v>
      </c>
      <c r="AE150" s="5">
        <v>1786181934230.24</v>
      </c>
      <c r="AF150" s="15">
        <v>0.20160040353487099</v>
      </c>
      <c r="AG150" s="15">
        <v>7.5679591964249102E-2</v>
      </c>
      <c r="AH150" s="2">
        <v>0.31747243639432599</v>
      </c>
      <c r="AI150" s="2">
        <v>0.23267021564637799</v>
      </c>
      <c r="AJ150" s="2">
        <v>0.101636318281157</v>
      </c>
      <c r="AK150" s="2">
        <v>2.2599999999999999E-2</v>
      </c>
      <c r="AL150" s="2">
        <v>0.68353902413672496</v>
      </c>
      <c r="AM150" s="2">
        <v>0.37315963374416899</v>
      </c>
      <c r="AN150">
        <v>0.322301929673598</v>
      </c>
      <c r="AO150">
        <v>8.3680050838456199E-2</v>
      </c>
      <c r="AP150">
        <v>53.9396061038561</v>
      </c>
      <c r="AQ150">
        <v>65.175007012026498</v>
      </c>
      <c r="AR150" s="13" t="s">
        <v>502</v>
      </c>
      <c r="AS150" s="13" t="s">
        <v>484</v>
      </c>
    </row>
    <row r="151" spans="1:45" x14ac:dyDescent="0.35">
      <c r="A151" s="13" t="s">
        <v>349</v>
      </c>
      <c r="B151" s="13" t="s">
        <v>350</v>
      </c>
      <c r="C151">
        <v>97.45</v>
      </c>
      <c r="D151">
        <v>18.2513848988471</v>
      </c>
      <c r="E151" s="2">
        <v>-0.81271026271065006</v>
      </c>
      <c r="F151" s="13" t="s">
        <v>194</v>
      </c>
      <c r="G151" s="13" t="s">
        <v>60</v>
      </c>
      <c r="H151" s="13" t="s">
        <v>37</v>
      </c>
      <c r="I151" s="13" t="s">
        <v>37</v>
      </c>
      <c r="J151" s="13" t="s">
        <v>337</v>
      </c>
      <c r="K151" s="1">
        <v>88.804060150376003</v>
      </c>
      <c r="L151" s="1">
        <v>79.983002484249695</v>
      </c>
      <c r="M151" s="14">
        <v>22.6284872298625</v>
      </c>
      <c r="N151" s="14">
        <v>22.987676440063002</v>
      </c>
      <c r="O151" s="14">
        <v>53.284660336011697</v>
      </c>
      <c r="P151" s="14">
        <v>2.0006561042539501</v>
      </c>
      <c r="Q151">
        <v>2.8155932977885301</v>
      </c>
      <c r="R151" s="14">
        <v>89.071945701357507</v>
      </c>
      <c r="S151" s="1">
        <v>91.690993204008393</v>
      </c>
      <c r="T151" s="2">
        <v>2.25288810091132E-2</v>
      </c>
      <c r="U151" s="2">
        <v>2.3804279785778901E-2</v>
      </c>
      <c r="V151" s="2">
        <v>9.7981916320005503E-3</v>
      </c>
      <c r="W151">
        <v>1.215063</v>
      </c>
      <c r="X151">
        <v>7.8380621681752805E-2</v>
      </c>
      <c r="Y151" s="2">
        <v>9.00803266576016E-2</v>
      </c>
      <c r="Z151" s="1">
        <v>0.30652463382157102</v>
      </c>
      <c r="AA151" s="14"/>
      <c r="AB151" s="14">
        <v>4.3093785544411096</v>
      </c>
      <c r="AC151" s="14">
        <v>3.24374076678617</v>
      </c>
      <c r="AD151" s="2">
        <v>0.37643048453859301</v>
      </c>
      <c r="AE151" s="5">
        <v>218840100000</v>
      </c>
      <c r="AF151" s="15">
        <v>-0.12810014562562999</v>
      </c>
      <c r="AG151" s="15">
        <v>-0.15689725330620599</v>
      </c>
      <c r="AH151" s="2">
        <v>-0.129380902413431</v>
      </c>
      <c r="AI151" s="2">
        <v>-0.24023654548341</v>
      </c>
      <c r="AJ151" s="2">
        <v>0.16245873741619299</v>
      </c>
      <c r="AK151" s="2">
        <v>0</v>
      </c>
      <c r="AL151" s="2">
        <v>0.143448337239313</v>
      </c>
      <c r="AM151" s="2">
        <v>2.9591503752706999E-2</v>
      </c>
      <c r="AN151">
        <v>1.53191685415691E-2</v>
      </c>
      <c r="AO151">
        <v>8.13557031780969E-2</v>
      </c>
      <c r="AP151"/>
      <c r="AQ151"/>
      <c r="AR151" s="13" t="s">
        <v>502</v>
      </c>
      <c r="AS151" s="13" t="s">
        <v>483</v>
      </c>
    </row>
    <row r="152" spans="1:45" x14ac:dyDescent="0.35">
      <c r="A152" s="13" t="s">
        <v>85</v>
      </c>
      <c r="B152" s="13" t="s">
        <v>86</v>
      </c>
      <c r="C152">
        <v>784.8</v>
      </c>
      <c r="D152">
        <v>94.709986213187406</v>
      </c>
      <c r="E152" s="2">
        <v>-0.87931958943273802</v>
      </c>
      <c r="F152" s="13" t="s">
        <v>87</v>
      </c>
      <c r="G152" s="13" t="s">
        <v>52</v>
      </c>
      <c r="H152" s="13" t="s">
        <v>37</v>
      </c>
      <c r="I152" s="13" t="s">
        <v>41</v>
      </c>
      <c r="J152" s="13" t="s">
        <v>164</v>
      </c>
      <c r="K152" s="1">
        <v>212.150242045922</v>
      </c>
      <c r="L152" s="1">
        <v>648.28315515461497</v>
      </c>
      <c r="M152" s="14">
        <v>60.671759920388503</v>
      </c>
      <c r="N152" s="14">
        <v>91.9457621269176</v>
      </c>
      <c r="O152" s="14">
        <v>156.63816995292601</v>
      </c>
      <c r="P152" s="14">
        <v>10.2594279513362</v>
      </c>
      <c r="Q152">
        <v>17.605628097840199</v>
      </c>
      <c r="R152" s="14">
        <v>244.25223768988999</v>
      </c>
      <c r="S152" s="1">
        <v>264.28807066668702</v>
      </c>
      <c r="T152" s="2">
        <v>4.83592564043148E-2</v>
      </c>
      <c r="U152" s="2">
        <v>4.6470907817480797E-2</v>
      </c>
      <c r="V152" s="2">
        <v>2.6908118747270001E-2</v>
      </c>
      <c r="W152">
        <v>0.92205800000000004</v>
      </c>
      <c r="X152">
        <v>9.6965008393985794E-2</v>
      </c>
      <c r="Y152" s="2">
        <v>1.6985884717010201E-2</v>
      </c>
      <c r="Z152" s="1">
        <v>0.456337683023954</v>
      </c>
      <c r="AA152" s="14"/>
      <c r="AB152" s="14">
        <v>1.49099787222434</v>
      </c>
      <c r="AC152" s="14">
        <v>1.17641582961339</v>
      </c>
      <c r="AD152" s="2">
        <v>0.24093246003239699</v>
      </c>
      <c r="AE152" s="5">
        <v>333615806274.23999</v>
      </c>
      <c r="AF152" s="15">
        <v>0.15283772336735099</v>
      </c>
      <c r="AG152" s="15">
        <v>-0.136165138587101</v>
      </c>
      <c r="AH152" s="2">
        <v>-1.95247933884297E-2</v>
      </c>
      <c r="AI152" s="2">
        <v>2.2341759844433602</v>
      </c>
      <c r="AJ152" s="2">
        <v>0.10115778682234799</v>
      </c>
      <c r="AK152" s="2">
        <v>0</v>
      </c>
      <c r="AL152" s="2">
        <v>0.45427845591424498</v>
      </c>
      <c r="AM152" s="2">
        <v>0.126724084515769</v>
      </c>
      <c r="AN152">
        <v>3.8426851448240602E-2</v>
      </c>
      <c r="AO152">
        <v>7.7150526659020099E-2</v>
      </c>
      <c r="AP152"/>
      <c r="AQ152"/>
      <c r="AR152" s="13" t="s">
        <v>502</v>
      </c>
      <c r="AS152" s="13" t="s">
        <v>484</v>
      </c>
    </row>
    <row r="153" spans="1:45" x14ac:dyDescent="0.35">
      <c r="A153" s="13" t="s">
        <v>375</v>
      </c>
      <c r="B153" s="13" t="s">
        <v>376</v>
      </c>
      <c r="C153">
        <v>180.06</v>
      </c>
      <c r="D153">
        <v>17.1936709964092</v>
      </c>
      <c r="E153" s="2">
        <v>-0.90451143509713905</v>
      </c>
      <c r="F153" s="13" t="s">
        <v>374</v>
      </c>
      <c r="G153" s="13" t="s">
        <v>60</v>
      </c>
      <c r="H153" s="13" t="s">
        <v>37</v>
      </c>
      <c r="I153" s="13" t="s">
        <v>37</v>
      </c>
      <c r="J153" s="13" t="s">
        <v>337</v>
      </c>
      <c r="K153" s="1">
        <v>31.394055544634899</v>
      </c>
      <c r="L153" s="1">
        <v>32.5784346952642</v>
      </c>
      <c r="M153" s="14">
        <v>23.267245669134901</v>
      </c>
      <c r="N153" s="14">
        <v>23.8866508929685</v>
      </c>
      <c r="O153" s="14">
        <v>23.316374143943101</v>
      </c>
      <c r="P153" s="14">
        <v>10.282056394423901</v>
      </c>
      <c r="Q153">
        <v>10.3995713450233</v>
      </c>
      <c r="R153" s="14">
        <v>26.614255461369002</v>
      </c>
      <c r="S153" s="1">
        <v>31.295315696575901</v>
      </c>
      <c r="T153" s="2">
        <v>0.32751602862539603</v>
      </c>
      <c r="U153" s="2">
        <v>0.246824605030004</v>
      </c>
      <c r="V153" s="2">
        <v>0.14851138776298001</v>
      </c>
      <c r="W153">
        <v>0.900918</v>
      </c>
      <c r="X153">
        <v>0.19888776298012001</v>
      </c>
      <c r="Y153" s="2">
        <v>4.2658038739877099E-2</v>
      </c>
      <c r="Z153" s="1">
        <v>0.34738561370207699</v>
      </c>
      <c r="AA153" s="14"/>
      <c r="AB153" s="14">
        <v>0</v>
      </c>
      <c r="AC153" s="14">
        <v>0</v>
      </c>
      <c r="AD153" s="2">
        <v>3.0948359073359102E-2</v>
      </c>
      <c r="AE153" s="5">
        <v>386492217810</v>
      </c>
      <c r="AF153" s="15"/>
      <c r="AG153" s="15">
        <v>4.38265944143394E-2</v>
      </c>
      <c r="AH153" s="2">
        <v>4.0887280736254299E-2</v>
      </c>
      <c r="AI153" s="2">
        <v>4.6752742452189203E-2</v>
      </c>
      <c r="AJ153" s="2">
        <v>3.6096571193318903E-2</v>
      </c>
      <c r="AK153" s="2">
        <v>8.0999999999999996E-3</v>
      </c>
      <c r="AL153" s="2">
        <v>0.53937071792707103</v>
      </c>
      <c r="AM153" s="2">
        <v>0.39974672857745902</v>
      </c>
      <c r="AN153">
        <v>0.32751602862539603</v>
      </c>
      <c r="AO153">
        <v>7.7027540000000005E-2</v>
      </c>
      <c r="AP153"/>
      <c r="AQ153"/>
      <c r="AR153" s="13" t="s">
        <v>502</v>
      </c>
      <c r="AS153" s="13" t="s">
        <v>484</v>
      </c>
    </row>
    <row r="154" spans="1:45" x14ac:dyDescent="0.35">
      <c r="A154" s="13" t="s">
        <v>327</v>
      </c>
      <c r="B154" s="13" t="s">
        <v>328</v>
      </c>
      <c r="C154">
        <v>5.33</v>
      </c>
      <c r="D154">
        <v>0.50491288501116405</v>
      </c>
      <c r="E154" s="2">
        <v>-0.90526962757764295</v>
      </c>
      <c r="F154" s="13" t="s">
        <v>329</v>
      </c>
      <c r="G154" s="13" t="s">
        <v>106</v>
      </c>
      <c r="H154" s="13" t="s">
        <v>35</v>
      </c>
      <c r="I154" s="13" t="s">
        <v>35</v>
      </c>
      <c r="J154" s="13" t="s">
        <v>164</v>
      </c>
      <c r="K154" s="1">
        <v>40.050041299521503</v>
      </c>
      <c r="L154" s="1">
        <v>44.940238280081502</v>
      </c>
      <c r="M154" s="14">
        <v>17.6654707902707</v>
      </c>
      <c r="N154" s="14">
        <v>18.245346028314799</v>
      </c>
      <c r="O154" s="14">
        <v>72.994314839930198</v>
      </c>
      <c r="P154" s="14">
        <v>0.74557123169575901</v>
      </c>
      <c r="Q154">
        <v>1.02827007585318</v>
      </c>
      <c r="R154" s="14">
        <v>100</v>
      </c>
      <c r="S154" s="1">
        <v>232.225690281391</v>
      </c>
      <c r="T154" s="2">
        <v>1.8615991582127699E-2</v>
      </c>
      <c r="U154" s="2">
        <v>1.16265823284521E-2</v>
      </c>
      <c r="V154" s="2">
        <v>1.5803147724901202E-2</v>
      </c>
      <c r="W154">
        <v>0.530061</v>
      </c>
      <c r="X154">
        <v>8.6665772751239795E-2</v>
      </c>
      <c r="Y154" s="2">
        <v>0.13693076852519401</v>
      </c>
      <c r="Z154" s="1">
        <v>0.70260820828301296</v>
      </c>
      <c r="AA154" s="14"/>
      <c r="AB154" s="14">
        <v>2.9263259220998799</v>
      </c>
      <c r="AC154" s="14">
        <v>11.374226518122301</v>
      </c>
      <c r="AD154" s="2">
        <v>0.35098952270081502</v>
      </c>
      <c r="AE154" s="5">
        <v>579367555.97490001</v>
      </c>
      <c r="AF154" s="15">
        <v>1.00221238338952</v>
      </c>
      <c r="AG154" s="15">
        <v>0.98798644289272697</v>
      </c>
      <c r="AH154" s="2">
        <v>1.7175567636712501</v>
      </c>
      <c r="AI154" s="2">
        <v>9.7097055525562498E-3</v>
      </c>
      <c r="AJ154" s="2">
        <v>-4.7428817745468102E-2</v>
      </c>
      <c r="AK154" s="2">
        <v>0</v>
      </c>
      <c r="AL154" s="2">
        <v>0.174935723145418</v>
      </c>
      <c r="AM154" s="2">
        <v>6.4379533263785593E-2</v>
      </c>
      <c r="AN154">
        <v>1.6215645848225699E-2</v>
      </c>
      <c r="AO154">
        <v>6.3654749887168502E-2</v>
      </c>
      <c r="AP154"/>
      <c r="AQ154"/>
      <c r="AR154" s="13" t="s">
        <v>502</v>
      </c>
      <c r="AS154" s="13" t="s">
        <v>484</v>
      </c>
    </row>
    <row r="155" spans="1:45" x14ac:dyDescent="0.35">
      <c r="A155" s="13" t="s">
        <v>372</v>
      </c>
      <c r="B155" s="13" t="s">
        <v>373</v>
      </c>
      <c r="C155">
        <v>286.77</v>
      </c>
      <c r="D155">
        <v>19.5986047639981</v>
      </c>
      <c r="E155" s="2">
        <v>-0.93165740919901596</v>
      </c>
      <c r="F155" s="13" t="s">
        <v>374</v>
      </c>
      <c r="G155" s="13" t="s">
        <v>60</v>
      </c>
      <c r="H155" s="13" t="s">
        <v>37</v>
      </c>
      <c r="I155" s="13" t="s">
        <v>37</v>
      </c>
      <c r="J155" s="13" t="s">
        <v>164</v>
      </c>
      <c r="K155" s="1">
        <v>32.351168412570502</v>
      </c>
      <c r="L155" s="1">
        <v>38.480120768223699</v>
      </c>
      <c r="M155" s="14">
        <v>25.658230621747499</v>
      </c>
      <c r="N155" s="14">
        <v>28.703666666977199</v>
      </c>
      <c r="O155" s="14">
        <v>26.171968709256799</v>
      </c>
      <c r="P155" s="14">
        <v>38.434710065645497</v>
      </c>
      <c r="Q155">
        <v>44.1391142669681</v>
      </c>
      <c r="R155" s="14">
        <v>32.4933055844606</v>
      </c>
      <c r="S155" s="1">
        <v>39.243446299010699</v>
      </c>
      <c r="T155" s="2">
        <v>1.1880470459518599</v>
      </c>
      <c r="U155" s="2">
        <v>0.43816052556412499</v>
      </c>
      <c r="V155" s="2">
        <v>0.230614032759033</v>
      </c>
      <c r="W155">
        <v>1.0036290000000001</v>
      </c>
      <c r="X155">
        <v>0.19700549523480801</v>
      </c>
      <c r="Y155" s="2">
        <v>2.6406001253938102E-2</v>
      </c>
      <c r="Z155" s="1">
        <v>0.43500677529166798</v>
      </c>
      <c r="AA155" s="14"/>
      <c r="AB155" s="14">
        <v>0</v>
      </c>
      <c r="AC155" s="14">
        <v>0</v>
      </c>
      <c r="AD155" s="2">
        <v>4.0137828273421501E-2</v>
      </c>
      <c r="AE155" s="5">
        <v>281034600000</v>
      </c>
      <c r="AF155" s="15"/>
      <c r="AG155" s="15">
        <v>0.137279244623186</v>
      </c>
      <c r="AH155" s="2">
        <v>0.14078418769082399</v>
      </c>
      <c r="AI155" s="2">
        <v>0.115668202764977</v>
      </c>
      <c r="AJ155" s="2">
        <v>0.115829471733086</v>
      </c>
      <c r="AK155" s="2">
        <v>6.3E-3</v>
      </c>
      <c r="AL155" s="2">
        <v>0.46369755725837197</v>
      </c>
      <c r="AM155" s="2">
        <v>0.36776597095804597</v>
      </c>
      <c r="AN155">
        <v>1.1880470459518599</v>
      </c>
      <c r="AO155">
        <v>8.0108869999999999E-2</v>
      </c>
      <c r="AP155"/>
      <c r="AQ155"/>
      <c r="AR155" s="13" t="s">
        <v>502</v>
      </c>
      <c r="AS155" s="13" t="s">
        <v>484</v>
      </c>
    </row>
    <row r="156" spans="1:45" x14ac:dyDescent="0.35">
      <c r="A156" s="13" t="s">
        <v>232</v>
      </c>
      <c r="B156" s="13" t="s">
        <v>233</v>
      </c>
      <c r="C156">
        <v>341.66666666666703</v>
      </c>
      <c r="D156">
        <v>21.891027571582001</v>
      </c>
      <c r="E156" s="2">
        <v>-0.93592869979049198</v>
      </c>
      <c r="F156" s="13" t="s">
        <v>51</v>
      </c>
      <c r="G156" s="13" t="s">
        <v>52</v>
      </c>
      <c r="H156" s="13" t="s">
        <v>37</v>
      </c>
      <c r="I156" s="13" t="s">
        <v>41</v>
      </c>
      <c r="J156" s="13" t="s">
        <v>164</v>
      </c>
      <c r="K156" s="1">
        <v>100</v>
      </c>
      <c r="L156" s="1">
        <v>68.1025658234594</v>
      </c>
      <c r="M156" s="14">
        <v>-482.11590996977799</v>
      </c>
      <c r="N156" s="14">
        <v>5838191423138.7695</v>
      </c>
      <c r="O156" s="14">
        <v>-752.56160458545298</v>
      </c>
      <c r="P156" s="14">
        <v>5.1007254255063801</v>
      </c>
      <c r="Q156">
        <v>8.2375883818653008</v>
      </c>
      <c r="R156" s="14">
        <v>25.190741922496901</v>
      </c>
      <c r="S156" s="1">
        <v>54.3516915287641</v>
      </c>
      <c r="T156" s="2">
        <v>-1.70385612716396E-2</v>
      </c>
      <c r="U156" s="2">
        <v>-4.9743122020506399E-3</v>
      </c>
      <c r="V156" s="2">
        <v>-7.1691960614502599E-3</v>
      </c>
      <c r="W156">
        <v>0.65</v>
      </c>
      <c r="X156">
        <v>0.14252884921192299</v>
      </c>
      <c r="Y156" s="2">
        <v>6.6409971761279704E-2</v>
      </c>
      <c r="Z156" s="1">
        <v>0.88324067110215898</v>
      </c>
      <c r="AA156" s="14"/>
      <c r="AB156" s="14">
        <v>17.161356930909498</v>
      </c>
      <c r="AC156" s="14">
        <v>-263800471183.21201</v>
      </c>
      <c r="AD156" s="2">
        <v>-0.88748587539631196</v>
      </c>
      <c r="AE156" s="5">
        <v>154346057871.25</v>
      </c>
      <c r="AF156" s="15">
        <v>-0.55235783497561797</v>
      </c>
      <c r="AG156" s="15"/>
      <c r="AK156" s="2">
        <v>0</v>
      </c>
      <c r="AL156" s="2">
        <v>-2.24285897170186E-3</v>
      </c>
      <c r="AM156" s="2">
        <v>-3.7406298328937198E-3</v>
      </c>
      <c r="AN156">
        <v>-2.0660919765732502E-2</v>
      </c>
      <c r="AO156">
        <v>7.0119865002850196E-2</v>
      </c>
      <c r="AP156"/>
      <c r="AQ156"/>
      <c r="AR156" s="13" t="s">
        <v>502</v>
      </c>
      <c r="AS156" s="13" t="s">
        <v>483</v>
      </c>
    </row>
    <row r="157" spans="1:45" x14ac:dyDescent="0.35">
      <c r="A157" s="13" t="s">
        <v>338</v>
      </c>
      <c r="B157" s="13" t="s">
        <v>339</v>
      </c>
      <c r="C157">
        <v>157.56551724137901</v>
      </c>
      <c r="D157">
        <v>4.9324405487367304</v>
      </c>
      <c r="E157" s="2">
        <v>-0.96869593909192298</v>
      </c>
      <c r="F157" s="13" t="s">
        <v>54</v>
      </c>
      <c r="G157" s="13" t="s">
        <v>70</v>
      </c>
      <c r="H157" s="13" t="s">
        <v>110</v>
      </c>
      <c r="I157" s="13" t="s">
        <v>31</v>
      </c>
      <c r="J157" s="13" t="s">
        <v>340</v>
      </c>
      <c r="K157" s="1">
        <v>2140.8725165215401</v>
      </c>
      <c r="L157" s="1">
        <v>12463.5037152594</v>
      </c>
      <c r="M157" s="14">
        <v>221.366554977128</v>
      </c>
      <c r="N157" s="14">
        <v>352.56463536644799</v>
      </c>
      <c r="O157" s="14">
        <v>711.45340262242496</v>
      </c>
      <c r="P157" s="14">
        <v>81.740483378078494</v>
      </c>
      <c r="Q157">
        <v>102.510036702216</v>
      </c>
      <c r="R157" s="14">
        <v>495.52619604223298</v>
      </c>
      <c r="S157" s="1">
        <v>831.28607194794995</v>
      </c>
      <c r="T157" s="2">
        <v>3.8180920511273198E-2</v>
      </c>
      <c r="U157" s="2">
        <v>5.29233787176034E-2</v>
      </c>
      <c r="V157" s="2">
        <v>1.3562580787643001E-2</v>
      </c>
      <c r="W157">
        <v>0.69628000000000001</v>
      </c>
      <c r="X157">
        <v>4.8690184666749001E-2</v>
      </c>
      <c r="Y157" s="2">
        <v>1.6769042932127901E-3</v>
      </c>
      <c r="Z157" s="1">
        <v>0.34696213496122802</v>
      </c>
      <c r="AA157" s="14"/>
      <c r="AB157" s="14">
        <v>2.91658114645946</v>
      </c>
      <c r="AC157" s="14">
        <v>3.0761043801671302</v>
      </c>
      <c r="AD157" s="2">
        <v>0.37898539343489901</v>
      </c>
      <c r="AE157" s="5">
        <v>3940946718612.3701</v>
      </c>
      <c r="AF157" s="15">
        <v>0.18443949973145099</v>
      </c>
      <c r="AG157" s="15">
        <v>0.23559743218057599</v>
      </c>
      <c r="AH157" s="2">
        <v>0.116633281972265</v>
      </c>
      <c r="AI157" s="2">
        <v>-1.8608902077151299</v>
      </c>
      <c r="AJ157" s="2">
        <v>-4.53228969108617E-2</v>
      </c>
      <c r="AK157" s="2">
        <v>6.08E-2</v>
      </c>
      <c r="AL157" s="2">
        <v>0.44894690653795499</v>
      </c>
      <c r="AM157" s="2">
        <v>4.5809565598946902E-2</v>
      </c>
      <c r="AN157">
        <v>1.8256695433203102E-2</v>
      </c>
      <c r="AO157">
        <v>7.0693629981565101E-2</v>
      </c>
      <c r="AP157"/>
      <c r="AQ157"/>
      <c r="AR157" s="13" t="s">
        <v>502</v>
      </c>
      <c r="AS157" s="13" t="s">
        <v>485</v>
      </c>
    </row>
    <row r="158" spans="1:45" x14ac:dyDescent="0.35">
      <c r="A158" s="13" t="s">
        <v>254</v>
      </c>
      <c r="B158" s="13" t="s">
        <v>255</v>
      </c>
      <c r="C158">
        <v>310.88</v>
      </c>
      <c r="D158">
        <v>3.0850991361665199</v>
      </c>
      <c r="E158" s="2">
        <v>-0.99007623798196598</v>
      </c>
      <c r="F158" s="13" t="s">
        <v>256</v>
      </c>
      <c r="G158" s="13" t="s">
        <v>70</v>
      </c>
      <c r="H158" s="13" t="s">
        <v>110</v>
      </c>
      <c r="I158" s="13" t="s">
        <v>37</v>
      </c>
      <c r="J158" s="13" t="s">
        <v>53</v>
      </c>
      <c r="K158" s="1">
        <v>1255.5439737207801</v>
      </c>
      <c r="L158" s="1">
        <v>1488.1319575637599</v>
      </c>
      <c r="M158" s="14">
        <v>1098.50469982865</v>
      </c>
      <c r="N158" s="14">
        <v>801.23528730092596</v>
      </c>
      <c r="O158" s="14">
        <v>1567.1126457537</v>
      </c>
      <c r="P158" s="14">
        <v>265.46508539625898</v>
      </c>
      <c r="Q158">
        <v>187.90616715784299</v>
      </c>
      <c r="R158" s="14">
        <v>1581.20145430663</v>
      </c>
      <c r="S158" s="1">
        <v>696.26587644642495</v>
      </c>
      <c r="T158" s="2">
        <v>0.21143431926924799</v>
      </c>
      <c r="U158" s="2">
        <v>0.12228158538881601</v>
      </c>
      <c r="V158" s="2">
        <v>9.4834776246799202E-2</v>
      </c>
      <c r="W158">
        <v>0.86466900000000002</v>
      </c>
      <c r="X158">
        <v>8.9137910010974306E-2</v>
      </c>
      <c r="Y158" s="2">
        <v>7.4862253372768998E-4</v>
      </c>
      <c r="Z158" s="1">
        <v>0.68598593729270796</v>
      </c>
      <c r="AA158" s="14"/>
      <c r="AB158" s="14">
        <v>0.61307368847113897</v>
      </c>
      <c r="AC158" s="14">
        <v>-0.29079027323091899</v>
      </c>
      <c r="AD158" s="2">
        <v>5.7870593141500698E-2</v>
      </c>
      <c r="AE158" s="5">
        <v>48851602506.080002</v>
      </c>
      <c r="AF158" s="15">
        <v>0.32638346898576598</v>
      </c>
      <c r="AG158" s="15">
        <v>0.90927386536839505</v>
      </c>
      <c r="AH158" s="2">
        <v>0.814427569395486</v>
      </c>
      <c r="AI158" s="2">
        <v>1.6120464914186401</v>
      </c>
      <c r="AJ158" s="2">
        <v>0.29517155506364201</v>
      </c>
      <c r="AK158" s="2">
        <v>1.37E-2</v>
      </c>
      <c r="AL158" s="2">
        <v>0.10031512723515899</v>
      </c>
      <c r="AM158" s="2">
        <v>8.7719060799029094E-2</v>
      </c>
      <c r="AN158">
        <v>0.184138002879006</v>
      </c>
      <c r="AO158">
        <v>7.5929862411796098E-2</v>
      </c>
      <c r="AP158"/>
      <c r="AQ158"/>
      <c r="AR158" s="13" t="s">
        <v>502</v>
      </c>
      <c r="AS158" s="13" t="s">
        <v>485</v>
      </c>
    </row>
    <row r="159" spans="1:45" x14ac:dyDescent="0.35">
      <c r="A159" s="13" t="s">
        <v>30</v>
      </c>
      <c r="B159" s="13" t="s">
        <v>198</v>
      </c>
      <c r="C159">
        <v>420.2</v>
      </c>
      <c r="D159">
        <v>2.018509378274</v>
      </c>
      <c r="E159" s="2">
        <v>-0.99519631275993803</v>
      </c>
      <c r="F159" s="13" t="s">
        <v>199</v>
      </c>
      <c r="G159" s="13" t="s">
        <v>121</v>
      </c>
      <c r="H159" s="13" t="s">
        <v>31</v>
      </c>
      <c r="I159" s="13" t="s">
        <v>31</v>
      </c>
      <c r="J159" s="13" t="s">
        <v>56</v>
      </c>
      <c r="K159" s="1">
        <v>4705.7364513367702</v>
      </c>
      <c r="L159" s="1">
        <v>12.399440277049999</v>
      </c>
      <c r="M159" s="14">
        <v>1806.83719950564</v>
      </c>
      <c r="N159" s="14">
        <v>4.6305872870455502</v>
      </c>
      <c r="O159" s="14">
        <v>3370.3432168292502</v>
      </c>
      <c r="P159" s="14">
        <v>674.34411101154501</v>
      </c>
      <c r="Q159">
        <v>1.30484428068082</v>
      </c>
      <c r="R159" s="14">
        <v>3108.16134496417</v>
      </c>
      <c r="S159" s="1">
        <v>9.6425457046102405</v>
      </c>
      <c r="T159" s="2">
        <v>0.14330256655575799</v>
      </c>
      <c r="U159" s="2">
        <v>0.139751682497256</v>
      </c>
      <c r="V159" s="2">
        <v>6.5147825816799301E-2</v>
      </c>
      <c r="W159">
        <v>0.92196999999999996</v>
      </c>
      <c r="X159">
        <v>0.122301445830858</v>
      </c>
      <c r="Y159" s="2">
        <v>3.98936767348454E-4</v>
      </c>
      <c r="Z159" s="1">
        <v>0.64008744227777203</v>
      </c>
      <c r="AA159" s="14"/>
      <c r="AB159" s="14">
        <v>9.5039194369743105E-2</v>
      </c>
      <c r="AC159" s="14">
        <v>0.69040334000104997</v>
      </c>
      <c r="AD159" s="2">
        <v>1.8528400964843001E-2</v>
      </c>
      <c r="AE159" s="5">
        <v>137364707750.556</v>
      </c>
      <c r="AF159" s="15">
        <v>0.33799248890406303</v>
      </c>
      <c r="AG159" s="15">
        <v>0.84973171628077904</v>
      </c>
      <c r="AH159" s="2">
        <v>0.36355257768155003</v>
      </c>
      <c r="AI159" s="2">
        <v>0.311477210323998</v>
      </c>
      <c r="AJ159" s="2">
        <v>0.123257649956964</v>
      </c>
      <c r="AK159" s="2">
        <v>9.7000000000000003E-3</v>
      </c>
      <c r="AL159" s="2">
        <v>0.128609294720374</v>
      </c>
      <c r="AM159" s="2">
        <v>4.9378845879307298E-2</v>
      </c>
      <c r="AN159">
        <v>0.13839344640971499</v>
      </c>
      <c r="AO159">
        <v>7.7659891316257307E-2</v>
      </c>
      <c r="AP159"/>
      <c r="AQ159"/>
      <c r="AR159" s="13" t="s">
        <v>482</v>
      </c>
      <c r="AS159" s="13" t="s">
        <v>483</v>
      </c>
    </row>
    <row r="160" spans="1:45" x14ac:dyDescent="0.35">
      <c r="A160" s="13" t="s">
        <v>446</v>
      </c>
      <c r="B160" s="13" t="s">
        <v>447</v>
      </c>
      <c r="C160">
        <v>107.85</v>
      </c>
      <c r="D160">
        <v>-16.7965351374196</v>
      </c>
      <c r="E160" s="2">
        <v>-1.15573977874288</v>
      </c>
      <c r="F160" s="13" t="s">
        <v>448</v>
      </c>
      <c r="G160" s="13" t="s">
        <v>55</v>
      </c>
      <c r="H160" s="13" t="s">
        <v>31</v>
      </c>
      <c r="I160" s="13" t="s">
        <v>31</v>
      </c>
      <c r="J160" s="13" t="s">
        <v>164</v>
      </c>
      <c r="K160" s="1">
        <v>100</v>
      </c>
      <c r="L160" s="1">
        <v>50.8788879232075</v>
      </c>
      <c r="M160" s="14">
        <v>26.9281686693548</v>
      </c>
      <c r="N160" s="14">
        <v>19.561815241798101</v>
      </c>
      <c r="O160" s="14">
        <v>-243.600848241666</v>
      </c>
      <c r="P160" s="14">
        <v>2.65200831331452</v>
      </c>
      <c r="Q160">
        <v>3.7232189920401701</v>
      </c>
      <c r="R160" s="14">
        <v>100</v>
      </c>
      <c r="S160" s="1">
        <v>50.7483500490832</v>
      </c>
      <c r="T160" s="2">
        <v>-9.8426352118508292E-3</v>
      </c>
      <c r="U160" s="2">
        <v>-6.9528686012706696E-3</v>
      </c>
      <c r="V160" s="2">
        <v>-3.6777184020861499E-3</v>
      </c>
      <c r="W160">
        <v>1.2625770000000001</v>
      </c>
      <c r="X160">
        <v>8.9846376959490201E-2</v>
      </c>
      <c r="Y160" s="2">
        <v>9.0668953793849497E-2</v>
      </c>
      <c r="Z160" s="1">
        <v>0.24140262062742801</v>
      </c>
      <c r="AA160" s="14"/>
      <c r="AB160" s="14">
        <v>8.3386188059252202</v>
      </c>
      <c r="AC160" s="14">
        <v>4.7814719229940001</v>
      </c>
      <c r="AD160" s="2">
        <v>-0.75121363007931496</v>
      </c>
      <c r="AE160" s="5">
        <v>20387717460</v>
      </c>
      <c r="AF160" s="15">
        <v>-0.20592092253245101</v>
      </c>
      <c r="AG160" s="15">
        <v>-0.35603705868435997</v>
      </c>
      <c r="AH160" s="2">
        <v>-0.26157369260185098</v>
      </c>
      <c r="AI160" s="2">
        <v>-0.32782009813271901</v>
      </c>
      <c r="AJ160" s="2">
        <v>1.6180660484108999E-2</v>
      </c>
      <c r="AK160" s="2">
        <v>0</v>
      </c>
      <c r="AL160" s="2">
        <v>0.37530867924528299</v>
      </c>
      <c r="AM160" s="2">
        <v>-2.5893692722371998E-2</v>
      </c>
      <c r="AN160">
        <v>-4.4951796664338796E-3</v>
      </c>
      <c r="AO160">
        <v>7.9213290133591699E-2</v>
      </c>
      <c r="AP160"/>
      <c r="AQ160"/>
      <c r="AR160" s="13" t="s">
        <v>502</v>
      </c>
      <c r="AS160" s="13" t="s">
        <v>483</v>
      </c>
    </row>
    <row r="161" spans="1:45" x14ac:dyDescent="0.35">
      <c r="A161" s="13" t="s">
        <v>314</v>
      </c>
      <c r="B161" s="13" t="s">
        <v>315</v>
      </c>
      <c r="C161">
        <v>7.59</v>
      </c>
      <c r="D161">
        <v>-2.9119850436830101</v>
      </c>
      <c r="E161" s="2">
        <v>-1.38366074356825</v>
      </c>
      <c r="F161" s="13" t="s">
        <v>316</v>
      </c>
      <c r="G161" s="13" t="s">
        <v>60</v>
      </c>
      <c r="H161" s="13" t="s">
        <v>37</v>
      </c>
      <c r="I161" s="13" t="s">
        <v>37</v>
      </c>
      <c r="J161" s="13" t="s">
        <v>164</v>
      </c>
      <c r="K161" s="1">
        <v>100</v>
      </c>
      <c r="L161" s="1">
        <v>100</v>
      </c>
      <c r="M161" s="14">
        <v>20.027459231300899</v>
      </c>
      <c r="N161" s="14">
        <v>21.933761769240899</v>
      </c>
      <c r="O161" s="14">
        <v>130.337466739522</v>
      </c>
      <c r="P161" s="14">
        <v>1.2798618996778499</v>
      </c>
      <c r="Q161">
        <v>3.5467813274953199</v>
      </c>
      <c r="R161" s="14">
        <v>100</v>
      </c>
      <c r="S161" s="1">
        <v>70.2923266881903</v>
      </c>
      <c r="T161" s="2">
        <v>-3.3329420613079801E-2</v>
      </c>
      <c r="U161" s="2">
        <v>8.26731932520894E-3</v>
      </c>
      <c r="V161" s="2">
        <v>-1.49563662101305E-2</v>
      </c>
      <c r="W161">
        <v>1</v>
      </c>
      <c r="X161">
        <v>5.69857373732014E-3</v>
      </c>
      <c r="Y161" s="2">
        <v>9.9221259414173906E-3</v>
      </c>
      <c r="Z161" s="1">
        <v>0.19627031476606799</v>
      </c>
      <c r="AA161" s="14"/>
      <c r="AB161" s="14">
        <v>8.05775204514776</v>
      </c>
      <c r="AC161" s="14">
        <v>8.1978677757825498</v>
      </c>
      <c r="AD161" s="2">
        <v>3.65220152413209</v>
      </c>
      <c r="AE161" s="5">
        <v>2462856771.5100002</v>
      </c>
      <c r="AF161" s="15">
        <v>-3.5115640806574901E-2</v>
      </c>
      <c r="AG161" s="15">
        <v>1.94875159891689</v>
      </c>
      <c r="AH161" s="2">
        <v>-1.5528657919364399</v>
      </c>
      <c r="AI161" s="2">
        <v>-0.47684242465106902</v>
      </c>
      <c r="AK161" s="2">
        <v>0</v>
      </c>
      <c r="AL161" s="2">
        <v>8.6239022361667597E-2</v>
      </c>
      <c r="AM161" s="2">
        <v>-2.68814074940023E-2</v>
      </c>
      <c r="AN161">
        <v>-1.7903875265122798E-2</v>
      </c>
      <c r="AO161">
        <v>7.1852542910201794E-2</v>
      </c>
      <c r="AP161"/>
      <c r="AQ161"/>
      <c r="AR161" s="13" t="s">
        <v>502</v>
      </c>
      <c r="AS161" s="13" t="s">
        <v>485</v>
      </c>
    </row>
    <row r="162" spans="1:45" x14ac:dyDescent="0.35">
      <c r="A162" s="13" t="s">
        <v>370</v>
      </c>
      <c r="B162" s="13" t="s">
        <v>371</v>
      </c>
      <c r="C162">
        <v>125.33</v>
      </c>
      <c r="D162">
        <v>-136.84676556827199</v>
      </c>
      <c r="E162" s="2">
        <v>-2.09189153090459</v>
      </c>
      <c r="F162" s="13" t="s">
        <v>201</v>
      </c>
      <c r="G162" s="13" t="s">
        <v>60</v>
      </c>
      <c r="H162" s="13" t="s">
        <v>37</v>
      </c>
      <c r="I162" s="13" t="s">
        <v>37</v>
      </c>
      <c r="J162" s="13" t="s">
        <v>164</v>
      </c>
      <c r="K162" s="1">
        <v>100</v>
      </c>
      <c r="L162" s="1">
        <v>79.680178260930305</v>
      </c>
      <c r="M162" s="14">
        <v>-178.857383658732</v>
      </c>
      <c r="N162" s="14">
        <v>1165.05931727698</v>
      </c>
      <c r="O162" s="14">
        <v>-52.7975432833518</v>
      </c>
      <c r="P162" s="14">
        <v>-4.9209296792559503</v>
      </c>
      <c r="Q162">
        <v>134.66840958050199</v>
      </c>
      <c r="R162" s="14">
        <v>100</v>
      </c>
      <c r="S162" s="1">
        <v>1228.11773305724</v>
      </c>
      <c r="T162" s="2">
        <v>0.28015201013400898</v>
      </c>
      <c r="U162" s="2">
        <v>-4.1566478076379101E-2</v>
      </c>
      <c r="V162" s="2">
        <v>-3.0327963508285701E-2</v>
      </c>
      <c r="W162">
        <v>1.483212</v>
      </c>
      <c r="X162">
        <v>5.81153646284428E-2</v>
      </c>
      <c r="Y162" s="2">
        <v>0.109092351251354</v>
      </c>
      <c r="Z162" s="1">
        <v>0.53450501310317</v>
      </c>
      <c r="AA162" s="14"/>
      <c r="AB162" s="14">
        <v>-72.504322766570596</v>
      </c>
      <c r="AC162" s="14">
        <v>67.396336949151504</v>
      </c>
      <c r="AD162" s="2">
        <v>-1.14079115270098</v>
      </c>
      <c r="AE162" s="5">
        <v>124127024259.16</v>
      </c>
      <c r="AF162" s="15">
        <v>-0.20835296637395601</v>
      </c>
      <c r="AG162" s="15">
        <v>-0.232222304338186</v>
      </c>
      <c r="AK162" s="2">
        <v>0</v>
      </c>
      <c r="AL162" s="2">
        <v>-1.1142150724079199E-2</v>
      </c>
      <c r="AM162" s="2">
        <v>-6.7462993289021597E-2</v>
      </c>
      <c r="AN162">
        <v>-0.11897279084911799</v>
      </c>
      <c r="AO162">
        <v>7.9156577019369706E-2</v>
      </c>
      <c r="AP162"/>
      <c r="AQ162"/>
      <c r="AR162" s="13" t="s">
        <v>502</v>
      </c>
      <c r="AS162" s="13" t="s">
        <v>483</v>
      </c>
    </row>
    <row r="163" spans="1:45" x14ac:dyDescent="0.35">
      <c r="A163" s="13" t="s">
        <v>297</v>
      </c>
      <c r="B163" s="13" t="s">
        <v>298</v>
      </c>
      <c r="C163">
        <v>52</v>
      </c>
      <c r="D163">
        <v>-61.466672486467203</v>
      </c>
      <c r="E163" s="2">
        <v>-2.1820513939705202</v>
      </c>
      <c r="F163" s="13" t="s">
        <v>136</v>
      </c>
      <c r="G163" s="13" t="s">
        <v>140</v>
      </c>
      <c r="H163" s="13" t="s">
        <v>31</v>
      </c>
      <c r="I163" s="13" t="s">
        <v>31</v>
      </c>
      <c r="J163" s="13" t="s">
        <v>164</v>
      </c>
      <c r="K163" s="1">
        <v>26.202343253182502</v>
      </c>
      <c r="L163" s="1">
        <v>29.066979947153101</v>
      </c>
      <c r="M163" s="14">
        <v>11.9525730061796</v>
      </c>
      <c r="N163" s="14">
        <v>13.353678037135801</v>
      </c>
      <c r="O163" s="14">
        <v>22.475412399179799</v>
      </c>
      <c r="P163" s="14">
        <v>1.8262082689274499</v>
      </c>
      <c r="Q163">
        <v>1.2052689399757901</v>
      </c>
      <c r="R163" s="14">
        <v>100</v>
      </c>
      <c r="S163" s="1">
        <v>75.801522667573906</v>
      </c>
      <c r="T163" s="2">
        <v>6.9696372239747603E-2</v>
      </c>
      <c r="U163" s="2">
        <v>4.5381227123270702E-2</v>
      </c>
      <c r="V163" s="2">
        <v>6.00603151679905E-3</v>
      </c>
      <c r="W163">
        <v>0.66528900000000002</v>
      </c>
      <c r="X163">
        <v>3.3903920485919399E-2</v>
      </c>
      <c r="Y163" s="2">
        <v>0.215437937326732</v>
      </c>
      <c r="Z163" s="1">
        <v>0.53477509693231795</v>
      </c>
      <c r="AA163" s="14"/>
      <c r="AB163" s="14">
        <v>8.5856052344601999</v>
      </c>
      <c r="AC163" s="14">
        <v>10.259081756310801</v>
      </c>
      <c r="AD163" s="2">
        <v>0.45112781954887199</v>
      </c>
      <c r="AE163" s="5">
        <v>5721385931.1599998</v>
      </c>
      <c r="AF163" s="15">
        <v>0.28440038999025002</v>
      </c>
      <c r="AG163" s="15">
        <v>-8.4731707317073204E-2</v>
      </c>
      <c r="AH163" s="2">
        <v>-0.343874345549738</v>
      </c>
      <c r="AI163" s="2">
        <v>0.35634674922600601</v>
      </c>
      <c r="AJ163" s="2">
        <v>-2.8763341921236599E-2</v>
      </c>
      <c r="AK163" s="2">
        <v>1.7399999999999999E-2</v>
      </c>
      <c r="AL163" s="2">
        <v>2.7733112893226001E-2</v>
      </c>
      <c r="AM163" s="2">
        <v>3.5636697229209E-3</v>
      </c>
      <c r="AN163">
        <v>1.23209368791607E-2</v>
      </c>
      <c r="AO163">
        <v>5.6759814709264202E-2</v>
      </c>
      <c r="AP163"/>
      <c r="AQ163"/>
      <c r="AR163" s="13" t="s">
        <v>502</v>
      </c>
      <c r="AS163" s="13" t="s">
        <v>484</v>
      </c>
    </row>
    <row r="164" spans="1:45" x14ac:dyDescent="0.35">
      <c r="A164" s="13" t="s">
        <v>216</v>
      </c>
      <c r="B164" s="13" t="s">
        <v>217</v>
      </c>
      <c r="C164">
        <v>760</v>
      </c>
      <c r="D164">
        <v>-1068.55744357191</v>
      </c>
      <c r="E164" s="2">
        <v>-2.4059966362788301</v>
      </c>
      <c r="F164" s="13" t="s">
        <v>218</v>
      </c>
      <c r="G164" s="13" t="s">
        <v>219</v>
      </c>
      <c r="H164" s="13" t="s">
        <v>220</v>
      </c>
      <c r="I164" s="13" t="s">
        <v>220</v>
      </c>
      <c r="J164" s="13" t="s">
        <v>164</v>
      </c>
      <c r="K164" s="1">
        <v>41.7883814073531</v>
      </c>
      <c r="L164" s="1">
        <v>40.484930309783202</v>
      </c>
      <c r="M164" s="14">
        <v>12.3790659130844</v>
      </c>
      <c r="N164" s="14">
        <v>11.2623036227724</v>
      </c>
      <c r="O164" s="14">
        <v>53.705604666889798</v>
      </c>
      <c r="P164" s="14">
        <v>0.87360925760365804</v>
      </c>
      <c r="Q164">
        <v>1.0250704404861599</v>
      </c>
      <c r="R164" s="14">
        <v>100</v>
      </c>
      <c r="S164" s="1">
        <v>83.349587112330596</v>
      </c>
      <c r="T164" s="2">
        <v>2.0905553844924402E-2</v>
      </c>
      <c r="U164" s="2">
        <v>1.69976269465817E-2</v>
      </c>
      <c r="V164" s="2">
        <v>8.0954480689947594E-3</v>
      </c>
      <c r="W164">
        <v>0.67406999999999995</v>
      </c>
      <c r="X164">
        <v>3.5867652002029099E-2</v>
      </c>
      <c r="Y164" s="2">
        <v>0.106024566721501</v>
      </c>
      <c r="Z164" s="1">
        <v>0.160891637679238</v>
      </c>
      <c r="AA164" s="14"/>
      <c r="AB164" s="14">
        <v>7.3182288794555896</v>
      </c>
      <c r="AC164" s="14">
        <v>5.5889712100813602</v>
      </c>
      <c r="AD164" s="2">
        <v>0.42725572151193603</v>
      </c>
      <c r="AE164" s="5">
        <v>330065613</v>
      </c>
      <c r="AF164" s="15">
        <v>-0.18650222999382099</v>
      </c>
      <c r="AG164" s="15">
        <v>-1.75970462479569</v>
      </c>
      <c r="AH164" s="2">
        <v>-0.284651501209779</v>
      </c>
      <c r="AI164" s="2">
        <v>-0.38750027420662397</v>
      </c>
      <c r="AJ164" s="2">
        <v>1.55152546804956E-2</v>
      </c>
      <c r="AK164" s="2">
        <v>3.8E-3</v>
      </c>
      <c r="AL164" s="2">
        <v>0.30829589679936598</v>
      </c>
      <c r="AM164" s="2">
        <v>3.7336581109205298E-2</v>
      </c>
      <c r="AN164">
        <v>9.2368246358643206E-3</v>
      </c>
      <c r="AO164">
        <v>6.0523175774028597E-2</v>
      </c>
      <c r="AP164"/>
      <c r="AQ164"/>
      <c r="AR164" s="13" t="s">
        <v>502</v>
      </c>
      <c r="AS164" s="13" t="s">
        <v>484</v>
      </c>
    </row>
    <row r="165" spans="1:45" x14ac:dyDescent="0.35">
      <c r="A165" s="13" t="s">
        <v>449</v>
      </c>
      <c r="B165" s="13" t="s">
        <v>450</v>
      </c>
      <c r="C165">
        <v>122.45</v>
      </c>
      <c r="D165">
        <v>-197.73275832900001</v>
      </c>
      <c r="E165" s="2">
        <v>-2.6148040696529198</v>
      </c>
      <c r="F165" s="13" t="s">
        <v>448</v>
      </c>
      <c r="G165" s="13" t="s">
        <v>74</v>
      </c>
      <c r="H165" s="13" t="s">
        <v>31</v>
      </c>
      <c r="I165" s="13" t="s">
        <v>31</v>
      </c>
      <c r="J165" s="13" t="s">
        <v>164</v>
      </c>
      <c r="K165" s="1">
        <v>100</v>
      </c>
      <c r="L165" s="1">
        <v>56.529187880671401</v>
      </c>
      <c r="M165" s="14">
        <v>25.722537101413899</v>
      </c>
      <c r="N165" s="14">
        <v>-22.312457184145401</v>
      </c>
      <c r="O165" s="14">
        <v>800.48535459599998</v>
      </c>
      <c r="P165" s="14">
        <v>3.4459993927474399</v>
      </c>
      <c r="Q165">
        <v>3.2052000022817801</v>
      </c>
      <c r="R165" s="14">
        <v>69.632953246551693</v>
      </c>
      <c r="S165" s="1">
        <v>56.580332655270702</v>
      </c>
      <c r="T165" s="2">
        <v>-7.0534698521046699E-2</v>
      </c>
      <c r="U165" s="2">
        <v>1.64235974247799E-3</v>
      </c>
      <c r="V165" s="2">
        <v>-1.3506154013724E-2</v>
      </c>
      <c r="W165">
        <v>1.260661</v>
      </c>
      <c r="X165">
        <v>0.12956104999455401</v>
      </c>
      <c r="Y165" s="2">
        <v>0.196349761939481</v>
      </c>
      <c r="Z165" s="1">
        <v>0.22134498801635399</v>
      </c>
      <c r="AA165" s="14"/>
      <c r="AB165" s="14">
        <v>10.149100257069399</v>
      </c>
      <c r="AC165" s="14">
        <v>-10.515136102760501</v>
      </c>
      <c r="AD165" s="2">
        <v>10.52</v>
      </c>
      <c r="AE165" s="5">
        <v>17410556462.463001</v>
      </c>
      <c r="AF165" s="15">
        <v>-0.22976418100701099</v>
      </c>
      <c r="AG165" s="15">
        <v>-0.37314578005115101</v>
      </c>
      <c r="AH165" s="2">
        <v>-0.17960629921259899</v>
      </c>
      <c r="AI165" s="2">
        <v>-0.59842381786339804</v>
      </c>
      <c r="AJ165" s="2">
        <v>-7.2536596023596397E-2</v>
      </c>
      <c r="AK165" s="2">
        <v>0</v>
      </c>
      <c r="AL165" s="2">
        <v>0.280158444364422</v>
      </c>
      <c r="AM165" s="2">
        <v>-8.93050054015124E-2</v>
      </c>
      <c r="AN165">
        <v>-2.17315106905012E-2</v>
      </c>
      <c r="AO165">
        <v>7.6409523116168596E-2</v>
      </c>
      <c r="AP165"/>
      <c r="AQ165"/>
      <c r="AR165" s="13" t="s">
        <v>502</v>
      </c>
      <c r="AS165" s="13" t="s">
        <v>483</v>
      </c>
    </row>
    <row r="166" spans="1:45" x14ac:dyDescent="0.35">
      <c r="A166" s="13" t="s">
        <v>306</v>
      </c>
      <c r="B166" s="13" t="s">
        <v>307</v>
      </c>
      <c r="C166">
        <v>137.84</v>
      </c>
      <c r="D166">
        <v>-18256.864997733501</v>
      </c>
      <c r="E166" s="2">
        <v>-133.44968802766601</v>
      </c>
      <c r="F166" s="13" t="s">
        <v>194</v>
      </c>
      <c r="G166" s="13" t="s">
        <v>60</v>
      </c>
      <c r="H166" s="13" t="s">
        <v>37</v>
      </c>
      <c r="I166" s="13" t="s">
        <v>37</v>
      </c>
      <c r="J166" s="13" t="s">
        <v>61</v>
      </c>
      <c r="K166" s="1">
        <v>53.099038000430298</v>
      </c>
      <c r="L166" s="1">
        <v>129.59349314553199</v>
      </c>
      <c r="M166" s="14">
        <v>39.877795058924697</v>
      </c>
      <c r="N166" s="14">
        <v>-4171.9072786841498</v>
      </c>
      <c r="O166" s="14">
        <v>42.224834673795002</v>
      </c>
      <c r="P166" s="14">
        <v>-18.458259366777899</v>
      </c>
      <c r="Q166">
        <v>-10.922885607662399</v>
      </c>
      <c r="R166" s="14">
        <v>100</v>
      </c>
      <c r="S166" s="1">
        <v>102.350783286891</v>
      </c>
      <c r="T166" s="2">
        <v>-0.34761946848506697</v>
      </c>
      <c r="U166" s="2">
        <v>9.9189849791644205E-2</v>
      </c>
      <c r="V166" s="2">
        <v>3.92721468917007E-2</v>
      </c>
      <c r="W166">
        <v>0.63475400000000004</v>
      </c>
      <c r="X166">
        <v>6.9908123560830301E-2</v>
      </c>
      <c r="Y166" s="2">
        <v>3.3524039882812599E-2</v>
      </c>
      <c r="Z166" s="1">
        <v>0.30283008243381099</v>
      </c>
      <c r="AA166" s="14"/>
      <c r="AB166" s="14">
        <v>9.9468409970344709</v>
      </c>
      <c r="AC166" s="14">
        <v>-884.12178306297096</v>
      </c>
      <c r="AD166" s="2">
        <v>0.13698390278637099</v>
      </c>
      <c r="AE166" s="5">
        <v>3617274912</v>
      </c>
      <c r="AF166" s="15">
        <v>-0.219037542530406</v>
      </c>
      <c r="AG166" s="15">
        <v>-0.42055824313507101</v>
      </c>
      <c r="AH166" s="2">
        <v>-0.14292829723495001</v>
      </c>
      <c r="AI166" s="2">
        <v>-0.14570320776304099</v>
      </c>
      <c r="AJ166" s="2">
        <v>-0.32296498734665302</v>
      </c>
      <c r="AK166" s="2">
        <v>0</v>
      </c>
      <c r="AL166" s="2">
        <v>0.110438373709752</v>
      </c>
      <c r="AM166" s="2">
        <v>6.2252086189389703E-2</v>
      </c>
      <c r="AN166">
        <v>6.7707126389902297E-2</v>
      </c>
      <c r="AO166">
        <v>6.5524275547089506E-2</v>
      </c>
      <c r="AP166"/>
      <c r="AQ166"/>
      <c r="AR166" s="13" t="s">
        <v>502</v>
      </c>
      <c r="AS166" s="13" t="s">
        <v>484</v>
      </c>
    </row>
    <row r="167" spans="1:45" x14ac:dyDescent="0.35">
      <c r="A167" s="13" t="s">
        <v>64</v>
      </c>
      <c r="B167" s="13" t="s">
        <v>65</v>
      </c>
      <c r="C167">
        <v>74.87</v>
      </c>
      <c r="E167" s="2"/>
      <c r="F167" s="13" t="s">
        <v>66</v>
      </c>
      <c r="G167" s="13" t="s">
        <v>60</v>
      </c>
      <c r="H167" s="13" t="s">
        <v>37</v>
      </c>
      <c r="I167" s="13" t="s">
        <v>37</v>
      </c>
      <c r="J167" s="13" t="s">
        <v>164</v>
      </c>
      <c r="K167" s="1">
        <v>21.6108593887514</v>
      </c>
      <c r="L167" s="1">
        <v>24.5966179802124</v>
      </c>
      <c r="M167" s="14">
        <v>13.696545995809601</v>
      </c>
      <c r="N167" s="14">
        <v>15.4414533845188</v>
      </c>
      <c r="O167" s="14">
        <v>15.743493120488999</v>
      </c>
      <c r="P167" s="14">
        <v>3.3142627132359799</v>
      </c>
      <c r="Q167">
        <v>3.7853055106536799</v>
      </c>
      <c r="R167" s="14">
        <v>24.990449653059098</v>
      </c>
      <c r="S167" s="1">
        <v>24.3969679242064</v>
      </c>
      <c r="T167" s="2">
        <v>0.15336098641968299</v>
      </c>
      <c r="U167" s="2">
        <v>0.144491057628616</v>
      </c>
      <c r="V167" s="2">
        <v>0.1077187100894</v>
      </c>
      <c r="W167">
        <v>0.54558799999999996</v>
      </c>
      <c r="X167">
        <v>0.41598818646232399</v>
      </c>
      <c r="Y167" s="2">
        <v>0.17869722797436599</v>
      </c>
      <c r="Z167" s="1">
        <v>0.32332037012203302</v>
      </c>
      <c r="AA167" s="14"/>
      <c r="AB167" s="14">
        <v>-1.8120180802977901</v>
      </c>
      <c r="AC167" s="14">
        <v>-1.18967935488893</v>
      </c>
      <c r="AE167" s="5">
        <v>51512709490.239998</v>
      </c>
      <c r="AF167" s="15">
        <v>0.19620253164557</v>
      </c>
      <c r="AG167" s="15">
        <v>-6.73186344238976E-2</v>
      </c>
      <c r="AH167" s="2">
        <v>-6.4223988938817797E-2</v>
      </c>
      <c r="AI167" s="2">
        <v>0.26846307385229501</v>
      </c>
      <c r="AJ167" s="2">
        <v>0.18453817029145</v>
      </c>
      <c r="AK167" s="2">
        <v>6.0000000000000001E-3</v>
      </c>
      <c r="AL167" s="2">
        <v>0.427240713393161</v>
      </c>
      <c r="AM167" s="2">
        <v>0.30660002271952702</v>
      </c>
      <c r="AN167">
        <v>0.250278189910979</v>
      </c>
      <c r="AO167"/>
      <c r="AP167"/>
      <c r="AQ167"/>
      <c r="AR167" s="13" t="s">
        <v>502</v>
      </c>
      <c r="AS167" s="13" t="s">
        <v>484</v>
      </c>
    </row>
    <row r="168" spans="1:45" x14ac:dyDescent="0.35">
      <c r="A168" s="13" t="s">
        <v>171</v>
      </c>
      <c r="B168" s="13" t="s">
        <v>251</v>
      </c>
      <c r="C168">
        <v>16.3</v>
      </c>
      <c r="E168" s="2"/>
      <c r="F168" s="13" t="s">
        <v>51</v>
      </c>
      <c r="G168" s="13" t="s">
        <v>209</v>
      </c>
      <c r="H168" s="13" t="s">
        <v>37</v>
      </c>
      <c r="I168" s="13" t="s">
        <v>37</v>
      </c>
      <c r="J168" s="13" t="s">
        <v>164</v>
      </c>
      <c r="K168" s="1">
        <v>100</v>
      </c>
      <c r="L168" s="1">
        <v>100</v>
      </c>
      <c r="M168" s="14">
        <v>-21.076403475956699</v>
      </c>
      <c r="N168" s="14">
        <v>-47.217533774636699</v>
      </c>
      <c r="O168" s="14">
        <v>-18.1969725971943</v>
      </c>
      <c r="P168" s="14">
        <v>13.1406564142122</v>
      </c>
      <c r="Q168">
        <v>28.6600607586224</v>
      </c>
      <c r="R168" s="14">
        <v>100</v>
      </c>
      <c r="S168" s="1">
        <v>100</v>
      </c>
      <c r="T168" s="2">
        <v>-0.70892485467313904</v>
      </c>
      <c r="U168" s="2">
        <v>-0.383890273520826</v>
      </c>
      <c r="V168" s="2">
        <v>-0.178502618772821</v>
      </c>
      <c r="W168">
        <v>1</v>
      </c>
      <c r="X168">
        <v>0.40358423917885999</v>
      </c>
      <c r="Y168" s="2">
        <v>0.121975539768505</v>
      </c>
      <c r="Z168" s="1">
        <v>0.73374238328381403</v>
      </c>
      <c r="AA168" s="14"/>
      <c r="AB168" s="14">
        <v>1.0579261613680599</v>
      </c>
      <c r="AC168" s="14">
        <v>-0.52812767903027702</v>
      </c>
      <c r="AD168" s="2">
        <v>-3.0314858009797999E-2</v>
      </c>
      <c r="AE168" s="5">
        <v>27226856309.099998</v>
      </c>
      <c r="AF168" s="15"/>
      <c r="AG168" s="15"/>
      <c r="AH168" s="2">
        <v>-0.57544652387390605</v>
      </c>
      <c r="AK168" s="2">
        <v>0</v>
      </c>
      <c r="AL168" s="2">
        <v>-7.8349039224040601E-2</v>
      </c>
      <c r="AM168" s="2">
        <v>-9.3558487321820899E-2</v>
      </c>
      <c r="AN168">
        <v>-1.90605577590787</v>
      </c>
      <c r="AO168">
        <v>8.1240718219464797E-2</v>
      </c>
      <c r="AP168"/>
      <c r="AQ168"/>
      <c r="AR168" s="13" t="s">
        <v>502</v>
      </c>
      <c r="AS168" s="13" t="s">
        <v>483</v>
      </c>
    </row>
    <row r="169" spans="1:45" x14ac:dyDescent="0.35">
      <c r="A169" s="13" t="s">
        <v>280</v>
      </c>
      <c r="B169" s="13" t="s">
        <v>281</v>
      </c>
      <c r="C169">
        <v>60.72</v>
      </c>
      <c r="E169" s="2"/>
      <c r="F169" s="13" t="s">
        <v>69</v>
      </c>
      <c r="G169" s="13" t="s">
        <v>140</v>
      </c>
      <c r="H169" s="13" t="s">
        <v>31</v>
      </c>
      <c r="I169" s="13" t="s">
        <v>31</v>
      </c>
      <c r="J169" s="13" t="s">
        <v>164</v>
      </c>
      <c r="K169" s="1">
        <v>16.137926672313299</v>
      </c>
      <c r="L169" s="1">
        <v>43.1005687205705</v>
      </c>
      <c r="M169" s="14">
        <v>8.8565309186312806</v>
      </c>
      <c r="N169" s="14">
        <v>12.4815848067992</v>
      </c>
      <c r="O169" s="14">
        <v>12.576917430771999</v>
      </c>
      <c r="P169" s="14">
        <v>1.3375283886664999</v>
      </c>
      <c r="Q169">
        <v>2.1916694593380002</v>
      </c>
      <c r="R169" s="14">
        <v>17.650182183775101</v>
      </c>
      <c r="S169" s="1">
        <v>20.087915899385202</v>
      </c>
      <c r="T169" s="2">
        <v>8.2881055034237899E-2</v>
      </c>
      <c r="U169" s="2">
        <v>9.4098542797316401E-2</v>
      </c>
      <c r="V169" s="2">
        <v>5.0016835532155898E-2</v>
      </c>
      <c r="W169">
        <v>0.56714799999999999</v>
      </c>
      <c r="X169">
        <v>6.47708837123879E-2</v>
      </c>
      <c r="Y169" s="2">
        <v>8.02446105030694E-2</v>
      </c>
      <c r="Z169" s="1">
        <v>0.71984466019417503</v>
      </c>
      <c r="AA169" s="14"/>
      <c r="AB169" s="14">
        <v>0.42372881355932202</v>
      </c>
      <c r="AC169" s="14">
        <v>0.683861889395041</v>
      </c>
      <c r="AD169" s="2">
        <v>2.4069028156221601E-2</v>
      </c>
      <c r="AE169" s="5">
        <v>24094103798.827202</v>
      </c>
      <c r="AF169" s="15"/>
      <c r="AG169" s="15"/>
      <c r="AI169" s="2">
        <v>-0.14893985287754199</v>
      </c>
      <c r="AK169" s="2">
        <v>3.1E-2</v>
      </c>
      <c r="AL169" s="2">
        <v>0.15583574205123099</v>
      </c>
      <c r="AM169" s="2">
        <v>8.1431276786604195E-2</v>
      </c>
      <c r="AN169">
        <v>7.76615969581749E-2</v>
      </c>
      <c r="AO169">
        <v>6.6327362407316098E-2</v>
      </c>
      <c r="AP169"/>
      <c r="AQ169"/>
      <c r="AR169" s="13" t="s">
        <v>502</v>
      </c>
      <c r="AS169" s="13" t="s">
        <v>483</v>
      </c>
    </row>
    <row r="170" spans="1:45" x14ac:dyDescent="0.35">
      <c r="A170" s="13" t="s">
        <v>361</v>
      </c>
      <c r="B170" s="13" t="s">
        <v>362</v>
      </c>
      <c r="C170">
        <v>49.4367816091954</v>
      </c>
      <c r="E170" s="2"/>
      <c r="F170" s="13" t="s">
        <v>357</v>
      </c>
      <c r="G170" s="13" t="s">
        <v>70</v>
      </c>
      <c r="H170" s="13" t="s">
        <v>37</v>
      </c>
      <c r="I170" s="13" t="s">
        <v>31</v>
      </c>
      <c r="J170" s="13" t="s">
        <v>164</v>
      </c>
      <c r="K170" s="1">
        <v>22.968219592106198</v>
      </c>
      <c r="L170" s="1">
        <v>51.554356251711901</v>
      </c>
      <c r="M170" s="14">
        <v>14.798356339856801</v>
      </c>
      <c r="N170" s="14">
        <v>16.5085003223796</v>
      </c>
      <c r="O170" s="14">
        <v>22.337323543614499</v>
      </c>
      <c r="P170" s="14">
        <v>3.2069944034477902</v>
      </c>
      <c r="Q170">
        <v>3.9578490264914299</v>
      </c>
      <c r="R170" s="14">
        <v>13.4977807537093</v>
      </c>
      <c r="S170" s="1">
        <v>19.575428247011899</v>
      </c>
      <c r="T170" s="2">
        <v>0.139627470496232</v>
      </c>
      <c r="U170" s="2">
        <v>6.6747836674348804E-2</v>
      </c>
      <c r="V170" s="2">
        <v>3.3757304915778601E-2</v>
      </c>
      <c r="W170">
        <v>0.66167299999999996</v>
      </c>
      <c r="X170">
        <v>4.8367136473014799E-2</v>
      </c>
      <c r="Y170" s="2">
        <v>6.2381423091453503E-2</v>
      </c>
      <c r="Z170" s="1">
        <v>0.27847349177330899</v>
      </c>
      <c r="AA170" s="14"/>
      <c r="AB170" s="14">
        <v>5.0638757013379401</v>
      </c>
      <c r="AC170" s="14">
        <v>3.57862771751683</v>
      </c>
      <c r="AD170" s="2">
        <v>9.9674267100977196E-2</v>
      </c>
      <c r="AE170" s="5">
        <v>29830378726.32</v>
      </c>
      <c r="AF170" s="15"/>
      <c r="AG170" s="15"/>
      <c r="AI170" s="2">
        <v>-0.117051705170517</v>
      </c>
      <c r="AK170" s="2">
        <v>4.2900000000000001E-2</v>
      </c>
      <c r="AL170" s="2">
        <v>0.168349923708494</v>
      </c>
      <c r="AM170" s="2">
        <v>7.13507229528446E-2</v>
      </c>
      <c r="AN170">
        <v>5.2328679526803798E-2</v>
      </c>
      <c r="AO170">
        <v>6.4696732563635007E-2</v>
      </c>
      <c r="AP170"/>
      <c r="AQ170"/>
      <c r="AR170" s="13" t="s">
        <v>502</v>
      </c>
      <c r="AS170" s="13" t="s">
        <v>483</v>
      </c>
    </row>
    <row r="171" spans="1:45" x14ac:dyDescent="0.35">
      <c r="A171" s="13" t="s">
        <v>368</v>
      </c>
      <c r="B171" s="13" t="s">
        <v>369</v>
      </c>
      <c r="C171">
        <v>88.67</v>
      </c>
      <c r="E171" s="2"/>
      <c r="F171" s="13" t="s">
        <v>201</v>
      </c>
      <c r="G171" s="13" t="s">
        <v>324</v>
      </c>
      <c r="H171" s="13" t="s">
        <v>31</v>
      </c>
      <c r="I171" s="13" t="s">
        <v>31</v>
      </c>
      <c r="J171" s="13" t="s">
        <v>164</v>
      </c>
      <c r="K171" s="1">
        <v>16.5349440873131</v>
      </c>
      <c r="L171" s="1">
        <v>55.223388545184598</v>
      </c>
      <c r="M171" s="14">
        <v>8.4892531814055694</v>
      </c>
      <c r="N171" s="14">
        <v>18.292280057857699</v>
      </c>
      <c r="O171" s="14">
        <v>12.7417694126115</v>
      </c>
      <c r="P171" s="14">
        <v>7.3591505852366401</v>
      </c>
      <c r="Q171">
        <v>10.481249521809501</v>
      </c>
      <c r="R171" s="14">
        <v>25.695949627388401</v>
      </c>
      <c r="S171" s="1">
        <v>623.35634704785298</v>
      </c>
      <c r="T171" s="2">
        <v>0.44506655398267497</v>
      </c>
      <c r="U171" s="2">
        <v>9.0817015530047299E-2</v>
      </c>
      <c r="V171" s="2">
        <v>3.93565443216531E-2</v>
      </c>
      <c r="W171">
        <v>1.882231</v>
      </c>
      <c r="X171">
        <v>0.13612712173157601</v>
      </c>
      <c r="Y171" s="2">
        <v>0.20918231874225099</v>
      </c>
      <c r="Z171" s="1">
        <v>0.49002162749459299</v>
      </c>
      <c r="AA171" s="14"/>
      <c r="AB171" s="14">
        <v>-0.137585139318885</v>
      </c>
      <c r="AC171" s="14">
        <v>1.6058543514327998E-2</v>
      </c>
      <c r="AD171" s="2">
        <v>6.56133828996283E-2</v>
      </c>
      <c r="AE171" s="5">
        <v>59639125912.669502</v>
      </c>
      <c r="AF171" s="15"/>
      <c r="AG171" s="15"/>
      <c r="AH171" s="2">
        <v>3.80500431406385E-2</v>
      </c>
      <c r="AI171" s="2">
        <v>1.7605108055009799</v>
      </c>
      <c r="AK171" s="2">
        <v>1.5900000000000001E-2</v>
      </c>
      <c r="AL171" s="2">
        <v>0.15484477171182601</v>
      </c>
      <c r="AM171" s="2">
        <v>8.0787742813860294E-2</v>
      </c>
      <c r="AN171">
        <v>0.50424895272292003</v>
      </c>
      <c r="AO171">
        <v>0.107068364321128</v>
      </c>
      <c r="AP171"/>
      <c r="AQ171"/>
      <c r="AR171" s="13" t="s">
        <v>502</v>
      </c>
      <c r="AS171" s="13" t="s">
        <v>483</v>
      </c>
    </row>
    <row r="172" spans="1:45" x14ac:dyDescent="0.35">
      <c r="A172" s="13" t="s">
        <v>495</v>
      </c>
      <c r="B172" s="13" t="s">
        <v>496</v>
      </c>
      <c r="C172">
        <v>161.91</v>
      </c>
      <c r="E172" s="2"/>
      <c r="F172" s="13" t="s">
        <v>497</v>
      </c>
      <c r="G172" s="13" t="s">
        <v>60</v>
      </c>
      <c r="H172" s="13" t="s">
        <v>37</v>
      </c>
      <c r="I172" s="13" t="s">
        <v>37</v>
      </c>
      <c r="J172" s="13" t="s">
        <v>164</v>
      </c>
      <c r="K172" s="1">
        <v>37.100555344576001</v>
      </c>
      <c r="L172" s="1">
        <v>27.629231902763099</v>
      </c>
      <c r="M172" s="14">
        <v>16.377991574771599</v>
      </c>
      <c r="N172" s="14">
        <v>13.4658348115248</v>
      </c>
      <c r="O172" s="14">
        <v>29.720563192980801</v>
      </c>
      <c r="P172" s="14">
        <v>9.4574127604926996</v>
      </c>
      <c r="Q172">
        <v>6.7384787234576802</v>
      </c>
      <c r="R172" s="14">
        <v>27.680611547144601</v>
      </c>
      <c r="S172" s="1">
        <v>2356.1083331066502</v>
      </c>
      <c r="T172" s="2">
        <v>0.254912970241437</v>
      </c>
      <c r="U172" s="2">
        <v>0.108494903058165</v>
      </c>
      <c r="V172" s="2">
        <v>6.2411932501632503E-2</v>
      </c>
      <c r="W172">
        <v>0.76108600000000004</v>
      </c>
      <c r="X172">
        <v>4.05540090043647E-3</v>
      </c>
      <c r="Y172" s="2">
        <v>1.75140164250349E-3</v>
      </c>
      <c r="Z172" s="1">
        <v>0.185790360020026</v>
      </c>
      <c r="AA172" s="14"/>
      <c r="AB172" s="14">
        <v>2.6978680203045702</v>
      </c>
      <c r="AC172" s="14">
        <v>2.6708495594789401</v>
      </c>
      <c r="AD172" s="2">
        <v>0.13448784082535001</v>
      </c>
      <c r="AE172" s="5">
        <v>80661608505.75</v>
      </c>
      <c r="AF172" s="15"/>
      <c r="AG172" s="15">
        <v>-4.98400852878466E-2</v>
      </c>
      <c r="AK172" s="2">
        <v>1.54E-2</v>
      </c>
      <c r="AL172" s="2">
        <v>0.27466398973844203</v>
      </c>
      <c r="AM172" s="2">
        <v>0.101277117840611</v>
      </c>
      <c r="AN172">
        <v>8.8971632943020906E-2</v>
      </c>
      <c r="AO172">
        <v>7.0238150424379503E-2</v>
      </c>
      <c r="AP172">
        <v>17.486272646184801</v>
      </c>
      <c r="AQ172">
        <v>13.6230830261714</v>
      </c>
      <c r="AR172" s="13" t="s">
        <v>502</v>
      </c>
      <c r="AS172" s="13" t="s">
        <v>483</v>
      </c>
    </row>
    <row r="173" spans="1:45" x14ac:dyDescent="0.35">
      <c r="A173" s="13" t="s">
        <v>503</v>
      </c>
      <c r="B173" s="13" t="s">
        <v>504</v>
      </c>
      <c r="C173">
        <v>7.75</v>
      </c>
      <c r="E173" s="2"/>
      <c r="F173" s="13" t="s">
        <v>73</v>
      </c>
      <c r="G173" s="13" t="s">
        <v>140</v>
      </c>
      <c r="H173" s="13" t="s">
        <v>31</v>
      </c>
      <c r="I173" s="13" t="s">
        <v>31</v>
      </c>
      <c r="J173" s="13" t="s">
        <v>164</v>
      </c>
      <c r="K173" s="1">
        <v>4.3103203118737996</v>
      </c>
      <c r="L173" s="1">
        <v>13.003651841697</v>
      </c>
      <c r="M173" s="14">
        <v>-13.188449207269301</v>
      </c>
      <c r="N173" s="14">
        <v>5.1605182276162198</v>
      </c>
      <c r="O173" s="14">
        <v>13.619047381470599</v>
      </c>
      <c r="P173" s="14">
        <v>1.7947552443635699</v>
      </c>
      <c r="Q173">
        <v>3.9823575814782002</v>
      </c>
      <c r="R173" s="14"/>
      <c r="S173" s="1">
        <v>53.5119476469253</v>
      </c>
      <c r="T173" s="2">
        <v>0.41638558494585498</v>
      </c>
      <c r="U173" s="2">
        <v>9.0437613567534797E-2</v>
      </c>
      <c r="V173" s="2">
        <v>3.9170333753621903E-2</v>
      </c>
      <c r="W173">
        <v>0.55027800000000004</v>
      </c>
      <c r="X173">
        <v>3.0344274751793202E-2</v>
      </c>
      <c r="Y173" s="2">
        <v>0.179725601196495</v>
      </c>
      <c r="Z173" s="1">
        <v>0.39767350544812002</v>
      </c>
      <c r="AA173" s="14"/>
      <c r="AB173" s="14">
        <v>-10.4564248074585</v>
      </c>
      <c r="AC173" s="14">
        <v>2.9174634889576501</v>
      </c>
      <c r="AD173" s="2">
        <v>0.14566764336542501</v>
      </c>
      <c r="AE173" s="5">
        <v>84918709947.210007</v>
      </c>
      <c r="AF173" s="15">
        <v>-0.75099977533138595</v>
      </c>
      <c r="AG173" s="15"/>
      <c r="AI173" s="2">
        <v>0.119609059882097</v>
      </c>
      <c r="AJ173" s="2">
        <v>0.18766932962834301</v>
      </c>
      <c r="AK173" s="2">
        <v>6.3200004000000004E-2</v>
      </c>
      <c r="AL173" s="2">
        <v>-9.5672070115566596E-2</v>
      </c>
      <c r="AM173" s="2">
        <v>6.0640140644794303E-2</v>
      </c>
      <c r="AN173">
        <v>5.2913574119611097E-2</v>
      </c>
      <c r="AO173">
        <v>5.4423547493793502E-2</v>
      </c>
      <c r="AP173"/>
      <c r="AQ173"/>
      <c r="AR173" s="13" t="s">
        <v>502</v>
      </c>
      <c r="AS173" s="13" t="s">
        <v>484</v>
      </c>
    </row>
    <row r="174" spans="1:45" x14ac:dyDescent="0.35">
      <c r="A174" s="13" t="s">
        <v>513</v>
      </c>
      <c r="B174" s="13" t="s">
        <v>514</v>
      </c>
      <c r="C174">
        <v>57.63</v>
      </c>
      <c r="E174" s="2"/>
      <c r="F174" s="13" t="s">
        <v>90</v>
      </c>
      <c r="G174" s="13" t="s">
        <v>60</v>
      </c>
      <c r="H174" s="13" t="s">
        <v>37</v>
      </c>
      <c r="I174" s="13" t="s">
        <v>37</v>
      </c>
      <c r="J174" s="13" t="s">
        <v>164</v>
      </c>
      <c r="K174" s="1">
        <v>21.9985483870968</v>
      </c>
      <c r="L174" s="1">
        <v>30.812352276443601</v>
      </c>
      <c r="M174" s="14">
        <v>16.2198442367601</v>
      </c>
      <c r="N174" s="14">
        <v>34.888999853191798</v>
      </c>
      <c r="O174" s="14">
        <v>18.2785336213881</v>
      </c>
      <c r="P174" s="14">
        <v>9.2782993197278891</v>
      </c>
      <c r="Q174">
        <v>13.963177197074099</v>
      </c>
      <c r="R174" s="14">
        <v>21.602301242235999</v>
      </c>
      <c r="S174" s="1">
        <v>91.617027511398305</v>
      </c>
      <c r="T174" s="2">
        <v>0.421768707482993</v>
      </c>
      <c r="U174" s="2">
        <v>0.452744834331825</v>
      </c>
      <c r="V174" s="2">
        <v>0.254609871970368</v>
      </c>
      <c r="W174">
        <v>2.0548999999999999</v>
      </c>
      <c r="X174">
        <v>0.20412271519446001</v>
      </c>
      <c r="Y174" s="2">
        <v>3.6443667362906003E-2</v>
      </c>
      <c r="Z174" s="1">
        <v>0.86143843965867495</v>
      </c>
      <c r="AA174" s="14"/>
      <c r="AB174" s="14">
        <v>-0.44907740234843002</v>
      </c>
      <c r="AC174" s="14">
        <v>-0.40309608628919602</v>
      </c>
      <c r="AD174" s="2">
        <v>9.1817445314609798E-3</v>
      </c>
      <c r="AE174" s="5">
        <v>67685410000</v>
      </c>
      <c r="AF174" s="15"/>
      <c r="AG174" s="15"/>
      <c r="AI174" s="2">
        <v>2.75311572700297</v>
      </c>
      <c r="AK174" s="2">
        <v>0</v>
      </c>
      <c r="AL174" s="2">
        <v>0.25392479006936802</v>
      </c>
      <c r="AM174" s="2">
        <v>0.19240598758670999</v>
      </c>
      <c r="AN174">
        <v>0.56233327405299705</v>
      </c>
      <c r="AO174">
        <v>0.11315819378271399</v>
      </c>
      <c r="AP174"/>
      <c r="AQ174"/>
      <c r="AR174" s="13" t="s">
        <v>502</v>
      </c>
      <c r="AS174" s="13" t="s">
        <v>483</v>
      </c>
    </row>
    <row r="175" spans="1:45" x14ac:dyDescent="0.35">
      <c r="A175" s="13" t="s">
        <v>515</v>
      </c>
      <c r="B175" s="13" t="s">
        <v>516</v>
      </c>
      <c r="C175">
        <v>49.1</v>
      </c>
      <c r="E175" s="2"/>
      <c r="F175" s="13" t="s">
        <v>139</v>
      </c>
      <c r="G175" s="13" t="s">
        <v>74</v>
      </c>
      <c r="H175" s="13" t="s">
        <v>31</v>
      </c>
      <c r="I175" s="13" t="s">
        <v>31</v>
      </c>
      <c r="J175" s="13" t="s">
        <v>164</v>
      </c>
      <c r="K175" s="1">
        <v>24.6840628521384</v>
      </c>
      <c r="L175" s="1">
        <v>23.105510673706998</v>
      </c>
      <c r="M175" s="14">
        <v>8.5483035715454907</v>
      </c>
      <c r="N175" s="14">
        <v>8.0905380127152196</v>
      </c>
      <c r="O175" s="14">
        <v>11.747571945294199</v>
      </c>
      <c r="P175" s="14">
        <v>3.2783838746886098</v>
      </c>
      <c r="Q175">
        <v>3.0884823949580702</v>
      </c>
      <c r="R175" s="14">
        <v>14.367928173321999</v>
      </c>
      <c r="S175" s="1">
        <v>13.8406469636182</v>
      </c>
      <c r="T175" s="2">
        <v>0.13281378735448399</v>
      </c>
      <c r="U175" s="2">
        <v>0.163958368677667</v>
      </c>
      <c r="V175" s="2">
        <v>5.4703625482579198E-2</v>
      </c>
      <c r="W175">
        <v>1</v>
      </c>
      <c r="X175">
        <v>0.43021115711223001</v>
      </c>
      <c r="Y175" s="2">
        <v>0.31860230647065901</v>
      </c>
      <c r="Z175" s="1">
        <v>0.78741571185790304</v>
      </c>
      <c r="AA175" s="14"/>
      <c r="AB175" s="14">
        <v>-2.52384849576063</v>
      </c>
      <c r="AC175" s="14">
        <v>-2.48729583153394</v>
      </c>
      <c r="AD175" s="2">
        <v>5.86647471657369E-2</v>
      </c>
      <c r="AE175" s="5">
        <v>227178775.40400001</v>
      </c>
      <c r="AF175" s="15"/>
      <c r="AG175" s="15"/>
      <c r="AK175" s="2">
        <v>3.2199999999999999E-2</v>
      </c>
      <c r="AL175" s="2">
        <v>0.115953856840811</v>
      </c>
      <c r="AM175" s="2">
        <v>5.2011645871371602E-2</v>
      </c>
      <c r="AN175">
        <v>0.52556480380499404</v>
      </c>
      <c r="AO175">
        <v>8.7274366382487603E-2</v>
      </c>
      <c r="AP175"/>
      <c r="AQ175"/>
      <c r="AR175" s="13" t="s">
        <v>502</v>
      </c>
      <c r="AS175" s="13" t="s">
        <v>483</v>
      </c>
    </row>
    <row r="176" spans="1:45" x14ac:dyDescent="0.35">
      <c r="A176" s="13" t="s">
        <v>525</v>
      </c>
      <c r="B176" s="13" t="s">
        <v>526</v>
      </c>
      <c r="C176">
        <v>47.49</v>
      </c>
      <c r="E176" s="2"/>
      <c r="F176" s="13" t="s">
        <v>365</v>
      </c>
      <c r="G176" s="13" t="s">
        <v>140</v>
      </c>
      <c r="H176" s="13" t="s">
        <v>31</v>
      </c>
      <c r="I176" s="13" t="s">
        <v>31</v>
      </c>
      <c r="J176" s="13" t="s">
        <v>164</v>
      </c>
      <c r="K176" s="1">
        <v>22.948223333333299</v>
      </c>
      <c r="L176" s="1">
        <v>61.845361719768199</v>
      </c>
      <c r="M176" s="14">
        <v>8.4477287576652298</v>
      </c>
      <c r="N176" s="14">
        <v>16.047530858753401</v>
      </c>
      <c r="O176" s="14">
        <v>12.883737346726701</v>
      </c>
      <c r="P176" s="14">
        <v>3.2100347643789799</v>
      </c>
      <c r="Q176">
        <v>5.2675578580353601</v>
      </c>
      <c r="R176" s="14"/>
      <c r="S176" s="1">
        <v>34.7012261269535</v>
      </c>
      <c r="T176" s="2">
        <v>0.13988162472326399</v>
      </c>
      <c r="U176" s="2">
        <v>0.162018070598799</v>
      </c>
      <c r="V176" s="2">
        <v>5.4047448632229503E-2</v>
      </c>
      <c r="W176">
        <v>0.83696999999999999</v>
      </c>
      <c r="X176">
        <v>0.13223818584920499</v>
      </c>
      <c r="Y176" s="2">
        <v>0.106618512065927</v>
      </c>
      <c r="Z176" s="1">
        <v>0.62742767696678103</v>
      </c>
      <c r="AA176" s="14"/>
      <c r="AB176" s="14">
        <v>0.37962752668635003</v>
      </c>
      <c r="AC176" s="14">
        <v>3.7742839789779201E-2</v>
      </c>
      <c r="AD176" s="2">
        <v>0.124870107377901</v>
      </c>
      <c r="AE176" s="5">
        <v>6471990851.2799997</v>
      </c>
      <c r="AF176" s="15">
        <v>0.30187804878048802</v>
      </c>
      <c r="AG176" s="15"/>
      <c r="AI176" s="2">
        <v>9.7705442902881495E-2</v>
      </c>
      <c r="AJ176" s="2">
        <v>8.0948746550813105E-2</v>
      </c>
      <c r="AK176" s="2">
        <v>1.4400001000000001E-2</v>
      </c>
      <c r="AL176" s="2">
        <v>0.12939724336556299</v>
      </c>
      <c r="AM176" s="2">
        <v>4.5493284744467601E-2</v>
      </c>
      <c r="AN176">
        <v>0.12152614225153099</v>
      </c>
      <c r="AO176">
        <v>7.7476673795530596E-2</v>
      </c>
      <c r="AP176"/>
      <c r="AQ176"/>
      <c r="AR176" s="13" t="s">
        <v>502</v>
      </c>
      <c r="AS176" s="13" t="s">
        <v>484</v>
      </c>
    </row>
    <row r="187" spans="8:9" x14ac:dyDescent="0.35">
      <c r="H187" s="2"/>
      <c r="I187" s="2"/>
    </row>
  </sheetData>
  <phoneticPr fontId="1" type="noConversion"/>
  <conditionalFormatting sqref="H177:I1048576 M1:N176">
    <cfRule type="colorScale" priority="12">
      <colorScale>
        <cfvo type="num" val="7"/>
        <cfvo type="percentile" val="50"/>
        <cfvo type="num" val="12"/>
        <color rgb="FF00B050"/>
        <color rgb="FFFFEB84"/>
        <color rgb="FFFF0000"/>
      </colorScale>
    </cfRule>
  </conditionalFormatting>
  <conditionalFormatting sqref="F177:G1048576 K1:L176 R1:S176">
    <cfRule type="colorScale" priority="10">
      <colorScale>
        <cfvo type="num" val="10"/>
        <cfvo type="percentile" val="50"/>
        <cfvo type="num" val="25"/>
        <color rgb="FF00B050"/>
        <color rgb="FFFFEB84"/>
        <color rgb="FFFF0000"/>
      </colorScale>
    </cfRule>
  </conditionalFormatting>
  <conditionalFormatting sqref="Y177:Z1048576 AB1:AK1 AB2:AD176 AF2:AK176">
    <cfRule type="colorScale" priority="6">
      <colorScale>
        <cfvo type="num" val="-0.1"/>
        <cfvo type="num" val="0.04"/>
        <cfvo type="num" val="0.15"/>
        <color rgb="FFFF0000"/>
        <color rgb="FFFFEB84"/>
        <color rgb="FF00B050"/>
      </colorScale>
    </cfRule>
  </conditionalFormatting>
  <conditionalFormatting sqref="AC177:AC1048576 E1:E176">
    <cfRule type="colorScale" priority="5">
      <colorScale>
        <cfvo type="num" val="-0.1"/>
        <cfvo type="num" val="0.1"/>
        <cfvo type="num" val="0.25"/>
        <color rgb="FFFF0000"/>
        <color rgb="FFFFEB84"/>
        <color rgb="FF00B050"/>
      </colorScale>
    </cfRule>
  </conditionalFormatting>
  <conditionalFormatting sqref="O1:Q176">
    <cfRule type="colorScale" priority="4">
      <colorScale>
        <cfvo type="num" val="12"/>
        <cfvo type="num" val="16"/>
        <cfvo type="num" val="21"/>
        <color rgb="FF00B050"/>
        <color rgb="FFFFEB84"/>
        <color rgb="FFFF0000"/>
      </colorScale>
    </cfRule>
  </conditionalFormatting>
  <conditionalFormatting sqref="N177:N1048576 P1:Q176">
    <cfRule type="colorScale" priority="3">
      <colorScale>
        <cfvo type="num" val="0.9"/>
        <cfvo type="num" val="1.3"/>
        <cfvo type="num" val="2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77A-AE56-4D98-AB99-1C2F643190BD}">
  <dimension ref="A1:J14"/>
  <sheetViews>
    <sheetView zoomScale="70" zoomScaleNormal="70" workbookViewId="0">
      <selection activeCell="I1" sqref="I1:I1048576"/>
    </sheetView>
  </sheetViews>
  <sheetFormatPr baseColWidth="10" defaultRowHeight="14.5" x14ac:dyDescent="0.35"/>
  <cols>
    <col min="2" max="2" width="24.54296875" customWidth="1"/>
    <col min="3" max="3" width="18.36328125" customWidth="1"/>
    <col min="4" max="4" width="17.453125" customWidth="1"/>
    <col min="5" max="5" width="18.81640625" customWidth="1"/>
    <col min="6" max="6" width="18.90625" style="2" customWidth="1"/>
    <col min="7" max="7" width="18.26953125" customWidth="1"/>
    <col min="8" max="8" width="33.6328125" customWidth="1"/>
    <col min="9" max="9" width="21.90625" customWidth="1"/>
    <col min="10" max="10" width="65.90625" customWidth="1"/>
  </cols>
  <sheetData>
    <row r="1" spans="1:10" ht="29" x14ac:dyDescent="0.35">
      <c r="A1" s="6" t="s">
        <v>0</v>
      </c>
      <c r="B1" s="6" t="s">
        <v>169</v>
      </c>
      <c r="C1" s="10" t="s">
        <v>190</v>
      </c>
      <c r="D1" s="6" t="s">
        <v>78</v>
      </c>
      <c r="E1" s="6" t="s">
        <v>82</v>
      </c>
      <c r="F1" s="11" t="s">
        <v>330</v>
      </c>
      <c r="G1" s="6" t="s">
        <v>172</v>
      </c>
      <c r="H1" s="6" t="s">
        <v>3</v>
      </c>
      <c r="I1" s="10" t="s">
        <v>189</v>
      </c>
      <c r="J1" s="6" t="s">
        <v>83</v>
      </c>
    </row>
    <row r="2" spans="1:10" ht="72.5" x14ac:dyDescent="0.35">
      <c r="A2" t="s">
        <v>79</v>
      </c>
      <c r="B2" t="str">
        <f>VLOOKUP(A2,'ODBC (dsn=SQLite3 Datasource)'!$1:$1048576,2, FALSE)</f>
        <v>BABA-SW</v>
      </c>
      <c r="C2">
        <f>300</f>
        <v>300</v>
      </c>
      <c r="D2">
        <f>VLOOKUP(A2,'ODBC (dsn=SQLite3 Datasource)'!$1:$1048576,3,FALSE)</f>
        <v>61.96</v>
      </c>
      <c r="E2">
        <v>135</v>
      </c>
      <c r="F2" s="2" t="str">
        <f>VLOOKUP(A2,'ODBC (dsn=SQLite3 Datasource)'!$1:$1048576,7,FALSE)</f>
        <v>China</v>
      </c>
      <c r="H2">
        <f>VLOOKUP(A2,'ODBC (dsn=SQLite3 Datasource)'!$1:$1048576,4,FALSE)</f>
        <v>70.905574296905698</v>
      </c>
      <c r="I2" t="s">
        <v>187</v>
      </c>
      <c r="J2" s="12" t="s">
        <v>453</v>
      </c>
    </row>
    <row r="3" spans="1:10" ht="43.5" x14ac:dyDescent="0.35">
      <c r="A3" t="s">
        <v>34</v>
      </c>
      <c r="B3" t="str">
        <f>VLOOKUP(A3,'ODBC (dsn=SQLite3 Datasource)'!$1:$1048576,2,FALSE)</f>
        <v>KORIAN</v>
      </c>
      <c r="C3">
        <v>261</v>
      </c>
      <c r="D3">
        <f>VLOOKUP(A3,'ODBC (dsn=SQLite3 Datasource)'!$1:$1048576,3,FALSE)</f>
        <v>9.9600000000000009</v>
      </c>
      <c r="E3">
        <v>20.8</v>
      </c>
      <c r="F3" s="2" t="str">
        <f>VLOOKUP(A3,'ODBC (dsn=SQLite3 Datasource)'!$1:$1048576,7,FALSE)</f>
        <v>France</v>
      </c>
      <c r="H3">
        <f>VLOOKUP(A3,'ODBC (dsn=SQLite3 Datasource)'!$1:$1048576,4,FALSE)</f>
        <v>22.606275757963399</v>
      </c>
      <c r="I3" t="s">
        <v>186</v>
      </c>
      <c r="J3" s="12" t="s">
        <v>451</v>
      </c>
    </row>
    <row r="4" spans="1:10" x14ac:dyDescent="0.35">
      <c r="A4" t="s">
        <v>43</v>
      </c>
      <c r="B4" t="str">
        <f>VLOOKUP(A4,'ODBC (dsn=SQLite3 Datasource)'!$1:$1048576,2,FALSE)</f>
        <v>CHINA UNICOM</v>
      </c>
      <c r="C4">
        <v>4000</v>
      </c>
      <c r="D4">
        <f>VLOOKUP(A4,'ODBC (dsn=SQLite3 Datasource)'!$1:$1048576,3,FALSE)</f>
        <v>2.8159999999999998</v>
      </c>
      <c r="E4">
        <v>3.52</v>
      </c>
      <c r="F4" s="2" t="str">
        <f>VLOOKUP(A4,'ODBC (dsn=SQLite3 Datasource)'!$1:$1048576,7,FALSE)</f>
        <v>Hong Kong</v>
      </c>
      <c r="H4">
        <f>VLOOKUP(A4,'ODBC (dsn=SQLite3 Datasource)'!$1:$1048576,4,FALSE)</f>
        <v>12.9958974218248</v>
      </c>
      <c r="I4" t="s">
        <v>186</v>
      </c>
    </row>
    <row r="5" spans="1:10" x14ac:dyDescent="0.35">
      <c r="A5" t="s">
        <v>81</v>
      </c>
      <c r="B5" t="str">
        <f>VLOOKUP(A5,'ODBC (dsn=SQLite3 Datasource)'!$1:$1048576,2,FALSE)</f>
        <v>Geo Group Inc (The) REIT</v>
      </c>
      <c r="C5">
        <v>259</v>
      </c>
      <c r="D5">
        <f>VLOOKUP(A5,'ODBC (dsn=SQLite3 Datasource)'!$1:$1048576,3,FALSE)</f>
        <v>7.66</v>
      </c>
      <c r="E5">
        <v>6.64</v>
      </c>
      <c r="F5" s="2" t="str">
        <f>VLOOKUP(A5,'ODBC (dsn=SQLite3 Datasource)'!$1:$1048576,7,FALSE)</f>
        <v>United States</v>
      </c>
      <c r="H5">
        <f>VLOOKUP(A5,'ODBC (dsn=SQLite3 Datasource)'!$1:$1048576,4,FALSE)</f>
        <v>16.028836391438698</v>
      </c>
      <c r="I5" t="s">
        <v>186</v>
      </c>
    </row>
    <row r="6" spans="1:10" x14ac:dyDescent="0.35">
      <c r="A6" t="s">
        <v>39</v>
      </c>
      <c r="B6" t="str">
        <f>VLOOKUP(A6,'ODBC (dsn=SQLite3 Datasource)'!$1:$1048576,2,FALSE)</f>
        <v>NIHON PARKERIZING CO</v>
      </c>
      <c r="C6">
        <v>1000</v>
      </c>
      <c r="D6">
        <f>VLOOKUP(A6,'ODBC (dsn=SQLite3 Datasource)'!$1:$1048576,3,FALSE)</f>
        <v>931</v>
      </c>
      <c r="E6">
        <v>1000</v>
      </c>
      <c r="F6" s="2" t="str">
        <f>VLOOKUP(A6,'ODBC (dsn=SQLite3 Datasource)'!$1:$1048576,7,FALSE)</f>
        <v>Japan</v>
      </c>
      <c r="H6">
        <f>VLOOKUP(A6,'ODBC (dsn=SQLite3 Datasource)'!$1:$1048576,4,FALSE)</f>
        <v>1534.70823469468</v>
      </c>
      <c r="I6" t="s">
        <v>186</v>
      </c>
    </row>
    <row r="7" spans="1:10" x14ac:dyDescent="0.35">
      <c r="A7" t="s">
        <v>84</v>
      </c>
      <c r="B7" t="str">
        <f>VLOOKUP(A7,'ODBC (dsn=SQLite3 Datasource)'!$1:$1048576,2,FALSE)</f>
        <v>CHINA TOWER</v>
      </c>
      <c r="C7">
        <v>10000</v>
      </c>
      <c r="D7">
        <f>VLOOKUP(A7,'ODBC (dsn=SQLite3 Datasource)'!$1:$1048576,3,FALSE)</f>
        <v>0.66400000000000003</v>
      </c>
      <c r="E7">
        <v>0.89</v>
      </c>
      <c r="F7" s="2" t="str">
        <f>VLOOKUP(A7,'ODBC (dsn=SQLite3 Datasource)'!$1:$1048576,7,FALSE)</f>
        <v>China</v>
      </c>
      <c r="H7">
        <f>VLOOKUP(A7,'ODBC (dsn=SQLite3 Datasource)'!$1:$1048576,4,FALSE)</f>
        <v>1.92143203446306</v>
      </c>
      <c r="I7" t="s">
        <v>186</v>
      </c>
    </row>
    <row r="8" spans="1:10" x14ac:dyDescent="0.35">
      <c r="A8" t="s">
        <v>167</v>
      </c>
      <c r="B8" t="str">
        <f>VLOOKUP(A8,'ODBC (dsn=SQLite3 Datasource)'!$1:$1048576,2,FALSE)</f>
        <v>HENGAN INT'L</v>
      </c>
      <c r="C8">
        <v>500</v>
      </c>
      <c r="D8">
        <f>VLOOKUP(A8,'ODBC (dsn=SQLite3 Datasource)'!$1:$1048576,3,FALSE)</f>
        <v>28.24</v>
      </c>
      <c r="E8">
        <v>39.79</v>
      </c>
      <c r="F8" s="2" t="str">
        <f>VLOOKUP(A8,'ODBC (dsn=SQLite3 Datasource)'!$1:$1048576,7,FALSE)</f>
        <v>China</v>
      </c>
      <c r="H8">
        <f>VLOOKUP(A8,'ODBC (dsn=SQLite3 Datasource)'!$1:$1048576,4,FALSE)</f>
        <v>39.227665961439499</v>
      </c>
      <c r="I8" t="s">
        <v>186</v>
      </c>
    </row>
    <row r="9" spans="1:10" x14ac:dyDescent="0.35">
      <c r="A9" t="s">
        <v>487</v>
      </c>
      <c r="B9" t="str">
        <f>VLOOKUP(A9,'ODBC (dsn=SQLite3 Datasource)'!$1:$1048576,2,FALSE)</f>
        <v>Meta Platforms, Inc.</v>
      </c>
      <c r="C9">
        <v>3</v>
      </c>
      <c r="D9">
        <f>VLOOKUP(A9,'ODBC (dsn=SQLite3 Datasource)'!$1:$1048576,3,FALSE)</f>
        <v>136.41</v>
      </c>
      <c r="E9">
        <v>214</v>
      </c>
      <c r="F9" s="2" t="str">
        <f>VLOOKUP(A9,'ODBC (dsn=SQLite3 Datasource)'!$1:$1048576,7,FALSE)</f>
        <v>United States</v>
      </c>
      <c r="H9">
        <f>VLOOKUP(A9,'ODBC (dsn=SQLite3 Datasource)'!$1:$1048576,4,FALSE)</f>
        <v>270.29832598272498</v>
      </c>
      <c r="I9" t="s">
        <v>187</v>
      </c>
    </row>
    <row r="10" spans="1:10" x14ac:dyDescent="0.35">
      <c r="A10" s="7" t="s">
        <v>118</v>
      </c>
      <c r="B10" t="str">
        <f>VLOOKUP(A10,'ODBC (dsn=SQLite3 Datasource)'!$1:$1048576,2,FALSE)</f>
        <v>NEWLAT FOOD</v>
      </c>
      <c r="C10">
        <v>100</v>
      </c>
      <c r="D10">
        <f>VLOOKUP(A10,'ODBC (dsn=SQLite3 Datasource)'!$1:$1048576,3,FALSE)</f>
        <v>5.2</v>
      </c>
      <c r="E10">
        <v>6.77</v>
      </c>
      <c r="F10" s="2" t="str">
        <f>VLOOKUP(A10,'ODBC (dsn=SQLite3 Datasource)'!$1:$1048576,7,FALSE)</f>
        <v>Italy</v>
      </c>
      <c r="H10">
        <f>VLOOKUP(A10,'ODBC (dsn=SQLite3 Datasource)'!$1:$1048576,4,FALSE)</f>
        <v>14.941497484058001</v>
      </c>
      <c r="I10" t="s">
        <v>186</v>
      </c>
    </row>
    <row r="11" spans="1:10" x14ac:dyDescent="0.35">
      <c r="A11" s="7" t="s">
        <v>93</v>
      </c>
      <c r="B11" t="str">
        <f>VLOOKUP(A11,'ODBC (dsn=SQLite3 Datasource)'!$1:$1048576,2,FALSE)</f>
        <v>KAISA PROSPER</v>
      </c>
      <c r="C11">
        <v>1000</v>
      </c>
      <c r="D11">
        <f>VLOOKUP(A11,'ODBC (dsn=SQLite3 Datasource)'!$1:$1048576,3,FALSE)</f>
        <v>2.024</v>
      </c>
      <c r="E11">
        <v>18.12</v>
      </c>
      <c r="F11" s="2" t="str">
        <f>VLOOKUP(A11,'ODBC (dsn=SQLite3 Datasource)'!$1:$1048576,7,FALSE)</f>
        <v>China</v>
      </c>
      <c r="H11">
        <f>VLOOKUP(A11,'ODBC (dsn=SQLite3 Datasource)'!$1:$1048576,4,FALSE)</f>
        <v>36.6380687085449</v>
      </c>
      <c r="I11" t="s">
        <v>186</v>
      </c>
    </row>
    <row r="12" spans="1:10" ht="58" x14ac:dyDescent="0.35">
      <c r="A12" s="7" t="s">
        <v>32</v>
      </c>
      <c r="B12" t="str">
        <f>VLOOKUP(A12,'ODBC (dsn=SQLite3 Datasource)'!$1:$1048576,2,FALSE)</f>
        <v>LNA SANTE</v>
      </c>
      <c r="C12">
        <v>1000</v>
      </c>
      <c r="D12">
        <f>VLOOKUP(A12,'ODBC (dsn=SQLite3 Datasource)'!$1:$1048576,3,FALSE)</f>
        <v>29.1</v>
      </c>
      <c r="E12">
        <v>18.12</v>
      </c>
      <c r="F12" s="2" t="str">
        <f>VLOOKUP(A12,'ODBC (dsn=SQLite3 Datasource)'!$1:$1048576,7,FALSE)</f>
        <v>France</v>
      </c>
      <c r="H12">
        <f>VLOOKUP(A12,'ODBC (dsn=SQLite3 Datasource)'!$1:$1048576,4,FALSE)</f>
        <v>77.325699889590297</v>
      </c>
      <c r="I12" t="s">
        <v>186</v>
      </c>
      <c r="J12" s="12" t="s">
        <v>452</v>
      </c>
    </row>
    <row r="13" spans="1:10" ht="43.5" x14ac:dyDescent="0.35">
      <c r="A13" s="8" t="s">
        <v>170</v>
      </c>
      <c r="B13" t="str">
        <f>VLOOKUP(A13,'ODBC (dsn=SQLite3 Datasource)'!$1:$1048576,2,FALSE)</f>
        <v>DYE AND DURHAM LIMITED</v>
      </c>
      <c r="C13">
        <v>70</v>
      </c>
      <c r="D13">
        <f>VLOOKUP(A13,'ODBC (dsn=SQLite3 Datasource)'!$1:$1048576,3,FALSE)</f>
        <v>16.975000000000001</v>
      </c>
      <c r="E13">
        <v>47</v>
      </c>
      <c r="F13" s="2" t="str">
        <f>VLOOKUP(A13,'ODBC (dsn=SQLite3 Datasource)'!$1:$1048576,7,FALSE)</f>
        <v>Canada</v>
      </c>
      <c r="H13">
        <f>VLOOKUP(A13,'ODBC (dsn=SQLite3 Datasource)'!$1:$1048576,4,FALSE)</f>
        <v>155.570427998387</v>
      </c>
      <c r="I13" t="s">
        <v>186</v>
      </c>
      <c r="J13" s="9" t="s">
        <v>188</v>
      </c>
    </row>
    <row r="14" spans="1:10" x14ac:dyDescent="0.35">
      <c r="A14" s="8" t="s">
        <v>171</v>
      </c>
    </row>
  </sheetData>
  <conditionalFormatting sqref="G1:G1048576">
    <cfRule type="colorScale" priority="1">
      <colorScale>
        <cfvo type="num" val="0"/>
        <cfvo type="num" val="0.1"/>
        <cfvo type="num" val="0.2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b 3 5 5 d 2 - 0 5 4 d - 4 8 2 4 - 9 8 c c - 1 1 f 1 f b a 6 5 2 4 7 "   x m l n s = " h t t p : / / s c h e m a s . m i c r o s o f t . c o m / D a t a M a s h u p " > A A A A A M U D A A B Q S w M E F A A C A A g A l k x M V f B z B K O k A A A A 9 g A A A B I A H A B D b 2 5 m a W c v U G F j a 2 F n Z S 5 4 b W w g o h g A K K A U A A A A A A A A A A A A A A A A A A A A A A A A A A A A h Y + x D o I w F E V / h X S n L W V R 8 i g D i 4 M k J i b G t Y G K j f A w t F j + z c F P 8 h f E K O r m e M 8 9 w 7 3 3 6 w 2 y s W 2 C i + 6 t 6 T A l E e U k 0 F h 2 l c E 6 J Y M 7 h A u S S d i o 8 q R q H U w y 2 m S 0 V U q O z p 0 T x r z 3 1 M e 0 6 2 s m O I / Y v l h v y 6 N u F f n I 5 r 8 c G r R O Y a m J h N 1 r j B Q 0 4 k s a c 0 E 5 s B l C Y f A r i G n v s / 2 B k A + N G 3 o t N Y b 5 C t g c g b 0 / y A d Q S w M E F A A C A A g A l k x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M T F V R D m z l v w A A A A 4 B A A A T A B w A R m 9 y b X V s Y X M v U 2 V j d G l v b j E u b S C i G A A o o B Q A A A A A A A A A A A A A A A A A A A A A A A A A A A B t j j 9 v w j A U x P d I + Q 5 P Z o E K I q F u R B l o Q m C g i q h h 8 + I / T 4 p F s J G f P Y R P T 9 o u D N x y 0 u 9 O p y P U 0 X o H / N / X Z Z 7 l G f U y o I E Z 6 5 q v G u a G X M V P R x v x E x o Z J f k U N C 4 Y V D B g z D O Y x P / Y R D q j d H F K G M Y 5 M 1 N Z S c K q 3 o g L Y S B x K + 4 Y 8 L H S f U L t S T R e p x u 6 S G J v 4 y E p w a P X 1 z Y 5 I 3 + x H L Z O D i N Z E h S 0 M E q 8 R F Q Y V b 7 / x p b A + O 6 4 q 8 / w A e 1 P 9 w 1 v J t k i z 6 x 7 v V 8 + A V B L A Q I t A B Q A A g A I A J Z M T F X w c w S j p A A A A P Y A A A A S A A A A A A A A A A A A A A A A A A A A A A B D b 2 5 m a W c v U G F j a 2 F n Z S 5 4 b W x Q S w E C L Q A U A A I A C A C W T E x V D 8 r p q 6 Q A A A D p A A A A E w A A A A A A A A A A A A A A A A D w A A A A W 0 N v b n R l b n R f V H l w Z X N d L n h t b F B L A Q I t A B Q A A g A I A J Z M T F V R D m z l v w A A A A 4 B A A A T A A A A A A A A A A A A A A A A A O E B A A B G b 3 J t d W x h c y 9 T Z W N 0 a W 9 u M S 5 t U E s F B g A A A A A D A A M A w g A A A O 0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s A A A A A A A A L S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E Q k M l M j A o Z H N u J T N E U 1 F M a X R l M y U y M E R h d G F z b 3 V y Y 2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E Q k N f X 2 R z b l 9 T U U x p d G U z X 0 R h d G F z b 3 V y Y 2 U i I C 8 + P E V u d H J 5 I F R 5 c G U 9 I k Z p b G x l Z E N v b X B s Z X R l U m V z d W x 0 V G 9 X b 3 J r c 2 h l Z X Q i I F Z h b H V l P S J s M S I g L z 4 8 R W 5 0 c n k g V H l w Z T 0 i U X V l c n l J R C I g V m F s d W U 9 I n N l N W U z Y j F m O C 0 2 O T M 5 L T R m M G U t Y T V h Y y 1 j O T l h Y T E y M 2 F m N z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N S I g L z 4 8 R W 5 0 c n k g V H l w Z T 0 i R m l s b E x h c 3 R V c G R h d G V k I i B W Y W x 1 Z T 0 i Z D I w M j I t M T A t M T J U M D c 6 M z Y 6 N D Q u O T g 1 N z E 2 O V o i I C 8 + P E V u d H J 5 I F R 5 c G U 9 I k Z p b G x D b 2 x 1 b W 5 U e X B l c y I g V m F s d W U 9 I n N C Z 1 l G Q l F V R 0 J n W U d C Z 1 V G Q l F V R k J R V U Z C U V V G Q l F V R k J R V U Z C U V V G Q l F V R k J R V U Z C U V V G Q l F V R k J R W U c i I C 8 + P E V u d H J 5 I F R 5 c G U 9 I k Z p b G x D b 2 x 1 b W 5 O Y W 1 l c y I g V m F s d W U 9 I n N b J n F 1 b 3 Q 7 V G l j a 2 V y J n F 1 b 3 Q 7 L C Z x d W 9 0 O 0 N v b X B h b n l O Y W 1 l J n F 1 b 3 Q 7 L C Z x d W 9 0 O 0 N 1 c n J l b n R Q c m l j Z S Z x d W 9 0 O y w m c X V v d D t U Y X J n Z X R Q c m l j Z S Z x d W 9 0 O y w m c X V v d D t E Q 0 Z W Y W x 1 Z X d p d G h F e G l 0 T X V s d G l w b G V Q b 3 R l b n R p Y W w m c X V v d D s s J n F 1 b 3 Q 7 U 2 V j d G 9 y J n F 1 b 3 Q 7 L C Z x d W 9 0 O 0 N v d W 5 0 c n k m c X V v d D s s J n F 1 b 3 Q 7 U 3 R v Y 2 t D d X J y Z W 5 j e S Z x d W 9 0 O y w m c X V v d D t S Z X B v c n R D d X J y Z W 5 j e S Z x d W 9 0 O y w m c X V v d D t M Y X N 0 U m V w b 3 J 0 R G F 0 Z S Z x d W 9 0 O y w m c X V v d D t D d X J y Z W 5 0 U E V S J n F 1 b 3 Q 7 L C Z x d W 9 0 O 0 1 l Y W 5 Q R V I m c X V v d D s s J n F 1 b 3 Q 7 Q 3 V y c m V u d E V W R U J J V E R B J n F 1 b 3 Q 7 L C Z x d W 9 0 O 0 1 l Y W 5 F V k V C S V R E Q S Z x d W 9 0 O y w m c X V v d D t D d X J y Z W 5 0 R V Z F Q k l U J n F 1 b 3 Q 7 L C Z x d W 9 0 O 0 N 1 c n J l b n R Q c m l j Z X R v Q m 9 v a y Z x d W 9 0 O y w m c X V v d D t N Z W F u U H J p Y 2 V 0 b 0 J v b 2 s m c X V v d D s s J n F 1 b 3 Q 7 Q 3 V y c m V u d F B y a W N l d G 9 G c m V l Q 2 F z a E Z s b 3 d S Y X R l J n F 1 b 3 Q 7 L C Z x d W 9 0 O 0 1 l Y W 5 Q c m l j Z X R v R n J l Z U N h c 2 h G b G 9 3 U m F 0 Z S Z x d W 9 0 O y w m c X V v d D t S T 0 U m c X V v d D s s J n F 1 b 3 Q 7 U k 9 D R S Z x d W 9 0 O y w m c X V v d D t S T 0 E m c X V v d D s s J n F 1 b 3 Q 7 Q m V 0 Y S Z x d W 9 0 O y w m c X V v d D t D Y X N o V G 9 U b 3 R h b E F z c 2 V 0 c y Z x d W 9 0 O y w m c X V v d D t D Y X N o T 3 Z l c l N 0 b 2 N r U H J p Y 2 U m c X V v d D s s J n F 1 b 3 Q 7 R G V i d F F 1 Y W x p d H l S Y X R p b y Z x d W 9 0 O y w m c X V v d D t M a W F i a W x p d G l l c 3 R v R X F 1 a X R 5 U m F 0 a W 8 m c X V v d D s s J n F 1 b 3 Q 7 T m V 0 R G V i d H R v R U J J V E R B J n F 1 b 3 Q 7 L C Z x d W 9 0 O 0 1 l Y W 5 O Z X R E Z W J 0 d G 9 F Q k l U R E E m c X V v d D s s J n F 1 b 3 Q 7 S W 5 0 Z X J l c 3 R F e H B l b n N l d G 9 F Q k l U J n F 1 b 3 Q 7 L C Z x d W 9 0 O 0 V u d H J l c H J p c 2 V W Y W x 1 Z V V T R C Z x d W 9 0 O y w m c X V v d D t F Q k l U R E F U Z W 5 k Z W 5 j e S Z x d W 9 0 O y w m c X V v d D t G c m V l Q 2 F z a E Z s b 3 d U Z W 5 k Z W 5 j e S Z x d W 9 0 O y w m c X V v d D t P c G V y Y X R p b m d D Y X N o R m x v d 1 R l b m R l b m N 5 J n F 1 b 3 Q 7 L C Z x d W 9 0 O 0 5 l d E l u Y 2 9 t Z V R l b m R l b m N 5 J n F 1 b 3 Q 7 L C Z x d W 9 0 O 0 V x d W l 0 e V R l b m R l b m N 5 J n F 1 b 3 Q 7 L C Z x d W 9 0 O 0 R p d m l k Z W 5 k W W l l b G Q m c X V v d D s s J n F 1 b 3 Q 7 R U J J V E R B T W F y Z 2 l u J n F 1 b 3 Q 7 L C Z x d W 9 0 O 0 5 l d E l u Y 2 9 t Z U 1 h c m d p b i Z x d W 9 0 O y w m c X V v d D t S T 0 l D J n F 1 b 3 Q 7 L C Z x d W 9 0 O 1 d B Q 0 M m c X V v d D s s J n F 1 b 3 Q 7 U E Z G T y Z x d W 9 0 O y w m c X V v d D t N Z W F u U E Z G T y Z x d W 9 0 O y w m c X V v d D t M Y X N 0 V X B k Y X R l J n F 1 b 3 Q 7 L C Z x d W 9 0 O 0 Z p c n N 0 W W V h c l J l c G 9 y d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E Q k M g K G R z b j 1 T U U x p d G U z I E R h d G F z b 3 V y Y 2 U p L 0 F 1 d G 9 S Z W 1 v d m V k Q 2 9 s d W 1 u c z E u e 1 R p Y 2 t l c i w w f S Z x d W 9 0 O y w m c X V v d D t T Z W N 0 a W 9 u M S 9 P R E J D I C h k c 2 4 9 U 1 F M a X R l M y B E Y X R h c 2 9 1 c m N l K S 9 B d X R v U m V t b 3 Z l Z E N v b H V t b n M x L n t D b 2 1 w Y W 5 5 T m F t Z S w x f S Z x d W 9 0 O y w m c X V v d D t T Z W N 0 a W 9 u M S 9 P R E J D I C h k c 2 4 9 U 1 F M a X R l M y B E Y X R h c 2 9 1 c m N l K S 9 B d X R v U m V t b 3 Z l Z E N v b H V t b n M x L n t D d X J y Z W 5 0 U H J p Y 2 U s M n 0 m c X V v d D s s J n F 1 b 3 Q 7 U 2 V j d G l v b j E v T 0 R C Q y A o Z H N u P V N R T G l 0 Z T M g R G F 0 Y X N v d X J j Z S k v Q X V 0 b 1 J l b W 9 2 Z W R D b 2 x 1 b W 5 z M S 5 7 V G F y Z 2 V 0 U H J p Y 2 U s M 3 0 m c X V v d D s s J n F 1 b 3 Q 7 U 2 V j d G l v b j E v T 0 R C Q y A o Z H N u P V N R T G l 0 Z T M g R G F 0 Y X N v d X J j Z S k v Q X V 0 b 1 J l b W 9 2 Z W R D b 2 x 1 b W 5 z M S 5 7 R E N G V m F s d W V 3 a X R o R X h p d E 1 1 b H R p c G x l U G 9 0 Z W 5 0 a W F s L D R 9 J n F 1 b 3 Q 7 L C Z x d W 9 0 O 1 N l Y 3 R p b 2 4 x L 0 9 E Q k M g K G R z b j 1 T U U x p d G U z I E R h d G F z b 3 V y Y 2 U p L 0 F 1 d G 9 S Z W 1 v d m V k Q 2 9 s d W 1 u c z E u e 1 N l Y 3 R v c i w 1 f S Z x d W 9 0 O y w m c X V v d D t T Z W N 0 a W 9 u M S 9 P R E J D I C h k c 2 4 9 U 1 F M a X R l M y B E Y X R h c 2 9 1 c m N l K S 9 B d X R v U m V t b 3 Z l Z E N v b H V t b n M x L n t D b 3 V u d H J 5 L D Z 9 J n F 1 b 3 Q 7 L C Z x d W 9 0 O 1 N l Y 3 R p b 2 4 x L 0 9 E Q k M g K G R z b j 1 T U U x p d G U z I E R h d G F z b 3 V y Y 2 U p L 0 F 1 d G 9 S Z W 1 v d m V k Q 2 9 s d W 1 u c z E u e 1 N 0 b 2 N r Q 3 V y c m V u Y 3 k s N 3 0 m c X V v d D s s J n F 1 b 3 Q 7 U 2 V j d G l v b j E v T 0 R C Q y A o Z H N u P V N R T G l 0 Z T M g R G F 0 Y X N v d X J j Z S k v Q X V 0 b 1 J l b W 9 2 Z W R D b 2 x 1 b W 5 z M S 5 7 U m V w b 3 J 0 Q 3 V y c m V u Y 3 k s O H 0 m c X V v d D s s J n F 1 b 3 Q 7 U 2 V j d G l v b j E v T 0 R C Q y A o Z H N u P V N R T G l 0 Z T M g R G F 0 Y X N v d X J j Z S k v Q X V 0 b 1 J l b W 9 2 Z W R D b 2 x 1 b W 5 z M S 5 7 T G F z d F J l c G 9 y d E R h d G U s O X 0 m c X V v d D s s J n F 1 b 3 Q 7 U 2 V j d G l v b j E v T 0 R C Q y A o Z H N u P V N R T G l 0 Z T M g R G F 0 Y X N v d X J j Z S k v Q X V 0 b 1 J l b W 9 2 Z W R D b 2 x 1 b W 5 z M S 5 7 Q 3 V y c m V u d F B F U i w x M H 0 m c X V v d D s s J n F 1 b 3 Q 7 U 2 V j d G l v b j E v T 0 R C Q y A o Z H N u P V N R T G l 0 Z T M g R G F 0 Y X N v d X J j Z S k v Q X V 0 b 1 J l b W 9 2 Z W R D b 2 x 1 b W 5 z M S 5 7 T W V h b l B F U i w x M X 0 m c X V v d D s s J n F 1 b 3 Q 7 U 2 V j d G l v b j E v T 0 R C Q y A o Z H N u P V N R T G l 0 Z T M g R G F 0 Y X N v d X J j Z S k v Q X V 0 b 1 J l b W 9 2 Z W R D b 2 x 1 b W 5 z M S 5 7 Q 3 V y c m V u d E V W R U J J V E R B L D E y f S Z x d W 9 0 O y w m c X V v d D t T Z W N 0 a W 9 u M S 9 P R E J D I C h k c 2 4 9 U 1 F M a X R l M y B E Y X R h c 2 9 1 c m N l K S 9 B d X R v U m V t b 3 Z l Z E N v b H V t b n M x L n t N Z W F u R V Z F Q k l U R E E s M T N 9 J n F 1 b 3 Q 7 L C Z x d W 9 0 O 1 N l Y 3 R p b 2 4 x L 0 9 E Q k M g K G R z b j 1 T U U x p d G U z I E R h d G F z b 3 V y Y 2 U p L 0 F 1 d G 9 S Z W 1 v d m V k Q 2 9 s d W 1 u c z E u e 0 N 1 c n J l b n R F V k V C S V Q s M T R 9 J n F 1 b 3 Q 7 L C Z x d W 9 0 O 1 N l Y 3 R p b 2 4 x L 0 9 E Q k M g K G R z b j 1 T U U x p d G U z I E R h d G F z b 3 V y Y 2 U p L 0 F 1 d G 9 S Z W 1 v d m V k Q 2 9 s d W 1 u c z E u e 0 N 1 c n J l b n R Q c m l j Z X R v Q m 9 v a y w x N X 0 m c X V v d D s s J n F 1 b 3 Q 7 U 2 V j d G l v b j E v T 0 R C Q y A o Z H N u P V N R T G l 0 Z T M g R G F 0 Y X N v d X J j Z S k v Q X V 0 b 1 J l b W 9 2 Z W R D b 2 x 1 b W 5 z M S 5 7 T W V h b l B y a W N l d G 9 C b 2 9 r L D E 2 f S Z x d W 9 0 O y w m c X V v d D t T Z W N 0 a W 9 u M S 9 P R E J D I C h k c 2 4 9 U 1 F M a X R l M y B E Y X R h c 2 9 1 c m N l K S 9 B d X R v U m V t b 3 Z l Z E N v b H V t b n M x L n t D d X J y Z W 5 0 U H J p Y 2 V 0 b 0 Z y Z W V D Y X N o R m x v d 1 J h d G U s M T d 9 J n F 1 b 3 Q 7 L C Z x d W 9 0 O 1 N l Y 3 R p b 2 4 x L 0 9 E Q k M g K G R z b j 1 T U U x p d G U z I E R h d G F z b 3 V y Y 2 U p L 0 F 1 d G 9 S Z W 1 v d m V k Q 2 9 s d W 1 u c z E u e 0 1 l Y W 5 Q c m l j Z X R v R n J l Z U N h c 2 h G b G 9 3 U m F 0 Z S w x O H 0 m c X V v d D s s J n F 1 b 3 Q 7 U 2 V j d G l v b j E v T 0 R C Q y A o Z H N u P V N R T G l 0 Z T M g R G F 0 Y X N v d X J j Z S k v Q X V 0 b 1 J l b W 9 2 Z W R D b 2 x 1 b W 5 z M S 5 7 U k 9 F L D E 5 f S Z x d W 9 0 O y w m c X V v d D t T Z W N 0 a W 9 u M S 9 P R E J D I C h k c 2 4 9 U 1 F M a X R l M y B E Y X R h c 2 9 1 c m N l K S 9 B d X R v U m V t b 3 Z l Z E N v b H V t b n M x L n t S T 0 N F L D I w f S Z x d W 9 0 O y w m c X V v d D t T Z W N 0 a W 9 u M S 9 P R E J D I C h k c 2 4 9 U 1 F M a X R l M y B E Y X R h c 2 9 1 c m N l K S 9 B d X R v U m V t b 3 Z l Z E N v b H V t b n M x L n t S T 0 E s M j F 9 J n F 1 b 3 Q 7 L C Z x d W 9 0 O 1 N l Y 3 R p b 2 4 x L 0 9 E Q k M g K G R z b j 1 T U U x p d G U z I E R h d G F z b 3 V y Y 2 U p L 0 F 1 d G 9 S Z W 1 v d m V k Q 2 9 s d W 1 u c z E u e 0 J l d G E s M j J 9 J n F 1 b 3 Q 7 L C Z x d W 9 0 O 1 N l Y 3 R p b 2 4 x L 0 9 E Q k M g K G R z b j 1 T U U x p d G U z I E R h d G F z b 3 V y Y 2 U p L 0 F 1 d G 9 S Z W 1 v d m V k Q 2 9 s d W 1 u c z E u e 0 N h c 2 h U b 1 R v d G F s Q X N z Z X R z L D I z f S Z x d W 9 0 O y w m c X V v d D t T Z W N 0 a W 9 u M S 9 P R E J D I C h k c 2 4 9 U 1 F M a X R l M y B E Y X R h c 2 9 1 c m N l K S 9 B d X R v U m V t b 3 Z l Z E N v b H V t b n M x L n t D Y X N o T 3 Z l c l N 0 b 2 N r U H J p Y 2 U s M j R 9 J n F 1 b 3 Q 7 L C Z x d W 9 0 O 1 N l Y 3 R p b 2 4 x L 0 9 E Q k M g K G R z b j 1 T U U x p d G U z I E R h d G F z b 3 V y Y 2 U p L 0 F 1 d G 9 S Z W 1 v d m V k Q 2 9 s d W 1 u c z E u e 0 R l Y n R R d W F s a X R 5 U m F 0 a W 8 s M j V 9 J n F 1 b 3 Q 7 L C Z x d W 9 0 O 1 N l Y 3 R p b 2 4 x L 0 9 E Q k M g K G R z b j 1 T U U x p d G U z I E R h d G F z b 3 V y Y 2 U p L 0 F 1 d G 9 S Z W 1 v d m V k Q 2 9 s d W 1 u c z E u e 0 x p Y W J p b G l 0 a W V z d G 9 F c X V p d H l S Y X R p b y w y N n 0 m c X V v d D s s J n F 1 b 3 Q 7 U 2 V j d G l v b j E v T 0 R C Q y A o Z H N u P V N R T G l 0 Z T M g R G F 0 Y X N v d X J j Z S k v Q X V 0 b 1 J l b W 9 2 Z W R D b 2 x 1 b W 5 z M S 5 7 T m V 0 R G V i d H R v R U J J V E R B L D I 3 f S Z x d W 9 0 O y w m c X V v d D t T Z W N 0 a W 9 u M S 9 P R E J D I C h k c 2 4 9 U 1 F M a X R l M y B E Y X R h c 2 9 1 c m N l K S 9 B d X R v U m V t b 3 Z l Z E N v b H V t b n M x L n t N Z W F u T m V 0 R G V i d H R v R U J J V E R B L D I 4 f S Z x d W 9 0 O y w m c X V v d D t T Z W N 0 a W 9 u M S 9 P R E J D I C h k c 2 4 9 U 1 F M a X R l M y B E Y X R h c 2 9 1 c m N l K S 9 B d X R v U m V t b 3 Z l Z E N v b H V t b n M x L n t J b n R l c m V z d E V 4 c G V u c 2 V 0 b 0 V C S V Q s M j l 9 J n F 1 b 3 Q 7 L C Z x d W 9 0 O 1 N l Y 3 R p b 2 4 x L 0 9 E Q k M g K G R z b j 1 T U U x p d G U z I E R h d G F z b 3 V y Y 2 U p L 0 F 1 d G 9 S Z W 1 v d m V k Q 2 9 s d W 1 u c z E u e 0 V u d H J l c H J p c 2 V W Y W x 1 Z V V T R C w z M H 0 m c X V v d D s s J n F 1 b 3 Q 7 U 2 V j d G l v b j E v T 0 R C Q y A o Z H N u P V N R T G l 0 Z T M g R G F 0 Y X N v d X J j Z S k v Q X V 0 b 1 J l b W 9 2 Z W R D b 2 x 1 b W 5 z M S 5 7 R U J J V E R B V G V u Z G V u Y 3 k s M z F 9 J n F 1 b 3 Q 7 L C Z x d W 9 0 O 1 N l Y 3 R p b 2 4 x L 0 9 E Q k M g K G R z b j 1 T U U x p d G U z I E R h d G F z b 3 V y Y 2 U p L 0 F 1 d G 9 S Z W 1 v d m V k Q 2 9 s d W 1 u c z E u e 0 Z y Z W V D Y X N o R m x v d 1 R l b m R l b m N 5 L D M y f S Z x d W 9 0 O y w m c X V v d D t T Z W N 0 a W 9 u M S 9 P R E J D I C h k c 2 4 9 U 1 F M a X R l M y B E Y X R h c 2 9 1 c m N l K S 9 B d X R v U m V t b 3 Z l Z E N v b H V t b n M x L n t P c G V y Y X R p b m d D Y X N o R m x v d 1 R l b m R l b m N 5 L D M z f S Z x d W 9 0 O y w m c X V v d D t T Z W N 0 a W 9 u M S 9 P R E J D I C h k c 2 4 9 U 1 F M a X R l M y B E Y X R h c 2 9 1 c m N l K S 9 B d X R v U m V t b 3 Z l Z E N v b H V t b n M x L n t O Z X R J b m N v b W V U Z W 5 k Z W 5 j e S w z N H 0 m c X V v d D s s J n F 1 b 3 Q 7 U 2 V j d G l v b j E v T 0 R C Q y A o Z H N u P V N R T G l 0 Z T M g R G F 0 Y X N v d X J j Z S k v Q X V 0 b 1 J l b W 9 2 Z W R D b 2 x 1 b W 5 z M S 5 7 R X F 1 a X R 5 V G V u Z G V u Y 3 k s M z V 9 J n F 1 b 3 Q 7 L C Z x d W 9 0 O 1 N l Y 3 R p b 2 4 x L 0 9 E Q k M g K G R z b j 1 T U U x p d G U z I E R h d G F z b 3 V y Y 2 U p L 0 F 1 d G 9 S Z W 1 v d m V k Q 2 9 s d W 1 u c z E u e 0 R p d m l k Z W 5 k W W l l b G Q s M z Z 9 J n F 1 b 3 Q 7 L C Z x d W 9 0 O 1 N l Y 3 R p b 2 4 x L 0 9 E Q k M g K G R z b j 1 T U U x p d G U z I E R h d G F z b 3 V y Y 2 U p L 0 F 1 d G 9 S Z W 1 v d m V k Q 2 9 s d W 1 u c z E u e 0 V C S V R E Q U 1 h c m d p b i w z N 3 0 m c X V v d D s s J n F 1 b 3 Q 7 U 2 V j d G l v b j E v T 0 R C Q y A o Z H N u P V N R T G l 0 Z T M g R G F 0 Y X N v d X J j Z S k v Q X V 0 b 1 J l b W 9 2 Z W R D b 2 x 1 b W 5 z M S 5 7 T m V 0 S W 5 j b 2 1 l T W F y Z 2 l u L D M 4 f S Z x d W 9 0 O y w m c X V v d D t T Z W N 0 a W 9 u M S 9 P R E J D I C h k c 2 4 9 U 1 F M a X R l M y B E Y X R h c 2 9 1 c m N l K S 9 B d X R v U m V t b 3 Z l Z E N v b H V t b n M x L n t S T 0 l D L D M 5 f S Z x d W 9 0 O y w m c X V v d D t T Z W N 0 a W 9 u M S 9 P R E J D I C h k c 2 4 9 U 1 F M a X R l M y B E Y X R h c 2 9 1 c m N l K S 9 B d X R v U m V t b 3 Z l Z E N v b H V t b n M x L n t X Q U N D L D Q w f S Z x d W 9 0 O y w m c X V v d D t T Z W N 0 a W 9 u M S 9 P R E J D I C h k c 2 4 9 U 1 F M a X R l M y B E Y X R h c 2 9 1 c m N l K S 9 B d X R v U m V t b 3 Z l Z E N v b H V t b n M x L n t Q R k Z P L D Q x f S Z x d W 9 0 O y w m c X V v d D t T Z W N 0 a W 9 u M S 9 P R E J D I C h k c 2 4 9 U 1 F M a X R l M y B E Y X R h c 2 9 1 c m N l K S 9 B d X R v U m V t b 3 Z l Z E N v b H V t b n M x L n t N Z W F u U E Z G T y w 0 M n 0 m c X V v d D s s J n F 1 b 3 Q 7 U 2 V j d G l v b j E v T 0 R C Q y A o Z H N u P V N R T G l 0 Z T M g R G F 0 Y X N v d X J j Z S k v Q X V 0 b 1 J l b W 9 2 Z W R D b 2 x 1 b W 5 z M S 5 7 T G F z d F V w Z G F 0 Z S w 0 M 3 0 m c X V v d D s s J n F 1 b 3 Q 7 U 2 V j d G l v b j E v T 0 R C Q y A o Z H N u P V N R T G l 0 Z T M g R G F 0 Y X N v d X J j Z S k v Q X V 0 b 1 J l b W 9 2 Z W R D b 2 x 1 b W 5 z M S 5 7 R m l y c 3 R Z Z W F y U m V w b 3 J 0 L D Q 0 f S Z x d W 9 0 O 1 0 s J n F 1 b 3 Q 7 Q 2 9 s d W 1 u Q 2 9 1 b n Q m c X V v d D s 6 N D U s J n F 1 b 3 Q 7 S 2 V 5 Q 2 9 s d W 1 u T m F t Z X M m c X V v d D s 6 W 1 0 s J n F 1 b 3 Q 7 Q 2 9 s d W 1 u S W R l b n R p d G l l c y Z x d W 9 0 O z p b J n F 1 b 3 Q 7 U 2 V j d G l v b j E v T 0 R C Q y A o Z H N u P V N R T G l 0 Z T M g R G F 0 Y X N v d X J j Z S k v Q X V 0 b 1 J l b W 9 2 Z W R D b 2 x 1 b W 5 z M S 5 7 V G l j a 2 V y L D B 9 J n F 1 b 3 Q 7 L C Z x d W 9 0 O 1 N l Y 3 R p b 2 4 x L 0 9 E Q k M g K G R z b j 1 T U U x p d G U z I E R h d G F z b 3 V y Y 2 U p L 0 F 1 d G 9 S Z W 1 v d m V k Q 2 9 s d W 1 u c z E u e 0 N v b X B h b n l O Y W 1 l L D F 9 J n F 1 b 3 Q 7 L C Z x d W 9 0 O 1 N l Y 3 R p b 2 4 x L 0 9 E Q k M g K G R z b j 1 T U U x p d G U z I E R h d G F z b 3 V y Y 2 U p L 0 F 1 d G 9 S Z W 1 v d m V k Q 2 9 s d W 1 u c z E u e 0 N 1 c n J l b n R Q c m l j Z S w y f S Z x d W 9 0 O y w m c X V v d D t T Z W N 0 a W 9 u M S 9 P R E J D I C h k c 2 4 9 U 1 F M a X R l M y B E Y X R h c 2 9 1 c m N l K S 9 B d X R v U m V t b 3 Z l Z E N v b H V t b n M x L n t U Y X J n Z X R Q c m l j Z S w z f S Z x d W 9 0 O y w m c X V v d D t T Z W N 0 a W 9 u M S 9 P R E J D I C h k c 2 4 9 U 1 F M a X R l M y B E Y X R h c 2 9 1 c m N l K S 9 B d X R v U m V t b 3 Z l Z E N v b H V t b n M x L n t E Q 0 Z W Y W x 1 Z X d p d G h F e G l 0 T X V s d G l w b G V Q b 3 R l b n R p Y W w s N H 0 m c X V v d D s s J n F 1 b 3 Q 7 U 2 V j d G l v b j E v T 0 R C Q y A o Z H N u P V N R T G l 0 Z T M g R G F 0 Y X N v d X J j Z S k v Q X V 0 b 1 J l b W 9 2 Z W R D b 2 x 1 b W 5 z M S 5 7 U 2 V j d G 9 y L D V 9 J n F 1 b 3 Q 7 L C Z x d W 9 0 O 1 N l Y 3 R p b 2 4 x L 0 9 E Q k M g K G R z b j 1 T U U x p d G U z I E R h d G F z b 3 V y Y 2 U p L 0 F 1 d G 9 S Z W 1 v d m V k Q 2 9 s d W 1 u c z E u e 0 N v d W 5 0 c n k s N n 0 m c X V v d D s s J n F 1 b 3 Q 7 U 2 V j d G l v b j E v T 0 R C Q y A o Z H N u P V N R T G l 0 Z T M g R G F 0 Y X N v d X J j Z S k v Q X V 0 b 1 J l b W 9 2 Z W R D b 2 x 1 b W 5 z M S 5 7 U 3 R v Y 2 t D d X J y Z W 5 j e S w 3 f S Z x d W 9 0 O y w m c X V v d D t T Z W N 0 a W 9 u M S 9 P R E J D I C h k c 2 4 9 U 1 F M a X R l M y B E Y X R h c 2 9 1 c m N l K S 9 B d X R v U m V t b 3 Z l Z E N v b H V t b n M x L n t S Z X B v c n R D d X J y Z W 5 j e S w 4 f S Z x d W 9 0 O y w m c X V v d D t T Z W N 0 a W 9 u M S 9 P R E J D I C h k c 2 4 9 U 1 F M a X R l M y B E Y X R h c 2 9 1 c m N l K S 9 B d X R v U m V t b 3 Z l Z E N v b H V t b n M x L n t M Y X N 0 U m V w b 3 J 0 R G F 0 Z S w 5 f S Z x d W 9 0 O y w m c X V v d D t T Z W N 0 a W 9 u M S 9 P R E J D I C h k c 2 4 9 U 1 F M a X R l M y B E Y X R h c 2 9 1 c m N l K S 9 B d X R v U m V t b 3 Z l Z E N v b H V t b n M x L n t D d X J y Z W 5 0 U E V S L D E w f S Z x d W 9 0 O y w m c X V v d D t T Z W N 0 a W 9 u M S 9 P R E J D I C h k c 2 4 9 U 1 F M a X R l M y B E Y X R h c 2 9 1 c m N l K S 9 B d X R v U m V t b 3 Z l Z E N v b H V t b n M x L n t N Z W F u U E V S L D E x f S Z x d W 9 0 O y w m c X V v d D t T Z W N 0 a W 9 u M S 9 P R E J D I C h k c 2 4 9 U 1 F M a X R l M y B E Y X R h c 2 9 1 c m N l K S 9 B d X R v U m V t b 3 Z l Z E N v b H V t b n M x L n t D d X J y Z W 5 0 R V Z F Q k l U R E E s M T J 9 J n F 1 b 3 Q 7 L C Z x d W 9 0 O 1 N l Y 3 R p b 2 4 x L 0 9 E Q k M g K G R z b j 1 T U U x p d G U z I E R h d G F z b 3 V y Y 2 U p L 0 F 1 d G 9 S Z W 1 v d m V k Q 2 9 s d W 1 u c z E u e 0 1 l Y W 5 F V k V C S V R E Q S w x M 3 0 m c X V v d D s s J n F 1 b 3 Q 7 U 2 V j d G l v b j E v T 0 R C Q y A o Z H N u P V N R T G l 0 Z T M g R G F 0 Y X N v d X J j Z S k v Q X V 0 b 1 J l b W 9 2 Z W R D b 2 x 1 b W 5 z M S 5 7 Q 3 V y c m V u d E V W R U J J V C w x N H 0 m c X V v d D s s J n F 1 b 3 Q 7 U 2 V j d G l v b j E v T 0 R C Q y A o Z H N u P V N R T G l 0 Z T M g R G F 0 Y X N v d X J j Z S k v Q X V 0 b 1 J l b W 9 2 Z W R D b 2 x 1 b W 5 z M S 5 7 Q 3 V y c m V u d F B y a W N l d G 9 C b 2 9 r L D E 1 f S Z x d W 9 0 O y w m c X V v d D t T Z W N 0 a W 9 u M S 9 P R E J D I C h k c 2 4 9 U 1 F M a X R l M y B E Y X R h c 2 9 1 c m N l K S 9 B d X R v U m V t b 3 Z l Z E N v b H V t b n M x L n t N Z W F u U H J p Y 2 V 0 b 0 J v b 2 s s M T Z 9 J n F 1 b 3 Q 7 L C Z x d W 9 0 O 1 N l Y 3 R p b 2 4 x L 0 9 E Q k M g K G R z b j 1 T U U x p d G U z I E R h d G F z b 3 V y Y 2 U p L 0 F 1 d G 9 S Z W 1 v d m V k Q 2 9 s d W 1 u c z E u e 0 N 1 c n J l b n R Q c m l j Z X R v R n J l Z U N h c 2 h G b G 9 3 U m F 0 Z S w x N 3 0 m c X V v d D s s J n F 1 b 3 Q 7 U 2 V j d G l v b j E v T 0 R C Q y A o Z H N u P V N R T G l 0 Z T M g R G F 0 Y X N v d X J j Z S k v Q X V 0 b 1 J l b W 9 2 Z W R D b 2 x 1 b W 5 z M S 5 7 T W V h b l B y a W N l d G 9 G c m V l Q 2 F z a E Z s b 3 d S Y X R l L D E 4 f S Z x d W 9 0 O y w m c X V v d D t T Z W N 0 a W 9 u M S 9 P R E J D I C h k c 2 4 9 U 1 F M a X R l M y B E Y X R h c 2 9 1 c m N l K S 9 B d X R v U m V t b 3 Z l Z E N v b H V t b n M x L n t S T 0 U s M T l 9 J n F 1 b 3 Q 7 L C Z x d W 9 0 O 1 N l Y 3 R p b 2 4 x L 0 9 E Q k M g K G R z b j 1 T U U x p d G U z I E R h d G F z b 3 V y Y 2 U p L 0 F 1 d G 9 S Z W 1 v d m V k Q 2 9 s d W 1 u c z E u e 1 J P Q 0 U s M j B 9 J n F 1 b 3 Q 7 L C Z x d W 9 0 O 1 N l Y 3 R p b 2 4 x L 0 9 E Q k M g K G R z b j 1 T U U x p d G U z I E R h d G F z b 3 V y Y 2 U p L 0 F 1 d G 9 S Z W 1 v d m V k Q 2 9 s d W 1 u c z E u e 1 J P Q S w y M X 0 m c X V v d D s s J n F 1 b 3 Q 7 U 2 V j d G l v b j E v T 0 R C Q y A o Z H N u P V N R T G l 0 Z T M g R G F 0 Y X N v d X J j Z S k v Q X V 0 b 1 J l b W 9 2 Z W R D b 2 x 1 b W 5 z M S 5 7 Q m V 0 Y S w y M n 0 m c X V v d D s s J n F 1 b 3 Q 7 U 2 V j d G l v b j E v T 0 R C Q y A o Z H N u P V N R T G l 0 Z T M g R G F 0 Y X N v d X J j Z S k v Q X V 0 b 1 J l b W 9 2 Z W R D b 2 x 1 b W 5 z M S 5 7 Q 2 F z a F R v V G 9 0 Y W x B c 3 N l d H M s M j N 9 J n F 1 b 3 Q 7 L C Z x d W 9 0 O 1 N l Y 3 R p b 2 4 x L 0 9 E Q k M g K G R z b j 1 T U U x p d G U z I E R h d G F z b 3 V y Y 2 U p L 0 F 1 d G 9 S Z W 1 v d m V k Q 2 9 s d W 1 u c z E u e 0 N h c 2 h P d m V y U 3 R v Y 2 t Q c m l j Z S w y N H 0 m c X V v d D s s J n F 1 b 3 Q 7 U 2 V j d G l v b j E v T 0 R C Q y A o Z H N u P V N R T G l 0 Z T M g R G F 0 Y X N v d X J j Z S k v Q X V 0 b 1 J l b W 9 2 Z W R D b 2 x 1 b W 5 z M S 5 7 R G V i d F F 1 Y W x p d H l S Y X R p b y w y N X 0 m c X V v d D s s J n F 1 b 3 Q 7 U 2 V j d G l v b j E v T 0 R C Q y A o Z H N u P V N R T G l 0 Z T M g R G F 0 Y X N v d X J j Z S k v Q X V 0 b 1 J l b W 9 2 Z W R D b 2 x 1 b W 5 z M S 5 7 T G l h Y m l s a X R p Z X N 0 b 0 V x d W l 0 e V J h d G l v L D I 2 f S Z x d W 9 0 O y w m c X V v d D t T Z W N 0 a W 9 u M S 9 P R E J D I C h k c 2 4 9 U 1 F M a X R l M y B E Y X R h c 2 9 1 c m N l K S 9 B d X R v U m V t b 3 Z l Z E N v b H V t b n M x L n t O Z X R E Z W J 0 d G 9 F Q k l U R E E s M j d 9 J n F 1 b 3 Q 7 L C Z x d W 9 0 O 1 N l Y 3 R p b 2 4 x L 0 9 E Q k M g K G R z b j 1 T U U x p d G U z I E R h d G F z b 3 V y Y 2 U p L 0 F 1 d G 9 S Z W 1 v d m V k Q 2 9 s d W 1 u c z E u e 0 1 l Y W 5 O Z X R E Z W J 0 d G 9 F Q k l U R E E s M j h 9 J n F 1 b 3 Q 7 L C Z x d W 9 0 O 1 N l Y 3 R p b 2 4 x L 0 9 E Q k M g K G R z b j 1 T U U x p d G U z I E R h d G F z b 3 V y Y 2 U p L 0 F 1 d G 9 S Z W 1 v d m V k Q 2 9 s d W 1 u c z E u e 0 l u d G V y Z X N 0 R X h w Z W 5 z Z X R v R U J J V C w y O X 0 m c X V v d D s s J n F 1 b 3 Q 7 U 2 V j d G l v b j E v T 0 R C Q y A o Z H N u P V N R T G l 0 Z T M g R G F 0 Y X N v d X J j Z S k v Q X V 0 b 1 J l b W 9 2 Z W R D b 2 x 1 b W 5 z M S 5 7 R W 5 0 c m V w c m l z Z V Z h b H V l V V N E L D M w f S Z x d W 9 0 O y w m c X V v d D t T Z W N 0 a W 9 u M S 9 P R E J D I C h k c 2 4 9 U 1 F M a X R l M y B E Y X R h c 2 9 1 c m N l K S 9 B d X R v U m V t b 3 Z l Z E N v b H V t b n M x L n t F Q k l U R E F U Z W 5 k Z W 5 j e S w z M X 0 m c X V v d D s s J n F 1 b 3 Q 7 U 2 V j d G l v b j E v T 0 R C Q y A o Z H N u P V N R T G l 0 Z T M g R G F 0 Y X N v d X J j Z S k v Q X V 0 b 1 J l b W 9 2 Z W R D b 2 x 1 b W 5 z M S 5 7 R n J l Z U N h c 2 h G b G 9 3 V G V u Z G V u Y 3 k s M z J 9 J n F 1 b 3 Q 7 L C Z x d W 9 0 O 1 N l Y 3 R p b 2 4 x L 0 9 E Q k M g K G R z b j 1 T U U x p d G U z I E R h d G F z b 3 V y Y 2 U p L 0 F 1 d G 9 S Z W 1 v d m V k Q 2 9 s d W 1 u c z E u e 0 9 w Z X J h d G l u Z 0 N h c 2 h G b G 9 3 V G V u Z G V u Y 3 k s M z N 9 J n F 1 b 3 Q 7 L C Z x d W 9 0 O 1 N l Y 3 R p b 2 4 x L 0 9 E Q k M g K G R z b j 1 T U U x p d G U z I E R h d G F z b 3 V y Y 2 U p L 0 F 1 d G 9 S Z W 1 v d m V k Q 2 9 s d W 1 u c z E u e 0 5 l d E l u Y 2 9 t Z V R l b m R l b m N 5 L D M 0 f S Z x d W 9 0 O y w m c X V v d D t T Z W N 0 a W 9 u M S 9 P R E J D I C h k c 2 4 9 U 1 F M a X R l M y B E Y X R h c 2 9 1 c m N l K S 9 B d X R v U m V t b 3 Z l Z E N v b H V t b n M x L n t F c X V p d H l U Z W 5 k Z W 5 j e S w z N X 0 m c X V v d D s s J n F 1 b 3 Q 7 U 2 V j d G l v b j E v T 0 R C Q y A o Z H N u P V N R T G l 0 Z T M g R G F 0 Y X N v d X J j Z S k v Q X V 0 b 1 J l b W 9 2 Z W R D b 2 x 1 b W 5 z M S 5 7 R G l 2 a W R l b m R Z a W V s Z C w z N n 0 m c X V v d D s s J n F 1 b 3 Q 7 U 2 V j d G l v b j E v T 0 R C Q y A o Z H N u P V N R T G l 0 Z T M g R G F 0 Y X N v d X J j Z S k v Q X V 0 b 1 J l b W 9 2 Z W R D b 2 x 1 b W 5 z M S 5 7 R U J J V E R B T W F y Z 2 l u L D M 3 f S Z x d W 9 0 O y w m c X V v d D t T Z W N 0 a W 9 u M S 9 P R E J D I C h k c 2 4 9 U 1 F M a X R l M y B E Y X R h c 2 9 1 c m N l K S 9 B d X R v U m V t b 3 Z l Z E N v b H V t b n M x L n t O Z X R J b m N v b W V N Y X J n a W 4 s M z h 9 J n F 1 b 3 Q 7 L C Z x d W 9 0 O 1 N l Y 3 R p b 2 4 x L 0 9 E Q k M g K G R z b j 1 T U U x p d G U z I E R h d G F z b 3 V y Y 2 U p L 0 F 1 d G 9 S Z W 1 v d m V k Q 2 9 s d W 1 u c z E u e 1 J P S U M s M z l 9 J n F 1 b 3 Q 7 L C Z x d W 9 0 O 1 N l Y 3 R p b 2 4 x L 0 9 E Q k M g K G R z b j 1 T U U x p d G U z I E R h d G F z b 3 V y Y 2 U p L 0 F 1 d G 9 S Z W 1 v d m V k Q 2 9 s d W 1 u c z E u e 1 d B Q 0 M s N D B 9 J n F 1 b 3 Q 7 L C Z x d W 9 0 O 1 N l Y 3 R p b 2 4 x L 0 9 E Q k M g K G R z b j 1 T U U x p d G U z I E R h d G F z b 3 V y Y 2 U p L 0 F 1 d G 9 S Z W 1 v d m V k Q 2 9 s d W 1 u c z E u e 1 B G R k 8 s N D F 9 J n F 1 b 3 Q 7 L C Z x d W 9 0 O 1 N l Y 3 R p b 2 4 x L 0 9 E Q k M g K G R z b j 1 T U U x p d G U z I E R h d G F z b 3 V y Y 2 U p L 0 F 1 d G 9 S Z W 1 v d m V k Q 2 9 s d W 1 u c z E u e 0 1 l Y W 5 Q R k Z P L D Q y f S Z x d W 9 0 O y w m c X V v d D t T Z W N 0 a W 9 u M S 9 P R E J D I C h k c 2 4 9 U 1 F M a X R l M y B E Y X R h c 2 9 1 c m N l K S 9 B d X R v U m V t b 3 Z l Z E N v b H V t b n M x L n t M Y X N 0 V X B k Y X R l L D Q z f S Z x d W 9 0 O y w m c X V v d D t T Z W N 0 a W 9 u M S 9 P R E J D I C h k c 2 4 9 U 1 F M a X R l M y B E Y X R h c 2 9 1 c m N l K S 9 B d X R v U m V t b 3 Z l Z E N v b H V t b n M x L n t G a X J z d F l l Y X J S Z X B v c n Q s N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E J D J T I w K G R z b i U z R F N R T G l 0 Z T M l M j B E Y X R h c 2 9 1 c m N l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X 7 k i r G X 9 0 u 6 X m 0 L P Y k V h A A A A A A C A A A A A A A D Z g A A w A A A A B A A A A C 2 K w I 7 V T D h / v g / / b 1 S Y 7 T e A A A A A A S A A A C g A A A A E A A A A E z r W C w n y w 0 R N K G 6 2 I E n i 2 d Q A A A A A E k v f m X j 0 y r D q g V E f h Q L m X t M z g k 0 H G / X z N a 4 n t g g + X g M 5 b F f W s / E 2 b M u 6 z F 2 D O q G q y j 2 5 y 4 E u S E e H P x C s f q P q o b 1 m W b W a w 3 f e i s B v 4 E S d d 0 U A A A A B 1 o y s Z l a l V u 3 q m 0 A Z J v v / E K L P h g = < / D a t a M a s h u p > 
</file>

<file path=customXml/itemProps1.xml><?xml version="1.0" encoding="utf-8"?>
<ds:datastoreItem xmlns:ds="http://schemas.openxmlformats.org/officeDocument/2006/customXml" ds:itemID="{2409C2AF-ED22-4030-9299-67D12AD5CC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ODBC (dsn=SQLite3 Datasource)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Chuecos Martin</dc:creator>
  <cp:lastModifiedBy>Perez Chuecos Martin</cp:lastModifiedBy>
  <dcterms:created xsi:type="dcterms:W3CDTF">2021-11-16T21:14:15Z</dcterms:created>
  <dcterms:modified xsi:type="dcterms:W3CDTF">2022-10-12T11:35:32Z</dcterms:modified>
</cp:coreProperties>
</file>