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áta\Documents\GitHub\servoventil\PCB\"/>
    </mc:Choice>
  </mc:AlternateContent>
  <bookViews>
    <workbookView xWindow="0" yWindow="0" windowWidth="28800" windowHeight="12330"/>
  </bookViews>
  <sheets>
    <sheet name="HW1.0" sheetId="1" r:id="rId1"/>
  </sheets>
  <calcPr calcId="162913"/>
</workbook>
</file>

<file path=xl/calcChain.xml><?xml version="1.0" encoding="utf-8"?>
<calcChain xmlns="http://schemas.openxmlformats.org/spreadsheetml/2006/main">
  <c r="G3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G32" i="1" l="1"/>
</calcChain>
</file>

<file path=xl/sharedStrings.xml><?xml version="1.0" encoding="utf-8"?>
<sst xmlns="http://schemas.openxmlformats.org/spreadsheetml/2006/main" count="128" uniqueCount="116">
  <si>
    <t>Položka</t>
  </si>
  <si>
    <t>Hodnota</t>
  </si>
  <si>
    <t>Pouzdro</t>
  </si>
  <si>
    <t>CR2032</t>
  </si>
  <si>
    <t>C1</t>
  </si>
  <si>
    <t>470n 1206</t>
  </si>
  <si>
    <t>C1206</t>
  </si>
  <si>
    <t>C2</t>
  </si>
  <si>
    <t>100n 1206</t>
  </si>
  <si>
    <t>C3</t>
  </si>
  <si>
    <t>22uF 6,3V tant 1206</t>
  </si>
  <si>
    <t>CT3216</t>
  </si>
  <si>
    <t>D1</t>
  </si>
  <si>
    <t>LOW BAT 1206</t>
  </si>
  <si>
    <t>LED-1206</t>
  </si>
  <si>
    <t>D2</t>
  </si>
  <si>
    <t>DO214AA</t>
  </si>
  <si>
    <t>DIP</t>
  </si>
  <si>
    <t>DIP-4X_DIP</t>
  </si>
  <si>
    <t>DIP-4X</t>
  </si>
  <si>
    <t>F1</t>
  </si>
  <si>
    <t>3,5A 1206</t>
  </si>
  <si>
    <t>R1206</t>
  </si>
  <si>
    <t>IO1</t>
  </si>
  <si>
    <t>ATTINY1634 SO20W</t>
  </si>
  <si>
    <t>SOIC20</t>
  </si>
  <si>
    <t>IO2</t>
  </si>
  <si>
    <t>TS2940CW-3.3 SOT223</t>
  </si>
  <si>
    <t>SOT-223-3</t>
  </si>
  <si>
    <t>IO3A</t>
  </si>
  <si>
    <t>DS3231MZ+ SO8</t>
  </si>
  <si>
    <t>SOIC127P600X175-8N</t>
  </si>
  <si>
    <t>IO3B</t>
  </si>
  <si>
    <t>DS3231SN SO16W</t>
  </si>
  <si>
    <t>SO16W</t>
  </si>
  <si>
    <t>J1</t>
  </si>
  <si>
    <t>ICSP 2x5</t>
  </si>
  <si>
    <t>2X5-SHROUDED_LOCK</t>
  </si>
  <si>
    <t>J2</t>
  </si>
  <si>
    <t>SERIAL</t>
  </si>
  <si>
    <t>S1G5_JUM</t>
  </si>
  <si>
    <t>J3</t>
  </si>
  <si>
    <t>SERVO</t>
  </si>
  <si>
    <t>S1G3_JUM</t>
  </si>
  <si>
    <t>J4</t>
  </si>
  <si>
    <t>I2C</t>
  </si>
  <si>
    <t>S1G4_JUM</t>
  </si>
  <si>
    <t>K1</t>
  </si>
  <si>
    <t>ARK500/2</t>
  </si>
  <si>
    <t>R1, R2, R8</t>
  </si>
  <si>
    <t>10k 1206</t>
  </si>
  <si>
    <t>R3, R11</t>
  </si>
  <si>
    <t>1k 1206</t>
  </si>
  <si>
    <t>R4, R12</t>
  </si>
  <si>
    <t>47k 1206</t>
  </si>
  <si>
    <t>R5</t>
  </si>
  <si>
    <t>2k7 1206</t>
  </si>
  <si>
    <t>R6</t>
  </si>
  <si>
    <t>3k3 1206</t>
  </si>
  <si>
    <t>R7</t>
  </si>
  <si>
    <t>100R 1206</t>
  </si>
  <si>
    <t>R9, R10</t>
  </si>
  <si>
    <t>4k7 1206</t>
  </si>
  <si>
    <t>SW1</t>
  </si>
  <si>
    <t>SPST_TACT-EVQQ2</t>
  </si>
  <si>
    <t>EVQ-Q2</t>
  </si>
  <si>
    <t>T1</t>
  </si>
  <si>
    <t>DMP2100U SOT23</t>
  </si>
  <si>
    <t>SOT-23</t>
  </si>
  <si>
    <t>T2</t>
  </si>
  <si>
    <t>IRF7416PBF SO8</t>
  </si>
  <si>
    <t>T3, T4</t>
  </si>
  <si>
    <t>FDV303N SOT23</t>
  </si>
  <si>
    <t>Odkaz e-shop</t>
  </si>
  <si>
    <t>Cena ks</t>
  </si>
  <si>
    <t>Celkem za ks</t>
  </si>
  <si>
    <t>Počet ks</t>
  </si>
  <si>
    <t>https://www.tme.eu/cz/details/attiny1634-su/rodina-avr-8-bitu/microchip-atmel/</t>
  </si>
  <si>
    <t>https://www.tme.eu/cz/details/oky3393/moduly-rtc/okystar/</t>
  </si>
  <si>
    <t>https://www.tme.eu/cz/details/fdv303n/tranzistory-s-kanalem-n-smd/on-semiconductor/</t>
  </si>
  <si>
    <t>https://www.tme.eu/cz/details/irf7416pbf/tranzistory-s-kanalem-p-smd/infineon-irf/</t>
  </si>
  <si>
    <t>https://www.tme.eu/cz/details/smd1206-2k7-1%25/rezistory-smd-1206/royal-ohm/1206s4f2701t5e/</t>
  </si>
  <si>
    <t>https://www.tme.eu/cz/details/smd1206-3k3-1%25/rezistory-smd-1206/royal-ohm/1206s4f3301t5e/</t>
  </si>
  <si>
    <t>https://www.tme.eu/cz/details/crcw120610k0fktabc/rezistory-smd-1206/vishay/</t>
  </si>
  <si>
    <t>https://www.tme.eu/cz/details/12065c104kat2a/kondenzatory-mlcc-smd-1206/avx/</t>
  </si>
  <si>
    <t>https://www.tme.eu/cz/details/tactm-69n-f/mikrospinace-tact/ninigi/</t>
  </si>
  <si>
    <t>https://www.tme.eu/cz/details/osr51206c1e/diody-led-smd-barevne/optosupply/</t>
  </si>
  <si>
    <t>https://www.tme.eu/cz/details/ds-04/prepinace-dip-switch/ninigi/</t>
  </si>
  <si>
    <t>https://www.tme.eu/cz/details/c1t-3.5/pojistky-smd-1206-zpozdene/bel-fuse/0685t3500-01/</t>
  </si>
  <si>
    <t>https://www.tme.eu/cz/details/zl201-03g/konektory-hrebinky/connfly/ds1021-1_3sf1-1/</t>
  </si>
  <si>
    <t>https://www.tme.eu/cz/details/ebba-02-c-ss-bu/svorkovnice-do-plosnych-spoju/adam-tech/</t>
  </si>
  <si>
    <t>https://www.tme.eu/cz/details/zl231-10pg/konektory-idc/connfly/ds1013-10ssib1/</t>
  </si>
  <si>
    <t>https://www.tme.eu/cz/details/ts2940cw-3.3/stabilizatory-napeti-neregulovane-ldo/taiwan-semiconductor/</t>
  </si>
  <si>
    <t>https://www.tme.eu/cz/details/12065c474k4t2a/kondenzatory-mlcc-smd-1206/avx/</t>
  </si>
  <si>
    <t>https://www.tme.eu/cz/details/taja226k006r/tantalove-kondenzatory-smd/avx/taja226k006rnj/</t>
  </si>
  <si>
    <t>https://www.tme.eu/cz/details/smd1206-100r/rezistory-smd-1206/royal-ohm/1206s4j0101t5e/</t>
  </si>
  <si>
    <t>https://www.tme.eu/cz/details/cq1206-4k7-1%25/rezistory-smd-1206/royal-ohm/cq06s4f4701t5e/</t>
  </si>
  <si>
    <t>https://www.tme.eu/cz/details/dmp2100u-7/tranzistory-s-kanalem-p-smd/diodes-incorporated/</t>
  </si>
  <si>
    <t>https://www.tme.eu/cz/details/cq1206-47k-1%25/rezistory-smd-1206/royal-ohm/cq06s4f4702t5e/</t>
  </si>
  <si>
    <t>https://www.tme.eu/cz/details/cq1206-1k-1%25/rezistory-smd-1206/royal-ohm/cq06s4f1001t5e/</t>
  </si>
  <si>
    <t>https://www.tme.eu/cz/details/zl201-04g/konektory-hrebinky/connfly/ds1021-1_4sf1-1/</t>
  </si>
  <si>
    <t>https://www.tme.eu/cz/details/zl201-05g/konektory-hrebinky/connfly/ds1021-1_5sf1-1/</t>
  </si>
  <si>
    <t>alternativa místo SO16W</t>
  </si>
  <si>
    <t>https://www.tme.eu/cz/details/bat-cr2032_va/baterie/varta-microbattery/6032-101-501/</t>
  </si>
  <si>
    <t>BT1B</t>
  </si>
  <si>
    <t>BT1A</t>
  </si>
  <si>
    <t>CR2032 baterie</t>
  </si>
  <si>
    <t>CR2032 držák</t>
  </si>
  <si>
    <t>https://www.tme.eu/cz/details/ch25-2032/baterie-pouzdra-i-drzaky/comf/ch25-2032lf/</t>
  </si>
  <si>
    <t>https://www.tme.eu/cz/details/stth4r02u/univerzalni-diody-smd/st-microelectronics/</t>
  </si>
  <si>
    <t>STTH4R02U</t>
  </si>
  <si>
    <t>Celkem</t>
  </si>
  <si>
    <t>PCB</t>
  </si>
  <si>
    <t>Plošný spoj</t>
  </si>
  <si>
    <t>51mm * 59mm , 2 vrstvy</t>
  </si>
  <si>
    <t>https://www.allpcb.com/ (10ks za $14.43)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</si>
</sst>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\ &quot;Kč&quot;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164" fontId="0" fillId="0" borderId="10" xfId="0" applyNumberFormat="1" applyBorder="1" applyAlignment="1">
      <alignment horizontal="center"/>
    </xf>
    <xf numFmtId="0" fontId="18" fillId="33" borderId="10" xfId="0" applyFont="1" applyFill="1" applyBorder="1"/>
    <xf numFmtId="3" fontId="0" fillId="0" borderId="10" xfId="0" applyNumberFormat="1" applyBorder="1" applyAlignment="1">
      <alignment horizontal="center"/>
    </xf>
    <xf numFmtId="0" fontId="19" fillId="0" borderId="10" xfId="42" applyBorder="1"/>
    <xf numFmtId="164" fontId="16" fillId="0" borderId="10" xfId="0" applyNumberFormat="1" applyFont="1" applyBorder="1" applyAlignment="1">
      <alignment horizontal="center"/>
    </xf>
    <xf numFmtId="164" fontId="20" fillId="0" borderId="10" xfId="0" applyNumberFormat="1" applyFont="1" applyBorder="1" applyAlignment="1">
      <alignment horizontal="center"/>
    </xf>
    <xf numFmtId="0" fontId="16" fillId="0" borderId="11" xfId="0" applyFont="1" applyBorder="1" applyAlignment="1">
      <alignment horizontal="right"/>
    </xf>
  </cellXfs>
  <cellStyles count="43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cz/details/attiny1634-su/rodina-avr-8-bitu/microchip-atmel/" TargetMode="External"/><Relationship Id="rId13" Type="http://schemas.openxmlformats.org/officeDocument/2006/relationships/hyperlink" Target="https://www.tme.eu/cz/details/ebba-02-c-ss-bu/svorkovnice-do-plosnych-spoju/adam-tech/" TargetMode="External"/><Relationship Id="rId18" Type="http://schemas.openxmlformats.org/officeDocument/2006/relationships/hyperlink" Target="https://www.tme.eu/cz/details/smd1206-3k3-1%25/rezistory-smd-1206/royal-ohm/1206s4f3301t5e/" TargetMode="External"/><Relationship Id="rId26" Type="http://schemas.openxmlformats.org/officeDocument/2006/relationships/hyperlink" Target="https://www.tme.eu/cz/details/bat-cr2032_va/baterie/varta-microbattery/6032-101-501/" TargetMode="External"/><Relationship Id="rId3" Type="http://schemas.openxmlformats.org/officeDocument/2006/relationships/hyperlink" Target="https://www.tme.eu/cz/details/12065c104kat2a/kondenzatory-mlcc-smd-1206/avx/" TargetMode="External"/><Relationship Id="rId21" Type="http://schemas.openxmlformats.org/officeDocument/2006/relationships/hyperlink" Target="https://www.tme.eu/cz/details/tactm-69n-f/mikrospinace-tact/ninigi/" TargetMode="External"/><Relationship Id="rId7" Type="http://schemas.openxmlformats.org/officeDocument/2006/relationships/hyperlink" Target="https://www.tme.eu/cz/details/ts2940cw-3.3/stabilizatory-napeti-neregulovane-ldo/taiwan-semiconductor/" TargetMode="External"/><Relationship Id="rId12" Type="http://schemas.openxmlformats.org/officeDocument/2006/relationships/hyperlink" Target="https://www.tme.eu/cz/details/zl201-04g/konektory-hrebinky/connfly/ds1021-1_4sf1-1/" TargetMode="External"/><Relationship Id="rId17" Type="http://schemas.openxmlformats.org/officeDocument/2006/relationships/hyperlink" Target="https://www.tme.eu/cz/details/smd1206-2k7-1%25/rezistory-smd-1206/royal-ohm/1206s4f2701t5e/" TargetMode="External"/><Relationship Id="rId25" Type="http://schemas.openxmlformats.org/officeDocument/2006/relationships/hyperlink" Target="https://www.tme.eu/cz/details/osr51206c1e/diody-led-smd-barevne/optosupply/" TargetMode="External"/><Relationship Id="rId2" Type="http://schemas.openxmlformats.org/officeDocument/2006/relationships/hyperlink" Target="https://www.tme.eu/cz/details/12065c474k4t2a/kondenzatory-mlcc-smd-1206/avx/" TargetMode="External"/><Relationship Id="rId16" Type="http://schemas.openxmlformats.org/officeDocument/2006/relationships/hyperlink" Target="https://www.tme.eu/cz/details/cq1206-47k-1%25/rezistory-smd-1206/royal-ohm/cq06s4f4702t5e/" TargetMode="External"/><Relationship Id="rId20" Type="http://schemas.openxmlformats.org/officeDocument/2006/relationships/hyperlink" Target="https://www.tme.eu/cz/details/cq1206-4k7-1%25/rezistory-smd-1206/royal-ohm/cq06s4f4701t5e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tme.eu/cz/details/zl201-03g/konektory-hrebinky/connfly/ds1021-1_3sf1-1/" TargetMode="External"/><Relationship Id="rId6" Type="http://schemas.openxmlformats.org/officeDocument/2006/relationships/hyperlink" Target="https://www.tme.eu/cz/details/c1t-3.5/pojistky-smd-1206-zpozdene/bel-fuse/0685t3500-01/" TargetMode="External"/><Relationship Id="rId11" Type="http://schemas.openxmlformats.org/officeDocument/2006/relationships/hyperlink" Target="https://www.tme.eu/cz/details/zl231-10pg/konektory-idc/connfly/ds1013-10ssib1/" TargetMode="External"/><Relationship Id="rId24" Type="http://schemas.openxmlformats.org/officeDocument/2006/relationships/hyperlink" Target="https://www.tme.eu/cz/details/fdv303n/tranzistory-s-kanalem-n-smd/on-semiconductor/" TargetMode="External"/><Relationship Id="rId5" Type="http://schemas.openxmlformats.org/officeDocument/2006/relationships/hyperlink" Target="https://www.tme.eu/cz/details/ds-04/prepinace-dip-switch/ninigi/" TargetMode="External"/><Relationship Id="rId15" Type="http://schemas.openxmlformats.org/officeDocument/2006/relationships/hyperlink" Target="https://www.tme.eu/cz/details/cq1206-1k-1%25/rezistory-smd-1206/royal-ohm/cq06s4f1001t5e/" TargetMode="External"/><Relationship Id="rId23" Type="http://schemas.openxmlformats.org/officeDocument/2006/relationships/hyperlink" Target="https://www.tme.eu/cz/details/irf7416pbf/tranzistory-s-kanalem-p-smd/infineon-irf/" TargetMode="External"/><Relationship Id="rId28" Type="http://schemas.openxmlformats.org/officeDocument/2006/relationships/hyperlink" Target="https://www.allpcb.com/%20(10ks%20za%20$14.43)" TargetMode="External"/><Relationship Id="rId10" Type="http://schemas.openxmlformats.org/officeDocument/2006/relationships/hyperlink" Target="https://www.tme.eu/cz/details/oky3393/moduly-rtc/okystar/" TargetMode="External"/><Relationship Id="rId19" Type="http://schemas.openxmlformats.org/officeDocument/2006/relationships/hyperlink" Target="https://www.tme.eu/cz/details/smd1206-100r/rezistory-smd-1206/royal-ohm/1206s4j0101t5e/" TargetMode="External"/><Relationship Id="rId4" Type="http://schemas.openxmlformats.org/officeDocument/2006/relationships/hyperlink" Target="https://www.tme.eu/cz/details/taja226k006r/tantalove-kondenzatory-smd/avx/taja226k006rnj/" TargetMode="External"/><Relationship Id="rId9" Type="http://schemas.openxmlformats.org/officeDocument/2006/relationships/hyperlink" Target="https://www.tme.eu/cz/details/zl201-05g/konektory-hrebinky/connfly/ds1021-1_5sf1-1/" TargetMode="External"/><Relationship Id="rId14" Type="http://schemas.openxmlformats.org/officeDocument/2006/relationships/hyperlink" Target="https://www.tme.eu/cz/details/crcw120610k0fktabc/rezistory-smd-1206/vishay/" TargetMode="External"/><Relationship Id="rId22" Type="http://schemas.openxmlformats.org/officeDocument/2006/relationships/hyperlink" Target="https://www.tme.eu/cz/details/dmp2100u-7/tranzistory-s-kanalem-p-smd/diodes-incorporated/" TargetMode="External"/><Relationship Id="rId27" Type="http://schemas.openxmlformats.org/officeDocument/2006/relationships/hyperlink" Target="https://www.tme.eu/cz/details/stth4r02u/univerzalni-diody-smd/st-microelectron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D36" sqref="D36"/>
    </sheetView>
  </sheetViews>
  <sheetFormatPr defaultRowHeight="15" x14ac:dyDescent="0.25"/>
  <cols>
    <col min="1" max="1" width="16.42578125" customWidth="1"/>
    <col min="2" max="2" width="23.5703125" customWidth="1"/>
    <col min="3" max="3" width="23.7109375" customWidth="1"/>
    <col min="4" max="4" width="101.28515625" customWidth="1"/>
    <col min="5" max="6" width="14.5703125" customWidth="1"/>
    <col min="7" max="7" width="21.42578125" customWidth="1"/>
  </cols>
  <sheetData>
    <row r="1" spans="1:7" ht="30.75" customHeight="1" x14ac:dyDescent="0.35">
      <c r="A1" s="3" t="s">
        <v>0</v>
      </c>
      <c r="B1" s="3" t="s">
        <v>1</v>
      </c>
      <c r="C1" s="3" t="s">
        <v>2</v>
      </c>
      <c r="D1" s="3" t="s">
        <v>73</v>
      </c>
      <c r="E1" s="3" t="s">
        <v>74</v>
      </c>
      <c r="F1" s="3" t="s">
        <v>76</v>
      </c>
      <c r="G1" s="3" t="s">
        <v>75</v>
      </c>
    </row>
    <row r="2" spans="1:7" x14ac:dyDescent="0.25">
      <c r="A2" s="1" t="s">
        <v>105</v>
      </c>
      <c r="B2" s="1" t="s">
        <v>106</v>
      </c>
      <c r="C2" s="1" t="s">
        <v>3</v>
      </c>
      <c r="D2" s="5" t="s">
        <v>103</v>
      </c>
      <c r="E2" s="2">
        <v>7</v>
      </c>
      <c r="F2" s="4">
        <v>1</v>
      </c>
      <c r="G2" s="6">
        <f>E2*F2</f>
        <v>7</v>
      </c>
    </row>
    <row r="3" spans="1:7" x14ac:dyDescent="0.25">
      <c r="A3" s="1" t="s">
        <v>104</v>
      </c>
      <c r="B3" s="1" t="s">
        <v>107</v>
      </c>
      <c r="C3" s="1" t="s">
        <v>3</v>
      </c>
      <c r="D3" s="5" t="s">
        <v>108</v>
      </c>
      <c r="E3" s="2">
        <v>8</v>
      </c>
      <c r="F3" s="4">
        <v>1</v>
      </c>
      <c r="G3" s="6">
        <f t="shared" ref="G3:G29" si="0">E3*F3</f>
        <v>8</v>
      </c>
    </row>
    <row r="4" spans="1:7" x14ac:dyDescent="0.25">
      <c r="A4" s="1" t="s">
        <v>4</v>
      </c>
      <c r="B4" s="1" t="s">
        <v>5</v>
      </c>
      <c r="C4" s="1" t="s">
        <v>6</v>
      </c>
      <c r="D4" s="5" t="s">
        <v>93</v>
      </c>
      <c r="E4" s="2">
        <v>1.7</v>
      </c>
      <c r="F4" s="4">
        <v>1</v>
      </c>
      <c r="G4" s="6">
        <f t="shared" si="0"/>
        <v>1.7</v>
      </c>
    </row>
    <row r="5" spans="1:7" x14ac:dyDescent="0.25">
      <c r="A5" s="1" t="s">
        <v>7</v>
      </c>
      <c r="B5" s="1" t="s">
        <v>8</v>
      </c>
      <c r="C5" s="1" t="s">
        <v>6</v>
      </c>
      <c r="D5" s="5" t="s">
        <v>84</v>
      </c>
      <c r="E5" s="2">
        <v>2</v>
      </c>
      <c r="F5" s="4">
        <v>1</v>
      </c>
      <c r="G5" s="6">
        <f t="shared" si="0"/>
        <v>2</v>
      </c>
    </row>
    <row r="6" spans="1:7" x14ac:dyDescent="0.25">
      <c r="A6" s="1" t="s">
        <v>9</v>
      </c>
      <c r="B6" s="1" t="s">
        <v>10</v>
      </c>
      <c r="C6" s="1" t="s">
        <v>11</v>
      </c>
      <c r="D6" s="5" t="s">
        <v>94</v>
      </c>
      <c r="E6" s="2">
        <v>5.4</v>
      </c>
      <c r="F6" s="4">
        <v>1</v>
      </c>
      <c r="G6" s="6">
        <f t="shared" si="0"/>
        <v>5.4</v>
      </c>
    </row>
    <row r="7" spans="1:7" x14ac:dyDescent="0.25">
      <c r="A7" s="1" t="s">
        <v>12</v>
      </c>
      <c r="B7" s="1" t="s">
        <v>13</v>
      </c>
      <c r="C7" s="1" t="s">
        <v>14</v>
      </c>
      <c r="D7" s="5" t="s">
        <v>86</v>
      </c>
      <c r="E7" s="2">
        <v>1</v>
      </c>
      <c r="F7" s="4">
        <v>1</v>
      </c>
      <c r="G7" s="6">
        <f t="shared" si="0"/>
        <v>1</v>
      </c>
    </row>
    <row r="8" spans="1:7" x14ac:dyDescent="0.25">
      <c r="A8" s="1" t="s">
        <v>15</v>
      </c>
      <c r="B8" s="1" t="s">
        <v>110</v>
      </c>
      <c r="C8" s="1" t="s">
        <v>16</v>
      </c>
      <c r="D8" s="5" t="s">
        <v>109</v>
      </c>
      <c r="E8" s="2">
        <v>6</v>
      </c>
      <c r="F8" s="4">
        <v>1</v>
      </c>
      <c r="G8" s="6">
        <f t="shared" si="0"/>
        <v>6</v>
      </c>
    </row>
    <row r="9" spans="1:7" x14ac:dyDescent="0.25">
      <c r="A9" s="1" t="s">
        <v>17</v>
      </c>
      <c r="B9" s="1" t="s">
        <v>18</v>
      </c>
      <c r="C9" s="1" t="s">
        <v>19</v>
      </c>
      <c r="D9" s="5" t="s">
        <v>87</v>
      </c>
      <c r="E9" s="2">
        <v>19</v>
      </c>
      <c r="F9" s="4">
        <v>1</v>
      </c>
      <c r="G9" s="6">
        <f t="shared" si="0"/>
        <v>19</v>
      </c>
    </row>
    <row r="10" spans="1:7" x14ac:dyDescent="0.25">
      <c r="A10" s="1" t="s">
        <v>20</v>
      </c>
      <c r="B10" s="1" t="s">
        <v>21</v>
      </c>
      <c r="C10" s="1" t="s">
        <v>22</v>
      </c>
      <c r="D10" s="5" t="s">
        <v>88</v>
      </c>
      <c r="E10" s="2">
        <v>6</v>
      </c>
      <c r="F10" s="4">
        <v>1</v>
      </c>
      <c r="G10" s="6">
        <f t="shared" si="0"/>
        <v>6</v>
      </c>
    </row>
    <row r="11" spans="1:7" x14ac:dyDescent="0.25">
      <c r="A11" s="1" t="s">
        <v>23</v>
      </c>
      <c r="B11" s="1" t="s">
        <v>24</v>
      </c>
      <c r="C11" s="1" t="s">
        <v>25</v>
      </c>
      <c r="D11" s="5" t="s">
        <v>77</v>
      </c>
      <c r="E11" s="2">
        <v>34</v>
      </c>
      <c r="F11" s="4">
        <v>1</v>
      </c>
      <c r="G11" s="6">
        <f t="shared" si="0"/>
        <v>34</v>
      </c>
    </row>
    <row r="12" spans="1:7" x14ac:dyDescent="0.25">
      <c r="A12" s="1" t="s">
        <v>26</v>
      </c>
      <c r="B12" s="1" t="s">
        <v>27</v>
      </c>
      <c r="C12" s="1" t="s">
        <v>28</v>
      </c>
      <c r="D12" s="5" t="s">
        <v>92</v>
      </c>
      <c r="E12" s="2">
        <v>17</v>
      </c>
      <c r="F12" s="4">
        <v>1</v>
      </c>
      <c r="G12" s="6">
        <f t="shared" si="0"/>
        <v>17</v>
      </c>
    </row>
    <row r="13" spans="1:7" x14ac:dyDescent="0.25">
      <c r="A13" s="1" t="s">
        <v>29</v>
      </c>
      <c r="B13" s="1" t="s">
        <v>30</v>
      </c>
      <c r="C13" s="1" t="s">
        <v>31</v>
      </c>
      <c r="D13" s="1" t="s">
        <v>102</v>
      </c>
      <c r="E13" s="2">
        <v>0</v>
      </c>
      <c r="F13" s="4">
        <v>1</v>
      </c>
      <c r="G13" s="6">
        <f t="shared" si="0"/>
        <v>0</v>
      </c>
    </row>
    <row r="14" spans="1:7" x14ac:dyDescent="0.25">
      <c r="A14" s="1" t="s">
        <v>32</v>
      </c>
      <c r="B14" s="1" t="s">
        <v>33</v>
      </c>
      <c r="C14" s="1" t="s">
        <v>34</v>
      </c>
      <c r="D14" s="5" t="s">
        <v>78</v>
      </c>
      <c r="E14" s="2">
        <v>50</v>
      </c>
      <c r="F14" s="4">
        <v>1</v>
      </c>
      <c r="G14" s="6">
        <f t="shared" si="0"/>
        <v>50</v>
      </c>
    </row>
    <row r="15" spans="1:7" x14ac:dyDescent="0.25">
      <c r="A15" s="1" t="s">
        <v>35</v>
      </c>
      <c r="B15" s="1" t="s">
        <v>36</v>
      </c>
      <c r="C15" s="1" t="s">
        <v>37</v>
      </c>
      <c r="D15" s="5" t="s">
        <v>91</v>
      </c>
      <c r="E15" s="2">
        <v>2.2000000000000002</v>
      </c>
      <c r="F15" s="4">
        <v>1</v>
      </c>
      <c r="G15" s="6">
        <f t="shared" si="0"/>
        <v>2.2000000000000002</v>
      </c>
    </row>
    <row r="16" spans="1:7" x14ac:dyDescent="0.25">
      <c r="A16" s="1" t="s">
        <v>38</v>
      </c>
      <c r="B16" s="1" t="s">
        <v>39</v>
      </c>
      <c r="C16" s="1" t="s">
        <v>40</v>
      </c>
      <c r="D16" s="5" t="s">
        <v>101</v>
      </c>
      <c r="E16" s="2">
        <v>0.8</v>
      </c>
      <c r="F16" s="4">
        <v>1</v>
      </c>
      <c r="G16" s="6">
        <f t="shared" si="0"/>
        <v>0.8</v>
      </c>
    </row>
    <row r="17" spans="1:7" x14ac:dyDescent="0.25">
      <c r="A17" s="1" t="s">
        <v>41</v>
      </c>
      <c r="B17" s="1" t="s">
        <v>42</v>
      </c>
      <c r="C17" s="1" t="s">
        <v>43</v>
      </c>
      <c r="D17" s="5" t="s">
        <v>89</v>
      </c>
      <c r="E17" s="2">
        <v>0.5</v>
      </c>
      <c r="F17" s="4">
        <v>1</v>
      </c>
      <c r="G17" s="6">
        <f t="shared" si="0"/>
        <v>0.5</v>
      </c>
    </row>
    <row r="18" spans="1:7" x14ac:dyDescent="0.25">
      <c r="A18" s="1" t="s">
        <v>44</v>
      </c>
      <c r="B18" s="1" t="s">
        <v>45</v>
      </c>
      <c r="C18" s="1" t="s">
        <v>46</v>
      </c>
      <c r="D18" s="5" t="s">
        <v>100</v>
      </c>
      <c r="E18" s="2">
        <v>0.9</v>
      </c>
      <c r="F18" s="4">
        <v>1</v>
      </c>
      <c r="G18" s="6">
        <f t="shared" si="0"/>
        <v>0.9</v>
      </c>
    </row>
    <row r="19" spans="1:7" x14ac:dyDescent="0.25">
      <c r="A19" s="1" t="s">
        <v>47</v>
      </c>
      <c r="B19" s="1" t="s">
        <v>48</v>
      </c>
      <c r="C19" s="1" t="s">
        <v>48</v>
      </c>
      <c r="D19" s="5" t="s">
        <v>90</v>
      </c>
      <c r="E19" s="2">
        <v>3.3</v>
      </c>
      <c r="F19" s="4">
        <v>1</v>
      </c>
      <c r="G19" s="6">
        <f t="shared" si="0"/>
        <v>3.3</v>
      </c>
    </row>
    <row r="20" spans="1:7" x14ac:dyDescent="0.25">
      <c r="A20" s="1" t="s">
        <v>49</v>
      </c>
      <c r="B20" s="1" t="s">
        <v>50</v>
      </c>
      <c r="C20" s="1" t="s">
        <v>22</v>
      </c>
      <c r="D20" s="5" t="s">
        <v>83</v>
      </c>
      <c r="E20" s="2">
        <v>0.7</v>
      </c>
      <c r="F20" s="4">
        <v>3</v>
      </c>
      <c r="G20" s="6">
        <f t="shared" si="0"/>
        <v>2.0999999999999996</v>
      </c>
    </row>
    <row r="21" spans="1:7" x14ac:dyDescent="0.25">
      <c r="A21" s="1" t="s">
        <v>51</v>
      </c>
      <c r="B21" s="1" t="s">
        <v>52</v>
      </c>
      <c r="C21" s="1" t="s">
        <v>22</v>
      </c>
      <c r="D21" s="5" t="s">
        <v>99</v>
      </c>
      <c r="E21" s="2">
        <v>0.5</v>
      </c>
      <c r="F21" s="4">
        <v>2</v>
      </c>
      <c r="G21" s="6">
        <f t="shared" si="0"/>
        <v>1</v>
      </c>
    </row>
    <row r="22" spans="1:7" x14ac:dyDescent="0.25">
      <c r="A22" s="1" t="s">
        <v>53</v>
      </c>
      <c r="B22" s="1" t="s">
        <v>54</v>
      </c>
      <c r="C22" s="1" t="s">
        <v>22</v>
      </c>
      <c r="D22" s="5" t="s">
        <v>98</v>
      </c>
      <c r="E22" s="2">
        <v>0.5</v>
      </c>
      <c r="F22" s="4">
        <v>2</v>
      </c>
      <c r="G22" s="6">
        <f t="shared" si="0"/>
        <v>1</v>
      </c>
    </row>
    <row r="23" spans="1:7" x14ac:dyDescent="0.25">
      <c r="A23" s="1" t="s">
        <v>55</v>
      </c>
      <c r="B23" s="1" t="s">
        <v>56</v>
      </c>
      <c r="C23" s="1" t="s">
        <v>22</v>
      </c>
      <c r="D23" s="5" t="s">
        <v>81</v>
      </c>
      <c r="E23" s="2">
        <v>0.6</v>
      </c>
      <c r="F23" s="4">
        <v>1</v>
      </c>
      <c r="G23" s="6">
        <f t="shared" si="0"/>
        <v>0.6</v>
      </c>
    </row>
    <row r="24" spans="1:7" x14ac:dyDescent="0.25">
      <c r="A24" s="1" t="s">
        <v>57</v>
      </c>
      <c r="B24" s="1" t="s">
        <v>58</v>
      </c>
      <c r="C24" s="1" t="s">
        <v>22</v>
      </c>
      <c r="D24" s="5" t="s">
        <v>82</v>
      </c>
      <c r="E24" s="2">
        <v>0.6</v>
      </c>
      <c r="F24" s="4">
        <v>1</v>
      </c>
      <c r="G24" s="6">
        <f t="shared" si="0"/>
        <v>0.6</v>
      </c>
    </row>
    <row r="25" spans="1:7" x14ac:dyDescent="0.25">
      <c r="A25" s="1" t="s">
        <v>59</v>
      </c>
      <c r="B25" s="1" t="s">
        <v>60</v>
      </c>
      <c r="C25" s="1" t="s">
        <v>22</v>
      </c>
      <c r="D25" s="5" t="s">
        <v>95</v>
      </c>
      <c r="E25" s="2">
        <v>0.3</v>
      </c>
      <c r="F25" s="4">
        <v>1</v>
      </c>
      <c r="G25" s="6">
        <f t="shared" si="0"/>
        <v>0.3</v>
      </c>
    </row>
    <row r="26" spans="1:7" x14ac:dyDescent="0.25">
      <c r="A26" s="1" t="s">
        <v>61</v>
      </c>
      <c r="B26" s="1" t="s">
        <v>62</v>
      </c>
      <c r="C26" s="1" t="s">
        <v>22</v>
      </c>
      <c r="D26" s="5" t="s">
        <v>96</v>
      </c>
      <c r="E26" s="2">
        <v>0.5</v>
      </c>
      <c r="F26" s="4">
        <v>2</v>
      </c>
      <c r="G26" s="6">
        <f t="shared" si="0"/>
        <v>1</v>
      </c>
    </row>
    <row r="27" spans="1:7" x14ac:dyDescent="0.25">
      <c r="A27" s="1" t="s">
        <v>63</v>
      </c>
      <c r="B27" s="1" t="s">
        <v>64</v>
      </c>
      <c r="C27" s="1" t="s">
        <v>65</v>
      </c>
      <c r="D27" s="5" t="s">
        <v>85</v>
      </c>
      <c r="E27" s="2">
        <v>1.5</v>
      </c>
      <c r="F27" s="4">
        <v>1</v>
      </c>
      <c r="G27" s="6">
        <f t="shared" si="0"/>
        <v>1.5</v>
      </c>
    </row>
    <row r="28" spans="1:7" x14ac:dyDescent="0.25">
      <c r="A28" s="1" t="s">
        <v>66</v>
      </c>
      <c r="B28" s="1" t="s">
        <v>67</v>
      </c>
      <c r="C28" s="1" t="s">
        <v>68</v>
      </c>
      <c r="D28" s="5" t="s">
        <v>97</v>
      </c>
      <c r="E28" s="2">
        <v>2</v>
      </c>
      <c r="F28" s="4">
        <v>1</v>
      </c>
      <c r="G28" s="6">
        <f t="shared" si="0"/>
        <v>2</v>
      </c>
    </row>
    <row r="29" spans="1:7" x14ac:dyDescent="0.25">
      <c r="A29" s="1" t="s">
        <v>69</v>
      </c>
      <c r="B29" s="1" t="s">
        <v>70</v>
      </c>
      <c r="C29" s="1" t="s">
        <v>31</v>
      </c>
      <c r="D29" s="5" t="s">
        <v>80</v>
      </c>
      <c r="E29" s="2">
        <v>13</v>
      </c>
      <c r="F29" s="4">
        <v>1</v>
      </c>
      <c r="G29" s="6">
        <f t="shared" si="0"/>
        <v>13</v>
      </c>
    </row>
    <row r="30" spans="1:7" x14ac:dyDescent="0.25">
      <c r="A30" s="1" t="s">
        <v>71</v>
      </c>
      <c r="B30" s="1" t="s">
        <v>72</v>
      </c>
      <c r="C30" s="1" t="s">
        <v>68</v>
      </c>
      <c r="D30" s="5" t="s">
        <v>79</v>
      </c>
      <c r="E30" s="2">
        <v>2</v>
      </c>
      <c r="F30" s="4">
        <v>2</v>
      </c>
      <c r="G30" s="6">
        <f>E30*F30</f>
        <v>4</v>
      </c>
    </row>
    <row r="31" spans="1:7" x14ac:dyDescent="0.25">
      <c r="A31" s="1" t="s">
        <v>112</v>
      </c>
      <c r="B31" s="1" t="s">
        <v>113</v>
      </c>
      <c r="C31" s="1" t="s">
        <v>114</v>
      </c>
      <c r="D31" s="5" t="s">
        <v>115</v>
      </c>
      <c r="E31" s="2">
        <v>33</v>
      </c>
      <c r="F31" s="4">
        <v>1</v>
      </c>
      <c r="G31" s="6">
        <f>E31*F31</f>
        <v>33</v>
      </c>
    </row>
    <row r="32" spans="1:7" x14ac:dyDescent="0.25">
      <c r="A32" s="8" t="s">
        <v>111</v>
      </c>
      <c r="B32" s="8"/>
      <c r="C32" s="8"/>
      <c r="D32" s="8"/>
      <c r="E32" s="8"/>
      <c r="F32" s="8"/>
      <c r="G32" s="7">
        <f>SUM(G2:G31)</f>
        <v>224.9</v>
      </c>
    </row>
  </sheetData>
  <mergeCells count="1">
    <mergeCell ref="A32:F32"/>
  </mergeCells>
  <hyperlinks>
    <hyperlink ref="D17" r:id="rId1"/>
    <hyperlink ref="D4" r:id="rId2"/>
    <hyperlink ref="D5" r:id="rId3"/>
    <hyperlink ref="D6" r:id="rId4"/>
    <hyperlink ref="D9" r:id="rId5"/>
    <hyperlink ref="D10" r:id="rId6"/>
    <hyperlink ref="D12" r:id="rId7"/>
    <hyperlink ref="D11" r:id="rId8"/>
    <hyperlink ref="D16" r:id="rId9"/>
    <hyperlink ref="D14" r:id="rId10"/>
    <hyperlink ref="D15" r:id="rId11"/>
    <hyperlink ref="D18" r:id="rId12"/>
    <hyperlink ref="D19" r:id="rId13"/>
    <hyperlink ref="D20" r:id="rId14"/>
    <hyperlink ref="D21" r:id="rId15"/>
    <hyperlink ref="D22" r:id="rId16"/>
    <hyperlink ref="D23" r:id="rId17"/>
    <hyperlink ref="D24" r:id="rId18"/>
    <hyperlink ref="D25" r:id="rId19"/>
    <hyperlink ref="D26" r:id="rId20"/>
    <hyperlink ref="D27" r:id="rId21"/>
    <hyperlink ref="D28" r:id="rId22"/>
    <hyperlink ref="D29" r:id="rId23"/>
    <hyperlink ref="D30" r:id="rId24"/>
    <hyperlink ref="D7" r:id="rId25"/>
    <hyperlink ref="D2" r:id="rId26"/>
    <hyperlink ref="D8" r:id="rId27"/>
    <hyperlink ref="D31" r:id="rId28"/>
  </hyperlinks>
  <pageMargins left="0.7" right="0.7" top="0.78740157499999996" bottom="0.78740157499999996" header="0.3" footer="0.3"/>
  <pageSetup paperSize="9" orientation="portrait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HW1.0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</dc:creator>
  <cp:lastModifiedBy>táta</cp:lastModifiedBy>
  <dcterms:created xsi:type="dcterms:W3CDTF">2019-02-18T18:34:04Z</dcterms:created>
  <dcterms:modified xsi:type="dcterms:W3CDTF">2019-02-18T18:46:32Z</dcterms:modified>
</cp:coreProperties>
</file>