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roger/Documents/GitHub/V-King/Bill Of Materials/"/>
    </mc:Choice>
  </mc:AlternateContent>
  <xr:revisionPtr revIDLastSave="0" documentId="13_ncr:1_{B87E9185-FBA7-7E41-9DE4-1A71971F045E}" xr6:coauthVersionLast="36" xr6:coauthVersionMax="40" xr10:uidLastSave="{00000000-0000-0000-0000-000000000000}"/>
  <bookViews>
    <workbookView xWindow="40000" yWindow="460" windowWidth="28800" windowHeight="25260" activeTab="1" xr2:uid="{00000000-000D-0000-FFFF-FFFF00000000}"/>
  </bookViews>
  <sheets>
    <sheet name="BOM Overview" sheetId="7" r:id="rId1"/>
    <sheet name="Complete Part List" sheetId="10" r:id="rId2"/>
    <sheet name="500mm version" sheetId="12" r:id="rId3"/>
    <sheet name="Original version" sheetId="13" r:id="rId4"/>
    <sheet name="Fasteners List" sheetId="4" r:id="rId5"/>
    <sheet name="Tools" sheetId="11" r:id="rId6"/>
  </sheets>
  <definedNames>
    <definedName name="_xlnm._FilterDatabase" localSheetId="2" hidden="1">'500mm version'!$A$1:$D$12</definedName>
    <definedName name="_xlnm._FilterDatabase" localSheetId="3" hidden="1">'Original version'!$A$2:$E$33</definedName>
  </definedNames>
  <calcPr calcId="162913"/>
</workbook>
</file>

<file path=xl/calcChain.xml><?xml version="1.0" encoding="utf-8"?>
<calcChain xmlns="http://schemas.openxmlformats.org/spreadsheetml/2006/main">
  <c r="D1" i="13" l="1"/>
  <c r="B7" i="7" l="1"/>
  <c r="E14" i="4" l="1"/>
  <c r="E13" i="10" l="1"/>
  <c r="E10" i="10"/>
  <c r="E9" i="10"/>
  <c r="E8" i="10"/>
  <c r="E39" i="10"/>
  <c r="B6" i="7" l="1"/>
  <c r="E14" i="10"/>
  <c r="B5" i="7" s="1"/>
  <c r="B11" i="7" s="1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ROGER</author>
  </authors>
  <commentList>
    <comment ref="B2" authorId="0" shapeId="0" xr:uid="{1142742C-FA69-104A-B8F0-28B165A3547A}">
      <text>
        <r>
          <rPr>
            <b/>
            <sz val="10"/>
            <color rgb="FF000000"/>
            <rFont val="Tahoma"/>
            <family val="2"/>
          </rPr>
          <t>Martin ROGER: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Might need 4 of these to be 2040 actually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<sst xmlns="http://schemas.openxmlformats.org/spreadsheetml/2006/main" count="316" uniqueCount="176">
  <si>
    <t>Part Name</t>
  </si>
  <si>
    <t>Description</t>
  </si>
  <si>
    <t>2020 V-Slot 500</t>
  </si>
  <si>
    <t>3 Way V-Slot Corner</t>
  </si>
  <si>
    <t>M5 T-Nut Square</t>
  </si>
  <si>
    <t>T-Nut Sqare M5</t>
  </si>
  <si>
    <t>M5 WASHER</t>
  </si>
  <si>
    <t>M5x10</t>
  </si>
  <si>
    <t>Nema 17 Stepper motor</t>
  </si>
  <si>
    <t>M3 WASHER</t>
  </si>
  <si>
    <t>M3x8</t>
  </si>
  <si>
    <t>M5x35</t>
  </si>
  <si>
    <t>M3 NUT</t>
  </si>
  <si>
    <t>M5x30</t>
  </si>
  <si>
    <t>M4 WASHER</t>
  </si>
  <si>
    <t>2020 V-Slot 480</t>
  </si>
  <si>
    <t>M3X25</t>
  </si>
  <si>
    <t>M4x20</t>
  </si>
  <si>
    <t>M4x16</t>
  </si>
  <si>
    <t>M5X25</t>
  </si>
  <si>
    <t>3 Way Corner Bracket</t>
  </si>
  <si>
    <t>Wheels</t>
  </si>
  <si>
    <t>Type</t>
  </si>
  <si>
    <t>DIN 912</t>
  </si>
  <si>
    <t>M5x8 Countersink</t>
  </si>
  <si>
    <t>Standard Nut M5</t>
  </si>
  <si>
    <t>M5x12</t>
  </si>
  <si>
    <t>M5x20 Hex</t>
  </si>
  <si>
    <t>Hex Head</t>
  </si>
  <si>
    <t>M5x35 HEX</t>
  </si>
  <si>
    <t>Fasteners</t>
  </si>
  <si>
    <t>M5 T-Nut Hammer</t>
  </si>
  <si>
    <t>Drop In type Hammer Nut</t>
  </si>
  <si>
    <t>M3x10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</si>
  <si>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</si>
  <si>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</si>
  <si>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</si>
  <si>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</si>
  <si>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</si>
  <si>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</si>
  <si>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</si>
  <si>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</si>
  <si>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</si>
  <si>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Optical Endstop Sensor</t>
  </si>
  <si>
    <t>Worm Gear Rod</t>
  </si>
  <si>
    <t>Smooth Pulley</t>
  </si>
  <si>
    <t>Thoothed Idler Pulley</t>
  </si>
  <si>
    <t>Ramps Controller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</si>
  <si>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</si>
  <si>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</si>
  <si>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</si>
  <si>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</si>
  <si>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</si>
  <si>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</si>
  <si>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</si>
  <si>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Order Quantity</t>
  </si>
  <si>
    <t>Worm Gear Bearings</t>
  </si>
  <si>
    <t>List of Fasteners to buy at any hardware supplier</t>
  </si>
  <si>
    <t>Unit Price</t>
  </si>
  <si>
    <t xml:space="preserve">240W 24V PSU </t>
  </si>
  <si>
    <t>Thoothed Motor Pulley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</si>
  <si>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</si>
  <si>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</si>
  <si>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</si>
  <si>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</si>
  <si>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</si>
  <si>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</si>
  <si>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 xml:space="preserve">2028 Corner Bracket 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</si>
  <si>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</si>
  <si>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</si>
  <si>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</si>
  <si>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</si>
  <si>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</si>
  <si>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V-King Build Price Estimate</t>
  </si>
  <si>
    <t>V-Slots and Wheels Standard Price:</t>
  </si>
  <si>
    <t>Estimated Component Retail Price</t>
  </si>
  <si>
    <t>Bulk Price</t>
  </si>
  <si>
    <t>Original Probe here</t>
  </si>
  <si>
    <t>Titan Original Here</t>
  </si>
  <si>
    <t>Power Switch - Fused</t>
  </si>
  <si>
    <t>AC Inlet to PSU with Fuse</t>
  </si>
  <si>
    <t>Ask for 110 AC if needed</t>
  </si>
  <si>
    <t>e3d V6 Original Here</t>
  </si>
  <si>
    <t>5mm X 555 mm Steel rod</t>
  </si>
  <si>
    <t>DIN 7991</t>
  </si>
  <si>
    <t>XY Stepper Drivers</t>
  </si>
  <si>
    <t>ZE Stepper Drivers</t>
  </si>
  <si>
    <t>GT2 Idler Pulley Smooth</t>
  </si>
  <si>
    <t>OpenBuild V-Slot Big Wheels</t>
  </si>
  <si>
    <t>Solid V-Wheel Kit</t>
  </si>
  <si>
    <t>OpenBuild V-Slot 480mm</t>
  </si>
  <si>
    <t>OpenBuild V-Slot 500mm</t>
  </si>
  <si>
    <t>Frame Parts</t>
  </si>
  <si>
    <t>Frame Corner Joint Brackets</t>
  </si>
  <si>
    <t>Stepper Motor 1.7A Nema 17</t>
  </si>
  <si>
    <t>Fan - Layer Fan 12/24V</t>
  </si>
  <si>
    <t>Power Supply 24V</t>
  </si>
  <si>
    <t xml:space="preserve">Silicone Heatpad 350*400 </t>
  </si>
  <si>
    <t>Probe - 3D Touch</t>
  </si>
  <si>
    <t>Extruder</t>
  </si>
  <si>
    <t>Hotend - J-Head/E3d Clone</t>
  </si>
  <si>
    <t>Controller - MKS Gen L V1.0</t>
  </si>
  <si>
    <t>End Stop - Optical Sensor</t>
  </si>
  <si>
    <t>Drivers - TMC2208</t>
  </si>
  <si>
    <t>BOM Quantity</t>
  </si>
  <si>
    <t>Bulk Quantity</t>
  </si>
  <si>
    <t>Estimated Frame Kit Price</t>
  </si>
  <si>
    <t>No fasteners or cables included</t>
  </si>
  <si>
    <t>M5 GT2 Idler Shim</t>
  </si>
  <si>
    <t>Hex Locking Nut - M4</t>
  </si>
  <si>
    <t>M4 Hex Nut lock</t>
  </si>
  <si>
    <t>M5 Hex Nut</t>
  </si>
  <si>
    <t>M5 Hex Nut lock</t>
  </si>
  <si>
    <t>Precision Shim for GT2 idlers/pulleys</t>
  </si>
  <si>
    <t>Cables</t>
  </si>
  <si>
    <t>Drivers - A4988</t>
  </si>
  <si>
    <t>MakerSupplies V-King Mechanical Kit</t>
  </si>
  <si>
    <t>Research, Development &amp; Design by:</t>
  </si>
  <si>
    <t>V-King - Components to Buy</t>
  </si>
  <si>
    <t>Component Part Name</t>
  </si>
  <si>
    <t>Build Plate 1400 cm^2</t>
  </si>
  <si>
    <t>MakerSupplies Mechanical Kit</t>
  </si>
  <si>
    <t>Fasteners included</t>
  </si>
  <si>
    <t>Complete Kit</t>
  </si>
  <si>
    <t>Controller LCD 12864</t>
  </si>
  <si>
    <t xml:space="preserve"> 5id-16od-5w Ball bearings</t>
  </si>
  <si>
    <t>360x410x8mm Aluminum</t>
  </si>
  <si>
    <t>Cables and Connectors Estimated Price</t>
  </si>
  <si>
    <t>Tools - Add your number</t>
  </si>
  <si>
    <t>ALL HARDWARE KIT HERE -&gt;&gt;</t>
  </si>
  <si>
    <t>Komplete Mechanichal Kit</t>
  </si>
  <si>
    <t>Tools</t>
  </si>
  <si>
    <t>PA-20</t>
  </si>
  <si>
    <t>340x380x320 Build Volume</t>
  </si>
  <si>
    <t>Crimping Tool</t>
  </si>
  <si>
    <t>Frame</t>
  </si>
  <si>
    <t>Group</t>
  </si>
  <si>
    <t>Part</t>
  </si>
  <si>
    <t>X V-slot 2020 extrusions - 660mm</t>
  </si>
  <si>
    <t>Qty</t>
  </si>
  <si>
    <t>Y V-slot 2020 extrusions - 620mm</t>
  </si>
  <si>
    <t>Z V-slot 2020 extrusions - 670mm</t>
  </si>
  <si>
    <t>X V-slot 2020 gantry extrusion - 640mm</t>
  </si>
  <si>
    <t>2020 corner cube connector</t>
  </si>
  <si>
    <t>Complete cost</t>
  </si>
  <si>
    <t>2028 Corner bracket</t>
  </si>
  <si>
    <t>Solid wheel kits</t>
  </si>
  <si>
    <t>M3 Flat Washer</t>
  </si>
  <si>
    <t>M5x8 CNSK Bolt</t>
  </si>
  <si>
    <t>V-wheel 5*8*1mm precision shim</t>
  </si>
  <si>
    <t>M3 hext nut</t>
  </si>
  <si>
    <t>M3x10mm DIN912 Socket Cap head</t>
  </si>
  <si>
    <t>M3x25mm DIN912 Socket Cap head</t>
  </si>
  <si>
    <t>X V-slot 2020 extrusions - 500mm</t>
  </si>
  <si>
    <t>Y V-slot 2020 extrusions - 500mm</t>
  </si>
  <si>
    <t>Z V-slot 2020 extrusions - 500mm</t>
  </si>
  <si>
    <t>X V-slot 2020 gantry extrusion - 480mm</t>
  </si>
  <si>
    <t>M3x8mm DIN912 Socket Cap head</t>
  </si>
  <si>
    <t>M4 Flat Washer</t>
  </si>
  <si>
    <t>M4 Hex Nut</t>
  </si>
  <si>
    <t>M4 Lock nut</t>
  </si>
  <si>
    <t>M4x16mm DIN912 Socket Cap head</t>
  </si>
  <si>
    <t>M4x20mm DIN912 Socket Cap head</t>
  </si>
  <si>
    <t>M5 Lock nut</t>
  </si>
  <si>
    <t>M5 Hammer T-nut</t>
  </si>
  <si>
    <t>M5 T-nut square 20sm5</t>
  </si>
  <si>
    <t>M5 Flat Washer</t>
  </si>
  <si>
    <t>M5x10mm DIN912 Socket Cap head</t>
  </si>
  <si>
    <t>M5x12mm DIN912 Socket Cap head</t>
  </si>
  <si>
    <t>M5x20 hex head</t>
  </si>
  <si>
    <t>M5x35 hex head</t>
  </si>
  <si>
    <t>M5x25 DIN912 Socket Cap head</t>
  </si>
  <si>
    <t>M5x30 DIN912 Socket Cap head</t>
  </si>
  <si>
    <t>M5x35 DIN912 Socket Cap head</t>
  </si>
  <si>
    <t>Carted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</si>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</sst>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EUR]\ #,##0.0"/>
    <numFmt numFmtId="165" formatCode="_([$EUR]\ * #,##0_);_([$EUR]\ * \(#,##0\);_([$EUR]\ * &quot;-&quot;_);_(@_)"/>
    <numFmt numFmtId="166" formatCode="[$EUR]\ #,##0.00"/>
    <numFmt numFmtId="167" formatCode="_-* #,##0.00\ [$€-40C]_-;\-* #,##0.00\ [$€-40C]_-;_-* &quot;-&quot;??\ [$€-40C]_-;_-@_-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0" fontId="2" fillId="0" borderId="0" xfId="1" applyFill="1"/>
    <xf numFmtId="0" fontId="5" fillId="0" borderId="0" xfId="0" applyFont="1"/>
    <xf numFmtId="164" fontId="5" fillId="0" borderId="0" xfId="0" applyNumberFormat="1" applyFont="1"/>
    <xf numFmtId="165" fontId="0" fillId="0" borderId="0" xfId="0" applyNumberFormat="1"/>
    <xf numFmtId="0" fontId="6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2" xfId="1" applyFill="1" applyBorder="1"/>
    <xf numFmtId="0" fontId="8" fillId="0" borderId="0" xfId="0" applyFont="1"/>
    <xf numFmtId="0" fontId="2" fillId="3" borderId="0" xfId="1" applyFill="1"/>
    <xf numFmtId="0" fontId="0" fillId="3" borderId="0" xfId="0" applyFill="1"/>
    <xf numFmtId="0" fontId="9" fillId="3" borderId="0" xfId="0" applyFont="1" applyFill="1"/>
    <xf numFmtId="0" fontId="10" fillId="0" borderId="0" xfId="0" applyFont="1"/>
    <xf numFmtId="166" fontId="5" fillId="0" borderId="0" xfId="0" applyNumberFormat="1" applyFont="1"/>
    <xf numFmtId="4" fontId="11" fillId="0" borderId="0" xfId="0" applyNumberFormat="1" applyFont="1"/>
    <xf numFmtId="4" fontId="11" fillId="0" borderId="0" xfId="0" applyNumberFormat="1" applyFont="1" applyAlignment="1">
      <alignment horizontal="right"/>
    </xf>
    <xf numFmtId="167" fontId="0" fillId="0" borderId="0" xfId="0" applyNumberFormat="1"/>
    <xf numFmtId="0" fontId="12" fillId="0" borderId="2" xfId="0" applyFont="1" applyFill="1" applyBorder="1"/>
    <xf numFmtId="0" fontId="12" fillId="0" borderId="1" xfId="0" applyFont="1" applyFill="1" applyBorder="1"/>
    <xf numFmtId="0" fontId="12" fillId="0" borderId="3" xfId="0" applyNumberFormat="1" applyFont="1" applyFill="1" applyBorder="1"/>
    <xf numFmtId="0" fontId="12" fillId="0" borderId="0" xfId="0" applyFont="1" applyFill="1"/>
    <xf numFmtId="0" fontId="12" fillId="0" borderId="1" xfId="0" applyNumberFormat="1" applyFont="1" applyFill="1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15" fillId="0" borderId="2" xfId="1" applyFon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5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13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129540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57A44-496B-477E-B0A4-B115352A1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0590" cy="91059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0</xdr:row>
      <xdr:rowOff>22860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3FD842-1E0C-46C1-BF23-B048EF121417}"/>
            </a:ext>
          </a:extLst>
        </xdr:cNvPr>
        <xdr:cNvSpPr txBox="1"/>
      </xdr:nvSpPr>
      <xdr:spPr>
        <a:xfrm>
          <a:off x="3609975" y="1905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167810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.click.aliexpress.com/e/E6yV3BM" TargetMode="External"/><Relationship Id="rId18" Type="http://schemas.openxmlformats.org/officeDocument/2006/relationships/hyperlink" Target="http://s.click.aliexpress.com/e/b2QUtcoC" TargetMode="External"/><Relationship Id="rId26" Type="http://schemas.openxmlformats.org/officeDocument/2006/relationships/hyperlink" Target="http://makersupplies.dk/wheels/67-wheels-solid-v-wheel-kit.html" TargetMode="External"/><Relationship Id="rId3" Type="http://schemas.openxmlformats.org/officeDocument/2006/relationships/hyperlink" Target="https://rover.ebay.com/rover/1/711-53200-19255-0/1?icep_id=114&amp;ipn=icep&amp;toolid=20004&amp;campid=5338443015&amp;mpre=https%3A%2F%2Fwww.ebay.com%2Fitm%2F262744628253%3FViewItem%3D%26item%3D262744628253" TargetMode="External"/><Relationship Id="rId21" Type="http://schemas.openxmlformats.org/officeDocument/2006/relationships/hyperlink" Target="https://e3d-online.com/v6" TargetMode="External"/><Relationship Id="rId34" Type="http://schemas.openxmlformats.org/officeDocument/2006/relationships/hyperlink" Target="https://rover.ebay.com/rover/1/711-53200-19255-0/1?icep_id=114&amp;ipn=icep&amp;toolid=20004&amp;campid=5338443015&amp;mpre=https%3A%2F%2Fwww.ebay.com%2Fitm%2FSilver-Steel-Ground-Shaft-Rod-Round-Bar-2mm-3mm-4mm-5mm-6mm-7mm-8mm-9mm-10-12-20%2F111690270030%3Fhash%3Ditem1a0142454e%3Am%3Am9VdGOXi8cO1ejcWJMLXrPw%3Ark%3A1%3Apf%3A1%26var%3D410696181264%26frcectupt%3Dtrue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s://e3d-online.com/titan-extruder" TargetMode="External"/><Relationship Id="rId25" Type="http://schemas.openxmlformats.org/officeDocument/2006/relationships/hyperlink" Target="http://makersupplies.dk/72-v-king-corexy-3d-printer" TargetMode="External"/><Relationship Id="rId33" Type="http://schemas.openxmlformats.org/officeDocument/2006/relationships/hyperlink" Target="http://makersupplies.dk/72-v-king-corexy-3d-printer" TargetMode="Externa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s://www.antclabs.com/" TargetMode="External"/><Relationship Id="rId20" Type="http://schemas.openxmlformats.org/officeDocument/2006/relationships/hyperlink" Target="http://s.click.aliexpress.com/e/bRJkG02c" TargetMode="External"/><Relationship Id="rId29" Type="http://schemas.openxmlformats.org/officeDocument/2006/relationships/hyperlink" Target="http://[s0l1];/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://clever3d.de/epages/7a4290fc-7c7f-46cc-9b99-eadef22228e2.sf/en_US/?ObjectPath=/Shops/7a4290fc-7c7f-46cc-9b99-eadef22228e2/Products/PEI-Pro3D-V-King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://s.click.aliexpress.com/e/dZN2aDi" TargetMode="External"/><Relationship Id="rId32" Type="http://schemas.openxmlformats.org/officeDocument/2006/relationships/hyperlink" Target="http://makersupplies.dk/72-v-king-corexy-3d-printer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bhxMAOUo" TargetMode="External"/><Relationship Id="rId23" Type="http://schemas.openxmlformats.org/officeDocument/2006/relationships/hyperlink" Target="http://s.click.aliexpress.com/e/bPs1Gu4g" TargetMode="External"/><Relationship Id="rId28" Type="http://schemas.openxmlformats.org/officeDocument/2006/relationships/hyperlink" Target="http://[s0l0];/" TargetMode="External"/><Relationship Id="rId36" Type="http://schemas.openxmlformats.org/officeDocument/2006/relationships/drawing" Target="../drawings/drawing2.xm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://s.click.aliexpress.com/e/cln5G0dw" TargetMode="External"/><Relationship Id="rId31" Type="http://schemas.openxmlformats.org/officeDocument/2006/relationships/hyperlink" Target="http://s.click.aliexpress.com/e/b71XZzSu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EDFqKMu" TargetMode="External"/><Relationship Id="rId14" Type="http://schemas.openxmlformats.org/officeDocument/2006/relationships/hyperlink" Target="http://s.click.aliexpress.com/e/BqJqfQF" TargetMode="External"/><Relationship Id="rId22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27" Type="http://schemas.openxmlformats.org/officeDocument/2006/relationships/hyperlink" Target="http://makersupplies.dk/brackets/32-brackets-cube-corner-connector.html?search_query=3+way&amp;results=18" TargetMode="External"/><Relationship Id="rId30" Type="http://schemas.openxmlformats.org/officeDocument/2006/relationships/hyperlink" Target="http://makersupplies.dk/linear-rail/188-linear-rail-custom-cut-v-slot-rail-per-cut.html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://s.click.aliexpress.com/e/bH9je2h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Free-Shipping-100pcs-Lot-Metric-Thread-DIN912-M3x10-mm-M3-10-mm-304-Stainless-Steel-Hex/32404487043.html" TargetMode="External"/><Relationship Id="rId3" Type="http://schemas.openxmlformats.org/officeDocument/2006/relationships/hyperlink" Target="https://www.aliexpress.com/item/High-precision-CNC-clear-Polycarbonate-Xtreme-Soild-v-wheel-Assy-for-V-Slot-rail-OX-CNC/32827111208.html" TargetMode="External"/><Relationship Id="rId7" Type="http://schemas.openxmlformats.org/officeDocument/2006/relationships/hyperlink" Target="https://www.aliexpress.com/item/Free-shipping-100pcs-lot-Metric-thread-DIN934-M3-304-Stainless-Steel-Hex-Nuts/32405600179.html" TargetMode="External"/><Relationship Id="rId2" Type="http://schemas.openxmlformats.org/officeDocument/2006/relationships/hyperlink" Target="https://www.aliexpress.com/item/HOTSale-20pcs-2028-corner-fitting-angle-aluminum-20-x-28-L-connector-bracket-fastener-match-use/32642711369.html" TargetMode="External"/><Relationship Id="rId1" Type="http://schemas.openxmlformats.org/officeDocument/2006/relationships/hyperlink" Target="https://www.aliexpress.com/item/3D-printer-openbuilds-V-slot-three-corner-cube-corner-prism-connector-adjustable-wheel-bracket-1pcs/32790791649.html" TargetMode="External"/><Relationship Id="rId6" Type="http://schemas.openxmlformats.org/officeDocument/2006/relationships/hyperlink" Target="https://www.aliexpress.com/item/Free-ship-100pcs-M5x8-mm-M5-8-mm-flat-countersunk-head-black-grade-10-9-Hex/32851604023.html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aliexpress.com/item/50pcs-Mini-V-Wheel-Precision-Shim-5x8x1mm-for-OpenBuilds-mini-Wheel-Kit-3D-printer-parts/32844050724.html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aliexpress.com/item/free-shipping-100pcs-M4-304-Stainless-Steel-Flat-Washer-Plain-Washer-Flat-gasket/32405002182.html" TargetMode="External"/><Relationship Id="rId9" Type="http://schemas.openxmlformats.org/officeDocument/2006/relationships/hyperlink" Target="ttps://www.aliexpress.com/item/Free-Shipping-100pcs-Lot-Metric-Thread-DIN912-M3x25-mm-M3-25-mm-304-Stainless-Steel-Hex/32846048330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liexpress.com/item/50Pcs-DIN985-M3-M4-M5-M6-M8-M10-M12-Stainless-Steel-Self-locking-Nut-Nylon-Lock/32957863482.html" TargetMode="External"/><Relationship Id="rId18" Type="http://schemas.openxmlformats.org/officeDocument/2006/relationships/hyperlink" Target="https://www.aliexpress.com/item/21pcs-M3-for-20-series-Slot-T-nut-Sliding-nut-Hammer-Head-Fasten-Nut-Connector-Nickel/32696434208.html" TargetMode="External"/><Relationship Id="rId26" Type="http://schemas.openxmlformats.org/officeDocument/2006/relationships/hyperlink" Target="https://www.aliexpress.com/item/Free-Shipping-50pcs-Lot-Metric-Thread-DIN912-M5x30-mm-M5-30-mm-304-Stainless-Steel-Hex/32389000828.html" TargetMode="External"/><Relationship Id="rId39" Type="http://schemas.openxmlformats.org/officeDocument/2006/relationships/hyperlink" Target="http://s.click.aliexpress.com/e/bNQNlORm" TargetMode="External"/><Relationship Id="rId21" Type="http://schemas.openxmlformats.org/officeDocument/2006/relationships/hyperlink" Target="https://www.aliexpress.com/item/Free-Shipping-50pcs-Lot-Metric-Thread-DIN912-M5x10-mm-M5-10-mm-304-Stainless-Steel-Hex/32815129835.html" TargetMode="External"/><Relationship Id="rId34" Type="http://schemas.openxmlformats.org/officeDocument/2006/relationships/hyperlink" Target="http://s.click.aliexpress.com/e/b2QUtcoC" TargetMode="External"/><Relationship Id="rId42" Type="http://schemas.openxmlformats.org/officeDocument/2006/relationships/hyperlink" Target="http://s.click.aliexpress.com/e/bH9je2h6" TargetMode="External"/><Relationship Id="rId47" Type="http://schemas.openxmlformats.org/officeDocument/2006/relationships/hyperlink" Target="http://s.click.aliexpress.com/e/uB2fyVN" TargetMode="External"/><Relationship Id="rId7" Type="http://schemas.openxmlformats.org/officeDocument/2006/relationships/hyperlink" Target="https://www.aliexpress.com/item/Free-shipping-100pcs-lot-Metric-thread-DIN934-M3-304-Stainless-Steel-Hex-Nuts/32405600179.html" TargetMode="External"/><Relationship Id="rId2" Type="http://schemas.openxmlformats.org/officeDocument/2006/relationships/hyperlink" Target="https://www.aliexpress.com/item/HOTSale-20pcs-2028-corner-fitting-angle-aluminum-20-x-28-L-connector-bracket-fastener-match-use/32642711369.html" TargetMode="External"/><Relationship Id="rId16" Type="http://schemas.openxmlformats.org/officeDocument/2006/relationships/hyperlink" Target="https://www.aliexpress.com/item/Free-shipping-100pcs-lot-Metric-thread-DIN934-M3-304-Stainless-Steel-Hex-Nuts/32405600179.html" TargetMode="External"/><Relationship Id="rId29" Type="http://schemas.openxmlformats.org/officeDocument/2006/relationships/hyperlink" Target="http://s.click.aliexpress.com/e/bWGHdGPI" TargetMode="External"/><Relationship Id="rId1" Type="http://schemas.openxmlformats.org/officeDocument/2006/relationships/hyperlink" Target="https://www.aliexpress.com/item/3D-printer-openbuilds-V-slot-three-corner-cube-corner-prism-connector-adjustable-wheel-bracket-1pcs/32790791649.html" TargetMode="External"/><Relationship Id="rId6" Type="http://schemas.openxmlformats.org/officeDocument/2006/relationships/hyperlink" Target="https://www.aliexpress.com/item/Free-ship-100pcs-M5x8-mm-M5-8-mm-flat-countersunk-head-black-grade-10-9-Hex/32851604023.html" TargetMode="External"/><Relationship Id="rId11" Type="http://schemas.openxmlformats.org/officeDocument/2006/relationships/hyperlink" Target="https://www.aliexpress.com/item/free-shipping-100pcs-M4-304-Stainless-Steel-Flat-Washer-Plain-Washer-Flat-gasket/32405002182.html" TargetMode="External"/><Relationship Id="rId24" Type="http://schemas.openxmlformats.org/officeDocument/2006/relationships/hyperlink" Target="https://www.aliexpress.com/item/Free-Shipping-50pcs-Lot-DIN933-GB5783-M5x35-mm-M5-35-mm-304-Stainless-Steel-hex-bolts/32390668292.html" TargetMode="External"/><Relationship Id="rId32" Type="http://schemas.openxmlformats.org/officeDocument/2006/relationships/hyperlink" Target="http://s.click.aliexpress.com/e/iQVbe2z" TargetMode="External"/><Relationship Id="rId37" Type="http://schemas.openxmlformats.org/officeDocument/2006/relationships/hyperlink" Target="http://s.click.aliexpress.com/e/E6yV3BM" TargetMode="External"/><Relationship Id="rId40" Type="http://schemas.openxmlformats.org/officeDocument/2006/relationships/hyperlink" Target="http://s.click.aliexpress.com/e/bNQNlORm" TargetMode="External"/><Relationship Id="rId45" Type="http://schemas.openxmlformats.org/officeDocument/2006/relationships/hyperlink" Target="http://s.click.aliexpress.com/e/cln5G0dw" TargetMode="External"/><Relationship Id="rId5" Type="http://schemas.openxmlformats.org/officeDocument/2006/relationships/hyperlink" Target="https://www.aliexpress.com/item/50pcs-Mini-V-Wheel-Precision-Shim-5x8x1mm-for-OpenBuilds-mini-Wheel-Kit-3D-printer-parts/32844050724.html" TargetMode="External"/><Relationship Id="rId15" Type="http://schemas.openxmlformats.org/officeDocument/2006/relationships/hyperlink" Target="https://www.aliexpress.com/item/Free-Shipping-100pcs-Lot-Metric-Thread-DIN912-M4x20-mm-M4-20-mm-304-Stainless-Steel-Hex/1000005804042.html" TargetMode="External"/><Relationship Id="rId23" Type="http://schemas.openxmlformats.org/officeDocument/2006/relationships/hyperlink" Target="https://www.aliexpress.com/item/Free-Shipping-50pcs-Lot-DIN933-GB5783-M5x20-mm-M5-20-mm-304-Stainless-Steel-hex-bolts/32390676072.html" TargetMode="External"/><Relationship Id="rId28" Type="http://schemas.openxmlformats.org/officeDocument/2006/relationships/hyperlink" Target="http://s.click.aliexpress.com/e/c5afxP5q" TargetMode="External"/><Relationship Id="rId36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10" Type="http://schemas.openxmlformats.org/officeDocument/2006/relationships/hyperlink" Target="https://www.aliexpress.com/item/Drywall-Vis-Axk-Free-Shipping-100pcs-lot-Metric-Thread-Din912-M3x8-Mm-M3-8-304-Stainless/32835543331.html" TargetMode="External"/><Relationship Id="rId19" Type="http://schemas.openxmlformats.org/officeDocument/2006/relationships/hyperlink" Target="https://www.aliexpress.com/item/100pcs-50pcs-20pcs-10pcs-Zinc-Plate-Coated-M3-M4-M5-M6-M8-T-Block-T-Sliding/32853245393.html" TargetMode="External"/><Relationship Id="rId31" Type="http://schemas.openxmlformats.org/officeDocument/2006/relationships/hyperlink" Target="https://rover.ebay.com/rover/1/711-53200-19255-0/1?icep_id=114&amp;ipn=icep&amp;toolid=20004&amp;campid=5338443015&amp;mpre=https%3A%2F%2Fwww.ebay.com%2Fitm%2FSilver-Steel-Ground-Shaft-Rod-Round-Bar-2mm-3mm-4mm-5mm-6mm-7mm-8mm-9mm-10-12-20%2F111690270030%3Fhash%3Ditem1a0142454e%3Am%3Am9VdGOXi8cO1ejcWJMLXrPw%3Ark%3A1%3Apf%3A1%26var%3D410696181264%26frcectupt%3Dtrue" TargetMode="External"/><Relationship Id="rId44" Type="http://schemas.openxmlformats.org/officeDocument/2006/relationships/hyperlink" Target="http://s.click.aliexpress.com/e/bPs1Gu4g" TargetMode="External"/><Relationship Id="rId4" Type="http://schemas.openxmlformats.org/officeDocument/2006/relationships/hyperlink" Target="https://www.aliexpress.com/item/free-shipping-100pcs-M4-304-Stainless-Steel-Flat-Washer-Plain-Washer-Flat-gasket/32405002182.html" TargetMode="External"/><Relationship Id="rId9" Type="http://schemas.openxmlformats.org/officeDocument/2006/relationships/hyperlink" Target="https://www.aliexpress.com/item/Free-Shipping-100pcs-Lot-Metric-Thread-DIN912-M3x25-mm-M3-25-mm-304-Stainless-Steel-Hex/32846048330.html" TargetMode="External"/><Relationship Id="rId14" Type="http://schemas.openxmlformats.org/officeDocument/2006/relationships/hyperlink" Target="https://www.aliexpress.com/item/Free-Shipping-100pcs-Lot-Metric-Thread-DIN912-M4x16-mm-M4-16-mm-304-Stainless-Steel-Hex/32818127757.html" TargetMode="External"/><Relationship Id="rId22" Type="http://schemas.openxmlformats.org/officeDocument/2006/relationships/hyperlink" Target="https://www.aliexpress.com/item/M5-screws-m5-bolt-50pcs-Lot-Metric-Thread-DIN912-M5x12-mm-M5-12-mm-304-Stainless/32853399501.html" TargetMode="External"/><Relationship Id="rId27" Type="http://schemas.openxmlformats.org/officeDocument/2006/relationships/hyperlink" Target="https://www.aliexpress.com/store/product/Free-Shipping-50pcs-Lot-Metric-Thread-DIN912-M5x35-mm-M5-35-mm-304-Stainless-Steel-Hex/1762258_32388482486.html" TargetMode="External"/><Relationship Id="rId30" Type="http://schemas.openxmlformats.org/officeDocument/2006/relationships/hyperlink" Target="http://s.click.aliexpress.com/e/dZN2aDi" TargetMode="External"/><Relationship Id="rId35" Type="http://schemas.openxmlformats.org/officeDocument/2006/relationships/hyperlink" Target="http://s.click.aliexpress.com/e/bhxMAOUo" TargetMode="External"/><Relationship Id="rId43" Type="http://schemas.openxmlformats.org/officeDocument/2006/relationships/hyperlink" Target="http://s.click.aliexpress.com/e/Im2VNR3" TargetMode="External"/><Relationship Id="rId8" Type="http://schemas.openxmlformats.org/officeDocument/2006/relationships/hyperlink" Target="https://www.aliexpress.com/item/Free-Shipping-100pcs-Lot-Metric-Thread-DIN912-M3x10-mm-M3-10-mm-304-Stainless-Steel-Hex/32404487043.html" TargetMode="External"/><Relationship Id="rId3" Type="http://schemas.openxmlformats.org/officeDocument/2006/relationships/hyperlink" Target="https://www.aliexpress.com/item/High-precision-CNC-clear-Polycarbonate-Xtreme-Soild-v-wheel-Assy-for-V-Slot-rail-OX-CNC/32827111208.html" TargetMode="External"/><Relationship Id="rId12" Type="http://schemas.openxmlformats.org/officeDocument/2006/relationships/hyperlink" Target="https://www.aliexpress.com/item/Free-shipping-100pcs-lot-Metric-thread-DIN934-M3-304-Stainless-Steel-Hex-Nuts/32405600179.html" TargetMode="External"/><Relationship Id="rId17" Type="http://schemas.openxmlformats.org/officeDocument/2006/relationships/hyperlink" Target="https://www.aliexpress.com/item/50Pcs-DIN985-M3-M4-M5-M6-M8-M10-M12-Stainless-Steel-Self-locking-Nut-Nylon-Lock/32957863482.html" TargetMode="External"/><Relationship Id="rId25" Type="http://schemas.openxmlformats.org/officeDocument/2006/relationships/hyperlink" Target="https://www.aliexpress.com/item/Free-Shipping-50pcs-Lot-Metric-Thread-DIN912-M5x25-mm-M5-25-mm-304-Stainless-Steel-Hex/32389000819.html" TargetMode="External"/><Relationship Id="rId33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38" Type="http://schemas.openxmlformats.org/officeDocument/2006/relationships/hyperlink" Target="http://s.click.aliexpress.com/e/b71XZzSu" TargetMode="External"/><Relationship Id="rId46" Type="http://schemas.openxmlformats.org/officeDocument/2006/relationships/hyperlink" Target="http://s.click.aliexpress.com/e/bRJkG02c" TargetMode="External"/><Relationship Id="rId20" Type="http://schemas.openxmlformats.org/officeDocument/2006/relationships/hyperlink" Target="https://www.aliexpress.com/item/free-shipping-100pcs-M4-304-Stainless-Steel-Flat-Washer-Plain-Washer-Flat-gasket/32405002182.html" TargetMode="External"/><Relationship Id="rId41" Type="http://schemas.openxmlformats.org/officeDocument/2006/relationships/hyperlink" Target="http://s.click.aliexpress.com/e/EDFqKMu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bswuOzVQ" TargetMode="External"/><Relationship Id="rId2" Type="http://schemas.openxmlformats.org/officeDocument/2006/relationships/hyperlink" Target="http://s.click.aliexpress.com/e/bn7WcvoG" TargetMode="External"/><Relationship Id="rId1" Type="http://schemas.openxmlformats.org/officeDocument/2006/relationships/hyperlink" Target="http://s.click.aliexpress.com/e/cBsxDBlm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rover.ebay.com/rover/1/711-53200-19255-0/1?icep_id=114&amp;ipn=icep&amp;toolid=20004&amp;campid=5338443015&amp;mpre=https%3A%2F%2Fwww.ebay.com%2Fitm%2F152287840250%3Ful_noapp%3D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4"/>
  <sheetViews>
    <sheetView workbookViewId="0">
      <selection sqref="A1:J1"/>
    </sheetView>
  </sheetViews>
  <sheetFormatPr baseColWidth="10" defaultColWidth="8.83203125" defaultRowHeight="15"/>
  <cols>
    <col min="1" max="1" width="48.33203125" bestFit="1" customWidth="1"/>
    <col min="2" max="2" width="9.33203125" style="22" bestFit="1" customWidth="1"/>
  </cols>
  <sheetData>
    <row r="1" spans="1:10" ht="25">
      <c r="A1" s="44" t="s">
        <v>73</v>
      </c>
      <c r="B1" s="44"/>
      <c r="C1" s="44"/>
      <c r="D1" s="44"/>
      <c r="E1" s="44"/>
      <c r="F1" s="44"/>
      <c r="G1" s="44"/>
      <c r="H1" s="44"/>
      <c r="I1" s="44"/>
      <c r="J1" s="44"/>
    </row>
    <row r="2" spans="1:10">
      <c r="A2" s="45" t="s">
        <v>133</v>
      </c>
      <c r="B2" s="45"/>
      <c r="C2" s="45"/>
      <c r="D2" s="45"/>
      <c r="E2" s="45"/>
      <c r="F2" s="45"/>
      <c r="G2" s="45"/>
      <c r="H2" s="45"/>
      <c r="I2" s="45"/>
      <c r="J2" s="45"/>
    </row>
    <row r="3" spans="1:10">
      <c r="A3" s="46"/>
      <c r="B3" s="46"/>
      <c r="C3" s="46"/>
      <c r="D3" s="46"/>
      <c r="E3" s="46"/>
      <c r="F3" s="46"/>
      <c r="G3" s="46"/>
      <c r="H3" s="46"/>
      <c r="I3" s="46"/>
      <c r="J3" s="46"/>
    </row>
    <row r="4" spans="1:10">
      <c r="A4" s="6"/>
      <c r="B4" s="26"/>
      <c r="C4" s="26"/>
      <c r="D4" s="26"/>
      <c r="E4" s="26"/>
    </row>
    <row r="5" spans="1:10">
      <c r="A5" s="4" t="s">
        <v>74</v>
      </c>
      <c r="B5" s="25">
        <f>'Complete Part List'!E14</f>
        <v>230</v>
      </c>
    </row>
    <row r="6" spans="1:10">
      <c r="A6" s="4" t="s">
        <v>71</v>
      </c>
      <c r="B6" s="25">
        <f>'Complete Part List'!E39</f>
        <v>365</v>
      </c>
    </row>
    <row r="7" spans="1:10">
      <c r="A7" s="4" t="s">
        <v>72</v>
      </c>
      <c r="B7" s="25">
        <f>'Fasteners List'!E32</f>
        <v>75</v>
      </c>
    </row>
    <row r="8" spans="1:10">
      <c r="A8" s="3" t="s">
        <v>127</v>
      </c>
      <c r="B8" s="25">
        <v>50</v>
      </c>
    </row>
    <row r="9" spans="1:10">
      <c r="A9" s="3" t="s">
        <v>128</v>
      </c>
      <c r="B9" s="25">
        <v>100</v>
      </c>
    </row>
    <row r="10" spans="1:10">
      <c r="A10" s="3"/>
      <c r="B10" s="25"/>
    </row>
    <row r="11" spans="1:10">
      <c r="A11" s="8" t="s">
        <v>70</v>
      </c>
      <c r="B11" s="24">
        <f>SUM(B5:B9)</f>
        <v>820</v>
      </c>
    </row>
    <row r="13" spans="1:10">
      <c r="A13" s="3" t="s">
        <v>69</v>
      </c>
    </row>
    <row r="14" spans="1:10" ht="25">
      <c r="A14" s="23" t="s">
        <v>52</v>
      </c>
    </row>
  </sheetData>
  <mergeCells count="3">
    <mergeCell ref="A1:J1"/>
    <mergeCell ref="A2:J2"/>
    <mergeCell ref="A3:J3"/>
  </mergeCells>
  <hyperlinks>
    <hyperlink ref="A5" location="'V-Slots and Wheels List'!A1" display="V-Slots and Wheels Standard Price:" xr:uid="{A29DA81D-7B91-4E4B-B65C-26042F66F5C3}"/>
    <hyperlink ref="A6" location="'Component Part List'!A1" display="Components Example Price:" xr:uid="{9EB7D7DD-AF1E-400D-9685-4CB15F55C14B}"/>
    <hyperlink ref="A7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D6B9-0972-4CD2-93D2-3239C5F0D359}">
  <dimension ref="A1:E42"/>
  <sheetViews>
    <sheetView tabSelected="1" zoomScaleNormal="100" workbookViewId="0">
      <selection activeCell="B9" sqref="B9"/>
    </sheetView>
  </sheetViews>
  <sheetFormatPr baseColWidth="10" defaultColWidth="8.83203125" defaultRowHeight="15"/>
  <cols>
    <col min="1" max="1" width="26.1640625" customWidth="1"/>
    <col min="2" max="2" width="26.6640625" customWidth="1"/>
    <col min="3" max="3" width="13.33203125" bestFit="1" customWidth="1"/>
    <col min="4" max="4" width="15.1640625" customWidth="1"/>
    <col min="5" max="5" width="10.5" bestFit="1" customWidth="1"/>
  </cols>
  <sheetData>
    <row r="1" spans="1:5" ht="19">
      <c r="A1" s="5"/>
      <c r="B1" s="34" t="s">
        <v>118</v>
      </c>
    </row>
    <row r="3" spans="1:5">
      <c r="B3" s="33" t="s">
        <v>129</v>
      </c>
      <c r="C3" s="31" t="s">
        <v>116</v>
      </c>
      <c r="D3" s="32"/>
      <c r="E3" s="32"/>
    </row>
    <row r="5" spans="1:5" ht="25">
      <c r="A5" s="30" t="s">
        <v>50</v>
      </c>
      <c r="B5" t="s">
        <v>117</v>
      </c>
      <c r="D5" s="7" t="s">
        <v>52</v>
      </c>
    </row>
    <row r="6" spans="1:5">
      <c r="A6" s="14" t="s">
        <v>0</v>
      </c>
      <c r="B6" s="14" t="s">
        <v>1</v>
      </c>
      <c r="C6" s="14" t="s">
        <v>104</v>
      </c>
      <c r="D6" s="15" t="s">
        <v>58</v>
      </c>
      <c r="E6" s="15" t="s">
        <v>76</v>
      </c>
    </row>
    <row r="7" spans="1:5">
      <c r="A7" s="2" t="s">
        <v>92</v>
      </c>
      <c r="B7" s="13" t="s">
        <v>123</v>
      </c>
      <c r="D7" s="1"/>
    </row>
    <row r="8" spans="1:5">
      <c r="A8" s="13" t="s">
        <v>2</v>
      </c>
      <c r="B8" s="1" t="s">
        <v>91</v>
      </c>
      <c r="C8">
        <v>16</v>
      </c>
      <c r="D8" s="16">
        <v>5</v>
      </c>
      <c r="E8" s="16">
        <f>D8*C8</f>
        <v>80</v>
      </c>
    </row>
    <row r="9" spans="1:5">
      <c r="A9" s="13" t="s">
        <v>15</v>
      </c>
      <c r="B9" s="13" t="s">
        <v>90</v>
      </c>
      <c r="C9">
        <v>1</v>
      </c>
      <c r="D9" s="16">
        <v>6</v>
      </c>
      <c r="E9" s="16">
        <f>D9*C9</f>
        <v>6</v>
      </c>
    </row>
    <row r="10" spans="1:5">
      <c r="A10" s="13" t="s">
        <v>3</v>
      </c>
      <c r="B10" s="1" t="s">
        <v>20</v>
      </c>
      <c r="C10">
        <v>8</v>
      </c>
      <c r="D10" s="16">
        <v>4</v>
      </c>
      <c r="E10" s="16">
        <f>D10*C10</f>
        <v>32</v>
      </c>
    </row>
    <row r="11" spans="1:5">
      <c r="A11" s="13" t="s">
        <v>67</v>
      </c>
      <c r="B11" s="1" t="s">
        <v>93</v>
      </c>
      <c r="C11" s="1">
        <v>20</v>
      </c>
      <c r="E11" s="18">
        <v>7</v>
      </c>
    </row>
    <row r="12" spans="1:5">
      <c r="A12" s="2" t="s">
        <v>21</v>
      </c>
      <c r="B12" s="1"/>
      <c r="D12" s="16"/>
      <c r="E12" s="16"/>
    </row>
    <row r="13" spans="1:5">
      <c r="A13" s="19" t="s">
        <v>89</v>
      </c>
      <c r="B13" s="1" t="s">
        <v>88</v>
      </c>
      <c r="C13" s="3">
        <v>21</v>
      </c>
      <c r="D13" s="16">
        <v>5</v>
      </c>
      <c r="E13" s="16">
        <f>D13*C13</f>
        <v>105</v>
      </c>
    </row>
    <row r="14" spans="1:5">
      <c r="A14" s="8" t="s">
        <v>106</v>
      </c>
      <c r="B14" s="13"/>
      <c r="E14" s="21">
        <f>SUM(E8:E13)</f>
        <v>230</v>
      </c>
    </row>
    <row r="15" spans="1:5">
      <c r="A15" s="8"/>
      <c r="E15" s="21"/>
    </row>
    <row r="16" spans="1:5">
      <c r="A16" s="14" t="s">
        <v>119</v>
      </c>
      <c r="B16" s="14"/>
      <c r="C16" s="14" t="s">
        <v>104</v>
      </c>
      <c r="D16" s="14" t="s">
        <v>105</v>
      </c>
      <c r="E16" s="15" t="s">
        <v>76</v>
      </c>
    </row>
    <row r="17" spans="1:5">
      <c r="A17" s="4" t="s">
        <v>120</v>
      </c>
      <c r="B17" t="s">
        <v>126</v>
      </c>
      <c r="C17">
        <v>1</v>
      </c>
      <c r="D17">
        <v>1</v>
      </c>
      <c r="E17" s="36">
        <v>90</v>
      </c>
    </row>
    <row r="18" spans="1:5">
      <c r="A18" s="4" t="s">
        <v>101</v>
      </c>
      <c r="B18" t="s">
        <v>47</v>
      </c>
      <c r="C18">
        <v>1</v>
      </c>
      <c r="D18">
        <v>1</v>
      </c>
      <c r="E18" s="36">
        <v>20</v>
      </c>
    </row>
    <row r="19" spans="1:5">
      <c r="A19" s="4" t="s">
        <v>124</v>
      </c>
      <c r="B19" t="s">
        <v>48</v>
      </c>
      <c r="C19">
        <v>1</v>
      </c>
      <c r="D19">
        <v>1</v>
      </c>
      <c r="E19" s="36">
        <v>12</v>
      </c>
    </row>
    <row r="20" spans="1:5">
      <c r="A20" s="4" t="s">
        <v>115</v>
      </c>
      <c r="B20" t="s">
        <v>86</v>
      </c>
      <c r="C20">
        <v>2</v>
      </c>
      <c r="D20">
        <v>4</v>
      </c>
      <c r="E20" s="36">
        <v>10</v>
      </c>
    </row>
    <row r="21" spans="1:5">
      <c r="A21" s="4" t="s">
        <v>103</v>
      </c>
      <c r="B21" t="s">
        <v>85</v>
      </c>
      <c r="C21">
        <v>2</v>
      </c>
      <c r="D21">
        <v>4</v>
      </c>
      <c r="E21" s="36">
        <v>25</v>
      </c>
    </row>
    <row r="22" spans="1:5">
      <c r="A22" s="4" t="s">
        <v>102</v>
      </c>
      <c r="B22" t="s">
        <v>43</v>
      </c>
      <c r="C22">
        <v>2</v>
      </c>
      <c r="D22">
        <v>6</v>
      </c>
      <c r="E22" s="36">
        <v>3</v>
      </c>
    </row>
    <row r="23" spans="1:5">
      <c r="A23" s="4" t="s">
        <v>99</v>
      </c>
      <c r="B23" s="4" t="s">
        <v>78</v>
      </c>
      <c r="C23">
        <v>1</v>
      </c>
      <c r="D23">
        <v>1</v>
      </c>
      <c r="E23" s="37">
        <v>20</v>
      </c>
    </row>
    <row r="24" spans="1:5">
      <c r="A24" s="4" t="s">
        <v>95</v>
      </c>
      <c r="B24" t="s">
        <v>49</v>
      </c>
      <c r="C24">
        <v>1</v>
      </c>
      <c r="D24">
        <v>1</v>
      </c>
      <c r="E24" s="36">
        <v>5</v>
      </c>
    </row>
    <row r="25" spans="1:5">
      <c r="A25" s="4" t="s">
        <v>61</v>
      </c>
      <c r="B25" t="s">
        <v>46</v>
      </c>
      <c r="C25">
        <v>8</v>
      </c>
      <c r="D25">
        <v>10</v>
      </c>
      <c r="E25" s="36">
        <v>10</v>
      </c>
    </row>
    <row r="26" spans="1:5">
      <c r="A26" s="4" t="s">
        <v>87</v>
      </c>
      <c r="B26" t="s">
        <v>45</v>
      </c>
      <c r="C26">
        <v>10</v>
      </c>
      <c r="D26">
        <v>10</v>
      </c>
      <c r="E26" s="36">
        <v>10</v>
      </c>
    </row>
    <row r="27" spans="1:5">
      <c r="A27" s="19" t="s">
        <v>62</v>
      </c>
      <c r="B27" t="s">
        <v>60</v>
      </c>
      <c r="C27">
        <v>4</v>
      </c>
      <c r="D27">
        <v>4</v>
      </c>
      <c r="E27" s="36">
        <v>5</v>
      </c>
    </row>
    <row r="28" spans="1:5">
      <c r="A28" s="19" t="s">
        <v>63</v>
      </c>
      <c r="B28" t="s">
        <v>64</v>
      </c>
      <c r="C28">
        <v>7</v>
      </c>
      <c r="D28">
        <v>10</v>
      </c>
      <c r="E28" s="36">
        <v>10</v>
      </c>
    </row>
    <row r="29" spans="1:5">
      <c r="A29" s="4" t="s">
        <v>100</v>
      </c>
      <c r="B29" s="4" t="s">
        <v>82</v>
      </c>
      <c r="C29">
        <v>1</v>
      </c>
      <c r="D29">
        <v>1</v>
      </c>
      <c r="E29" s="37">
        <v>5</v>
      </c>
    </row>
    <row r="30" spans="1:5">
      <c r="A30" s="17" t="s">
        <v>96</v>
      </c>
      <c r="B30" s="9" t="s">
        <v>59</v>
      </c>
      <c r="C30" s="9">
        <v>1</v>
      </c>
      <c r="D30">
        <v>1</v>
      </c>
      <c r="E30" s="36">
        <v>20</v>
      </c>
    </row>
    <row r="31" spans="1:5">
      <c r="A31" s="4" t="s">
        <v>79</v>
      </c>
      <c r="B31" t="s">
        <v>80</v>
      </c>
      <c r="C31" s="9">
        <v>1</v>
      </c>
      <c r="D31">
        <v>1</v>
      </c>
      <c r="E31" s="36">
        <v>7</v>
      </c>
    </row>
    <row r="32" spans="1:5">
      <c r="A32" s="4" t="s">
        <v>98</v>
      </c>
      <c r="B32" s="4" t="s">
        <v>77</v>
      </c>
      <c r="C32">
        <v>1</v>
      </c>
      <c r="D32">
        <v>1</v>
      </c>
      <c r="E32" s="37">
        <v>15</v>
      </c>
    </row>
    <row r="33" spans="1:5">
      <c r="A33" s="4" t="s">
        <v>97</v>
      </c>
      <c r="B33" t="s">
        <v>81</v>
      </c>
      <c r="C33" s="9">
        <v>1</v>
      </c>
      <c r="D33">
        <v>1</v>
      </c>
      <c r="E33" s="36">
        <v>30</v>
      </c>
    </row>
    <row r="34" spans="1:5">
      <c r="A34" s="4" t="s">
        <v>53</v>
      </c>
      <c r="B34" t="s">
        <v>54</v>
      </c>
      <c r="C34" s="9">
        <v>1</v>
      </c>
      <c r="D34">
        <v>1</v>
      </c>
      <c r="E34" s="36">
        <v>4</v>
      </c>
    </row>
    <row r="35" spans="1:5">
      <c r="A35" s="13" t="s">
        <v>94</v>
      </c>
      <c r="B35" s="1" t="s">
        <v>8</v>
      </c>
      <c r="C35" s="9">
        <v>4</v>
      </c>
      <c r="D35">
        <v>4</v>
      </c>
      <c r="E35" s="36">
        <v>30</v>
      </c>
    </row>
    <row r="36" spans="1:5">
      <c r="A36" s="4" t="s">
        <v>41</v>
      </c>
      <c r="B36" t="s">
        <v>42</v>
      </c>
      <c r="C36" s="9">
        <v>1</v>
      </c>
      <c r="D36">
        <v>1</v>
      </c>
      <c r="E36" s="36">
        <v>10</v>
      </c>
    </row>
    <row r="37" spans="1:5">
      <c r="A37" s="4" t="s">
        <v>56</v>
      </c>
      <c r="B37" t="s">
        <v>125</v>
      </c>
      <c r="C37">
        <v>4</v>
      </c>
      <c r="D37">
        <v>10</v>
      </c>
      <c r="E37" s="36">
        <v>4</v>
      </c>
    </row>
    <row r="38" spans="1:5">
      <c r="A38" s="4" t="s">
        <v>44</v>
      </c>
      <c r="B38" t="s">
        <v>83</v>
      </c>
      <c r="C38" s="9">
        <v>1</v>
      </c>
      <c r="D38">
        <v>1</v>
      </c>
      <c r="E38" s="36">
        <v>20</v>
      </c>
    </row>
    <row r="39" spans="1:5">
      <c r="A39" s="8" t="s">
        <v>75</v>
      </c>
      <c r="C39" s="8" t="s">
        <v>107</v>
      </c>
      <c r="E39" s="21">
        <f>SUM(E17:E38)</f>
        <v>365</v>
      </c>
    </row>
    <row r="41" spans="1:5">
      <c r="A41" s="14" t="s">
        <v>130</v>
      </c>
      <c r="B41" s="14" t="s">
        <v>122</v>
      </c>
      <c r="C41" s="14"/>
      <c r="D41" s="14"/>
      <c r="E41" s="15" t="s">
        <v>76</v>
      </c>
    </row>
    <row r="42" spans="1:5">
      <c r="A42" s="4" t="s">
        <v>121</v>
      </c>
      <c r="C42" s="8"/>
      <c r="E42" s="35">
        <v>415</v>
      </c>
    </row>
  </sheetData>
  <sortState ref="A17:E38">
    <sortCondition ref="A17:A38"/>
  </sortState>
  <hyperlinks>
    <hyperlink ref="A22" r:id="rId1" xr:uid="{C32C274D-A6E0-4D8A-89C2-5039958B9192}"/>
    <hyperlink ref="A33" r:id="rId2" display="350*400 Silicone Heatpad" xr:uid="{4CDCED05-F3FA-4EE2-9C5A-16C4111B5756}"/>
    <hyperlink ref="A36" r:id="rId3" xr:uid="{CE3F6C39-A479-448C-AD14-3ED94A462295}"/>
    <hyperlink ref="A25" r:id="rId4" xr:uid="{9D4DEDA8-9BFB-4EFE-8A31-690877AB3F50}"/>
    <hyperlink ref="A26" r:id="rId5" display="GT2 Idler Pulley 20NT" xr:uid="{8B9E3E48-B339-4A1E-BBF7-47A80E28AA3C}"/>
    <hyperlink ref="A17" r:id="rId6" xr:uid="{91CD28EF-6468-4F89-9D03-55545D2A7193}"/>
    <hyperlink ref="A18" r:id="rId7" display="MKS Gen L V1.0" xr:uid="{05CE83E4-339D-45AB-BEE5-A57742852626}"/>
    <hyperlink ref="A23" r:id="rId8" display="Filament Extruder" xr:uid="{2990F041-B107-435C-8E36-C6DB9AF434EE}"/>
    <hyperlink ref="A24" r:id="rId9" display="12V Layer Fan" xr:uid="{C0F4AF68-82D7-4FE3-85B1-F724D0E242E5}"/>
    <hyperlink ref="A34" r:id="rId10" xr:uid="{8B08525D-D4AB-4388-990C-6264D12F7DD1}"/>
    <hyperlink ref="A37" r:id="rId11" xr:uid="{5E9E73AA-5AF2-4E91-A648-438685B0C3D6}"/>
    <hyperlink ref="A30" r:id="rId12" display="24V Power Supply" xr:uid="{4A606871-E536-40C8-BD7C-22C8F712CB42}"/>
    <hyperlink ref="A28" r:id="rId13" xr:uid="{59CB82CB-DB6A-4646-8377-A6DDBB213953}"/>
    <hyperlink ref="A11" r:id="rId14" xr:uid="{62B72BE0-7647-4668-8FFD-AB380EEE8F6A}"/>
    <hyperlink ref="A32" r:id="rId15" display="BL Touch Probe" xr:uid="{22CF7BD3-C320-4224-A2A9-6868041A199C}"/>
    <hyperlink ref="B32" r:id="rId16" xr:uid="{FF98C7A6-1409-45CE-95A1-AA2FD51D9269}"/>
    <hyperlink ref="B23" r:id="rId17" xr:uid="{E10FFF22-2835-4984-B28A-963166E303EF}"/>
    <hyperlink ref="A31" r:id="rId18" xr:uid="{58DB2412-7C03-4A2F-9705-67EFFED8C1C0}"/>
    <hyperlink ref="A20" r:id="rId19" xr:uid="{0BB9972B-C050-4E02-969B-4ADA4E04C03C}"/>
    <hyperlink ref="A19" r:id="rId20" display="LCD - 12864 Controller" xr:uid="{CAE4404B-45D0-4E89-A4A3-4B25F59F94BE}"/>
    <hyperlink ref="B29" r:id="rId21" display="e3d Type Hotend" xr:uid="{885939FD-E74B-47B9-BE71-B4231ABC303E}"/>
    <hyperlink ref="A29" r:id="rId22" display="J-Head/E3d Hotend" xr:uid="{81183C11-951E-4165-8179-AEB7A3753441}"/>
    <hyperlink ref="A21" r:id="rId23" xr:uid="{9DCE4818-32CB-4564-B0A5-F04B2E760BEC}"/>
    <hyperlink ref="A35" r:id="rId24" display="Nema 17 Stepper Motor" xr:uid="{072E66F4-E1AF-417B-A243-668D51F20570}"/>
    <hyperlink ref="C3" r:id="rId25" xr:uid="{29285AC2-32BB-4E9E-98C3-BEC5D34404E3}"/>
    <hyperlink ref="A13" r:id="rId26" xr:uid="{9833C20E-591F-42B7-828C-80D603985010}"/>
    <hyperlink ref="A10" r:id="rId27" xr:uid="{F713CD95-16C8-4DB2-AAAF-F46DD66B0900}"/>
    <hyperlink ref="A8" r:id="rId28" location="/56-color-silver_grey_anodized/40-length-500mm" display="http://[s0l0];/ - /56-color-silver_grey_anodized/40-length-500mm" xr:uid="{9A5B5164-04BD-4A3E-ACAD-59FF2E28D282}"/>
    <hyperlink ref="A9" r:id="rId29" location="/56-color-silver_grey_anodized/40-length-500mm" display="http://[s0l1];/ - /56-color-silver_grey_anodized/40-length-500mm" xr:uid="{333EDDC9-F71F-4D00-9584-72AEF9E03D05}"/>
    <hyperlink ref="B9" r:id="rId30" xr:uid="{3AAF8599-BF8E-4608-94BF-F3B9E7A7877D}"/>
    <hyperlink ref="A27" r:id="rId31" xr:uid="{F4848447-A7E5-4981-8ED6-5ACCC059FBFD}"/>
    <hyperlink ref="A42" r:id="rId32" xr:uid="{599CC434-2A6F-4512-9E0C-23C6EEDFFD8B}"/>
    <hyperlink ref="B7" r:id="rId33" xr:uid="{502D21A4-9549-4BDB-AA4F-4ED688D6848D}"/>
    <hyperlink ref="A38" r:id="rId34" xr:uid="{33CF47E8-94F9-4FF4-8FC9-49C84931FE65}"/>
  </hyperlinks>
  <pageMargins left="0.25" right="0.25" top="0.75" bottom="0.75" header="0.3" footer="0.3"/>
  <pageSetup paperSize="9" orientation="portrait" r:id="rId35"/>
  <drawing r:id="rId3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28F7-E438-5F41-897E-AC4575EA5265}">
  <dimension ref="A1:D14"/>
  <sheetViews>
    <sheetView workbookViewId="0">
      <selection activeCell="B22" sqref="B22"/>
    </sheetView>
  </sheetViews>
  <sheetFormatPr baseColWidth="10" defaultRowHeight="15"/>
  <cols>
    <col min="2" max="2" width="33.6640625" customWidth="1"/>
    <col min="4" max="4" width="15.6640625" customWidth="1"/>
  </cols>
  <sheetData>
    <row r="1" spans="1:4">
      <c r="A1" t="s">
        <v>136</v>
      </c>
      <c r="B1" t="s">
        <v>137</v>
      </c>
      <c r="C1" t="s">
        <v>139</v>
      </c>
      <c r="D1" t="s">
        <v>144</v>
      </c>
    </row>
    <row r="2" spans="1:4">
      <c r="A2" t="s">
        <v>135</v>
      </c>
      <c r="B2" t="s">
        <v>138</v>
      </c>
      <c r="C2">
        <v>6</v>
      </c>
      <c r="D2" s="38"/>
    </row>
    <row r="3" spans="1:4">
      <c r="A3" t="s">
        <v>135</v>
      </c>
      <c r="B3" t="s">
        <v>140</v>
      </c>
      <c r="C3">
        <v>6</v>
      </c>
      <c r="D3" s="38"/>
    </row>
    <row r="4" spans="1:4">
      <c r="A4" t="s">
        <v>135</v>
      </c>
      <c r="B4" t="s">
        <v>141</v>
      </c>
      <c r="C4">
        <v>4</v>
      </c>
      <c r="D4" s="38"/>
    </row>
    <row r="5" spans="1:4">
      <c r="A5" t="s">
        <v>135</v>
      </c>
      <c r="B5" t="s">
        <v>142</v>
      </c>
      <c r="C5">
        <v>1</v>
      </c>
      <c r="D5" s="38"/>
    </row>
    <row r="6" spans="1:4">
      <c r="A6" t="s">
        <v>135</v>
      </c>
      <c r="B6" s="4" t="s">
        <v>143</v>
      </c>
      <c r="C6">
        <v>8</v>
      </c>
      <c r="D6" s="38">
        <v>7.86</v>
      </c>
    </row>
    <row r="7" spans="1:4">
      <c r="A7" t="s">
        <v>135</v>
      </c>
      <c r="B7" s="4" t="s">
        <v>145</v>
      </c>
      <c r="C7">
        <v>20</v>
      </c>
      <c r="D7" s="38">
        <v>6.17</v>
      </c>
    </row>
    <row r="8" spans="1:4">
      <c r="A8" t="s">
        <v>135</v>
      </c>
      <c r="B8" s="4" t="s">
        <v>146</v>
      </c>
      <c r="C8">
        <v>22</v>
      </c>
      <c r="D8" s="38">
        <v>30</v>
      </c>
    </row>
    <row r="9" spans="1:4">
      <c r="A9" t="s">
        <v>30</v>
      </c>
      <c r="B9" s="4" t="s">
        <v>147</v>
      </c>
      <c r="C9">
        <v>25</v>
      </c>
      <c r="D9" s="38">
        <v>1.02</v>
      </c>
    </row>
    <row r="10" spans="1:4">
      <c r="A10" t="s">
        <v>30</v>
      </c>
      <c r="B10" s="4" t="s">
        <v>148</v>
      </c>
      <c r="C10">
        <v>25</v>
      </c>
      <c r="D10" s="38">
        <v>6.34</v>
      </c>
    </row>
    <row r="11" spans="1:4">
      <c r="A11" t="s">
        <v>30</v>
      </c>
      <c r="B11" s="4" t="s">
        <v>149</v>
      </c>
      <c r="C11">
        <v>25</v>
      </c>
      <c r="D11" s="38">
        <v>1.6</v>
      </c>
    </row>
    <row r="12" spans="1:4">
      <c r="A12" t="s">
        <v>30</v>
      </c>
      <c r="B12" s="4" t="s">
        <v>150</v>
      </c>
      <c r="C12">
        <v>25</v>
      </c>
      <c r="D12" s="38">
        <v>1.06</v>
      </c>
    </row>
    <row r="13" spans="1:4">
      <c r="B13" s="4" t="s">
        <v>151</v>
      </c>
      <c r="C13">
        <v>25</v>
      </c>
      <c r="D13" s="38">
        <v>3.02</v>
      </c>
    </row>
    <row r="14" spans="1:4">
      <c r="B14" s="4" t="s">
        <v>152</v>
      </c>
      <c r="C14">
        <v>25</v>
      </c>
      <c r="D14" s="38">
        <v>5.33</v>
      </c>
    </row>
  </sheetData>
  <autoFilter ref="A1:D12" xr:uid="{269568CE-4F20-9241-9564-25609FE5FE55}"/>
  <hyperlinks>
    <hyperlink ref="B6" r:id="rId1" xr:uid="{871B70C6-86C7-FB49-B953-F11DA85EC69D}"/>
    <hyperlink ref="B7" r:id="rId2" xr:uid="{8AF0AA4E-7EA2-0341-B03A-93641C9A9076}"/>
    <hyperlink ref="B8" r:id="rId3" xr:uid="{422A4FAA-034E-E94F-BC0E-C9367EDD11E9}"/>
    <hyperlink ref="B9" r:id="rId4" xr:uid="{65C4B012-A5EC-8742-8A1B-26C9B90A4877}"/>
    <hyperlink ref="B11" r:id="rId5" xr:uid="{2A5D7748-1148-3540-B335-AAA8EC394DEA}"/>
    <hyperlink ref="B10" r:id="rId6" xr:uid="{07BA0DDB-849D-4447-AD44-75A8DD6D5D4B}"/>
    <hyperlink ref="B12" r:id="rId7" xr:uid="{CDCCA0DE-FB4C-EB40-9A67-3680D9B76CCA}"/>
    <hyperlink ref="B13" r:id="rId8" xr:uid="{EA180514-D145-5445-8E57-46C8D878A253}"/>
    <hyperlink ref="B14" r:id="rId9" xr:uid="{84B87B63-381D-314A-BE17-0EF8C3BCE59D}"/>
  </hyperlinks>
  <pageMargins left="0.7" right="0.7" top="0.75" bottom="0.75" header="0.3" footer="0.3"/>
  <legacy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6023-5F58-1845-AB49-72BA1DC16D4F}">
  <dimension ref="A1:E53"/>
  <sheetViews>
    <sheetView workbookViewId="0">
      <selection activeCell="B54" sqref="B54"/>
    </sheetView>
  </sheetViews>
  <sheetFormatPr baseColWidth="10" defaultRowHeight="15"/>
  <cols>
    <col min="2" max="2" width="33.6640625" customWidth="1"/>
    <col min="4" max="4" width="15.6640625" customWidth="1"/>
  </cols>
  <sheetData>
    <row r="1" spans="1:5">
      <c r="D1" s="38">
        <f>SUM(D3:D60)</f>
        <v>366.08999999999986</v>
      </c>
    </row>
    <row r="2" spans="1:5">
      <c r="A2" t="s">
        <v>136</v>
      </c>
      <c r="B2" t="s">
        <v>137</v>
      </c>
      <c r="C2" t="s">
        <v>139</v>
      </c>
      <c r="D2" t="s">
        <v>144</v>
      </c>
      <c r="E2" t="s">
        <v>174</v>
      </c>
    </row>
    <row r="3" spans="1:5">
      <c r="A3" t="s">
        <v>135</v>
      </c>
      <c r="B3" t="s">
        <v>153</v>
      </c>
      <c r="C3">
        <v>6</v>
      </c>
      <c r="D3" s="38"/>
    </row>
    <row r="4" spans="1:5">
      <c r="A4" t="s">
        <v>135</v>
      </c>
      <c r="B4" t="s">
        <v>154</v>
      </c>
      <c r="C4">
        <v>6</v>
      </c>
      <c r="D4" s="38"/>
    </row>
    <row r="5" spans="1:5">
      <c r="A5" t="s">
        <v>135</v>
      </c>
      <c r="B5" t="s">
        <v>155</v>
      </c>
      <c r="C5">
        <v>4</v>
      </c>
      <c r="D5" s="38"/>
    </row>
    <row r="6" spans="1:5">
      <c r="A6" t="s">
        <v>135</v>
      </c>
      <c r="B6" t="s">
        <v>156</v>
      </c>
      <c r="C6">
        <v>1</v>
      </c>
      <c r="D6" s="38"/>
    </row>
    <row r="7" spans="1:5">
      <c r="A7" t="s">
        <v>135</v>
      </c>
      <c r="B7" s="4" t="s">
        <v>143</v>
      </c>
      <c r="C7">
        <v>8</v>
      </c>
      <c r="D7" s="38">
        <v>7.86</v>
      </c>
      <c r="E7" t="s">
        <v>175</v>
      </c>
    </row>
    <row r="8" spans="1:5">
      <c r="A8" t="s">
        <v>135</v>
      </c>
      <c r="B8" s="4" t="s">
        <v>145</v>
      </c>
      <c r="C8">
        <v>20</v>
      </c>
      <c r="D8" s="38">
        <v>6.17</v>
      </c>
      <c r="E8" t="s">
        <v>175</v>
      </c>
    </row>
    <row r="9" spans="1:5">
      <c r="A9" t="s">
        <v>135</v>
      </c>
      <c r="B9" s="4" t="s">
        <v>146</v>
      </c>
      <c r="C9">
        <v>22</v>
      </c>
      <c r="D9" s="38">
        <v>26.29</v>
      </c>
      <c r="E9" t="s">
        <v>175</v>
      </c>
    </row>
    <row r="10" spans="1:5">
      <c r="A10" t="s">
        <v>30</v>
      </c>
      <c r="B10" s="4" t="s">
        <v>147</v>
      </c>
      <c r="C10">
        <v>25</v>
      </c>
      <c r="D10" s="38">
        <v>1.02</v>
      </c>
      <c r="E10" t="s">
        <v>175</v>
      </c>
    </row>
    <row r="11" spans="1:5">
      <c r="A11" t="s">
        <v>30</v>
      </c>
      <c r="B11" s="4" t="s">
        <v>148</v>
      </c>
      <c r="C11">
        <v>25</v>
      </c>
      <c r="D11" s="38">
        <v>6.34</v>
      </c>
      <c r="E11" t="s">
        <v>175</v>
      </c>
    </row>
    <row r="12" spans="1:5">
      <c r="A12" t="s">
        <v>30</v>
      </c>
      <c r="B12" s="4" t="s">
        <v>149</v>
      </c>
      <c r="C12">
        <v>100</v>
      </c>
      <c r="D12" s="38">
        <v>3.2</v>
      </c>
      <c r="E12" t="s">
        <v>175</v>
      </c>
    </row>
    <row r="13" spans="1:5">
      <c r="A13" t="s">
        <v>30</v>
      </c>
      <c r="B13" s="4" t="s">
        <v>150</v>
      </c>
      <c r="C13">
        <v>25</v>
      </c>
      <c r="D13" s="38">
        <v>1.06</v>
      </c>
      <c r="E13" t="s">
        <v>175</v>
      </c>
    </row>
    <row r="14" spans="1:5">
      <c r="A14" t="s">
        <v>30</v>
      </c>
      <c r="B14" s="4" t="s">
        <v>151</v>
      </c>
      <c r="C14">
        <v>25</v>
      </c>
      <c r="D14" s="38">
        <v>3.02</v>
      </c>
      <c r="E14" t="s">
        <v>175</v>
      </c>
    </row>
    <row r="15" spans="1:5">
      <c r="A15" t="s">
        <v>30</v>
      </c>
      <c r="B15" s="4" t="s">
        <v>152</v>
      </c>
      <c r="C15">
        <v>25</v>
      </c>
      <c r="D15" s="38">
        <v>5.33</v>
      </c>
      <c r="E15" t="s">
        <v>175</v>
      </c>
    </row>
    <row r="16" spans="1:5">
      <c r="A16" t="s">
        <v>30</v>
      </c>
      <c r="B16" s="4" t="s">
        <v>157</v>
      </c>
      <c r="C16">
        <v>25</v>
      </c>
      <c r="D16" s="38">
        <v>4.49</v>
      </c>
      <c r="E16" t="s">
        <v>175</v>
      </c>
    </row>
    <row r="17" spans="1:5">
      <c r="A17" t="s">
        <v>30</v>
      </c>
      <c r="B17" s="4" t="s">
        <v>158</v>
      </c>
      <c r="C17">
        <v>25</v>
      </c>
      <c r="D17" s="38">
        <v>1.63</v>
      </c>
      <c r="E17" t="s">
        <v>175</v>
      </c>
    </row>
    <row r="18" spans="1:5">
      <c r="A18" t="s">
        <v>30</v>
      </c>
      <c r="B18" s="4" t="s">
        <v>159</v>
      </c>
      <c r="C18">
        <v>25</v>
      </c>
      <c r="D18" s="38">
        <v>1.63</v>
      </c>
      <c r="E18" t="s">
        <v>175</v>
      </c>
    </row>
    <row r="19" spans="1:5">
      <c r="A19" t="s">
        <v>30</v>
      </c>
      <c r="B19" s="4" t="s">
        <v>160</v>
      </c>
      <c r="C19">
        <v>25</v>
      </c>
      <c r="D19" s="38">
        <v>1.68</v>
      </c>
      <c r="E19" t="s">
        <v>175</v>
      </c>
    </row>
    <row r="20" spans="1:5">
      <c r="A20" t="s">
        <v>30</v>
      </c>
      <c r="B20" s="4" t="s">
        <v>161</v>
      </c>
      <c r="C20">
        <v>25</v>
      </c>
      <c r="D20" s="38">
        <v>6.99</v>
      </c>
      <c r="E20" t="s">
        <v>175</v>
      </c>
    </row>
    <row r="21" spans="1:5">
      <c r="A21" t="s">
        <v>30</v>
      </c>
      <c r="B21" s="4" t="s">
        <v>162</v>
      </c>
      <c r="C21">
        <v>25</v>
      </c>
      <c r="D21" s="38">
        <v>7.5</v>
      </c>
      <c r="E21" t="s">
        <v>175</v>
      </c>
    </row>
    <row r="22" spans="1:5">
      <c r="A22" t="s">
        <v>30</v>
      </c>
      <c r="B22" s="4" t="s">
        <v>111</v>
      </c>
      <c r="C22">
        <v>50</v>
      </c>
      <c r="D22" s="38">
        <v>1.39</v>
      </c>
      <c r="E22" t="s">
        <v>175</v>
      </c>
    </row>
    <row r="23" spans="1:5">
      <c r="A23" t="s">
        <v>30</v>
      </c>
      <c r="B23" s="4" t="s">
        <v>163</v>
      </c>
      <c r="C23">
        <v>50</v>
      </c>
      <c r="D23" s="38">
        <v>2.57</v>
      </c>
      <c r="E23" t="s">
        <v>175</v>
      </c>
    </row>
    <row r="24" spans="1:5">
      <c r="A24" t="s">
        <v>30</v>
      </c>
      <c r="B24" s="4" t="s">
        <v>164</v>
      </c>
      <c r="C24">
        <v>50</v>
      </c>
      <c r="D24" s="38">
        <v>5.78</v>
      </c>
      <c r="E24" t="s">
        <v>175</v>
      </c>
    </row>
    <row r="25" spans="1:5">
      <c r="A25" t="s">
        <v>30</v>
      </c>
      <c r="B25" s="4" t="s">
        <v>165</v>
      </c>
      <c r="C25">
        <v>100</v>
      </c>
      <c r="D25" s="38">
        <v>7.4</v>
      </c>
      <c r="E25" t="s">
        <v>175</v>
      </c>
    </row>
    <row r="26" spans="1:5">
      <c r="A26" t="s">
        <v>30</v>
      </c>
      <c r="B26" s="4" t="s">
        <v>166</v>
      </c>
      <c r="C26">
        <v>100</v>
      </c>
      <c r="D26" s="38">
        <v>1.75</v>
      </c>
      <c r="E26" t="s">
        <v>175</v>
      </c>
    </row>
    <row r="27" spans="1:5">
      <c r="A27" t="s">
        <v>30</v>
      </c>
      <c r="B27" s="4" t="s">
        <v>167</v>
      </c>
      <c r="C27">
        <v>100</v>
      </c>
      <c r="D27" s="38">
        <v>9.68</v>
      </c>
      <c r="E27" t="s">
        <v>175</v>
      </c>
    </row>
    <row r="28" spans="1:5">
      <c r="A28" t="s">
        <v>30</v>
      </c>
      <c r="B28" s="4" t="s">
        <v>168</v>
      </c>
      <c r="C28">
        <v>50</v>
      </c>
      <c r="D28" s="38">
        <v>4.75</v>
      </c>
      <c r="E28" t="s">
        <v>175</v>
      </c>
    </row>
    <row r="29" spans="1:5">
      <c r="A29" t="s">
        <v>30</v>
      </c>
      <c r="B29" s="4" t="s">
        <v>169</v>
      </c>
      <c r="C29">
        <v>50</v>
      </c>
      <c r="D29" s="38">
        <v>5.55</v>
      </c>
      <c r="E29" t="s">
        <v>175</v>
      </c>
    </row>
    <row r="30" spans="1:5">
      <c r="A30" t="s">
        <v>30</v>
      </c>
      <c r="B30" s="4" t="s">
        <v>170</v>
      </c>
      <c r="C30">
        <v>50</v>
      </c>
      <c r="D30" s="38">
        <v>7.75</v>
      </c>
      <c r="E30" t="s">
        <v>175</v>
      </c>
    </row>
    <row r="31" spans="1:5">
      <c r="A31" t="s">
        <v>30</v>
      </c>
      <c r="B31" s="4" t="s">
        <v>171</v>
      </c>
      <c r="C31">
        <v>50</v>
      </c>
      <c r="D31" s="38">
        <v>6.13</v>
      </c>
      <c r="E31" t="s">
        <v>175</v>
      </c>
    </row>
    <row r="32" spans="1:5">
      <c r="A32" t="s">
        <v>30</v>
      </c>
      <c r="B32" s="4" t="s">
        <v>172</v>
      </c>
      <c r="C32">
        <v>50</v>
      </c>
      <c r="D32" s="38">
        <v>6.89</v>
      </c>
      <c r="E32" t="s">
        <v>175</v>
      </c>
    </row>
    <row r="33" spans="1:5">
      <c r="A33" t="s">
        <v>30</v>
      </c>
      <c r="B33" s="4" t="s">
        <v>173</v>
      </c>
      <c r="C33">
        <v>50</v>
      </c>
      <c r="D33" s="38">
        <v>7.35</v>
      </c>
      <c r="E33" t="s">
        <v>175</v>
      </c>
    </row>
    <row r="34" spans="1:5">
      <c r="B34" s="4" t="s">
        <v>56</v>
      </c>
      <c r="C34">
        <v>10</v>
      </c>
      <c r="D34" s="38">
        <v>3.98</v>
      </c>
      <c r="E34" t="s">
        <v>175</v>
      </c>
    </row>
    <row r="35" spans="1:5">
      <c r="B35" s="4" t="s">
        <v>97</v>
      </c>
      <c r="C35">
        <v>1</v>
      </c>
      <c r="D35" s="38">
        <v>28.37</v>
      </c>
      <c r="E35" t="s">
        <v>175</v>
      </c>
    </row>
    <row r="36" spans="1:5">
      <c r="B36" s="13" t="s">
        <v>94</v>
      </c>
      <c r="C36">
        <v>4</v>
      </c>
      <c r="D36" s="38">
        <v>26.4</v>
      </c>
      <c r="E36" t="s">
        <v>175</v>
      </c>
    </row>
    <row r="37" spans="1:5">
      <c r="B37" s="4" t="s">
        <v>44</v>
      </c>
      <c r="C37">
        <v>1</v>
      </c>
      <c r="D37" s="38">
        <v>6.64</v>
      </c>
      <c r="E37" t="s">
        <v>175</v>
      </c>
    </row>
    <row r="38" spans="1:5">
      <c r="B38" s="4" t="s">
        <v>53</v>
      </c>
      <c r="C38">
        <v>1</v>
      </c>
      <c r="D38" s="38">
        <v>2.54</v>
      </c>
      <c r="E38" t="s">
        <v>175</v>
      </c>
    </row>
    <row r="39" spans="1:5">
      <c r="B39" s="17" t="s">
        <v>96</v>
      </c>
      <c r="C39">
        <v>1</v>
      </c>
      <c r="D39" s="38">
        <v>16.09</v>
      </c>
      <c r="E39" t="s">
        <v>175</v>
      </c>
    </row>
    <row r="40" spans="1:5">
      <c r="B40" s="4" t="s">
        <v>79</v>
      </c>
      <c r="C40">
        <v>1</v>
      </c>
      <c r="D40" s="38">
        <v>6.05</v>
      </c>
      <c r="E40" t="s">
        <v>175</v>
      </c>
    </row>
    <row r="41" spans="1:5">
      <c r="B41" s="4" t="s">
        <v>98</v>
      </c>
      <c r="C41">
        <v>1</v>
      </c>
      <c r="D41" s="38">
        <v>10.41</v>
      </c>
      <c r="E41" t="s">
        <v>175</v>
      </c>
    </row>
    <row r="42" spans="1:5">
      <c r="B42" s="4" t="s">
        <v>100</v>
      </c>
      <c r="C42">
        <v>1</v>
      </c>
      <c r="D42" s="38">
        <v>4</v>
      </c>
      <c r="E42" t="s">
        <v>175</v>
      </c>
    </row>
    <row r="43" spans="1:5">
      <c r="B43" s="19" t="s">
        <v>63</v>
      </c>
      <c r="C43">
        <v>10</v>
      </c>
      <c r="D43" s="38">
        <v>7.92</v>
      </c>
      <c r="E43" t="s">
        <v>175</v>
      </c>
    </row>
    <row r="44" spans="1:5">
      <c r="B44" s="19" t="s">
        <v>62</v>
      </c>
      <c r="C44">
        <v>10</v>
      </c>
      <c r="D44" s="38">
        <v>4.2</v>
      </c>
      <c r="E44" t="s">
        <v>175</v>
      </c>
    </row>
    <row r="45" spans="1:5">
      <c r="B45" s="4" t="s">
        <v>87</v>
      </c>
      <c r="C45">
        <v>10</v>
      </c>
      <c r="D45" s="38">
        <v>8.77</v>
      </c>
      <c r="E45" t="s">
        <v>175</v>
      </c>
    </row>
    <row r="46" spans="1:5">
      <c r="B46" s="4" t="s">
        <v>61</v>
      </c>
      <c r="C46">
        <v>10</v>
      </c>
      <c r="D46" s="38">
        <v>8.77</v>
      </c>
      <c r="E46" t="s">
        <v>175</v>
      </c>
    </row>
    <row r="47" spans="1:5">
      <c r="B47" s="4" t="s">
        <v>95</v>
      </c>
      <c r="C47">
        <v>2</v>
      </c>
      <c r="D47" s="38">
        <v>3.58</v>
      </c>
      <c r="E47" t="s">
        <v>175</v>
      </c>
    </row>
    <row r="48" spans="1:5">
      <c r="B48" s="4" t="s">
        <v>99</v>
      </c>
      <c r="C48">
        <v>1</v>
      </c>
      <c r="D48" s="38">
        <v>19.64</v>
      </c>
      <c r="E48" t="s">
        <v>175</v>
      </c>
    </row>
    <row r="49" spans="2:5">
      <c r="B49" s="4" t="s">
        <v>102</v>
      </c>
      <c r="C49">
        <v>1</v>
      </c>
      <c r="D49" s="38">
        <v>3.05</v>
      </c>
      <c r="E49" t="s">
        <v>175</v>
      </c>
    </row>
    <row r="50" spans="2:5">
      <c r="B50" s="4" t="s">
        <v>103</v>
      </c>
      <c r="C50">
        <v>4</v>
      </c>
      <c r="D50" s="38">
        <v>20.329999999999998</v>
      </c>
      <c r="E50" t="s">
        <v>175</v>
      </c>
    </row>
    <row r="51" spans="2:5">
      <c r="B51" s="4" t="s">
        <v>115</v>
      </c>
      <c r="C51">
        <v>8</v>
      </c>
      <c r="D51" s="38">
        <v>5.6</v>
      </c>
      <c r="E51" t="s">
        <v>175</v>
      </c>
    </row>
    <row r="52" spans="2:5">
      <c r="B52" s="4" t="s">
        <v>124</v>
      </c>
      <c r="C52">
        <v>1</v>
      </c>
      <c r="D52" s="38">
        <v>8.7799999999999994</v>
      </c>
      <c r="E52" t="s">
        <v>175</v>
      </c>
    </row>
    <row r="53" spans="2:5">
      <c r="B53" s="4" t="s">
        <v>101</v>
      </c>
      <c r="C53">
        <v>1</v>
      </c>
      <c r="D53" s="38">
        <v>19.77</v>
      </c>
      <c r="E53" t="s">
        <v>175</v>
      </c>
    </row>
  </sheetData>
  <autoFilter ref="A2:E33" xr:uid="{015907B5-3DCF-4845-96DF-693DC1433BE2}"/>
  <hyperlinks>
    <hyperlink ref="B7" r:id="rId1" xr:uid="{72CC3FB5-E930-C24E-9956-14F2C20D2E5C}"/>
    <hyperlink ref="B8" r:id="rId2" xr:uid="{D26EA528-76E7-E248-9B68-B6A045043FAE}"/>
    <hyperlink ref="B9" r:id="rId3" xr:uid="{90E5B7D3-0DE0-674B-8846-8DD018CC0B96}"/>
    <hyperlink ref="B10" r:id="rId4" xr:uid="{1FE5D950-96BE-C44B-B322-CE5DE720FDB3}"/>
    <hyperlink ref="B12" r:id="rId5" xr:uid="{DE31638A-FD70-554C-B5EC-D5F836D91588}"/>
    <hyperlink ref="B11" r:id="rId6" xr:uid="{631831AF-9B91-874B-9A18-32A420E1BEDC}"/>
    <hyperlink ref="B13" r:id="rId7" xr:uid="{EFC87850-E60D-7C4A-AA1C-0DD5D2D5DF3B}"/>
    <hyperlink ref="B14" r:id="rId8" xr:uid="{5BB96CFA-3761-064D-A3A7-93EE4F27FCB2}"/>
    <hyperlink ref="B15" r:id="rId9" xr:uid="{ACDA9D6D-5AE5-3549-AC8F-C33F354FF178}"/>
    <hyperlink ref="B16" r:id="rId10" xr:uid="{E99430DB-B447-7647-81AF-B063F5A2CB3D}"/>
    <hyperlink ref="B17" r:id="rId11" xr:uid="{7F635337-C749-4943-80B3-D283A9D0EE42}"/>
    <hyperlink ref="B18" r:id="rId12" xr:uid="{CC3C98FF-2A2E-C840-B042-E20B5DA6F978}"/>
    <hyperlink ref="B19" r:id="rId13" xr:uid="{B82189F6-FFCA-B94F-9527-FF8C777F4ECB}"/>
    <hyperlink ref="B20" r:id="rId14" xr:uid="{1E171215-65D4-D043-A19F-F8C2DBAF1568}"/>
    <hyperlink ref="B21" r:id="rId15" xr:uid="{78F06E01-28A2-1A44-9B74-4F71C39E9AF2}"/>
    <hyperlink ref="B22" r:id="rId16" xr:uid="{1939E759-2136-5642-8763-7660400E52A7}"/>
    <hyperlink ref="B23" r:id="rId17" xr:uid="{75B983B6-3764-B941-8EDC-EF5FD0781883}"/>
    <hyperlink ref="B24" r:id="rId18" xr:uid="{424E2DE6-3433-A149-863E-4D1D544542B6}"/>
    <hyperlink ref="B25" r:id="rId19" xr:uid="{01C30420-B6DC-AC46-AEE9-3B0DB56753FD}"/>
    <hyperlink ref="B26" r:id="rId20" xr:uid="{E67B9EE1-20F1-4349-AB52-21FC21421727}"/>
    <hyperlink ref="B27" r:id="rId21" xr:uid="{F7EA1B05-1322-774A-BCF5-4CEE784E8FEA}"/>
    <hyperlink ref="B28" r:id="rId22" xr:uid="{39945335-6576-0E46-97C9-828A45EF850A}"/>
    <hyperlink ref="B29" r:id="rId23" xr:uid="{B0C2B2FB-CA7D-6B4D-8618-5011AFFA25FD}"/>
    <hyperlink ref="B30" r:id="rId24" xr:uid="{113108F9-6446-DE4B-AEB7-18C085FB94E5}"/>
    <hyperlink ref="B31" r:id="rId25" xr:uid="{F0588C95-4947-3248-98A7-DA76A2B69387}"/>
    <hyperlink ref="B32" r:id="rId26" xr:uid="{74DFFCDB-8C1F-0345-8693-C4B3379A6070}"/>
    <hyperlink ref="B33" r:id="rId27" xr:uid="{6F4B9DE8-D83E-6F4C-86DE-D092FE0B226A}"/>
    <hyperlink ref="B34" r:id="rId28" xr:uid="{37CA1620-1861-504C-A245-00DD8A4FE6B8}"/>
    <hyperlink ref="B35" r:id="rId29" display="350*400 Silicone Heatpad" xr:uid="{B80E0FE0-9D09-514F-BF11-2C5F6C965F27}"/>
    <hyperlink ref="B36" r:id="rId30" display="Nema 17 Stepper Motor" xr:uid="{93B62A8A-BC30-0449-A38D-2F4FD359173B}"/>
    <hyperlink ref="B37" r:id="rId31" xr:uid="{49F7C167-8D27-E148-8989-10A133ABB6C0}"/>
    <hyperlink ref="B38" r:id="rId32" xr:uid="{8939A7D1-327B-1142-83EC-BBCC341C5566}"/>
    <hyperlink ref="B39" r:id="rId33" display="24V Power Supply" xr:uid="{BCC360FA-C70E-514C-A68A-959577537A54}"/>
    <hyperlink ref="B40" r:id="rId34" xr:uid="{D18E30DF-DA28-8245-816D-2F521D3187B6}"/>
    <hyperlink ref="B41" r:id="rId35" display="BL Touch Probe" xr:uid="{B9BE6CFF-7122-054E-8845-7480287F5D9F}"/>
    <hyperlink ref="B42" r:id="rId36" display="J-Head/E3d Hotend" xr:uid="{9FD3930F-7034-944A-AF85-8D98FF314043}"/>
    <hyperlink ref="B43" r:id="rId37" xr:uid="{423DA7A4-5A52-1D4C-BF4F-A03E153DE907}"/>
    <hyperlink ref="B44" r:id="rId38" xr:uid="{CF8137B6-7625-DC40-8C8F-8F585119141D}"/>
    <hyperlink ref="B45" r:id="rId39" display="GT2 Idler Pulley 20NT" xr:uid="{8ADFF8A4-FCB9-4E47-80AC-F38009659A17}"/>
    <hyperlink ref="B46" r:id="rId40" xr:uid="{CB9D7997-02F6-F34E-B590-F2961BBCCDF9}"/>
    <hyperlink ref="B47" r:id="rId41" display="12V Layer Fan" xr:uid="{A6486C8B-D26C-B546-9FEC-479A3571BB61}"/>
    <hyperlink ref="B48" r:id="rId42" display="Filament Extruder" xr:uid="{599DBCAE-17C7-B64E-A24A-9C332DB2026C}"/>
    <hyperlink ref="B49" r:id="rId43" xr:uid="{10F99CAA-10E7-D747-81BB-232D467EC0DA}"/>
    <hyperlink ref="B50" r:id="rId44" xr:uid="{6EC03EFA-3C6D-F947-B6C1-6A4866E8A3E1}"/>
    <hyperlink ref="B51" r:id="rId45" xr:uid="{0526A0D0-A7C5-4040-8553-A9CCC1101C2E}"/>
    <hyperlink ref="B52" r:id="rId46" display="LCD - 12864 Controller" xr:uid="{223707D8-8A34-8C4E-9178-89B1518C3095}"/>
    <hyperlink ref="B53" r:id="rId47" display="MKS Gen L V1.0" xr:uid="{4D7F62D6-DF14-CE40-B6B6-34135BE5D49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4"/>
  <sheetViews>
    <sheetView workbookViewId="0">
      <selection activeCell="E21" sqref="A21:E22"/>
    </sheetView>
  </sheetViews>
  <sheetFormatPr baseColWidth="10" defaultColWidth="8.83203125" defaultRowHeight="15"/>
  <cols>
    <col min="1" max="1" width="19.33203125" bestFit="1" customWidth="1"/>
    <col min="2" max="2" width="34" customWidth="1"/>
    <col min="3" max="3" width="13.33203125" bestFit="1" customWidth="1"/>
    <col min="4" max="5" width="12.6640625" bestFit="1" customWidth="1"/>
  </cols>
  <sheetData>
    <row r="1" spans="1:5">
      <c r="B1" s="8" t="s">
        <v>57</v>
      </c>
    </row>
    <row r="5" spans="1:5">
      <c r="B5" t="s">
        <v>51</v>
      </c>
    </row>
    <row r="6" spans="1:5" ht="25">
      <c r="B6" s="7" t="s">
        <v>52</v>
      </c>
    </row>
    <row r="7" spans="1:5">
      <c r="A7" s="14" t="s">
        <v>30</v>
      </c>
      <c r="B7" s="14" t="s">
        <v>22</v>
      </c>
      <c r="C7" s="14" t="s">
        <v>55</v>
      </c>
      <c r="D7" s="14" t="s">
        <v>66</v>
      </c>
      <c r="E7" s="15" t="s">
        <v>65</v>
      </c>
    </row>
    <row r="8" spans="1:5">
      <c r="A8" s="39" t="s">
        <v>12</v>
      </c>
      <c r="B8" s="40" t="s">
        <v>38</v>
      </c>
      <c r="C8" s="40">
        <v>25</v>
      </c>
      <c r="D8" s="41">
        <v>0.1</v>
      </c>
      <c r="E8" s="42">
        <f t="shared" ref="E8:E31" si="0">D8*C8</f>
        <v>2.5</v>
      </c>
    </row>
    <row r="9" spans="1:5">
      <c r="A9" s="39" t="s">
        <v>9</v>
      </c>
      <c r="B9" s="40" t="s">
        <v>37</v>
      </c>
      <c r="C9" s="43">
        <v>25</v>
      </c>
      <c r="D9" s="41">
        <v>0.1</v>
      </c>
      <c r="E9" s="42">
        <f t="shared" si="0"/>
        <v>2.5</v>
      </c>
    </row>
    <row r="10" spans="1:5">
      <c r="A10" s="39" t="s">
        <v>33</v>
      </c>
      <c r="B10" s="43" t="s">
        <v>23</v>
      </c>
      <c r="C10" s="40">
        <v>25</v>
      </c>
      <c r="D10" s="41">
        <v>0.1</v>
      </c>
      <c r="E10" s="42">
        <f t="shared" si="0"/>
        <v>2.5</v>
      </c>
    </row>
    <row r="11" spans="1:5">
      <c r="A11" s="39" t="s">
        <v>16</v>
      </c>
      <c r="B11" s="40" t="s">
        <v>23</v>
      </c>
      <c r="C11" s="43">
        <v>10</v>
      </c>
      <c r="D11" s="41">
        <v>0.1</v>
      </c>
      <c r="E11" s="42">
        <f t="shared" si="0"/>
        <v>1</v>
      </c>
    </row>
    <row r="12" spans="1:5">
      <c r="A12" s="39" t="s">
        <v>10</v>
      </c>
      <c r="B12" s="43" t="s">
        <v>23</v>
      </c>
      <c r="C12" s="40">
        <v>25</v>
      </c>
      <c r="D12" s="41">
        <v>0.1</v>
      </c>
      <c r="E12" s="42">
        <f t="shared" si="0"/>
        <v>2.5</v>
      </c>
    </row>
    <row r="13" spans="1:5">
      <c r="A13" s="39" t="s">
        <v>39</v>
      </c>
      <c r="B13" s="40" t="s">
        <v>40</v>
      </c>
      <c r="C13" s="43">
        <v>10</v>
      </c>
      <c r="D13" s="41">
        <v>0.1</v>
      </c>
      <c r="E13" s="42">
        <f t="shared" si="0"/>
        <v>1</v>
      </c>
    </row>
    <row r="14" spans="1:5">
      <c r="A14" s="39" t="s">
        <v>110</v>
      </c>
      <c r="B14" s="40" t="s">
        <v>109</v>
      </c>
      <c r="C14" s="43">
        <v>10</v>
      </c>
      <c r="D14" s="41">
        <v>0.1</v>
      </c>
      <c r="E14" s="42">
        <f t="shared" si="0"/>
        <v>1</v>
      </c>
    </row>
    <row r="15" spans="1:5">
      <c r="A15" s="39" t="s">
        <v>14</v>
      </c>
      <c r="B15" s="40" t="s">
        <v>36</v>
      </c>
      <c r="C15" s="40">
        <v>10</v>
      </c>
      <c r="D15" s="41">
        <v>0.1</v>
      </c>
      <c r="E15" s="42">
        <f t="shared" si="0"/>
        <v>1</v>
      </c>
    </row>
    <row r="16" spans="1:5">
      <c r="A16" s="39" t="s">
        <v>18</v>
      </c>
      <c r="B16" s="40" t="s">
        <v>23</v>
      </c>
      <c r="C16" s="43">
        <v>10</v>
      </c>
      <c r="D16" s="41">
        <v>0.1</v>
      </c>
      <c r="E16" s="42">
        <f t="shared" si="0"/>
        <v>1</v>
      </c>
    </row>
    <row r="17" spans="1:5">
      <c r="A17" s="39" t="s">
        <v>17</v>
      </c>
      <c r="B17" s="43" t="s">
        <v>23</v>
      </c>
      <c r="C17" s="40">
        <v>10</v>
      </c>
      <c r="D17" s="41">
        <v>0.1</v>
      </c>
      <c r="E17" s="42">
        <f t="shared" si="0"/>
        <v>1</v>
      </c>
    </row>
    <row r="18" spans="1:5">
      <c r="A18" s="39" t="s">
        <v>108</v>
      </c>
      <c r="B18" s="40" t="s">
        <v>113</v>
      </c>
      <c r="C18" s="43">
        <v>25</v>
      </c>
      <c r="D18" s="41">
        <v>0.1</v>
      </c>
      <c r="E18" s="42">
        <f t="shared" si="0"/>
        <v>2.5</v>
      </c>
    </row>
    <row r="19" spans="1:5">
      <c r="A19" s="39" t="s">
        <v>111</v>
      </c>
      <c r="B19" s="40" t="s">
        <v>25</v>
      </c>
      <c r="C19" s="40">
        <v>20</v>
      </c>
      <c r="D19" s="41">
        <v>0.1</v>
      </c>
      <c r="E19" s="42">
        <f t="shared" si="0"/>
        <v>2</v>
      </c>
    </row>
    <row r="20" spans="1:5">
      <c r="A20" s="39" t="s">
        <v>112</v>
      </c>
      <c r="B20" s="40" t="s">
        <v>34</v>
      </c>
      <c r="C20" s="43">
        <v>40</v>
      </c>
      <c r="D20" s="41">
        <v>0.1</v>
      </c>
      <c r="E20" s="42">
        <f t="shared" si="0"/>
        <v>4</v>
      </c>
    </row>
    <row r="21" spans="1:5">
      <c r="A21" s="47" t="s">
        <v>31</v>
      </c>
      <c r="B21" s="42" t="s">
        <v>32</v>
      </c>
      <c r="C21" s="40">
        <v>50</v>
      </c>
      <c r="D21" s="41">
        <v>0.1</v>
      </c>
      <c r="E21" s="42">
        <f t="shared" si="0"/>
        <v>5</v>
      </c>
    </row>
    <row r="22" spans="1:5">
      <c r="A22" s="47" t="s">
        <v>4</v>
      </c>
      <c r="B22" s="42" t="s">
        <v>5</v>
      </c>
      <c r="C22" s="40">
        <v>100</v>
      </c>
      <c r="D22" s="41">
        <v>0.1</v>
      </c>
      <c r="E22" s="42">
        <f t="shared" si="0"/>
        <v>10</v>
      </c>
    </row>
    <row r="23" spans="1:5">
      <c r="A23" s="10" t="s">
        <v>6</v>
      </c>
      <c r="B23" s="11" t="s">
        <v>35</v>
      </c>
      <c r="C23" s="12">
        <v>150</v>
      </c>
      <c r="D23" s="28">
        <v>0.1</v>
      </c>
      <c r="E23" s="27">
        <f t="shared" si="0"/>
        <v>15</v>
      </c>
    </row>
    <row r="24" spans="1:5">
      <c r="A24" s="10" t="s">
        <v>7</v>
      </c>
      <c r="B24" s="11" t="s">
        <v>23</v>
      </c>
      <c r="C24" s="11">
        <v>100</v>
      </c>
      <c r="D24" s="28">
        <v>0.1</v>
      </c>
      <c r="E24" s="27">
        <f t="shared" si="0"/>
        <v>10</v>
      </c>
    </row>
    <row r="25" spans="1:5">
      <c r="A25" s="10" t="s">
        <v>26</v>
      </c>
      <c r="B25" s="11" t="s">
        <v>23</v>
      </c>
      <c r="C25" s="12">
        <v>10</v>
      </c>
      <c r="D25" s="28">
        <v>0.1</v>
      </c>
      <c r="E25" s="27">
        <f t="shared" si="0"/>
        <v>1</v>
      </c>
    </row>
    <row r="26" spans="1:5">
      <c r="A26" s="10" t="s">
        <v>27</v>
      </c>
      <c r="B26" s="11" t="s">
        <v>28</v>
      </c>
      <c r="C26" s="11">
        <v>20</v>
      </c>
      <c r="D26" s="28">
        <v>0.1</v>
      </c>
      <c r="E26" s="27">
        <f t="shared" si="0"/>
        <v>2</v>
      </c>
    </row>
    <row r="27" spans="1:5">
      <c r="A27" s="10" t="s">
        <v>19</v>
      </c>
      <c r="B27" s="11" t="s">
        <v>23</v>
      </c>
      <c r="C27" s="12">
        <v>10</v>
      </c>
      <c r="D27" s="28">
        <v>0.1</v>
      </c>
      <c r="E27" s="27">
        <f t="shared" si="0"/>
        <v>1</v>
      </c>
    </row>
    <row r="28" spans="1:5">
      <c r="A28" s="10" t="s">
        <v>13</v>
      </c>
      <c r="B28" s="11" t="s">
        <v>23</v>
      </c>
      <c r="C28" s="11">
        <v>20</v>
      </c>
      <c r="D28" s="28">
        <v>0.1</v>
      </c>
      <c r="E28" s="27">
        <f t="shared" si="0"/>
        <v>2</v>
      </c>
    </row>
    <row r="29" spans="1:5">
      <c r="A29" s="10" t="s">
        <v>11</v>
      </c>
      <c r="B29" s="11" t="s">
        <v>23</v>
      </c>
      <c r="C29" s="12">
        <v>10</v>
      </c>
      <c r="D29" s="28">
        <v>0.1</v>
      </c>
      <c r="E29" s="27">
        <f t="shared" si="0"/>
        <v>1</v>
      </c>
    </row>
    <row r="30" spans="1:5">
      <c r="A30" s="10" t="s">
        <v>29</v>
      </c>
      <c r="B30" s="11" t="s">
        <v>28</v>
      </c>
      <c r="C30" s="11">
        <v>10</v>
      </c>
      <c r="D30" s="28">
        <v>0.1</v>
      </c>
      <c r="E30" s="27">
        <f t="shared" si="0"/>
        <v>1</v>
      </c>
    </row>
    <row r="31" spans="1:5">
      <c r="A31" s="29" t="s">
        <v>24</v>
      </c>
      <c r="B31" s="27" t="s">
        <v>84</v>
      </c>
      <c r="C31" s="12">
        <v>25</v>
      </c>
      <c r="D31" s="28">
        <v>0.1</v>
      </c>
      <c r="E31" s="27">
        <f t="shared" si="0"/>
        <v>2.5</v>
      </c>
    </row>
    <row r="32" spans="1:5">
      <c r="A32" s="8" t="s">
        <v>68</v>
      </c>
      <c r="E32" s="20">
        <f>SUM(E8:E31)</f>
        <v>75</v>
      </c>
    </row>
    <row r="34" spans="1:5">
      <c r="A34" s="14" t="s">
        <v>114</v>
      </c>
      <c r="B34" s="14" t="s">
        <v>22</v>
      </c>
      <c r="C34" s="14" t="s">
        <v>55</v>
      </c>
      <c r="D34" s="14" t="s">
        <v>66</v>
      </c>
      <c r="E34" s="15" t="s">
        <v>65</v>
      </c>
    </row>
  </sheetData>
  <sortState ref="A8:E31">
    <sortCondition ref="A8:A31"/>
  </sortState>
  <hyperlinks>
    <hyperlink ref="A31" r:id="rId1" xr:uid="{EF3745AA-0BDE-4ACE-ACA4-B7BF3318EC84}"/>
    <hyperlink ref="A22" r:id="rId2" xr:uid="{709D6F74-EB97-4B6F-BBEB-E00F1AB7877F}"/>
    <hyperlink ref="A21" r:id="rId3" xr:uid="{CF5CFF92-34AA-4B36-BDCF-7DF4689336D3}"/>
  </hyperlinks>
  <pageMargins left="0.25" right="0.25" top="0.75" bottom="0.75" header="0.3" footer="0.3"/>
  <pageSetup paperSize="9"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E5EE-35F8-47D7-9084-DF49A062745E}">
  <dimension ref="A1:C2"/>
  <sheetViews>
    <sheetView workbookViewId="0"/>
  </sheetViews>
  <sheetFormatPr baseColWidth="10" defaultColWidth="8.83203125" defaultRowHeight="15"/>
  <cols>
    <col min="1" max="1" width="12.1640625" bestFit="1" customWidth="1"/>
  </cols>
  <sheetData>
    <row r="1" spans="1:3">
      <c r="A1" t="s">
        <v>131</v>
      </c>
    </row>
    <row r="2" spans="1:3">
      <c r="A2" t="s">
        <v>134</v>
      </c>
      <c r="B2" s="4" t="s">
        <v>132</v>
      </c>
      <c r="C2">
        <v>40</v>
      </c>
    </row>
  </sheetData>
  <hyperlinks>
    <hyperlink ref="B2" r:id="rId1" xr:uid="{ED67986D-EA9B-4A64-9BC1-C0E6329DC5B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BOM Overview</vt:lpstr>
      <vt:lpstr>Complete Part List</vt:lpstr>
      <vt:lpstr>500mm version</vt:lpstr>
      <vt:lpstr>Original version</vt:lpstr>
      <vt:lpstr>Fasteners List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Martin ROGER</cp:lastModifiedBy>
  <cp:lastPrinted>2018-12-05T18:12:07Z</cp:lastPrinted>
  <dcterms:created xsi:type="dcterms:W3CDTF">2018-03-31T05:02:45Z</dcterms:created>
  <dcterms:modified xsi:type="dcterms:W3CDTF">2019-01-21T03:02:08Z</dcterms:modified>
</cp:coreProperties>
</file>