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Document Library\GitHub\V-King\Bill Of Materials\"/>
    </mc:Choice>
  </mc:AlternateContent>
  <xr:revisionPtr revIDLastSave="13" documentId="6_{B6BB48D1-6332-477D-B7B9-3E9DE76C918E}" xr6:coauthVersionLast="44" xr6:coauthVersionMax="44" xr10:uidLastSave="{D962365C-FE60-4D93-978D-843696814E2A}"/>
  <bookViews>
    <workbookView xWindow="28680" yWindow="-120" windowWidth="29040" windowHeight="16440" xr2:uid="{00000000-000D-0000-FFFF-FFFF00000000}"/>
  </bookViews>
  <sheets>
    <sheet name="BOM Overview" sheetId="7" r:id="rId1"/>
    <sheet name="Complete Part List" sheetId="10" r:id="rId2"/>
    <sheet name="Fasteners List" sheetId="4" r:id="rId3"/>
    <sheet name="Tools" sheetId="1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1" i="7" l="1"/>
  <c r="B7" i="7" l="1"/>
  <c r="E14" i="4" l="1"/>
  <c r="E13" i="10" l="1"/>
  <c r="E10" i="10"/>
  <c r="E9" i="10"/>
  <c r="E8" i="10"/>
  <c r="E39" i="10"/>
  <c r="B6" i="7" l="1"/>
  <c r="E14" i="10"/>
  <c r="B5" i="7" s="1"/>
  <c r="E8" i="4"/>
  <c r="E9" i="4"/>
  <c r="E10" i="4"/>
  <c r="E11" i="4"/>
  <c r="E12" i="4"/>
  <c r="E13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able1" description="Connection to the 'Table1' query in the workbook." type="5" refreshedVersion="6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<sst xmlns="http://schemas.openxmlformats.org/spreadsheetml/2006/main" count="154" uniqueCount="135">
  <si>
    <t>Part Name</t>
  </si>
  <si>
    <t>Description</t>
  </si>
  <si>
    <t>2020 V-Slot 500</t>
  </si>
  <si>
    <t>3 Way V-Slot Corner</t>
  </si>
  <si>
    <t>M5 T-Nut Square</t>
  </si>
  <si>
    <t>T-Nut Sqare M5</t>
  </si>
  <si>
    <t>M5 WASHER</t>
  </si>
  <si>
    <t>M5x10</t>
  </si>
  <si>
    <t>Nema 17 Stepper motor</t>
  </si>
  <si>
    <t>M3 WASHER</t>
  </si>
  <si>
    <t>M3x8</t>
  </si>
  <si>
    <t>M5x35</t>
  </si>
  <si>
    <t>M3 NUT</t>
  </si>
  <si>
    <t>M5x30</t>
  </si>
  <si>
    <t>M4 WASHER</t>
  </si>
  <si>
    <t>2020 V-Slot 480</t>
  </si>
  <si>
    <t>M3X25</t>
  </si>
  <si>
    <t>M4x20</t>
  </si>
  <si>
    <t>M4x16</t>
  </si>
  <si>
    <t>M5X25</t>
  </si>
  <si>
    <t>3 Way Corner Bracket</t>
  </si>
  <si>
    <t>Wheels</t>
  </si>
  <si>
    <t>Type</t>
  </si>
  <si>
    <t>DIN 912</t>
  </si>
  <si>
    <t>M5x8 Countersink</t>
  </si>
  <si>
    <t>Standard Nut M5</t>
  </si>
  <si>
    <t>M5x20 Hex</t>
  </si>
  <si>
    <t>Hex Head</t>
  </si>
  <si>
    <t>M5x35 HEX</t>
  </si>
  <si>
    <t>Fasteners</t>
  </si>
  <si>
    <t>M5 T-Nut Hammer</t>
  </si>
  <si>
    <t>Drop In type Hammer Nut</t>
  </si>
  <si>
    <t>M3x10</t>
  </si>
  <si>
    <t>Hex Locking Nut - m5</t>
  </si>
  <si>
    <t>Washer Simple M5</t>
  </si>
  <si>
    <t>Washer Simple M4</t>
  </si>
  <si>
    <t>Washer Simple M3</t>
  </si>
  <si>
    <t>Hex Nut - M3</t>
  </si>
  <si>
    <t>M4 Hex NUT</t>
  </si>
  <si>
    <t>Hex Nut - M4</t>
  </si>
  <si>
    <t>Worm Gear</t>
  </si>
  <si>
    <t>1:20 Worm Gear Set</t>
  </si>
  <si>
    <t>Optical Endstop Sensor</t>
  </si>
  <si>
    <t>Worm Gear Rod</t>
  </si>
  <si>
    <t>Smooth Pulley</t>
  </si>
  <si>
    <t>Thoothed Idler Pulley</t>
  </si>
  <si>
    <t>Ramps Controller</t>
  </si>
  <si>
    <t>LCD Controller Panel</t>
  </si>
  <si>
    <t>Fan for filament cooling</t>
  </si>
  <si>
    <t>Click link to product supplier</t>
  </si>
  <si>
    <t>Research, Development &amp; Design by</t>
  </si>
  <si>
    <t>Roy Berntsen</t>
  </si>
  <si>
    <t>Solid State Relay</t>
  </si>
  <si>
    <t>SSR 40A</t>
  </si>
  <si>
    <t>Order Quantity</t>
  </si>
  <si>
    <t>Worm Gear Bearings</t>
  </si>
  <si>
    <t>List of Fasteners to buy at any hardware supplier</t>
  </si>
  <si>
    <t>Unit Price</t>
  </si>
  <si>
    <t xml:space="preserve">240W 24V PSU </t>
  </si>
  <si>
    <t>Thoothed Motor Pulley</t>
  </si>
  <si>
    <t>GT2 Idler Pulley 20T</t>
  </si>
  <si>
    <t>GT2 Motor Pulley 20T</t>
  </si>
  <si>
    <t>GT2 Timing Belt</t>
  </si>
  <si>
    <t>Reinforced Timing Belt</t>
  </si>
  <si>
    <t>Est. Bulk Price</t>
  </si>
  <si>
    <t>Est. Unit Price</t>
  </si>
  <si>
    <t xml:space="preserve">2028 Corner Bracket </t>
  </si>
  <si>
    <t>Estimated fastener price in total:</t>
  </si>
  <si>
    <t>Research - Development &amp; Design by:</t>
  </si>
  <si>
    <t>Sub Total Example Price</t>
  </si>
  <si>
    <t>Components Example Price:</t>
  </si>
  <si>
    <t>Fastners Estimated Retail Price:</t>
  </si>
  <si>
    <t>V-King Build Price Estimate</t>
  </si>
  <si>
    <t>V-Slots and Wheels Standard Price:</t>
  </si>
  <si>
    <t>Estimated Component Retail Price</t>
  </si>
  <si>
    <t>Bulk Price</t>
  </si>
  <si>
    <t>Original Probe here</t>
  </si>
  <si>
    <t>Titan Original Here</t>
  </si>
  <si>
    <t>Power Switch - Fused</t>
  </si>
  <si>
    <t>AC Inlet to PSU with Fuse</t>
  </si>
  <si>
    <t>Ask for 110 AC if needed</t>
  </si>
  <si>
    <t>e3d V6 Original Here</t>
  </si>
  <si>
    <t>5mm X 555 mm Steel rod</t>
  </si>
  <si>
    <t>DIN 7991</t>
  </si>
  <si>
    <t>XY Stepper Drivers</t>
  </si>
  <si>
    <t>ZE Stepper Drivers</t>
  </si>
  <si>
    <t>GT2 Idler Pulley Smooth</t>
  </si>
  <si>
    <t>OpenBuild V-Slot Big Wheels</t>
  </si>
  <si>
    <t>Solid V-Wheel Kit</t>
  </si>
  <si>
    <t>OpenBuild V-Slot 480mm</t>
  </si>
  <si>
    <t>OpenBuild V-Slot 500mm</t>
  </si>
  <si>
    <t>Frame Parts</t>
  </si>
  <si>
    <t>Frame Corner Joint Brackets</t>
  </si>
  <si>
    <t>Stepper Motor 1.7A Nema 17</t>
  </si>
  <si>
    <t>Fan - Layer Fan 12/24V</t>
  </si>
  <si>
    <t>Power Supply 24V</t>
  </si>
  <si>
    <t xml:space="preserve">Silicone Heatpad 350*400 </t>
  </si>
  <si>
    <t>Probe - 3D Touch</t>
  </si>
  <si>
    <t>Extruder</t>
  </si>
  <si>
    <t>Hotend - J-Head/E3d Clone</t>
  </si>
  <si>
    <t>Controller - MKS Gen L V1.0</t>
  </si>
  <si>
    <t>End Stop - Optical Sensor</t>
  </si>
  <si>
    <t>Drivers - TMC2208</t>
  </si>
  <si>
    <t>BOM Quantity</t>
  </si>
  <si>
    <t>Bulk Quantity</t>
  </si>
  <si>
    <t>Estimated Frame Kit Price</t>
  </si>
  <si>
    <t>No fasteners or cables included</t>
  </si>
  <si>
    <t>M5 GT2 Idler Shim</t>
  </si>
  <si>
    <t>Hex Locking Nut - M4</t>
  </si>
  <si>
    <t>M4 Hex Nut lock</t>
  </si>
  <si>
    <t>M5 Hex Nut</t>
  </si>
  <si>
    <t>M5 Hex Nut lock</t>
  </si>
  <si>
    <t>Precision Shim for GT2 idlers/pulleys</t>
  </si>
  <si>
    <t>Cables</t>
  </si>
  <si>
    <t>Drivers - A4988</t>
  </si>
  <si>
    <t>MakerSupplies V-King Mechanical Kit</t>
  </si>
  <si>
    <t>Research, Development &amp; Design by:</t>
  </si>
  <si>
    <t>V-King - Components to Buy</t>
  </si>
  <si>
    <t>Component Part Name</t>
  </si>
  <si>
    <t>Build Plate 1400 cm^2</t>
  </si>
  <si>
    <t>MakerSupplies Mechanical Kit</t>
  </si>
  <si>
    <t>Fasteners included</t>
  </si>
  <si>
    <t>Complete Kit</t>
  </si>
  <si>
    <t>Controller LCD 12864</t>
  </si>
  <si>
    <t xml:space="preserve"> 5id-16od-5w Ball bearings</t>
  </si>
  <si>
    <t>360x410x8mm Aluminum</t>
  </si>
  <si>
    <t>Cables and Connectors Estimated Price</t>
  </si>
  <si>
    <t>Tools - Add your number</t>
  </si>
  <si>
    <t>ALL HARDWARE KIT HERE -&gt;&gt;</t>
  </si>
  <si>
    <t>Komplete Mechanichal Kit</t>
  </si>
  <si>
    <t>Tools</t>
  </si>
  <si>
    <t>PA-20</t>
  </si>
  <si>
    <t>340x380x320 Build Volume</t>
  </si>
  <si>
    <t>Crimping Tool</t>
  </si>
  <si>
    <t>M5x14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</si>
</sst>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EUR]\ #,##0.0"/>
    <numFmt numFmtId="165" formatCode="_([$EUR]\ * #,##0_);_([$EUR]\ * \(#,##0\);_([$EUR]\ * &quot;-&quot;_);_(@_)"/>
    <numFmt numFmtId="166" formatCode="[$EUR]\ 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Arial Black"/>
      <family val="2"/>
    </font>
    <font>
      <b/>
      <i/>
      <sz val="20"/>
      <color theme="1"/>
      <name val="Rage Italic"/>
      <family val="4"/>
    </font>
    <font>
      <b/>
      <u/>
      <sz val="11"/>
      <color theme="1"/>
      <name val="Calibri"/>
      <family val="2"/>
      <scheme val="minor"/>
    </font>
    <font>
      <sz val="20"/>
      <color theme="1"/>
      <name val="Rage Italic"/>
      <family val="4"/>
    </font>
    <font>
      <b/>
      <sz val="20"/>
      <color rgb="FFFF0000"/>
      <name val="Aharoni"/>
      <charset val="177"/>
    </font>
    <font>
      <b/>
      <sz val="11"/>
      <color theme="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0" fillId="0" borderId="0" xfId="0" applyFont="1"/>
    <xf numFmtId="0" fontId="2" fillId="0" borderId="0" xfId="1"/>
    <xf numFmtId="0" fontId="3" fillId="0" borderId="0" xfId="0" applyFont="1"/>
    <xf numFmtId="0" fontId="2" fillId="0" borderId="0" xfId="1" applyAlignment="1">
      <alignment horizontal="center"/>
    </xf>
    <xf numFmtId="0" fontId="4" fillId="0" borderId="0" xfId="0" applyFont="1"/>
    <xf numFmtId="0" fontId="1" fillId="0" borderId="0" xfId="0" applyFont="1"/>
    <xf numFmtId="0" fontId="0" fillId="0" borderId="0" xfId="0" applyNumberFormat="1" applyFill="1"/>
    <xf numFmtId="0" fontId="0" fillId="0" borderId="2" xfId="0" applyFont="1" applyFill="1" applyBorder="1"/>
    <xf numFmtId="0" fontId="0" fillId="0" borderId="1" xfId="0" applyFont="1" applyFill="1" applyBorder="1"/>
    <xf numFmtId="0" fontId="0" fillId="0" borderId="1" xfId="0" applyNumberFormat="1" applyFont="1" applyFill="1" applyBorder="1"/>
    <xf numFmtId="0" fontId="2" fillId="0" borderId="0" xfId="1" applyNumberFormat="1"/>
    <xf numFmtId="0" fontId="1" fillId="2" borderId="0" xfId="0" applyFont="1" applyFill="1"/>
    <xf numFmtId="0" fontId="1" fillId="2" borderId="0" xfId="0" applyNumberFormat="1" applyFont="1" applyFill="1"/>
    <xf numFmtId="164" fontId="0" fillId="0" borderId="0" xfId="0" applyNumberFormat="1"/>
    <xf numFmtId="0" fontId="2" fillId="0" borderId="0" xfId="1" applyNumberFormat="1" applyFill="1"/>
    <xf numFmtId="4" fontId="0" fillId="0" borderId="0" xfId="0" applyNumberFormat="1"/>
    <xf numFmtId="0" fontId="2" fillId="0" borderId="0" xfId="1" applyFill="1"/>
    <xf numFmtId="0" fontId="5" fillId="0" borderId="0" xfId="0" applyFont="1"/>
    <xf numFmtId="164" fontId="5" fillId="0" borderId="0" xfId="0" applyNumberFormat="1" applyFont="1"/>
    <xf numFmtId="165" fontId="0" fillId="0" borderId="0" xfId="0" applyNumberFormat="1"/>
    <xf numFmtId="0" fontId="6" fillId="0" borderId="0" xfId="0" applyFont="1"/>
    <xf numFmtId="165" fontId="1" fillId="0" borderId="0" xfId="0" applyNumberFormat="1" applyFont="1"/>
    <xf numFmtId="165" fontId="0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0" fontId="0" fillId="0" borderId="3" xfId="0" applyNumberFormat="1" applyFont="1" applyFill="1" applyBorder="1"/>
    <xf numFmtId="0" fontId="2" fillId="0" borderId="2" xfId="1" applyFill="1" applyBorder="1"/>
    <xf numFmtId="0" fontId="8" fillId="0" borderId="0" xfId="0" applyFont="1"/>
    <xf numFmtId="0" fontId="2" fillId="3" borderId="0" xfId="1" applyFill="1"/>
    <xf numFmtId="0" fontId="0" fillId="3" borderId="0" xfId="0" applyFill="1"/>
    <xf numFmtId="0" fontId="9" fillId="3" borderId="0" xfId="0" applyFont="1" applyFill="1"/>
    <xf numFmtId="0" fontId="10" fillId="0" borderId="0" xfId="0" applyFont="1"/>
    <xf numFmtId="166" fontId="5" fillId="0" borderId="0" xfId="0" applyNumberFormat="1" applyFont="1"/>
    <xf numFmtId="4" fontId="11" fillId="0" borderId="0" xfId="0" applyNumberFormat="1" applyFont="1"/>
    <xf numFmtId="4" fontId="11" fillId="0" borderId="0" xfId="0" applyNumberFormat="1" applyFont="1" applyAlignment="1">
      <alignment horizontal="right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5" Type="http://schemas.openxmlformats.org/officeDocument/2006/relationships/image" Target="../media/image3.png"/><Relationship Id="rId4" Type="http://schemas.openxmlformats.org/officeDocument/2006/relationships/hyperlink" Target="https://www.facebook.com/vking3d/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4.png"/><Relationship Id="rId1" Type="http://schemas.openxmlformats.org/officeDocument/2006/relationships/hyperlink" Target="https://www.facebook.com/vking3d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uymeacoffee.com/pro3d" TargetMode="External"/><Relationship Id="rId2" Type="http://schemas.openxmlformats.org/officeDocument/2006/relationships/image" Target="../media/image3.png"/><Relationship Id="rId1" Type="http://schemas.openxmlformats.org/officeDocument/2006/relationships/hyperlink" Target="https://www.facebook.com/vking3d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14</xdr:row>
      <xdr:rowOff>121919</xdr:rowOff>
    </xdr:from>
    <xdr:ext cx="5154506" cy="2899409"/>
    <xdr:pic>
      <xdr:nvPicPr>
        <xdr:cNvPr id="2" name="Picture 1">
          <a:extLst>
            <a:ext uri="{FF2B5EF4-FFF2-40B4-BE49-F238E27FC236}">
              <a16:creationId xmlns:a16="http://schemas.microsoft.com/office/drawing/2014/main" id="{D15768E5-C07D-46D6-B91A-D1C3B9C47D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819399"/>
          <a:ext cx="5154506" cy="2899409"/>
        </a:xfrm>
        <a:prstGeom prst="rect">
          <a:avLst/>
        </a:prstGeom>
      </xdr:spPr>
    </xdr:pic>
    <xdr:clientData/>
  </xdr:oneCellAnchor>
  <xdr:oneCellAnchor>
    <xdr:from>
      <xdr:col>2</xdr:col>
      <xdr:colOff>251460</xdr:colOff>
      <xdr:row>5</xdr:row>
      <xdr:rowOff>0</xdr:rowOff>
    </xdr:from>
    <xdr:ext cx="4442460" cy="4442460"/>
    <xdr:pic>
      <xdr:nvPicPr>
        <xdr:cNvPr id="3" name="Picture 2">
          <a:extLst>
            <a:ext uri="{FF2B5EF4-FFF2-40B4-BE49-F238E27FC236}">
              <a16:creationId xmlns:a16="http://schemas.microsoft.com/office/drawing/2014/main" id="{775DC5EA-BC59-469A-9C0E-49DD497D902D}"/>
            </a:ext>
            <a:ext uri="{C183D7F6-B498-43B3-948B-1728B52AA6E4}">
              <adec:decorative xmlns:adec="http://schemas.microsoft.com/office/drawing/2017/decorative" val="1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0660" y="1173480"/>
          <a:ext cx="4442460" cy="4442460"/>
        </a:xfrm>
        <a:prstGeom prst="snip2Diag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88900" algn="tl" rotWithShape="0">
            <a:srgbClr val="000000">
              <a:alpha val="45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oneCellAnchor>
  <xdr:oneCellAnchor>
    <xdr:from>
      <xdr:col>0</xdr:col>
      <xdr:colOff>1516380</xdr:colOff>
      <xdr:row>13</xdr:row>
      <xdr:rowOff>121920</xdr:rowOff>
    </xdr:from>
    <xdr:ext cx="2651760" cy="436786"/>
    <xdr:sp macro="" textlink="">
      <xdr:nvSpPr>
        <xdr:cNvPr id="4" name="TextBox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0D689CD-3D77-4A6C-A4AF-3FE9E22D26E0}"/>
            </a:ext>
          </a:extLst>
        </xdr:cNvPr>
        <xdr:cNvSpPr txBox="1"/>
      </xdr:nvSpPr>
      <xdr:spPr>
        <a:xfrm>
          <a:off x="1516380" y="22707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38270</xdr:rowOff>
    </xdr:to>
    <xdr:pic>
      <xdr:nvPicPr>
        <xdr:cNvPr id="5" name="Picture 4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62007A-FD2B-4F7A-92F8-47B0DD5F47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129540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A457A44-496B-477E-B0A4-B115352A12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0590" cy="910590"/>
        </a:xfrm>
        <a:prstGeom prst="rect">
          <a:avLst/>
        </a:prstGeom>
      </xdr:spPr>
    </xdr:pic>
    <xdr:clientData/>
  </xdr:twoCellAnchor>
  <xdr:oneCellAnchor>
    <xdr:from>
      <xdr:col>2</xdr:col>
      <xdr:colOff>0</xdr:colOff>
      <xdr:row>0</xdr:row>
      <xdr:rowOff>22860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A3FD842-1E0C-46C1-BF23-B048EF121417}"/>
            </a:ext>
          </a:extLst>
        </xdr:cNvPr>
        <xdr:cNvSpPr txBox="1"/>
      </xdr:nvSpPr>
      <xdr:spPr>
        <a:xfrm>
          <a:off x="3609975" y="1905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914400</xdr:colOff>
      <xdr:row>4</xdr:row>
      <xdr:rowOff>167810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011AB95-F5C1-488A-9A16-A8BA459CD7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914400" cy="906950"/>
        </a:xfrm>
        <a:prstGeom prst="rect">
          <a:avLst/>
        </a:prstGeom>
      </xdr:spPr>
    </xdr:pic>
    <xdr:clientData/>
  </xdr:twoCellAnchor>
  <xdr:oneCellAnchor>
    <xdr:from>
      <xdr:col>0</xdr:col>
      <xdr:colOff>1287780</xdr:colOff>
      <xdr:row>1</xdr:row>
      <xdr:rowOff>30480</xdr:rowOff>
    </xdr:from>
    <xdr:ext cx="2651760" cy="436786"/>
    <xdr:sp macro="" textlink="">
      <xdr:nvSpPr>
        <xdr:cNvPr id="3" name="TextBox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3A11117-E615-4C72-9086-EB8CB0CF88D6}"/>
            </a:ext>
          </a:extLst>
        </xdr:cNvPr>
        <xdr:cNvSpPr txBox="1"/>
      </xdr:nvSpPr>
      <xdr:spPr>
        <a:xfrm>
          <a:off x="1287780" y="213360"/>
          <a:ext cx="265176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If you like to</a:t>
          </a:r>
          <a:r>
            <a:rPr lang="en-US" sz="1100" baseline="0"/>
            <a:t> support - Buy me a coffe here:</a:t>
          </a:r>
        </a:p>
        <a:p>
          <a:r>
            <a:rPr lang="en-US" sz="1100"/>
            <a:t>https://www.buymeacoffee.com/pro3d 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s.click.aliexpress.com/e/E6yV3BM" TargetMode="External"/><Relationship Id="rId18" Type="http://schemas.openxmlformats.org/officeDocument/2006/relationships/hyperlink" Target="http://s.click.aliexpress.com/e/b2QUtcoC" TargetMode="External"/><Relationship Id="rId26" Type="http://schemas.openxmlformats.org/officeDocument/2006/relationships/hyperlink" Target="http://makersupplies.dk/wheels/67-wheels-solid-v-wheel-kit.html" TargetMode="External"/><Relationship Id="rId3" Type="http://schemas.openxmlformats.org/officeDocument/2006/relationships/hyperlink" Target="https://rover.ebay.com/rover/1/711-53200-19255-0/1?icep_id=114&amp;ipn=icep&amp;toolid=20004&amp;campid=5338443015&amp;mpre=https%3A%2F%2Fwww.ebay.com%2Fitm%2F262744628253%3FViewItem%3D%26item%3D262744628253" TargetMode="External"/><Relationship Id="rId21" Type="http://schemas.openxmlformats.org/officeDocument/2006/relationships/hyperlink" Target="https://e3d-online.com/v6" TargetMode="External"/><Relationship Id="rId34" Type="http://schemas.openxmlformats.org/officeDocument/2006/relationships/hyperlink" Target="https://rover.ebay.com/rover/1/711-53200-19255-0/1?icep_id=114&amp;ipn=icep&amp;toolid=20004&amp;campid=5338443015&amp;mpre=https%3A%2F%2Fwww.ebay.com%2Fitm%2FSilver-Steel-Ground-Shaft-Rod-Round-Bar-2mm-3mm-4mm-5mm-6mm-7mm-8mm-9mm-10-12-20%2F111690270030%3Fhash%3Ditem1a0142454e%3Am%3Am9VdGOXi8cO1ejcWJMLXrPw%3Ark%3A1%3Apf%3A1%26var%3D410696181264%26frcectupt%3Dtrue" TargetMode="External"/><Relationship Id="rId7" Type="http://schemas.openxmlformats.org/officeDocument/2006/relationships/hyperlink" Target="http://s.click.aliexpress.com/e/uB2fyVN" TargetMode="External"/><Relationship Id="rId12" Type="http://schemas.openxmlformats.org/officeDocument/2006/relationships/hyperlink" Target="http://s.click.aliexpress.com/e/bUwbSgN2" TargetMode="External"/><Relationship Id="rId17" Type="http://schemas.openxmlformats.org/officeDocument/2006/relationships/hyperlink" Target="https://e3d-online.com/titan-extruder" TargetMode="External"/><Relationship Id="rId25" Type="http://schemas.openxmlformats.org/officeDocument/2006/relationships/hyperlink" Target="http://makersupplies.dk/72-v-king-corexy-3d-printer" TargetMode="External"/><Relationship Id="rId33" Type="http://schemas.openxmlformats.org/officeDocument/2006/relationships/hyperlink" Target="http://makersupplies.dk/72-v-king-corexy-3d-printer" TargetMode="External"/><Relationship Id="rId2" Type="http://schemas.openxmlformats.org/officeDocument/2006/relationships/hyperlink" Target="http://s.click.aliexpress.com/e/bWGHdGPI" TargetMode="External"/><Relationship Id="rId16" Type="http://schemas.openxmlformats.org/officeDocument/2006/relationships/hyperlink" Target="https://www.antclabs.com/" TargetMode="External"/><Relationship Id="rId20" Type="http://schemas.openxmlformats.org/officeDocument/2006/relationships/hyperlink" Target="http://s.click.aliexpress.com/e/bRJkG02c" TargetMode="External"/><Relationship Id="rId29" Type="http://schemas.openxmlformats.org/officeDocument/2006/relationships/hyperlink" Target="http://[s0l1];/" TargetMode="External"/><Relationship Id="rId1" Type="http://schemas.openxmlformats.org/officeDocument/2006/relationships/hyperlink" Target="http://s.click.aliexpress.com/e/Im2VNR3" TargetMode="External"/><Relationship Id="rId6" Type="http://schemas.openxmlformats.org/officeDocument/2006/relationships/hyperlink" Target="http://clever3d.de/epages/7a4290fc-7c7f-46cc-9b99-eadef22228e2.sf/en_US/?ObjectPath=/Shops/7a4290fc-7c7f-46cc-9b99-eadef22228e2/Products/PEI-Pro3D-V-King" TargetMode="External"/><Relationship Id="rId11" Type="http://schemas.openxmlformats.org/officeDocument/2006/relationships/hyperlink" Target="http://s.click.aliexpress.com/e/c5afxP5q" TargetMode="External"/><Relationship Id="rId24" Type="http://schemas.openxmlformats.org/officeDocument/2006/relationships/hyperlink" Target="http://s.click.aliexpress.com/e/dZN2aDi" TargetMode="External"/><Relationship Id="rId32" Type="http://schemas.openxmlformats.org/officeDocument/2006/relationships/hyperlink" Target="http://makersupplies.dk/72-v-king-corexy-3d-printer" TargetMode="External"/><Relationship Id="rId5" Type="http://schemas.openxmlformats.org/officeDocument/2006/relationships/hyperlink" Target="http://s.click.aliexpress.com/e/bNQNlORm" TargetMode="External"/><Relationship Id="rId15" Type="http://schemas.openxmlformats.org/officeDocument/2006/relationships/hyperlink" Target="http://s.click.aliexpress.com/e/bhxMAOUo" TargetMode="External"/><Relationship Id="rId23" Type="http://schemas.openxmlformats.org/officeDocument/2006/relationships/hyperlink" Target="http://s.click.aliexpress.com/e/bPs1Gu4g" TargetMode="External"/><Relationship Id="rId28" Type="http://schemas.openxmlformats.org/officeDocument/2006/relationships/hyperlink" Target="http://[s0l0];/" TargetMode="External"/><Relationship Id="rId36" Type="http://schemas.openxmlformats.org/officeDocument/2006/relationships/drawing" Target="../drawings/drawing2.xml"/><Relationship Id="rId10" Type="http://schemas.openxmlformats.org/officeDocument/2006/relationships/hyperlink" Target="http://s.click.aliexpress.com/e/iQVbe2z" TargetMode="External"/><Relationship Id="rId19" Type="http://schemas.openxmlformats.org/officeDocument/2006/relationships/hyperlink" Target="http://s.click.aliexpress.com/e/cln5G0dw" TargetMode="External"/><Relationship Id="rId31" Type="http://schemas.openxmlformats.org/officeDocument/2006/relationships/hyperlink" Target="http://s.click.aliexpress.com/e/b71XZzSu" TargetMode="External"/><Relationship Id="rId4" Type="http://schemas.openxmlformats.org/officeDocument/2006/relationships/hyperlink" Target="http://s.click.aliexpress.com/e/bNQNlORm" TargetMode="External"/><Relationship Id="rId9" Type="http://schemas.openxmlformats.org/officeDocument/2006/relationships/hyperlink" Target="http://s.click.aliexpress.com/e/EDFqKMu" TargetMode="External"/><Relationship Id="rId14" Type="http://schemas.openxmlformats.org/officeDocument/2006/relationships/hyperlink" Target="http://s.click.aliexpress.com/e/BqJqfQF" TargetMode="External"/><Relationship Id="rId22" Type="http://schemas.openxmlformats.org/officeDocument/2006/relationships/hyperlink" Target="https://www.aliexpress.com/store/product/3D-printer-parts-e3d-V6-24V-remote-Bowen-print-J-head-Hotend-extruder-1meter-Teflon-tube/1494743_32869495725.html?spm=2114.12010612.8148356.8.7a622c78JqNF0f" TargetMode="External"/><Relationship Id="rId27" Type="http://schemas.openxmlformats.org/officeDocument/2006/relationships/hyperlink" Target="http://makersupplies.dk/brackets/32-brackets-cube-corner-connector.html?search_query=3+way&amp;results=18" TargetMode="External"/><Relationship Id="rId30" Type="http://schemas.openxmlformats.org/officeDocument/2006/relationships/hyperlink" Target="http://makersupplies.dk/linear-rail/188-linear-rail-custom-cut-v-slot-rail-per-cut.html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://s.click.aliexpress.com/e/bH9je2h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.click.aliexpress.com/e/bswuOzVQ" TargetMode="External"/><Relationship Id="rId2" Type="http://schemas.openxmlformats.org/officeDocument/2006/relationships/hyperlink" Target="http://s.click.aliexpress.com/e/bn7WcvoG" TargetMode="External"/><Relationship Id="rId1" Type="http://schemas.openxmlformats.org/officeDocument/2006/relationships/hyperlink" Target="http://s.click.aliexpress.com/e/cBsxDBlm" TargetMode="External"/><Relationship Id="rId5" Type="http://schemas.openxmlformats.org/officeDocument/2006/relationships/drawing" Target="../drawings/drawing3.xm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rover.ebay.com/rover/1/711-53200-19255-0/1?icep_id=114&amp;ipn=icep&amp;toolid=20004&amp;campid=5338443015&amp;mpre=https%3A%2F%2Fwww.ebay.com%2Fitm%2F152287840250%3Ful_noapp%3Dtru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991A0-F9B1-4FB6-901D-4CCB3A2906EB}">
  <dimension ref="A1:J14"/>
  <sheetViews>
    <sheetView tabSelected="1" workbookViewId="0">
      <selection sqref="A1:J1"/>
    </sheetView>
  </sheetViews>
  <sheetFormatPr defaultRowHeight="15" x14ac:dyDescent="0.25"/>
  <cols>
    <col min="1" max="1" width="48.28515625" bestFit="1" customWidth="1"/>
    <col min="2" max="2" width="9.28515625" style="22" bestFit="1" customWidth="1"/>
  </cols>
  <sheetData>
    <row r="1" spans="1:10" ht="26.25" x14ac:dyDescent="0.4">
      <c r="A1" s="38" t="s">
        <v>72</v>
      </c>
      <c r="B1" s="38"/>
      <c r="C1" s="38"/>
      <c r="D1" s="38"/>
      <c r="E1" s="38"/>
      <c r="F1" s="38"/>
      <c r="G1" s="38"/>
      <c r="H1" s="38"/>
      <c r="I1" s="38"/>
      <c r="J1" s="38"/>
    </row>
    <row r="2" spans="1:10" x14ac:dyDescent="0.25">
      <c r="A2" s="39" t="s">
        <v>132</v>
      </c>
      <c r="B2" s="39"/>
      <c r="C2" s="39"/>
      <c r="D2" s="39"/>
      <c r="E2" s="39"/>
      <c r="F2" s="39"/>
      <c r="G2" s="39"/>
      <c r="H2" s="39"/>
      <c r="I2" s="39"/>
      <c r="J2" s="39"/>
    </row>
    <row r="3" spans="1:10" x14ac:dyDescent="0.25">
      <c r="A3" s="40"/>
      <c r="B3" s="40"/>
      <c r="C3" s="40"/>
      <c r="D3" s="40"/>
      <c r="E3" s="40"/>
      <c r="F3" s="40"/>
      <c r="G3" s="40"/>
      <c r="H3" s="40"/>
      <c r="I3" s="40"/>
      <c r="J3" s="40"/>
    </row>
    <row r="4" spans="1:10" x14ac:dyDescent="0.25">
      <c r="A4" s="6"/>
      <c r="B4" s="26"/>
      <c r="C4" s="26"/>
      <c r="D4" s="26"/>
      <c r="E4" s="26"/>
    </row>
    <row r="5" spans="1:10" x14ac:dyDescent="0.25">
      <c r="A5" s="4" t="s">
        <v>73</v>
      </c>
      <c r="B5" s="25">
        <f>'Complete Part List'!E14</f>
        <v>230</v>
      </c>
    </row>
    <row r="6" spans="1:10" x14ac:dyDescent="0.25">
      <c r="A6" s="4" t="s">
        <v>70</v>
      </c>
      <c r="B6" s="25">
        <f>'Complete Part List'!E39</f>
        <v>365</v>
      </c>
    </row>
    <row r="7" spans="1:10" x14ac:dyDescent="0.25">
      <c r="A7" s="4" t="s">
        <v>71</v>
      </c>
      <c r="B7" s="25">
        <f>'Fasteners List'!E32</f>
        <v>75</v>
      </c>
    </row>
    <row r="8" spans="1:10" x14ac:dyDescent="0.25">
      <c r="A8" s="3" t="s">
        <v>126</v>
      </c>
      <c r="B8" s="25">
        <v>50</v>
      </c>
    </row>
    <row r="9" spans="1:10" x14ac:dyDescent="0.25">
      <c r="A9" s="3" t="s">
        <v>127</v>
      </c>
      <c r="B9" s="25">
        <v>0</v>
      </c>
    </row>
    <row r="10" spans="1:10" x14ac:dyDescent="0.25">
      <c r="A10" s="3"/>
      <c r="B10" s="25"/>
    </row>
    <row r="11" spans="1:10" x14ac:dyDescent="0.25">
      <c r="A11" s="8" t="s">
        <v>69</v>
      </c>
      <c r="B11" s="24">
        <f>SUM(B5:B9)</f>
        <v>720</v>
      </c>
    </row>
    <row r="13" spans="1:10" x14ac:dyDescent="0.25">
      <c r="A13" s="3" t="s">
        <v>68</v>
      </c>
    </row>
    <row r="14" spans="1:10" ht="29.25" x14ac:dyDescent="0.6">
      <c r="A14" s="23" t="s">
        <v>51</v>
      </c>
    </row>
  </sheetData>
  <mergeCells count="3">
    <mergeCell ref="A1:J1"/>
    <mergeCell ref="A2:J2"/>
    <mergeCell ref="A3:J3"/>
  </mergeCells>
  <hyperlinks>
    <hyperlink ref="A5" location="'V-Slots and Wheels List'!A1" display="V-Slots and Wheels Standard Price:" xr:uid="{A29DA81D-7B91-4E4B-B65C-26042F66F5C3}"/>
    <hyperlink ref="A6" location="'Component Part List'!A1" display="Components Example Price:" xr:uid="{9EB7D7DD-AF1E-400D-9685-4CB15F55C14B}"/>
    <hyperlink ref="A7" location="'Fasteners List'!A1" display="Fastners Estimated Retail Price:" xr:uid="{542B85DB-19D3-4E26-AF3D-CED032A5654A}"/>
  </hyperlinks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19D6B9-0972-4CD2-93D2-3239C5F0D359}">
  <dimension ref="A1:E42"/>
  <sheetViews>
    <sheetView zoomScaleNormal="100" workbookViewId="0"/>
  </sheetViews>
  <sheetFormatPr defaultRowHeight="15" x14ac:dyDescent="0.25"/>
  <cols>
    <col min="1" max="1" width="26.140625" customWidth="1"/>
    <col min="2" max="2" width="26.7109375" customWidth="1"/>
    <col min="3" max="3" width="13.28515625" bestFit="1" customWidth="1"/>
    <col min="4" max="4" width="15.140625" customWidth="1"/>
    <col min="5" max="5" width="10.42578125" bestFit="1" customWidth="1"/>
  </cols>
  <sheetData>
    <row r="1" spans="1:5" ht="19.5" x14ac:dyDescent="0.4">
      <c r="A1" s="5"/>
      <c r="B1" s="34" t="s">
        <v>117</v>
      </c>
    </row>
    <row r="3" spans="1:5" x14ac:dyDescent="0.25">
      <c r="B3" s="33" t="s">
        <v>128</v>
      </c>
      <c r="C3" s="31" t="s">
        <v>115</v>
      </c>
      <c r="D3" s="32"/>
      <c r="E3" s="32"/>
    </row>
    <row r="5" spans="1:5" ht="29.25" x14ac:dyDescent="0.6">
      <c r="A5" s="30" t="s">
        <v>49</v>
      </c>
      <c r="B5" t="s">
        <v>116</v>
      </c>
      <c r="D5" s="7" t="s">
        <v>51</v>
      </c>
    </row>
    <row r="6" spans="1:5" x14ac:dyDescent="0.25">
      <c r="A6" s="14" t="s">
        <v>0</v>
      </c>
      <c r="B6" s="14" t="s">
        <v>1</v>
      </c>
      <c r="C6" s="14" t="s">
        <v>103</v>
      </c>
      <c r="D6" s="15" t="s">
        <v>57</v>
      </c>
      <c r="E6" s="15" t="s">
        <v>75</v>
      </c>
    </row>
    <row r="7" spans="1:5" x14ac:dyDescent="0.25">
      <c r="A7" s="2" t="s">
        <v>91</v>
      </c>
      <c r="B7" s="13" t="s">
        <v>122</v>
      </c>
      <c r="D7" s="1"/>
    </row>
    <row r="8" spans="1:5" x14ac:dyDescent="0.25">
      <c r="A8" s="13" t="s">
        <v>2</v>
      </c>
      <c r="B8" s="1" t="s">
        <v>90</v>
      </c>
      <c r="C8">
        <v>16</v>
      </c>
      <c r="D8" s="16">
        <v>5</v>
      </c>
      <c r="E8" s="16">
        <f>D8*C8</f>
        <v>80</v>
      </c>
    </row>
    <row r="9" spans="1:5" x14ac:dyDescent="0.25">
      <c r="A9" s="13" t="s">
        <v>15</v>
      </c>
      <c r="B9" s="13" t="s">
        <v>89</v>
      </c>
      <c r="C9">
        <v>1</v>
      </c>
      <c r="D9" s="16">
        <v>6</v>
      </c>
      <c r="E9" s="16">
        <f>D9*C9</f>
        <v>6</v>
      </c>
    </row>
    <row r="10" spans="1:5" x14ac:dyDescent="0.25">
      <c r="A10" s="13" t="s">
        <v>3</v>
      </c>
      <c r="B10" s="1" t="s">
        <v>20</v>
      </c>
      <c r="C10">
        <v>8</v>
      </c>
      <c r="D10" s="16">
        <v>4</v>
      </c>
      <c r="E10" s="16">
        <f>D10*C10</f>
        <v>32</v>
      </c>
    </row>
    <row r="11" spans="1:5" x14ac:dyDescent="0.25">
      <c r="A11" s="13" t="s">
        <v>66</v>
      </c>
      <c r="B11" s="1" t="s">
        <v>92</v>
      </c>
      <c r="C11" s="1">
        <v>20</v>
      </c>
      <c r="E11" s="18">
        <v>7</v>
      </c>
    </row>
    <row r="12" spans="1:5" x14ac:dyDescent="0.25">
      <c r="A12" s="2" t="s">
        <v>21</v>
      </c>
      <c r="B12" s="1"/>
      <c r="D12" s="16"/>
      <c r="E12" s="16"/>
    </row>
    <row r="13" spans="1:5" x14ac:dyDescent="0.25">
      <c r="A13" s="19" t="s">
        <v>88</v>
      </c>
      <c r="B13" s="1" t="s">
        <v>87</v>
      </c>
      <c r="C13" s="3">
        <v>21</v>
      </c>
      <c r="D13" s="16">
        <v>5</v>
      </c>
      <c r="E13" s="16">
        <f>D13*C13</f>
        <v>105</v>
      </c>
    </row>
    <row r="14" spans="1:5" x14ac:dyDescent="0.25">
      <c r="A14" s="8" t="s">
        <v>105</v>
      </c>
      <c r="B14" s="13"/>
      <c r="E14" s="21">
        <f>SUM(E8:E13)</f>
        <v>230</v>
      </c>
    </row>
    <row r="15" spans="1:5" x14ac:dyDescent="0.25">
      <c r="A15" s="8"/>
      <c r="E15" s="21"/>
    </row>
    <row r="16" spans="1:5" x14ac:dyDescent="0.25">
      <c r="A16" s="14" t="s">
        <v>118</v>
      </c>
      <c r="B16" s="14"/>
      <c r="C16" s="14" t="s">
        <v>103</v>
      </c>
      <c r="D16" s="14" t="s">
        <v>104</v>
      </c>
      <c r="E16" s="15" t="s">
        <v>75</v>
      </c>
    </row>
    <row r="17" spans="1:5" x14ac:dyDescent="0.25">
      <c r="A17" s="4" t="s">
        <v>119</v>
      </c>
      <c r="B17" t="s">
        <v>125</v>
      </c>
      <c r="C17">
        <v>1</v>
      </c>
      <c r="D17">
        <v>1</v>
      </c>
      <c r="E17" s="36">
        <v>90</v>
      </c>
    </row>
    <row r="18" spans="1:5" x14ac:dyDescent="0.25">
      <c r="A18" s="4" t="s">
        <v>100</v>
      </c>
      <c r="B18" t="s">
        <v>46</v>
      </c>
      <c r="C18">
        <v>1</v>
      </c>
      <c r="D18">
        <v>1</v>
      </c>
      <c r="E18" s="36">
        <v>20</v>
      </c>
    </row>
    <row r="19" spans="1:5" x14ac:dyDescent="0.25">
      <c r="A19" s="4" t="s">
        <v>123</v>
      </c>
      <c r="B19" t="s">
        <v>47</v>
      </c>
      <c r="C19">
        <v>1</v>
      </c>
      <c r="D19">
        <v>1</v>
      </c>
      <c r="E19" s="36">
        <v>12</v>
      </c>
    </row>
    <row r="20" spans="1:5" x14ac:dyDescent="0.25">
      <c r="A20" s="4" t="s">
        <v>114</v>
      </c>
      <c r="B20" t="s">
        <v>85</v>
      </c>
      <c r="C20">
        <v>2</v>
      </c>
      <c r="D20">
        <v>4</v>
      </c>
      <c r="E20" s="36">
        <v>10</v>
      </c>
    </row>
    <row r="21" spans="1:5" x14ac:dyDescent="0.25">
      <c r="A21" s="4" t="s">
        <v>102</v>
      </c>
      <c r="B21" t="s">
        <v>84</v>
      </c>
      <c r="C21">
        <v>2</v>
      </c>
      <c r="D21">
        <v>4</v>
      </c>
      <c r="E21" s="36">
        <v>25</v>
      </c>
    </row>
    <row r="22" spans="1:5" x14ac:dyDescent="0.25">
      <c r="A22" s="4" t="s">
        <v>101</v>
      </c>
      <c r="B22" t="s">
        <v>42</v>
      </c>
      <c r="C22">
        <v>2</v>
      </c>
      <c r="D22">
        <v>6</v>
      </c>
      <c r="E22" s="36">
        <v>3</v>
      </c>
    </row>
    <row r="23" spans="1:5" x14ac:dyDescent="0.25">
      <c r="A23" s="4" t="s">
        <v>98</v>
      </c>
      <c r="B23" s="4" t="s">
        <v>77</v>
      </c>
      <c r="C23">
        <v>1</v>
      </c>
      <c r="D23">
        <v>1</v>
      </c>
      <c r="E23" s="37">
        <v>20</v>
      </c>
    </row>
    <row r="24" spans="1:5" x14ac:dyDescent="0.25">
      <c r="A24" s="4" t="s">
        <v>94</v>
      </c>
      <c r="B24" t="s">
        <v>48</v>
      </c>
      <c r="C24">
        <v>1</v>
      </c>
      <c r="D24">
        <v>1</v>
      </c>
      <c r="E24" s="36">
        <v>5</v>
      </c>
    </row>
    <row r="25" spans="1:5" x14ac:dyDescent="0.25">
      <c r="A25" s="4" t="s">
        <v>60</v>
      </c>
      <c r="B25" t="s">
        <v>45</v>
      </c>
      <c r="C25">
        <v>8</v>
      </c>
      <c r="D25">
        <v>10</v>
      </c>
      <c r="E25" s="36">
        <v>10</v>
      </c>
    </row>
    <row r="26" spans="1:5" x14ac:dyDescent="0.25">
      <c r="A26" s="4" t="s">
        <v>86</v>
      </c>
      <c r="B26" t="s">
        <v>44</v>
      </c>
      <c r="C26">
        <v>10</v>
      </c>
      <c r="D26">
        <v>10</v>
      </c>
      <c r="E26" s="36">
        <v>10</v>
      </c>
    </row>
    <row r="27" spans="1:5" x14ac:dyDescent="0.25">
      <c r="A27" s="19" t="s">
        <v>61</v>
      </c>
      <c r="B27" t="s">
        <v>59</v>
      </c>
      <c r="C27">
        <v>4</v>
      </c>
      <c r="D27">
        <v>4</v>
      </c>
      <c r="E27" s="36">
        <v>5</v>
      </c>
    </row>
    <row r="28" spans="1:5" x14ac:dyDescent="0.25">
      <c r="A28" s="19" t="s">
        <v>62</v>
      </c>
      <c r="B28" t="s">
        <v>63</v>
      </c>
      <c r="C28">
        <v>7</v>
      </c>
      <c r="D28">
        <v>10</v>
      </c>
      <c r="E28" s="36">
        <v>10</v>
      </c>
    </row>
    <row r="29" spans="1:5" x14ac:dyDescent="0.25">
      <c r="A29" s="4" t="s">
        <v>99</v>
      </c>
      <c r="B29" s="4" t="s">
        <v>81</v>
      </c>
      <c r="C29">
        <v>1</v>
      </c>
      <c r="D29">
        <v>1</v>
      </c>
      <c r="E29" s="37">
        <v>5</v>
      </c>
    </row>
    <row r="30" spans="1:5" x14ac:dyDescent="0.25">
      <c r="A30" s="17" t="s">
        <v>95</v>
      </c>
      <c r="B30" s="9" t="s">
        <v>58</v>
      </c>
      <c r="C30" s="9">
        <v>1</v>
      </c>
      <c r="D30">
        <v>1</v>
      </c>
      <c r="E30" s="36">
        <v>20</v>
      </c>
    </row>
    <row r="31" spans="1:5" x14ac:dyDescent="0.25">
      <c r="A31" s="4" t="s">
        <v>78</v>
      </c>
      <c r="B31" t="s">
        <v>79</v>
      </c>
      <c r="C31" s="9">
        <v>1</v>
      </c>
      <c r="D31">
        <v>1</v>
      </c>
      <c r="E31" s="36">
        <v>7</v>
      </c>
    </row>
    <row r="32" spans="1:5" x14ac:dyDescent="0.25">
      <c r="A32" s="4" t="s">
        <v>97</v>
      </c>
      <c r="B32" s="4" t="s">
        <v>76</v>
      </c>
      <c r="C32">
        <v>1</v>
      </c>
      <c r="D32">
        <v>1</v>
      </c>
      <c r="E32" s="37">
        <v>15</v>
      </c>
    </row>
    <row r="33" spans="1:5" x14ac:dyDescent="0.25">
      <c r="A33" s="4" t="s">
        <v>96</v>
      </c>
      <c r="B33" t="s">
        <v>80</v>
      </c>
      <c r="C33" s="9">
        <v>1</v>
      </c>
      <c r="D33">
        <v>1</v>
      </c>
      <c r="E33" s="36">
        <v>30</v>
      </c>
    </row>
    <row r="34" spans="1:5" x14ac:dyDescent="0.25">
      <c r="A34" s="4" t="s">
        <v>52</v>
      </c>
      <c r="B34" t="s">
        <v>53</v>
      </c>
      <c r="C34" s="9">
        <v>1</v>
      </c>
      <c r="D34">
        <v>1</v>
      </c>
      <c r="E34" s="36">
        <v>4</v>
      </c>
    </row>
    <row r="35" spans="1:5" x14ac:dyDescent="0.25">
      <c r="A35" s="13" t="s">
        <v>93</v>
      </c>
      <c r="B35" s="1" t="s">
        <v>8</v>
      </c>
      <c r="C35" s="9">
        <v>4</v>
      </c>
      <c r="D35">
        <v>4</v>
      </c>
      <c r="E35" s="36">
        <v>30</v>
      </c>
    </row>
    <row r="36" spans="1:5" x14ac:dyDescent="0.25">
      <c r="A36" s="4" t="s">
        <v>40</v>
      </c>
      <c r="B36" t="s">
        <v>41</v>
      </c>
      <c r="C36" s="9">
        <v>1</v>
      </c>
      <c r="D36">
        <v>1</v>
      </c>
      <c r="E36" s="36">
        <v>10</v>
      </c>
    </row>
    <row r="37" spans="1:5" x14ac:dyDescent="0.25">
      <c r="A37" s="4" t="s">
        <v>55</v>
      </c>
      <c r="B37" t="s">
        <v>124</v>
      </c>
      <c r="C37">
        <v>4</v>
      </c>
      <c r="D37">
        <v>10</v>
      </c>
      <c r="E37" s="36">
        <v>4</v>
      </c>
    </row>
    <row r="38" spans="1:5" x14ac:dyDescent="0.25">
      <c r="A38" s="4" t="s">
        <v>43</v>
      </c>
      <c r="B38" t="s">
        <v>82</v>
      </c>
      <c r="C38" s="9">
        <v>1</v>
      </c>
      <c r="D38">
        <v>1</v>
      </c>
      <c r="E38" s="36">
        <v>20</v>
      </c>
    </row>
    <row r="39" spans="1:5" x14ac:dyDescent="0.25">
      <c r="A39" s="8" t="s">
        <v>74</v>
      </c>
      <c r="C39" s="8" t="s">
        <v>106</v>
      </c>
      <c r="E39" s="21">
        <f>SUM(E17:E38)</f>
        <v>365</v>
      </c>
    </row>
    <row r="41" spans="1:5" x14ac:dyDescent="0.25">
      <c r="A41" s="14" t="s">
        <v>129</v>
      </c>
      <c r="B41" s="14" t="s">
        <v>121</v>
      </c>
      <c r="C41" s="14"/>
      <c r="D41" s="14"/>
      <c r="E41" s="15" t="s">
        <v>75</v>
      </c>
    </row>
    <row r="42" spans="1:5" x14ac:dyDescent="0.25">
      <c r="A42" s="4" t="s">
        <v>120</v>
      </c>
      <c r="C42" s="8"/>
      <c r="E42" s="35">
        <v>315</v>
      </c>
    </row>
  </sheetData>
  <sortState xmlns:xlrd2="http://schemas.microsoft.com/office/spreadsheetml/2017/richdata2" ref="A17:E38">
    <sortCondition ref="A17:A38"/>
  </sortState>
  <hyperlinks>
    <hyperlink ref="A22" r:id="rId1" xr:uid="{C32C274D-A6E0-4D8A-89C2-5039958B9192}"/>
    <hyperlink ref="A33" r:id="rId2" xr:uid="{4CDCED05-F3FA-4EE2-9C5A-16C4111B5756}"/>
    <hyperlink ref="A36" r:id="rId3" xr:uid="{CE3F6C39-A479-448C-AD14-3ED94A462295}"/>
    <hyperlink ref="A25" r:id="rId4" xr:uid="{9D4DEDA8-9BFB-4EFE-8A31-690877AB3F50}"/>
    <hyperlink ref="A26" r:id="rId5" display="GT2 Idler Pulley 20NT" xr:uid="{8B9E3E48-B339-4A1E-BBF7-47A80E28AA3C}"/>
    <hyperlink ref="A17" r:id="rId6" xr:uid="{91CD28EF-6468-4F89-9D03-55545D2A7193}"/>
    <hyperlink ref="A18" r:id="rId7" display="MKS Gen L V1.0" xr:uid="{05CE83E4-339D-45AB-BEE5-A57742852626}"/>
    <hyperlink ref="A23" r:id="rId8" display="Filament Extruder" xr:uid="{2990F041-B107-435C-8E36-C6DB9AF434EE}"/>
    <hyperlink ref="A24" r:id="rId9" display="12V Layer Fan" xr:uid="{C0F4AF68-82D7-4FE3-85B1-F724D0E242E5}"/>
    <hyperlink ref="A34" r:id="rId10" xr:uid="{8B08525D-D4AB-4388-990C-6264D12F7DD1}"/>
    <hyperlink ref="A37" r:id="rId11" xr:uid="{5E9E73AA-5AF2-4E91-A648-438685B0C3D6}"/>
    <hyperlink ref="A30" r:id="rId12" xr:uid="{4A606871-E536-40C8-BD7C-22C8F712CB42}"/>
    <hyperlink ref="A28" r:id="rId13" xr:uid="{59CB82CB-DB6A-4646-8377-A6DDBB213953}"/>
    <hyperlink ref="A11" r:id="rId14" xr:uid="{62B72BE0-7647-4668-8FFD-AB380EEE8F6A}"/>
    <hyperlink ref="A32" r:id="rId15" xr:uid="{22CF7BD3-C320-4224-A2A9-6868041A199C}"/>
    <hyperlink ref="B32" r:id="rId16" xr:uid="{FF98C7A6-1409-45CE-95A1-AA2FD51D9269}"/>
    <hyperlink ref="B23" r:id="rId17" xr:uid="{E10FFF22-2835-4984-B28A-963166E303EF}"/>
    <hyperlink ref="A31" r:id="rId18" xr:uid="{58DB2412-7C03-4A2F-9705-67EFFED8C1C0}"/>
    <hyperlink ref="A20" r:id="rId19" xr:uid="{0BB9972B-C050-4E02-969B-4ADA4E04C03C}"/>
    <hyperlink ref="A19" r:id="rId20" xr:uid="{CAE4404B-45D0-4E89-A4A3-4B25F59F94BE}"/>
    <hyperlink ref="B29" r:id="rId21" display="e3d Type Hotend" xr:uid="{885939FD-E74B-47B9-BE71-B4231ABC303E}"/>
    <hyperlink ref="A29" r:id="rId22" xr:uid="{81183C11-951E-4165-8179-AEB7A3753441}"/>
    <hyperlink ref="A21" r:id="rId23" xr:uid="{9DCE4818-32CB-4564-B0A5-F04B2E760BEC}"/>
    <hyperlink ref="A35" r:id="rId24" xr:uid="{072E66F4-E1AF-417B-A243-668D51F20570}"/>
    <hyperlink ref="C3" r:id="rId25" xr:uid="{29285AC2-32BB-4E9E-98C3-BEC5D34404E3}"/>
    <hyperlink ref="A13" r:id="rId26" xr:uid="{9833C20E-591F-42B7-828C-80D603985010}"/>
    <hyperlink ref="A10" r:id="rId27" xr:uid="{F713CD95-16C8-4DB2-AAAF-F46DD66B0900}"/>
    <hyperlink ref="A8" r:id="rId28" location="/56-color-silver_grey_anodized/40-length-500mm" display="http://[s0l0];/ - /56-color-silver_grey_anodized/40-length-500mm" xr:uid="{9A5B5164-04BD-4A3E-ACAD-59FF2E28D282}"/>
    <hyperlink ref="A9" r:id="rId29" location="/56-color-silver_grey_anodized/40-length-500mm" display="http://[s0l1];/ - /56-color-silver_grey_anodized/40-length-500mm" xr:uid="{333EDDC9-F71F-4D00-9584-72AEF9E03D05}"/>
    <hyperlink ref="B9" r:id="rId30" xr:uid="{3AAF8599-BF8E-4608-94BF-F3B9E7A7877D}"/>
    <hyperlink ref="A27" r:id="rId31" xr:uid="{F4848447-A7E5-4981-8ED6-5ACCC059FBFD}"/>
    <hyperlink ref="A42" r:id="rId32" xr:uid="{599CC434-2A6F-4512-9E0C-23C6EEDFFD8B}"/>
    <hyperlink ref="B7" r:id="rId33" xr:uid="{502D21A4-9549-4BDB-AA4F-4ED688D6848D}"/>
    <hyperlink ref="A38" r:id="rId34" xr:uid="{33CF47E8-94F9-4FF4-8FC9-49C84931FE65}"/>
  </hyperlinks>
  <pageMargins left="0.25" right="0.25" top="0.75" bottom="0.75" header="0.3" footer="0.3"/>
  <pageSetup paperSize="9" orientation="portrait" r:id="rId35"/>
  <drawing r:id="rId3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89EA4-5A5F-4A9C-B048-2EB9BC969CA3}">
  <dimension ref="A1:E34"/>
  <sheetViews>
    <sheetView topLeftCell="A13" workbookViewId="0">
      <selection activeCell="A25" sqref="A25:XFD25"/>
    </sheetView>
  </sheetViews>
  <sheetFormatPr defaultRowHeight="15" x14ac:dyDescent="0.25"/>
  <cols>
    <col min="1" max="1" width="19.28515625" bestFit="1" customWidth="1"/>
    <col min="2" max="2" width="34" customWidth="1"/>
    <col min="3" max="3" width="13.28515625" bestFit="1" customWidth="1"/>
    <col min="4" max="5" width="12.7109375" bestFit="1" customWidth="1"/>
  </cols>
  <sheetData>
    <row r="1" spans="1:5" x14ac:dyDescent="0.25">
      <c r="B1" s="8" t="s">
        <v>56</v>
      </c>
    </row>
    <row r="5" spans="1:5" x14ac:dyDescent="0.25">
      <c r="B5" t="s">
        <v>50</v>
      </c>
    </row>
    <row r="6" spans="1:5" ht="29.25" x14ac:dyDescent="0.6">
      <c r="B6" s="7" t="s">
        <v>51</v>
      </c>
    </row>
    <row r="7" spans="1:5" x14ac:dyDescent="0.25">
      <c r="A7" s="14" t="s">
        <v>29</v>
      </c>
      <c r="B7" s="14" t="s">
        <v>22</v>
      </c>
      <c r="C7" s="14" t="s">
        <v>54</v>
      </c>
      <c r="D7" s="14" t="s">
        <v>65</v>
      </c>
      <c r="E7" s="15" t="s">
        <v>64</v>
      </c>
    </row>
    <row r="8" spans="1:5" x14ac:dyDescent="0.25">
      <c r="A8" s="10" t="s">
        <v>12</v>
      </c>
      <c r="B8" s="11" t="s">
        <v>37</v>
      </c>
      <c r="C8" s="11">
        <v>25</v>
      </c>
      <c r="D8" s="28">
        <v>0.1</v>
      </c>
      <c r="E8" s="27">
        <f t="shared" ref="E8:E31" si="0">D8*C8</f>
        <v>2.5</v>
      </c>
    </row>
    <row r="9" spans="1:5" x14ac:dyDescent="0.25">
      <c r="A9" s="10" t="s">
        <v>9</v>
      </c>
      <c r="B9" s="11" t="s">
        <v>36</v>
      </c>
      <c r="C9" s="12">
        <v>25</v>
      </c>
      <c r="D9" s="28">
        <v>0.1</v>
      </c>
      <c r="E9" s="27">
        <f t="shared" si="0"/>
        <v>2.5</v>
      </c>
    </row>
    <row r="10" spans="1:5" x14ac:dyDescent="0.25">
      <c r="A10" s="10" t="s">
        <v>32</v>
      </c>
      <c r="B10" s="12" t="s">
        <v>23</v>
      </c>
      <c r="C10" s="11">
        <v>25</v>
      </c>
      <c r="D10" s="28">
        <v>0.1</v>
      </c>
      <c r="E10" s="27">
        <f t="shared" si="0"/>
        <v>2.5</v>
      </c>
    </row>
    <row r="11" spans="1:5" x14ac:dyDescent="0.25">
      <c r="A11" s="10" t="s">
        <v>16</v>
      </c>
      <c r="B11" s="11" t="s">
        <v>23</v>
      </c>
      <c r="C11" s="12">
        <v>10</v>
      </c>
      <c r="D11" s="28">
        <v>0.1</v>
      </c>
      <c r="E11" s="27">
        <f t="shared" si="0"/>
        <v>1</v>
      </c>
    </row>
    <row r="12" spans="1:5" x14ac:dyDescent="0.25">
      <c r="A12" s="10" t="s">
        <v>10</v>
      </c>
      <c r="B12" s="12" t="s">
        <v>23</v>
      </c>
      <c r="C12" s="11">
        <v>25</v>
      </c>
      <c r="D12" s="28">
        <v>0.1</v>
      </c>
      <c r="E12" s="27">
        <f t="shared" si="0"/>
        <v>2.5</v>
      </c>
    </row>
    <row r="13" spans="1:5" x14ac:dyDescent="0.25">
      <c r="A13" s="10" t="s">
        <v>38</v>
      </c>
      <c r="B13" s="11" t="s">
        <v>39</v>
      </c>
      <c r="C13" s="12">
        <v>10</v>
      </c>
      <c r="D13" s="28">
        <v>0.1</v>
      </c>
      <c r="E13" s="27">
        <f t="shared" si="0"/>
        <v>1</v>
      </c>
    </row>
    <row r="14" spans="1:5" x14ac:dyDescent="0.25">
      <c r="A14" s="10" t="s">
        <v>109</v>
      </c>
      <c r="B14" s="11" t="s">
        <v>108</v>
      </c>
      <c r="C14" s="12">
        <v>10</v>
      </c>
      <c r="D14" s="28">
        <v>0.1</v>
      </c>
      <c r="E14" s="27">
        <f t="shared" si="0"/>
        <v>1</v>
      </c>
    </row>
    <row r="15" spans="1:5" x14ac:dyDescent="0.25">
      <c r="A15" s="10" t="s">
        <v>14</v>
      </c>
      <c r="B15" s="11" t="s">
        <v>35</v>
      </c>
      <c r="C15" s="11">
        <v>10</v>
      </c>
      <c r="D15" s="28">
        <v>0.1</v>
      </c>
      <c r="E15" s="27">
        <f t="shared" si="0"/>
        <v>1</v>
      </c>
    </row>
    <row r="16" spans="1:5" x14ac:dyDescent="0.25">
      <c r="A16" s="10" t="s">
        <v>18</v>
      </c>
      <c r="B16" s="11" t="s">
        <v>23</v>
      </c>
      <c r="C16" s="12">
        <v>10</v>
      </c>
      <c r="D16" s="28">
        <v>0.1</v>
      </c>
      <c r="E16" s="27">
        <f t="shared" si="0"/>
        <v>1</v>
      </c>
    </row>
    <row r="17" spans="1:5" x14ac:dyDescent="0.25">
      <c r="A17" s="10" t="s">
        <v>17</v>
      </c>
      <c r="B17" s="12" t="s">
        <v>23</v>
      </c>
      <c r="C17" s="11">
        <v>10</v>
      </c>
      <c r="D17" s="28">
        <v>0.1</v>
      </c>
      <c r="E17" s="27">
        <f t="shared" si="0"/>
        <v>1</v>
      </c>
    </row>
    <row r="18" spans="1:5" x14ac:dyDescent="0.25">
      <c r="A18" s="10" t="s">
        <v>107</v>
      </c>
      <c r="B18" s="11" t="s">
        <v>112</v>
      </c>
      <c r="C18" s="12">
        <v>25</v>
      </c>
      <c r="D18" s="28">
        <v>0.1</v>
      </c>
      <c r="E18" s="27">
        <f t="shared" si="0"/>
        <v>2.5</v>
      </c>
    </row>
    <row r="19" spans="1:5" x14ac:dyDescent="0.25">
      <c r="A19" s="10" t="s">
        <v>110</v>
      </c>
      <c r="B19" s="11" t="s">
        <v>25</v>
      </c>
      <c r="C19" s="11">
        <v>20</v>
      </c>
      <c r="D19" s="28">
        <v>0.1</v>
      </c>
      <c r="E19" s="27">
        <f t="shared" si="0"/>
        <v>2</v>
      </c>
    </row>
    <row r="20" spans="1:5" x14ac:dyDescent="0.25">
      <c r="A20" s="10" t="s">
        <v>111</v>
      </c>
      <c r="B20" s="11" t="s">
        <v>33</v>
      </c>
      <c r="C20" s="12">
        <v>40</v>
      </c>
      <c r="D20" s="28">
        <v>0.1</v>
      </c>
      <c r="E20" s="27">
        <f t="shared" si="0"/>
        <v>4</v>
      </c>
    </row>
    <row r="21" spans="1:5" x14ac:dyDescent="0.25">
      <c r="A21" s="29" t="s">
        <v>30</v>
      </c>
      <c r="B21" s="27" t="s">
        <v>31</v>
      </c>
      <c r="C21" s="11">
        <v>50</v>
      </c>
      <c r="D21" s="28">
        <v>0.1</v>
      </c>
      <c r="E21" s="27">
        <f t="shared" si="0"/>
        <v>5</v>
      </c>
    </row>
    <row r="22" spans="1:5" x14ac:dyDescent="0.25">
      <c r="A22" s="29" t="s">
        <v>4</v>
      </c>
      <c r="B22" s="27" t="s">
        <v>5</v>
      </c>
      <c r="C22" s="11">
        <v>100</v>
      </c>
      <c r="D22" s="28">
        <v>0.1</v>
      </c>
      <c r="E22" s="27">
        <f t="shared" si="0"/>
        <v>10</v>
      </c>
    </row>
    <row r="23" spans="1:5" x14ac:dyDescent="0.25">
      <c r="A23" s="10" t="s">
        <v>6</v>
      </c>
      <c r="B23" s="11" t="s">
        <v>34</v>
      </c>
      <c r="C23" s="12">
        <v>150</v>
      </c>
      <c r="D23" s="28">
        <v>0.1</v>
      </c>
      <c r="E23" s="27">
        <f t="shared" si="0"/>
        <v>15</v>
      </c>
    </row>
    <row r="24" spans="1:5" x14ac:dyDescent="0.25">
      <c r="A24" s="10" t="s">
        <v>7</v>
      </c>
      <c r="B24" s="11" t="s">
        <v>23</v>
      </c>
      <c r="C24" s="11">
        <v>100</v>
      </c>
      <c r="D24" s="28">
        <v>0.1</v>
      </c>
      <c r="E24" s="27">
        <f t="shared" si="0"/>
        <v>10</v>
      </c>
    </row>
    <row r="25" spans="1:5" x14ac:dyDescent="0.25">
      <c r="A25" s="10" t="s">
        <v>134</v>
      </c>
      <c r="B25" s="11" t="s">
        <v>23</v>
      </c>
      <c r="C25" s="12">
        <v>10</v>
      </c>
      <c r="D25" s="28">
        <v>0.1</v>
      </c>
      <c r="E25" s="27">
        <f t="shared" si="0"/>
        <v>1</v>
      </c>
    </row>
    <row r="26" spans="1:5" x14ac:dyDescent="0.25">
      <c r="A26" s="10" t="s">
        <v>26</v>
      </c>
      <c r="B26" s="11" t="s">
        <v>27</v>
      </c>
      <c r="C26" s="11">
        <v>20</v>
      </c>
      <c r="D26" s="28">
        <v>0.1</v>
      </c>
      <c r="E26" s="27">
        <f t="shared" si="0"/>
        <v>2</v>
      </c>
    </row>
    <row r="27" spans="1:5" x14ac:dyDescent="0.25">
      <c r="A27" s="10" t="s">
        <v>19</v>
      </c>
      <c r="B27" s="11" t="s">
        <v>23</v>
      </c>
      <c r="C27" s="12">
        <v>10</v>
      </c>
      <c r="D27" s="28">
        <v>0.1</v>
      </c>
      <c r="E27" s="27">
        <f t="shared" si="0"/>
        <v>1</v>
      </c>
    </row>
    <row r="28" spans="1:5" x14ac:dyDescent="0.25">
      <c r="A28" s="10" t="s">
        <v>13</v>
      </c>
      <c r="B28" s="11" t="s">
        <v>23</v>
      </c>
      <c r="C28" s="11">
        <v>20</v>
      </c>
      <c r="D28" s="28">
        <v>0.1</v>
      </c>
      <c r="E28" s="27">
        <f t="shared" si="0"/>
        <v>2</v>
      </c>
    </row>
    <row r="29" spans="1:5" x14ac:dyDescent="0.25">
      <c r="A29" s="10" t="s">
        <v>11</v>
      </c>
      <c r="B29" s="11" t="s">
        <v>23</v>
      </c>
      <c r="C29" s="12">
        <v>10</v>
      </c>
      <c r="D29" s="28">
        <v>0.1</v>
      </c>
      <c r="E29" s="27">
        <f t="shared" si="0"/>
        <v>1</v>
      </c>
    </row>
    <row r="30" spans="1:5" x14ac:dyDescent="0.25">
      <c r="A30" s="10" t="s">
        <v>28</v>
      </c>
      <c r="B30" s="11" t="s">
        <v>27</v>
      </c>
      <c r="C30" s="11">
        <v>10</v>
      </c>
      <c r="D30" s="28">
        <v>0.1</v>
      </c>
      <c r="E30" s="27">
        <f t="shared" si="0"/>
        <v>1</v>
      </c>
    </row>
    <row r="31" spans="1:5" x14ac:dyDescent="0.25">
      <c r="A31" s="29" t="s">
        <v>24</v>
      </c>
      <c r="B31" s="27" t="s">
        <v>83</v>
      </c>
      <c r="C31" s="12">
        <v>25</v>
      </c>
      <c r="D31" s="28">
        <v>0.1</v>
      </c>
      <c r="E31" s="27">
        <f t="shared" si="0"/>
        <v>2.5</v>
      </c>
    </row>
    <row r="32" spans="1:5" x14ac:dyDescent="0.25">
      <c r="A32" s="8" t="s">
        <v>67</v>
      </c>
      <c r="E32" s="20">
        <f>SUM(E8:E31)</f>
        <v>75</v>
      </c>
    </row>
    <row r="34" spans="1:5" x14ac:dyDescent="0.25">
      <c r="A34" s="14" t="s">
        <v>113</v>
      </c>
      <c r="B34" s="14" t="s">
        <v>22</v>
      </c>
      <c r="C34" s="14" t="s">
        <v>54</v>
      </c>
      <c r="D34" s="14" t="s">
        <v>65</v>
      </c>
      <c r="E34" s="15" t="s">
        <v>64</v>
      </c>
    </row>
  </sheetData>
  <sortState xmlns:xlrd2="http://schemas.microsoft.com/office/spreadsheetml/2017/richdata2" ref="A8:E31">
    <sortCondition ref="A8:A31"/>
  </sortState>
  <hyperlinks>
    <hyperlink ref="A31" r:id="rId1" xr:uid="{EF3745AA-0BDE-4ACE-ACA4-B7BF3318EC84}"/>
    <hyperlink ref="A22" r:id="rId2" xr:uid="{709D6F74-EB97-4B6F-BBEB-E00F1AB7877F}"/>
    <hyperlink ref="A21" r:id="rId3" xr:uid="{CF5CFF92-34AA-4B36-BDCF-7DF4689336D3}"/>
  </hyperlinks>
  <pageMargins left="0.25" right="0.25" top="0.75" bottom="0.75" header="0.3" footer="0.3"/>
  <pageSetup paperSize="9"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E5EE-35F8-47D7-9084-DF49A062745E}">
  <dimension ref="A1:C2"/>
  <sheetViews>
    <sheetView workbookViewId="0"/>
  </sheetViews>
  <sheetFormatPr defaultRowHeight="15" x14ac:dyDescent="0.25"/>
  <cols>
    <col min="1" max="1" width="12.28515625" bestFit="1" customWidth="1"/>
  </cols>
  <sheetData>
    <row r="1" spans="1:3" x14ac:dyDescent="0.25">
      <c r="A1" t="s">
        <v>130</v>
      </c>
    </row>
    <row r="2" spans="1:3" x14ac:dyDescent="0.25">
      <c r="A2" t="s">
        <v>133</v>
      </c>
      <c r="B2" s="4" t="s">
        <v>131</v>
      </c>
      <c r="C2">
        <v>40</v>
      </c>
    </row>
  </sheetData>
  <hyperlinks>
    <hyperlink ref="B2" r:id="rId1" xr:uid="{ED67986D-EA9B-4A64-9BC1-C0E6329DC5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8 E A A B Q S w M E F A A C A A g A i T h / T J H v V 8 S m A A A A + A A A A B I A H A B D b 2 5 m a W c v U G F j a 2 F n Z S 5 4 b W w g o h g A K K A U A A A A A A A A A A A A A A A A A A A A A A A A A A A A h Y 8 x D o I w G E a v Q r r T l g q J I T 9 l c J X E h G h c m 1 K h E Y q h x X I 3 B 4 / k F S R R 1 M 3 x e 3 n D + x 6 3 O + R T 1 w Z X N V j d m w x F m K J A G d l X 2 t Q Z G t 0 p X K O c w 0 7 I s 6 h V M M v G p p O t M t Q 4 d 0 k J 8 d 5 j v 8 L 9 U B N G a U S O x b a U j e o E + s j 6 v x x q Y 5 0 w U i E O h 1 c M Z z h J c E I j i u O Y A V k w F N p 8 F T Y X Y w r k B 8 J m b N 0 4 K K 5 M u C + B L B P I + w V / A l B L A w Q U A A I A C A C J O H 9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i T h / T I v s 1 T s H A Q A A 5 w E A A B M A H A B G b 3 J t d W x h c y 9 T Z W N 0 a W 9 u M S 5 t I K I Y A C i g F A A A A A A A A A A A A A A A A A A A A A A A A A A A A H W Q M W v D M B C F d 4 P / g 1 C X B I x L o H Q J o V C 3 Q 4 e 0 K Q n t E D L I 8 t U R l q V w O k G C y X + v Z J O h 2 N U i e N + 9 d 0 9 y I E l Z w 7 b D v V i m S Z q 4 o 0 C o 2 E 6 U G h Z s x T R Q m r B w t t a j h K C 8 n i X o v P C I Y O j b Y l N a 2 8 z m 3 f 5 d t L D i g 5 M f r v v C G g o j h 2 w I u O P F U Z g 6 h l 9 O w E N S P 5 r v U B j 3 Y 7 E t r P a t i d D N h m 1 Z 1 / G N Q G I x m m e M A m M E Z 7 p m r O O h i P Y V P N 2 A t r W S Q v d s c P m 2 B B z 5 X s B J V K f 4 5 h F b i w b u n / 1 l B D 6 9 M K Q o g j d D j w 9 5 7 N m T D 6 w A 2 f 9 8 L Q h Q C T 2 x y 7 m b a P q q v f w F p r L I N q g k T O A i x N U W / z a 8 z t N E m c l / X v 4 C U E s B A i 0 A F A A C A A g A i T h / T J H v V 8 S m A A A A + A A A A B I A A A A A A A A A A A A A A A A A A A A A A E N v b m Z p Z y 9 Q Y W N r Y W d l L n h t b F B L A Q I t A B Q A A g A I A I k 4 f 0 w P y u m r p A A A A O k A A A A T A A A A A A A A A A A A A A A A A P I A A A B b Q 2 9 u d G V u d F 9 U e X B l c 1 0 u e G 1 s U E s B A i 0 A F A A C A A g A i T h / T I v s 1 T s H A Q A A 5 w E A A B M A A A A A A A A A A A A A A A A A 4 w E A A E Z v c m 1 1 b G F z L 1 N l Y 3 R p b 2 4 x L m 1 Q S w U G A A A A A A M A A w D C A A A A N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0 A A A A A A A D 9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M t M z F U M D U 6 M D Q 6 M T g u N T c 2 N D Y 5 N V o i I C 8 + P E V u d H J 5 I F R 5 c G U 9 I k Z p b G x D b 2 x 1 b W 5 O Y W 1 l c y I g V m F s d W U 9 I n N b J n F 1 b 3 Q 7 U G F y d C B O Y W 1 l J n F 1 b 3 Q 7 L C Z x d W 9 0 O 0 V 4 Y 2 x 1 Z G U / J n F 1 b 3 Q 7 L C Z x d W 9 0 O 1 B h c n Q g T n V t Y m V y J n F 1 b 3 Q 7 L C Z x d W 9 0 O 0 R l c 2 N y a X B 0 a W 9 u J n F 1 b 3 Q 7 L C Z x d W 9 0 O 0 1 h a 2 U v Q n V 5 J n F 1 b 3 Q 7 L C Z x d W 9 0 O 1 F 1 Y W 5 0 a X R 5 J n F 1 b 3 Q 7 L C Z x d W 9 0 O 0 9 y Z G V y I F F 1 Y W 5 0 a X R 5 J n F 1 b 3 Q 7 L C Z x d W 9 0 O 0 1 h d G V y a W F s J n F 1 b 3 Q 7 L C Z x d W 9 0 O 0 1 h c 3 M m c X V v d D s s J n F 1 b 3 Q 7 V m V u Z G 9 y I F B y a W N l J n F 1 b 3 Q 7 L C Z x d W 9 0 O 0 N h d G V n b 3 J 5 J n F 1 b 3 Q 7 X S I g L z 4 8 R W 5 0 c n k g V H l w Z T 0 i R m l s b E V y c m 9 y Q 2 9 k Z S I g V m F s d W U 9 I n N V b m t u b 3 d u I i A v P j x F b n R y e S B U e X B l P S J G a W x s Q 2 9 s d W 1 u V H l w Z X M i I F Z h b H V l P S J z Q m d F R 0 J n W U R B d 1 l G Q l F Z P S I g L z 4 8 R W 5 0 c n k g V H l w Z T 0 i R m l s b E V y c m 9 y Q 2 9 1 b n Q i I F Z h b H V l P S J s M C I g L z 4 8 R W 5 0 c n k g V H l w Z T 0 i R m l s b E N v d W 5 0 I i B W Y W x 1 Z T 0 i b D E z O S I g L z 4 8 R W 5 0 c n k g V H l w Z T 0 i R m l s b F N 0 Y X R 1 c y I g V m F s d W U 9 I n N D b 2 1 w b G V 0 Z S I g L z 4 8 R W 5 0 c n k g V H l w Z T 0 i R m l s b F R h c m d l d C I g V m F s d W U 9 I n N U Y W J s Z T F f M i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U Y W J s Z T E v Q 2 h h b m d l Z C B U e X B l L n t Q Y X J 0 I E 5 h b W U s M H 0 m c X V v d D s s J n F 1 b 3 Q 7 U 2 V j d G l v b j E v V G F i b G U x L 0 N o Y W 5 n Z W Q g V H l w Z S 5 7 R X h j b H V k Z T 8 s M X 0 m c X V v d D s s J n F 1 b 3 Q 7 U 2 V j d G l v b j E v V G F i b G U x L 0 N o Y W 5 n Z W Q g V H l w Z S 5 7 U G F y d C B O d W 1 i Z X I s M n 0 m c X V v d D s s J n F 1 b 3 Q 7 U 2 V j d G l v b j E v V G F i b G U x L 0 N o Y W 5 n Z W Q g V H l w Z S 5 7 R G V z Y 3 J p c H R p b 2 4 s M 3 0 m c X V v d D s s J n F 1 b 3 Q 7 U 2 V j d G l v b j E v V G F i b G U x L 0 N o Y W 5 n Z W Q g V H l w Z S 5 7 T W F r Z S 9 C d X k s N H 0 m c X V v d D s s J n F 1 b 3 Q 7 U 2 V j d G l v b j E v V G F i b G U x L 0 N o Y W 5 n Z W Q g V H l w Z S 5 7 U X V h b n R p d H k s N X 0 m c X V v d D s s J n F 1 b 3 Q 7 U 2 V j d G l v b j E v V G F i b G U x L 0 N o Y W 5 n Z W Q g V H l w Z S 5 7 T 3 J k Z X I g U X V h b n R p d H k s N n 0 m c X V v d D s s J n F 1 b 3 Q 7 U 2 V j d G l v b j E v V G F i b G U x L 0 N o Y W 5 n Z W Q g V H l w Z S 5 7 T W F 0 Z X J p Y W w s N 3 0 m c X V v d D s s J n F 1 b 3 Q 7 U 2 V j d G l v b j E v V G F i b G U x L 0 N o Y W 5 n Z W Q g V H l w Z S 5 7 T W F z c y w 4 f S Z x d W 9 0 O y w m c X V v d D t T Z W N 0 a W 9 u M S 9 U Y W J s Z T E v Q 2 h h b m d l Z C B U e X B l L n t W Z W 5 k b 3 I g U H J p Y 2 U s O X 0 m c X V v d D s s J n F 1 b 3 Q 7 U 2 V j d G l v b j E v V G F i b G U x L 0 N o Y W 5 n Z W Q g V H l w Z S 5 7 Q 2 F 0 Z W d v c n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4 q W b m 0 R F B G r z x H i + Y h L A U A A A A A A g A A A A A A E G Y A A A A B A A A g A A A A v c 4 6 w u / W M G q h k q 2 j I l H 8 X b w e e C J J K t q p R o O M 2 y a m q B s A A A A A D o A A A A A C A A A g A A A A D I V w p z 7 C 0 X 1 w D M f 2 D E G e I Q q C D m D D Q h k v v 3 K w Z r c w R Q B Q A A A A f P 7 I d m I E B i Q j F B T x j i b A + + 6 h t r q Q Y 3 X 0 v E o U A r 8 5 + D r Q w e y V P 9 u V R W w S n g k D 7 i I 0 d V q q I k X q d w 0 u / 1 p G i f o 4 6 8 g 6 R X 6 i y 9 l J x L / N b 0 W g O 7 Z A A A A A j b q j 6 + w 3 L f T 8 q k h I v p O U 6 p H 6 7 y 4 U 0 2 x f b i 1 W A C 5 i 6 P T T 0 h A x n Y 6 e 9 c T K A G Y c a e L P z d C z 7 x G j g / E 2 n w Y + i R w b O g = = < / D a t a M a s h u p > 
</file>

<file path=customXml/itemProps1.xml><?xml version="1.0" encoding="utf-8"?>
<ds:datastoreItem xmlns:ds="http://schemas.openxmlformats.org/officeDocument/2006/customXml" ds:itemID="{C291BD1C-60DD-451E-90AD-B88D5765C2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 Overview</vt:lpstr>
      <vt:lpstr>Complete Part List</vt:lpstr>
      <vt:lpstr>Fasteners List</vt:lpstr>
      <vt:lpstr>Tools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</dc:creator>
  <cp:lastModifiedBy>Roy Berntsen</cp:lastModifiedBy>
  <cp:lastPrinted>2019-03-14T20:20:12Z</cp:lastPrinted>
  <dcterms:created xsi:type="dcterms:W3CDTF">2018-03-31T05:02:45Z</dcterms:created>
  <dcterms:modified xsi:type="dcterms:W3CDTF">2019-09-05T17:10:58Z</dcterms:modified>
</cp:coreProperties>
</file>