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4E49D69E-7E5A-4A99-B059-E95B8146015F}" xr6:coauthVersionLast="47" xr6:coauthVersionMax="47" xr10:uidLastSave="{00000000-0000-0000-0000-000000000000}"/>
  <bookViews>
    <workbookView xWindow="13990" yWindow="2600" windowWidth="22430" windowHeight="15030" xr2:uid="{6697EE95-872F-4D92-B20B-0FB84E6D2549}"/>
  </bookViews>
  <sheets>
    <sheet name="Main" sheetId="1" r:id="rId1"/>
    <sheet name="imdusir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7" i="1"/>
  <c r="L5" i="1"/>
  <c r="L4" i="1"/>
</calcChain>
</file>

<file path=xl/sharedStrings.xml><?xml version="1.0" encoding="utf-8"?>
<sst xmlns="http://schemas.openxmlformats.org/spreadsheetml/2006/main" count="34" uniqueCount="28">
  <si>
    <t>Price</t>
  </si>
  <si>
    <t>Shares</t>
  </si>
  <si>
    <t>MC</t>
  </si>
  <si>
    <t>Cash</t>
  </si>
  <si>
    <t>Debt</t>
  </si>
  <si>
    <t>EV</t>
  </si>
  <si>
    <t>Q324</t>
  </si>
  <si>
    <t>PIC</t>
  </si>
  <si>
    <t>AD</t>
  </si>
  <si>
    <t>CEO: Michael J. McElhaugh</t>
  </si>
  <si>
    <t>Name</t>
  </si>
  <si>
    <t>imdusiran</t>
  </si>
  <si>
    <t>Indication</t>
  </si>
  <si>
    <t>HBV</t>
  </si>
  <si>
    <t>Clinical Trials</t>
  </si>
  <si>
    <t>Brand</t>
  </si>
  <si>
    <t>Generic</t>
  </si>
  <si>
    <t>Main</t>
  </si>
  <si>
    <t>Phase 2a "IM-PROVE I" - AASLD 2024</t>
  </si>
  <si>
    <t>3/6 functional cure (HBeAg-negative patients)</t>
  </si>
  <si>
    <t>3/12 overall</t>
  </si>
  <si>
    <t>Phase 2b n=170 cHBV imdusiran, interferon + NA</t>
  </si>
  <si>
    <t>initiates 1H2025</t>
  </si>
  <si>
    <t>AB-101</t>
  </si>
  <si>
    <t>MOA</t>
  </si>
  <si>
    <t>RNAi</t>
  </si>
  <si>
    <t>oral PD-L1</t>
  </si>
  <si>
    <t>9/24/2025 trial with 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</si>
</sst>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1" applyFont="1"/>
    <xf numFmtId="0" fontId="3" fillId="0" borderId="1" xfId="1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6349-246A-4F58-9D22-9E2582FFF3EB}">
  <dimension ref="B2:M12"/>
  <sheetViews>
    <sheetView tabSelected="1" zoomScale="160" zoomScaleNormal="160" workbookViewId="0">
      <selection activeCell="D10" sqref="D10"/>
    </sheetView>
  </sheetViews>
  <sheetFormatPr defaultRowHeight="12.5" x14ac:dyDescent="0.25"/>
  <cols>
    <col min="1" max="1" width="4.26953125" style="1" customWidth="1"/>
    <col min="2" max="8" width="8.7265625" style="1"/>
    <col min="9" max="10" width="3.453125" style="1" customWidth="1"/>
    <col min="11" max="16384" width="8.7265625" style="1"/>
  </cols>
  <sheetData>
    <row r="2" spans="2:13" x14ac:dyDescent="0.25">
      <c r="B2" s="13" t="s">
        <v>10</v>
      </c>
      <c r="C2" s="14" t="s">
        <v>12</v>
      </c>
      <c r="D2" s="14" t="s">
        <v>24</v>
      </c>
      <c r="E2" s="14"/>
      <c r="F2" s="14"/>
      <c r="G2" s="14"/>
      <c r="H2" s="15"/>
      <c r="K2" s="1" t="s">
        <v>0</v>
      </c>
      <c r="L2" s="2">
        <v>3.43</v>
      </c>
    </row>
    <row r="3" spans="2:13" x14ac:dyDescent="0.25">
      <c r="B3" s="6" t="s">
        <v>11</v>
      </c>
      <c r="C3" s="7" t="s">
        <v>13</v>
      </c>
      <c r="D3" s="7" t="s">
        <v>25</v>
      </c>
      <c r="E3" s="7"/>
      <c r="F3" s="7"/>
      <c r="G3" s="7"/>
      <c r="H3" s="8"/>
      <c r="K3" s="1" t="s">
        <v>1</v>
      </c>
      <c r="L3" s="3">
        <v>189.49168499999999</v>
      </c>
      <c r="M3" s="4" t="s">
        <v>6</v>
      </c>
    </row>
    <row r="4" spans="2:13" x14ac:dyDescent="0.25">
      <c r="B4" s="9" t="s">
        <v>23</v>
      </c>
      <c r="C4" s="7" t="s">
        <v>13</v>
      </c>
      <c r="D4" s="7" t="s">
        <v>26</v>
      </c>
      <c r="E4" s="7"/>
      <c r="F4" s="7"/>
      <c r="G4" s="7"/>
      <c r="H4" s="8"/>
      <c r="K4" s="1" t="s">
        <v>2</v>
      </c>
      <c r="L4" s="3">
        <f>+L2*L3</f>
        <v>649.95647955000004</v>
      </c>
    </row>
    <row r="5" spans="2:13" x14ac:dyDescent="0.25">
      <c r="B5" s="9"/>
      <c r="C5" s="7"/>
      <c r="D5" s="7"/>
      <c r="E5" s="7"/>
      <c r="F5" s="7"/>
      <c r="G5" s="7"/>
      <c r="H5" s="8"/>
      <c r="K5" s="1" t="s">
        <v>3</v>
      </c>
      <c r="L5" s="3">
        <f>31.846+95.948+2.964</f>
        <v>130.75800000000001</v>
      </c>
      <c r="M5" s="4" t="s">
        <v>6</v>
      </c>
    </row>
    <row r="6" spans="2:13" x14ac:dyDescent="0.25">
      <c r="B6" s="10"/>
      <c r="C6" s="11"/>
      <c r="D6" s="11"/>
      <c r="E6" s="11"/>
      <c r="F6" s="11"/>
      <c r="G6" s="11"/>
      <c r="H6" s="12"/>
      <c r="K6" s="1" t="s">
        <v>4</v>
      </c>
      <c r="L6" s="3">
        <v>0</v>
      </c>
      <c r="M6" s="4" t="s">
        <v>6</v>
      </c>
    </row>
    <row r="7" spans="2:13" x14ac:dyDescent="0.25">
      <c r="K7" s="1" t="s">
        <v>5</v>
      </c>
      <c r="L7" s="3">
        <f>+L4-L5+L6</f>
        <v>519.19847955</v>
      </c>
    </row>
    <row r="8" spans="2:13" x14ac:dyDescent="0.25">
      <c r="F8" s="1" t="s">
        <v>27</v>
      </c>
    </row>
    <row r="9" spans="2:13" x14ac:dyDescent="0.25">
      <c r="K9" s="1" t="s">
        <v>8</v>
      </c>
      <c r="L9" s="3">
        <v>1334.04</v>
      </c>
      <c r="M9" s="4" t="s">
        <v>6</v>
      </c>
    </row>
    <row r="10" spans="2:13" x14ac:dyDescent="0.25">
      <c r="K10" s="1" t="s">
        <v>7</v>
      </c>
      <c r="L10" s="3">
        <f>1407.595+81.425</f>
        <v>1489.02</v>
      </c>
      <c r="M10" s="4" t="s">
        <v>6</v>
      </c>
    </row>
    <row r="11" spans="2:13" x14ac:dyDescent="0.25">
      <c r="L11" s="3"/>
    </row>
    <row r="12" spans="2:13" x14ac:dyDescent="0.25">
      <c r="K12" s="1" t="s">
        <v>9</v>
      </c>
    </row>
  </sheetData>
  <hyperlinks>
    <hyperlink ref="B3" location="imdusiran!A1" display="imdusiran" xr:uid="{C30498A1-BB73-42D0-9EB6-649981C779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14E7-D263-4C6A-BE81-BF4D1B0BE08A}">
  <dimension ref="A1:C11"/>
  <sheetViews>
    <sheetView zoomScale="145" zoomScaleNormal="145" workbookViewId="0">
      <selection activeCell="C8" sqref="C8"/>
    </sheetView>
  </sheetViews>
  <sheetFormatPr defaultRowHeight="12.5" x14ac:dyDescent="0.25"/>
  <cols>
    <col min="1" max="1" width="4.6328125" style="1" bestFit="1" customWidth="1"/>
    <col min="2" max="2" width="12.81640625" style="1" customWidth="1"/>
    <col min="3" max="16384" width="8.7265625" style="1"/>
  </cols>
  <sheetData>
    <row r="1" spans="1:3" x14ac:dyDescent="0.25">
      <c r="A1" s="5" t="s">
        <v>17</v>
      </c>
    </row>
    <row r="2" spans="1:3" x14ac:dyDescent="0.25">
      <c r="B2" s="1" t="s">
        <v>15</v>
      </c>
    </row>
    <row r="3" spans="1:3" x14ac:dyDescent="0.25">
      <c r="B3" s="1" t="s">
        <v>16</v>
      </c>
      <c r="C3" s="1" t="s">
        <v>11</v>
      </c>
    </row>
    <row r="4" spans="1:3" x14ac:dyDescent="0.25">
      <c r="B4" s="1" t="s">
        <v>14</v>
      </c>
    </row>
    <row r="6" spans="1:3" ht="13" x14ac:dyDescent="0.3">
      <c r="C6" s="16" t="s">
        <v>21</v>
      </c>
    </row>
    <row r="7" spans="1:3" x14ac:dyDescent="0.25">
      <c r="C7" s="1" t="s">
        <v>22</v>
      </c>
    </row>
    <row r="9" spans="1:3" ht="13" x14ac:dyDescent="0.3">
      <c r="C9" s="16" t="s">
        <v>18</v>
      </c>
    </row>
    <row r="10" spans="1:3" x14ac:dyDescent="0.25">
      <c r="C10" s="1" t="s">
        <v>19</v>
      </c>
    </row>
    <row r="11" spans="1:3" x14ac:dyDescent="0.25">
      <c r="C11" s="1" t="s">
        <v>20</v>
      </c>
    </row>
  </sheetData>
  <hyperlinks>
    <hyperlink ref="A1" location="Main!A1" display="Main" xr:uid="{1EB4AB03-04EF-4844-8FD2-530051FD6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imdusiran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2025-02-24T14:45:26Z</dcterms:created>
  <dcterms:modified xsi:type="dcterms:W3CDTF">2025-02-24T15:53:17Z</dcterms:modified>
</cp:coreProperties>
</file>