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BBCD0B1-68DC-4C3A-A5E6-B67CB9F73BF3}" xr6:coauthVersionLast="47" xr6:coauthVersionMax="47" xr10:uidLastSave="{00000000-0000-0000-0000-000000000000}"/>
  <bookViews>
    <workbookView xWindow="11080" yWindow="3650" windowWidth="28800" windowHeight="15370" activeTab="1" xr2:uid="{ED12D487-A6F6-4883-9889-0E1DD0CCF6E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9" i="2" s="1"/>
  <c r="I9" i="2"/>
  <c r="I8" i="2"/>
  <c r="E5" i="2"/>
  <c r="I5" i="2"/>
  <c r="I23" i="2"/>
  <c r="L7" i="1"/>
  <c r="L4" i="1"/>
</calcChain>
</file>

<file path=xl/sharedStrings.xml><?xml version="1.0" encoding="utf-8"?>
<sst xmlns="http://schemas.openxmlformats.org/spreadsheetml/2006/main" count="22" uniqueCount="22">
  <si>
    <t>Price</t>
  </si>
  <si>
    <t>Shares</t>
  </si>
  <si>
    <t>MC</t>
  </si>
  <si>
    <t>Cash</t>
  </si>
  <si>
    <t>Debt</t>
  </si>
  <si>
    <t>EV</t>
  </si>
  <si>
    <t>Main</t>
  </si>
  <si>
    <t>Revenue</t>
  </si>
  <si>
    <t>Q123</t>
  </si>
  <si>
    <t>Q223</t>
  </si>
  <si>
    <t>Q323</t>
  </si>
  <si>
    <t>Q423</t>
  </si>
  <si>
    <t>Q124</t>
  </si>
  <si>
    <t>Q224</t>
  </si>
  <si>
    <t>Q324</t>
  </si>
  <si>
    <t>Q424</t>
  </si>
  <si>
    <t>Gross Profit</t>
  </si>
  <si>
    <t>COGS</t>
  </si>
  <si>
    <t>Operating Expenses</t>
  </si>
  <si>
    <t>Operating Income</t>
  </si>
  <si>
    <t>SG&amp;A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</si>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</sst>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4990-24F3-4A33-9101-2D241A462880}">
  <dimension ref="K2:L7"/>
  <sheetViews>
    <sheetView zoomScale="175" zoomScaleNormal="175" workbookViewId="0"/>
  </sheetViews>
  <sheetFormatPr defaultRowHeight="14.5" x14ac:dyDescent="0.35"/>
  <sheetData>
    <row r="2" spans="11:12" x14ac:dyDescent="0.35">
      <c r="K2" t="s">
        <v>0</v>
      </c>
      <c r="L2" s="1">
        <v>7.5</v>
      </c>
    </row>
    <row r="3" spans="11:12" x14ac:dyDescent="0.35">
      <c r="K3" t="s">
        <v>1</v>
      </c>
      <c r="L3" s="2">
        <v>250.58589699999999</v>
      </c>
    </row>
    <row r="4" spans="11:12" x14ac:dyDescent="0.35">
      <c r="K4" t="s">
        <v>2</v>
      </c>
      <c r="L4" s="2">
        <f>+L2*L3</f>
        <v>1879.3942274999999</v>
      </c>
    </row>
    <row r="5" spans="11:12" x14ac:dyDescent="0.35">
      <c r="K5" t="s">
        <v>3</v>
      </c>
      <c r="L5" s="2">
        <v>65.584000000000003</v>
      </c>
    </row>
    <row r="6" spans="11:12" x14ac:dyDescent="0.35">
      <c r="K6" t="s">
        <v>4</v>
      </c>
      <c r="L6" s="2">
        <v>195.738</v>
      </c>
    </row>
    <row r="7" spans="11:12" x14ac:dyDescent="0.35">
      <c r="K7" t="s">
        <v>5</v>
      </c>
      <c r="L7" s="2">
        <f>+L4-L5+L6</f>
        <v>2009.5482274999999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7DBA-C9EE-4157-AA53-3F41833FBD72}">
  <dimension ref="A1:J23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RowHeight="14.5" x14ac:dyDescent="0.35"/>
  <cols>
    <col min="1" max="1" width="4.7265625" bestFit="1" customWidth="1"/>
    <col min="2" max="2" width="10.26953125" bestFit="1" customWidth="1"/>
    <col min="3" max="10" width="8.7265625" style="3"/>
  </cols>
  <sheetData>
    <row r="1" spans="1:10" x14ac:dyDescent="0.35">
      <c r="A1" t="s">
        <v>6</v>
      </c>
    </row>
    <row r="2" spans="1:10" x14ac:dyDescent="0.35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s="6" customFormat="1" x14ac:dyDescent="0.35">
      <c r="B3" s="6" t="s">
        <v>7</v>
      </c>
      <c r="C3" s="7"/>
      <c r="D3" s="7"/>
      <c r="E3" s="7">
        <v>33.988</v>
      </c>
      <c r="F3" s="7"/>
      <c r="G3" s="7"/>
      <c r="H3" s="7"/>
      <c r="I3" s="7">
        <v>41.505000000000003</v>
      </c>
      <c r="J3" s="7"/>
    </row>
    <row r="4" spans="1:10" s="2" customFormat="1" x14ac:dyDescent="0.35">
      <c r="B4" s="2" t="s">
        <v>17</v>
      </c>
      <c r="C4" s="5"/>
      <c r="D4" s="5"/>
      <c r="E4" s="5">
        <v>25.579000000000001</v>
      </c>
      <c r="F4" s="5"/>
      <c r="G4" s="5"/>
      <c r="H4" s="5"/>
      <c r="I4" s="5">
        <v>30.739000000000001</v>
      </c>
      <c r="J4" s="5"/>
    </row>
    <row r="5" spans="1:10" s="2" customFormat="1" x14ac:dyDescent="0.35">
      <c r="B5" s="2" t="s">
        <v>16</v>
      </c>
      <c r="C5" s="5"/>
      <c r="D5" s="5"/>
      <c r="E5" s="5">
        <f>+E3-E4</f>
        <v>8.4089999999999989</v>
      </c>
      <c r="F5" s="5"/>
      <c r="G5" s="5"/>
      <c r="H5" s="5"/>
      <c r="I5" s="5">
        <f>+I3-I4</f>
        <v>10.766000000000002</v>
      </c>
      <c r="J5" s="5"/>
    </row>
    <row r="6" spans="1:10" s="2" customFormat="1" x14ac:dyDescent="0.35">
      <c r="B6" s="2" t="s">
        <v>20</v>
      </c>
      <c r="C6" s="5"/>
      <c r="D6" s="5"/>
      <c r="E6" s="5">
        <v>15.532999999999999</v>
      </c>
      <c r="F6" s="5"/>
      <c r="G6" s="5"/>
      <c r="H6" s="5"/>
      <c r="I6" s="5">
        <v>17.484999999999999</v>
      </c>
      <c r="J6" s="5"/>
    </row>
    <row r="7" spans="1:10" s="2" customFormat="1" x14ac:dyDescent="0.35">
      <c r="B7" s="2" t="s">
        <v>21</v>
      </c>
      <c r="C7" s="5"/>
      <c r="D7" s="5"/>
      <c r="E7" s="5">
        <v>-0.34899999999999998</v>
      </c>
      <c r="F7" s="5"/>
      <c r="G7" s="5"/>
      <c r="H7" s="5"/>
      <c r="I7" s="5">
        <v>3.82</v>
      </c>
      <c r="J7" s="5"/>
    </row>
    <row r="8" spans="1:10" s="2" customFormat="1" x14ac:dyDescent="0.35">
      <c r="B8" s="2" t="s">
        <v>18</v>
      </c>
      <c r="C8" s="5"/>
      <c r="D8" s="5"/>
      <c r="E8" s="5">
        <f>+E6+E7</f>
        <v>15.183999999999999</v>
      </c>
      <c r="F8" s="5"/>
      <c r="G8" s="5"/>
      <c r="H8" s="5"/>
      <c r="I8" s="5">
        <f>+I6+I7</f>
        <v>21.305</v>
      </c>
      <c r="J8" s="5"/>
    </row>
    <row r="9" spans="1:10" s="2" customFormat="1" x14ac:dyDescent="0.35">
      <c r="B9" s="2" t="s">
        <v>19</v>
      </c>
      <c r="C9" s="5"/>
      <c r="D9" s="5"/>
      <c r="E9" s="5">
        <f>+E5-E8</f>
        <v>-6.7750000000000004</v>
      </c>
      <c r="F9" s="5"/>
      <c r="G9" s="5"/>
      <c r="H9" s="5"/>
      <c r="I9" s="5">
        <f>+I5-I8</f>
        <v>-10.538999999999998</v>
      </c>
      <c r="J9" s="5"/>
    </row>
    <row r="10" spans="1:10" s="2" customFormat="1" x14ac:dyDescent="0.35">
      <c r="C10" s="5"/>
      <c r="D10" s="5"/>
      <c r="E10" s="5"/>
      <c r="F10" s="5"/>
      <c r="G10" s="5"/>
      <c r="H10" s="5"/>
      <c r="I10" s="5"/>
      <c r="J10" s="5"/>
    </row>
    <row r="11" spans="1:10" s="2" customFormat="1" x14ac:dyDescent="0.35">
      <c r="C11" s="5"/>
      <c r="D11" s="5"/>
      <c r="E11" s="5"/>
      <c r="F11" s="5"/>
      <c r="G11" s="5"/>
      <c r="H11" s="5"/>
      <c r="I11" s="5"/>
      <c r="J11" s="5"/>
    </row>
    <row r="23" spans="9:9" x14ac:dyDescent="0.35">
      <c r="I23" s="4">
        <f>+I3/E3-1</f>
        <v>0.22116629398611276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2025-02-05T18:01:16Z</dcterms:created>
  <dcterms:modified xsi:type="dcterms:W3CDTF">2025-02-05T18:06:38Z</dcterms:modified>
</cp:coreProperties>
</file>