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A766FD8-B55D-4C08-BA46-D73BD5312587}" xr6:coauthVersionLast="47" xr6:coauthVersionMax="47" xr10:uidLastSave="{00000000-0000-0000-0000-000000000000}"/>
  <bookViews>
    <workbookView xWindow="-51720" yWindow="2415" windowWidth="23490" windowHeight="15345" xr2:uid="{51198819-138E-4899-B8AE-74F295DCB419}"/>
  </bookViews>
  <sheets>
    <sheet name="Main" sheetId="1" r:id="rId1"/>
    <sheet name="acoramid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7" i="1" s="1"/>
  <c r="N4" i="1"/>
</calcChain>
</file>

<file path=xl/sharedStrings.xml><?xml version="1.0" encoding="utf-8"?>
<sst xmlns="http://schemas.openxmlformats.org/spreadsheetml/2006/main" count="37" uniqueCount="32">
  <si>
    <t>Price</t>
  </si>
  <si>
    <t>Shares</t>
  </si>
  <si>
    <t>MC</t>
  </si>
  <si>
    <t>Cash</t>
  </si>
  <si>
    <t>Debt</t>
  </si>
  <si>
    <t>EV</t>
  </si>
  <si>
    <t>Name</t>
  </si>
  <si>
    <t xml:space="preserve">acoramidis </t>
  </si>
  <si>
    <t>TTR</t>
  </si>
  <si>
    <t>Indication</t>
  </si>
  <si>
    <t>BBP-418</t>
  </si>
  <si>
    <t>Limb-girdle Muscular Dystrophy Type 2I</t>
  </si>
  <si>
    <t>Phase</t>
  </si>
  <si>
    <t>III</t>
  </si>
  <si>
    <t>infigratinib</t>
  </si>
  <si>
    <t>achondroplasia</t>
  </si>
  <si>
    <t>encaleret</t>
  </si>
  <si>
    <t>ADH1</t>
  </si>
  <si>
    <t>BBP-631</t>
  </si>
  <si>
    <t>CAH</t>
  </si>
  <si>
    <t>BBP-812</t>
  </si>
  <si>
    <t>Canavan</t>
  </si>
  <si>
    <t>Q224</t>
  </si>
  <si>
    <t>AD</t>
  </si>
  <si>
    <t>Main</t>
  </si>
  <si>
    <t>Generic</t>
  </si>
  <si>
    <t>acoramidis</t>
  </si>
  <si>
    <t>Economics</t>
  </si>
  <si>
    <t>ATTR-CM</t>
  </si>
  <si>
    <t>Clinical Trials</t>
  </si>
  <si>
    <t>Phase III "ATTRibute-CM" n=632 - NCT03860935</t>
  </si>
  <si>
    <t xml:space="preserve">Death from any cause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</si>
</sst>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E85A8C7-FEEB-4C2A-A2E6-ABF5E1C7B1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1ACE-D270-47F4-BA18-97207F42D37B}">
  <dimension ref="B2:O10"/>
  <sheetViews>
    <sheetView tabSelected="1" zoomScale="160" zoomScaleNormal="160" workbookViewId="0">
      <selection activeCell="G8" sqref="G8"/>
    </sheetView>
  </sheetViews>
  <sheetFormatPr defaultRowHeight="12.75" x14ac:dyDescent="0.2"/>
  <cols>
    <col min="1" max="1" width="4.85546875" customWidth="1"/>
    <col min="2" max="2" width="11.28515625" customWidth="1"/>
    <col min="3" max="3" width="34.7109375" customWidth="1"/>
  </cols>
  <sheetData>
    <row r="2" spans="2:15" x14ac:dyDescent="0.2">
      <c r="B2" s="10" t="s">
        <v>6</v>
      </c>
      <c r="C2" s="11" t="s">
        <v>9</v>
      </c>
      <c r="D2" s="15" t="s">
        <v>12</v>
      </c>
      <c r="E2" s="15"/>
      <c r="F2" s="15"/>
      <c r="G2" s="15"/>
      <c r="H2" s="12"/>
      <c r="M2" t="s">
        <v>0</v>
      </c>
      <c r="N2" s="1">
        <v>25</v>
      </c>
    </row>
    <row r="3" spans="2:15" x14ac:dyDescent="0.2">
      <c r="B3" s="4" t="s">
        <v>7</v>
      </c>
      <c r="C3" t="s">
        <v>8</v>
      </c>
      <c r="D3" s="16"/>
      <c r="E3" s="16"/>
      <c r="F3" s="16"/>
      <c r="G3" s="16"/>
      <c r="H3" s="5"/>
      <c r="M3" t="s">
        <v>1</v>
      </c>
      <c r="N3" s="3">
        <v>187.58600000000001</v>
      </c>
      <c r="O3" s="2" t="s">
        <v>22</v>
      </c>
    </row>
    <row r="4" spans="2:15" x14ac:dyDescent="0.2">
      <c r="B4" s="4" t="s">
        <v>10</v>
      </c>
      <c r="C4" t="s">
        <v>11</v>
      </c>
      <c r="D4" s="16" t="s">
        <v>13</v>
      </c>
      <c r="E4" s="16"/>
      <c r="F4" s="16"/>
      <c r="G4" s="16"/>
      <c r="H4" s="5"/>
      <c r="M4" t="s">
        <v>2</v>
      </c>
      <c r="N4" s="3">
        <f>+N2*N3</f>
        <v>4689.6500000000005</v>
      </c>
    </row>
    <row r="5" spans="2:15" x14ac:dyDescent="0.2">
      <c r="B5" s="6" t="s">
        <v>14</v>
      </c>
      <c r="C5" t="s">
        <v>15</v>
      </c>
      <c r="D5" s="16"/>
      <c r="E5" s="16"/>
      <c r="F5" s="16"/>
      <c r="G5" s="16"/>
      <c r="H5" s="5"/>
      <c r="M5" t="s">
        <v>3</v>
      </c>
      <c r="N5" s="3">
        <v>587.20000000000005</v>
      </c>
      <c r="O5" s="2" t="s">
        <v>22</v>
      </c>
    </row>
    <row r="6" spans="2:15" x14ac:dyDescent="0.2">
      <c r="B6" s="6" t="s">
        <v>16</v>
      </c>
      <c r="C6" t="s">
        <v>17</v>
      </c>
      <c r="D6" s="16"/>
      <c r="E6" s="16"/>
      <c r="F6" s="16"/>
      <c r="G6" s="16"/>
      <c r="H6" s="5"/>
      <c r="M6" t="s">
        <v>4</v>
      </c>
      <c r="N6" s="3">
        <f>737.882+544.27+435.447</f>
        <v>1717.5990000000002</v>
      </c>
      <c r="O6" s="2" t="s">
        <v>22</v>
      </c>
    </row>
    <row r="7" spans="2:15" x14ac:dyDescent="0.2">
      <c r="B7" s="4" t="s">
        <v>18</v>
      </c>
      <c r="C7" t="s">
        <v>19</v>
      </c>
      <c r="D7" s="16"/>
      <c r="E7" s="16"/>
      <c r="F7" s="16"/>
      <c r="G7" s="16"/>
      <c r="H7" s="5"/>
      <c r="M7" t="s">
        <v>5</v>
      </c>
      <c r="N7" s="3">
        <f>+N4-N5+N6</f>
        <v>5820.0490000000009</v>
      </c>
    </row>
    <row r="8" spans="2:15" x14ac:dyDescent="0.2">
      <c r="B8" s="4" t="s">
        <v>20</v>
      </c>
      <c r="C8" t="s">
        <v>21</v>
      </c>
      <c r="D8" s="16"/>
      <c r="E8" s="16"/>
      <c r="F8" s="16"/>
      <c r="G8" s="16"/>
      <c r="H8" s="5"/>
    </row>
    <row r="9" spans="2:15" x14ac:dyDescent="0.2">
      <c r="B9" s="4"/>
      <c r="D9" s="16"/>
      <c r="E9" s="16"/>
      <c r="F9" s="16"/>
      <c r="G9" s="16"/>
      <c r="H9" s="5"/>
      <c r="M9" t="s">
        <v>23</v>
      </c>
      <c r="N9" s="3">
        <v>1092.925</v>
      </c>
      <c r="O9" s="2" t="s">
        <v>22</v>
      </c>
    </row>
    <row r="10" spans="2:15" x14ac:dyDescent="0.2">
      <c r="B10" s="7"/>
      <c r="C10" s="8"/>
      <c r="D10" s="17"/>
      <c r="E10" s="17"/>
      <c r="F10" s="17"/>
      <c r="G10" s="17"/>
      <c r="H1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B6CE-9C9F-448D-BEEC-74C5E13CE746}">
  <dimension ref="A1:C8"/>
  <sheetViews>
    <sheetView zoomScale="220" zoomScaleNormal="220" workbookViewId="0"/>
  </sheetViews>
  <sheetFormatPr defaultRowHeight="12.75" x14ac:dyDescent="0.2"/>
  <cols>
    <col min="1" max="1" width="5" bestFit="1" customWidth="1"/>
    <col min="2" max="2" width="14" customWidth="1"/>
  </cols>
  <sheetData>
    <row r="1" spans="1:3" x14ac:dyDescent="0.2">
      <c r="A1" s="13" t="s">
        <v>24</v>
      </c>
    </row>
    <row r="2" spans="1:3" x14ac:dyDescent="0.2">
      <c r="B2" t="s">
        <v>6</v>
      </c>
    </row>
    <row r="3" spans="1:3" x14ac:dyDescent="0.2">
      <c r="B3" t="s">
        <v>25</v>
      </c>
      <c r="C3" t="s">
        <v>26</v>
      </c>
    </row>
    <row r="4" spans="1:3" x14ac:dyDescent="0.2">
      <c r="B4" t="s">
        <v>27</v>
      </c>
    </row>
    <row r="5" spans="1:3" x14ac:dyDescent="0.2">
      <c r="B5" t="s">
        <v>9</v>
      </c>
      <c r="C5" t="s">
        <v>28</v>
      </c>
    </row>
    <row r="6" spans="1:3" x14ac:dyDescent="0.2">
      <c r="B6" t="s">
        <v>29</v>
      </c>
    </row>
    <row r="7" spans="1:3" x14ac:dyDescent="0.2">
      <c r="C7" s="14" t="s">
        <v>30</v>
      </c>
    </row>
    <row r="8" spans="1:3" x14ac:dyDescent="0.2">
      <c r="C8" t="s">
        <v>31</v>
      </c>
    </row>
  </sheetData>
  <hyperlinks>
    <hyperlink ref="A1" location="Main!A1" display="Main" xr:uid="{1076AF26-DF1D-4558-9C36-7509EB5D64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acoramidis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2024-10-14T18:45:39Z</dcterms:created>
  <dcterms:modified xsi:type="dcterms:W3CDTF">2024-10-15T01:16:27Z</dcterms:modified>
</cp:coreProperties>
</file>