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0B72D410-3464-4F98-9774-64D08C4A9441}" xr6:coauthVersionLast="47" xr6:coauthVersionMax="47" xr10:uidLastSave="{00000000-0000-0000-0000-000000000000}"/>
  <bookViews>
    <workbookView xWindow="-32055" yWindow="1545" windowWidth="29955" windowHeight="18015" xr2:uid="{C0EF46B9-3AAE-4D22-B3DC-BDB402CDEF14}"/>
  </bookViews>
  <sheets>
    <sheet name="Main" sheetId="1" r:id="rId1"/>
    <sheet name="Orladey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" i="1" l="1"/>
  <c r="M4" i="1"/>
  <c r="M7" i="1" s="1"/>
</calcChain>
</file>

<file path=xl/sharedStrings.xml><?xml version="1.0" encoding="utf-8"?>
<sst xmlns="http://schemas.openxmlformats.org/spreadsheetml/2006/main" count="28" uniqueCount="23">
  <si>
    <t>Price</t>
  </si>
  <si>
    <t>Shares</t>
  </si>
  <si>
    <t>MC</t>
  </si>
  <si>
    <t>Cash</t>
  </si>
  <si>
    <t>Debt</t>
  </si>
  <si>
    <t>EV</t>
  </si>
  <si>
    <t>Brand</t>
  </si>
  <si>
    <t>Orladeyo</t>
  </si>
  <si>
    <t>Indication</t>
  </si>
  <si>
    <t>HAE</t>
  </si>
  <si>
    <t>Orladeyo (berotralstat)</t>
  </si>
  <si>
    <t>Q124</t>
  </si>
  <si>
    <t>Main</t>
  </si>
  <si>
    <t>Generic</t>
  </si>
  <si>
    <t>berotralstat</t>
  </si>
  <si>
    <t>MOA</t>
  </si>
  <si>
    <t>plasma kallikrein inhibitor</t>
  </si>
  <si>
    <t>Clinical Trial</t>
  </si>
  <si>
    <t>Phase III "APeX-2" n=121 HAE</t>
  </si>
  <si>
    <t>~3 attacks at baseline</t>
  </si>
  <si>
    <t>Placebo arm: 3 --&gt; 2.35</t>
  </si>
  <si>
    <t>110mg: 3 --&gt; 1.65 (p=0.024)</t>
  </si>
  <si>
    <t>150mg: 3 --&gt; 1.31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</si>
</sst>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0"/>
      <color theme="1"/>
      <name val="Arial"/>
      <family val="2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0" fontId="2" fillId="0" borderId="0" xfId="0" applyFon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448BB166-EFDB-4298-A236-C3C4E54F28A1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23CBF-C7D5-4203-9326-B36E24494090}">
  <dimension ref="B2:N7"/>
  <sheetViews>
    <sheetView tabSelected="1" zoomScale="160" zoomScaleNormal="160" workbookViewId="0">
      <selection activeCell="F8" sqref="F8"/>
    </sheetView>
  </sheetViews>
  <sheetFormatPr defaultRowHeight="12.75" x14ac:dyDescent="0.2"/>
  <cols>
    <col min="1" max="1" width="5" customWidth="1"/>
    <col min="2" max="2" width="20" bestFit="1" customWidth="1"/>
  </cols>
  <sheetData>
    <row r="2" spans="2:14" x14ac:dyDescent="0.2">
      <c r="B2" s="6" t="s">
        <v>6</v>
      </c>
      <c r="C2" s="7" t="s">
        <v>8</v>
      </c>
      <c r="D2" s="7"/>
      <c r="E2" s="7"/>
      <c r="F2" s="7"/>
      <c r="G2" s="7"/>
      <c r="H2" s="8"/>
      <c r="L2" t="s">
        <v>0</v>
      </c>
      <c r="M2" s="1">
        <v>7.4</v>
      </c>
    </row>
    <row r="3" spans="2:14" x14ac:dyDescent="0.2">
      <c r="B3" s="9" t="s">
        <v>10</v>
      </c>
      <c r="C3" s="10" t="s">
        <v>9</v>
      </c>
      <c r="D3" s="10"/>
      <c r="E3" s="10"/>
      <c r="F3" s="10"/>
      <c r="G3" s="10"/>
      <c r="H3" s="11"/>
      <c r="L3" t="s">
        <v>1</v>
      </c>
      <c r="M3" s="2">
        <v>206.37708799999999</v>
      </c>
      <c r="N3" s="3" t="s">
        <v>11</v>
      </c>
    </row>
    <row r="4" spans="2:14" x14ac:dyDescent="0.2">
      <c r="B4" s="12"/>
      <c r="C4" s="13"/>
      <c r="D4" s="13"/>
      <c r="E4" s="13"/>
      <c r="F4" s="13"/>
      <c r="G4" s="13"/>
      <c r="H4" s="14"/>
      <c r="L4" t="s">
        <v>2</v>
      </c>
      <c r="M4" s="2">
        <f>+M2*M3</f>
        <v>1527.1904511999999</v>
      </c>
      <c r="N4" s="3"/>
    </row>
    <row r="5" spans="2:14" x14ac:dyDescent="0.2">
      <c r="L5" t="s">
        <v>3</v>
      </c>
      <c r="M5" s="2">
        <f>84.333+252.221</f>
        <v>336.55399999999997</v>
      </c>
      <c r="N5" s="3" t="s">
        <v>11</v>
      </c>
    </row>
    <row r="6" spans="2:14" x14ac:dyDescent="0.2">
      <c r="L6" t="s">
        <v>4</v>
      </c>
      <c r="M6" s="2">
        <v>308.48399999999998</v>
      </c>
      <c r="N6" s="3" t="s">
        <v>11</v>
      </c>
    </row>
    <row r="7" spans="2:14" x14ac:dyDescent="0.2">
      <c r="L7" t="s">
        <v>5</v>
      </c>
      <c r="M7" s="2">
        <f>+M4-M5+M6</f>
        <v>1499.1204511999999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D6A0BB-1CAE-41B6-AABA-C9B1FDDA0942}">
  <dimension ref="A1:C11"/>
  <sheetViews>
    <sheetView zoomScale="235" zoomScaleNormal="235" workbookViewId="0"/>
  </sheetViews>
  <sheetFormatPr defaultRowHeight="12.75" x14ac:dyDescent="0.2"/>
  <cols>
    <col min="1" max="1" width="5" bestFit="1" customWidth="1"/>
    <col min="2" max="2" width="11" bestFit="1" customWidth="1"/>
  </cols>
  <sheetData>
    <row r="1" spans="1:3" x14ac:dyDescent="0.2">
      <c r="A1" s="5" t="s">
        <v>12</v>
      </c>
    </row>
    <row r="2" spans="1:3" x14ac:dyDescent="0.2">
      <c r="B2" t="s">
        <v>6</v>
      </c>
      <c r="C2" t="s">
        <v>7</v>
      </c>
    </row>
    <row r="3" spans="1:3" x14ac:dyDescent="0.2">
      <c r="B3" t="s">
        <v>13</v>
      </c>
      <c r="C3" t="s">
        <v>14</v>
      </c>
    </row>
    <row r="4" spans="1:3" x14ac:dyDescent="0.2">
      <c r="B4" t="s">
        <v>8</v>
      </c>
      <c r="C4" t="s">
        <v>9</v>
      </c>
    </row>
    <row r="5" spans="1:3" x14ac:dyDescent="0.2">
      <c r="B5" t="s">
        <v>15</v>
      </c>
      <c r="C5" t="s">
        <v>16</v>
      </c>
    </row>
    <row r="6" spans="1:3" x14ac:dyDescent="0.2">
      <c r="B6" t="s">
        <v>17</v>
      </c>
    </row>
    <row r="7" spans="1:3" x14ac:dyDescent="0.2">
      <c r="C7" s="4" t="s">
        <v>18</v>
      </c>
    </row>
    <row r="8" spans="1:3" x14ac:dyDescent="0.2">
      <c r="C8" t="s">
        <v>19</v>
      </c>
    </row>
    <row r="9" spans="1:3" x14ac:dyDescent="0.2">
      <c r="C9" t="s">
        <v>20</v>
      </c>
    </row>
    <row r="10" spans="1:3" x14ac:dyDescent="0.2">
      <c r="C10" t="s">
        <v>21</v>
      </c>
    </row>
    <row r="11" spans="1:3" x14ac:dyDescent="0.2">
      <c r="C11" t="s">
        <v>22</v>
      </c>
    </row>
  </sheetData>
  <hyperlinks>
    <hyperlink ref="A1" location="Main!A1" display="Main" xr:uid="{EC17901C-BA1A-4E59-9049-B33A9461D32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Orladeyo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2024-10-02T12:19:04Z</dcterms:created>
  <dcterms:modified xsi:type="dcterms:W3CDTF">2024-10-02T12:33:06Z</dcterms:modified>
</cp:coreProperties>
</file>