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09D2DC8B-17F9-4D56-B8CF-104E0FEA0858}" xr6:coauthVersionLast="47" xr6:coauthVersionMax="47" xr10:uidLastSave="{00000000-0000-0000-0000-000000000000}"/>
  <bookViews>
    <workbookView xWindow="16590" yWindow="1240" windowWidth="19120" windowHeight="19600" activeTab="1" xr2:uid="{F318298E-9D34-494A-88B6-575440D4A9C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9" i="2"/>
  <c r="E10" i="2"/>
  <c r="E9" i="2"/>
  <c r="E5" i="2"/>
  <c r="I5" i="2" l="1"/>
  <c r="K7" i="1"/>
  <c r="K6" i="1"/>
  <c r="K4" i="1"/>
</calcChain>
</file>

<file path=xl/sharedStrings.xml><?xml version="1.0" encoding="utf-8"?>
<sst xmlns="http://schemas.openxmlformats.org/spreadsheetml/2006/main" count="19" uniqueCount="16">
  <si>
    <t>Price</t>
  </si>
  <si>
    <t>Shares</t>
  </si>
  <si>
    <t>MC</t>
  </si>
  <si>
    <t>Cash</t>
  </si>
  <si>
    <t>Debt</t>
  </si>
  <si>
    <t>EV</t>
  </si>
  <si>
    <t>Q324</t>
  </si>
  <si>
    <t>Main</t>
  </si>
  <si>
    <t>Revenue</t>
  </si>
  <si>
    <t>Q123</t>
  </si>
  <si>
    <t>Q223</t>
  </si>
  <si>
    <t>Q323</t>
  </si>
  <si>
    <t>Q423</t>
  </si>
  <si>
    <t>Q124</t>
  </si>
  <si>
    <t>Q224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</si>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</sst>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6547-EAAB-40D5-B3A0-5D38CBD9293E}">
  <dimension ref="J2:L7"/>
  <sheetViews>
    <sheetView zoomScale="145" zoomScaleNormal="145" workbookViewId="0">
      <selection activeCell="B2" sqref="B2"/>
    </sheetView>
  </sheetViews>
  <sheetFormatPr defaultRowHeight="12.5" x14ac:dyDescent="0.25"/>
  <cols>
    <col min="1" max="16384" width="8.7265625" style="1"/>
  </cols>
  <sheetData>
    <row r="2" spans="10:12" x14ac:dyDescent="0.25">
      <c r="J2" s="1" t="s">
        <v>0</v>
      </c>
      <c r="K2" s="2">
        <v>8</v>
      </c>
    </row>
    <row r="3" spans="10:12" x14ac:dyDescent="0.25">
      <c r="J3" s="1" t="s">
        <v>1</v>
      </c>
      <c r="K3" s="3">
        <v>112.557526</v>
      </c>
      <c r="L3" s="4" t="s">
        <v>6</v>
      </c>
    </row>
    <row r="4" spans="10:12" x14ac:dyDescent="0.25">
      <c r="J4" s="1" t="s">
        <v>2</v>
      </c>
      <c r="K4" s="3">
        <f>+K2*K3</f>
        <v>900.46020799999997</v>
      </c>
    </row>
    <row r="5" spans="10:12" x14ac:dyDescent="0.25">
      <c r="J5" s="1" t="s">
        <v>3</v>
      </c>
      <c r="K5" s="3">
        <v>252.05699999999999</v>
      </c>
      <c r="L5" s="4" t="s">
        <v>6</v>
      </c>
    </row>
    <row r="6" spans="10:12" x14ac:dyDescent="0.25">
      <c r="J6" s="1" t="s">
        <v>4</v>
      </c>
      <c r="K6" s="3">
        <f>5.75+612.231</f>
        <v>617.98099999999999</v>
      </c>
      <c r="L6" s="4" t="s">
        <v>6</v>
      </c>
    </row>
    <row r="7" spans="10:12" x14ac:dyDescent="0.25">
      <c r="J7" s="1" t="s">
        <v>5</v>
      </c>
      <c r="K7" s="3">
        <f>+K4-K5+K6</f>
        <v>1266.3842079999999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437B-6272-45F3-8A57-2101B092BE8F}">
  <dimension ref="A1:J1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4" sqref="H4"/>
    </sheetView>
  </sheetViews>
  <sheetFormatPr defaultRowHeight="12.5" x14ac:dyDescent="0.25"/>
  <cols>
    <col min="1" max="1" width="4.6328125" style="1" bestFit="1" customWidth="1"/>
    <col min="2" max="2" width="8.7265625" style="1"/>
    <col min="3" max="10" width="8.7265625" style="4"/>
    <col min="11" max="16384" width="8.7265625" style="1"/>
  </cols>
  <sheetData>
    <row r="1" spans="1:10" x14ac:dyDescent="0.25">
      <c r="A1" s="1" t="s">
        <v>7</v>
      </c>
    </row>
    <row r="2" spans="1:10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6</v>
      </c>
      <c r="J2" s="4" t="s">
        <v>15</v>
      </c>
    </row>
    <row r="3" spans="1:10" s="6" customFormat="1" ht="13" x14ac:dyDescent="0.3">
      <c r="B3" s="6" t="s">
        <v>8</v>
      </c>
      <c r="C3" s="7"/>
      <c r="D3" s="7"/>
      <c r="E3" s="7">
        <v>275.51</v>
      </c>
      <c r="F3" s="7"/>
      <c r="G3" s="7"/>
      <c r="H3" s="7"/>
      <c r="I3" s="7">
        <v>273.60500000000002</v>
      </c>
      <c r="J3" s="7"/>
    </row>
    <row r="4" spans="1:10" s="3" customFormat="1" x14ac:dyDescent="0.25">
      <c r="C4" s="5"/>
      <c r="D4" s="5"/>
      <c r="E4" s="5">
        <v>80.049000000000007</v>
      </c>
      <c r="F4" s="5"/>
      <c r="G4" s="5"/>
      <c r="H4" s="5"/>
      <c r="I4" s="5">
        <v>79.552000000000007</v>
      </c>
      <c r="J4" s="5"/>
    </row>
    <row r="5" spans="1:10" s="3" customFormat="1" x14ac:dyDescent="0.25">
      <c r="C5" s="5"/>
      <c r="D5" s="5"/>
      <c r="E5" s="5">
        <f>+E3-E4</f>
        <v>195.46099999999998</v>
      </c>
      <c r="F5" s="5"/>
      <c r="G5" s="5"/>
      <c r="H5" s="5"/>
      <c r="I5" s="5">
        <f>+I3-I4</f>
        <v>194.053</v>
      </c>
      <c r="J5" s="5"/>
    </row>
    <row r="6" spans="1:10" s="3" customFormat="1" x14ac:dyDescent="0.25">
      <c r="C6" s="5"/>
      <c r="D6" s="5"/>
      <c r="E6" s="5">
        <v>68.847999999999999</v>
      </c>
      <c r="F6" s="5"/>
      <c r="G6" s="5"/>
      <c r="H6" s="5"/>
      <c r="I6" s="5">
        <v>63.548999999999999</v>
      </c>
      <c r="J6" s="5"/>
    </row>
    <row r="7" spans="1:10" s="3" customFormat="1" x14ac:dyDescent="0.25">
      <c r="C7" s="5"/>
      <c r="D7" s="5"/>
      <c r="E7" s="5">
        <v>48.576999999999998</v>
      </c>
      <c r="F7" s="5"/>
      <c r="G7" s="5"/>
      <c r="H7" s="5"/>
      <c r="I7" s="5">
        <v>33.250999999999998</v>
      </c>
      <c r="J7" s="5"/>
    </row>
    <row r="8" spans="1:10" s="3" customFormat="1" x14ac:dyDescent="0.25">
      <c r="C8" s="5"/>
      <c r="D8" s="5"/>
      <c r="E8" s="5">
        <v>30.908999999999999</v>
      </c>
      <c r="F8" s="5"/>
      <c r="G8" s="5"/>
      <c r="H8" s="5"/>
      <c r="I8" s="5">
        <v>24.88</v>
      </c>
      <c r="J8" s="5"/>
    </row>
    <row r="9" spans="1:10" s="3" customFormat="1" x14ac:dyDescent="0.25">
      <c r="C9" s="5"/>
      <c r="D9" s="5"/>
      <c r="E9" s="5">
        <f>SUM(E6:E8)</f>
        <v>148.334</v>
      </c>
      <c r="F9" s="5"/>
      <c r="G9" s="5"/>
      <c r="H9" s="5"/>
      <c r="I9" s="5">
        <f>SUM(I6:I8)</f>
        <v>121.67999999999999</v>
      </c>
      <c r="J9" s="5"/>
    </row>
    <row r="10" spans="1:10" s="3" customFormat="1" x14ac:dyDescent="0.25">
      <c r="C10" s="5"/>
      <c r="D10" s="5"/>
      <c r="E10" s="5">
        <f>+E5-E9</f>
        <v>47.126999999999981</v>
      </c>
      <c r="F10" s="5"/>
      <c r="G10" s="5"/>
      <c r="H10" s="5"/>
      <c r="I10" s="5">
        <f>+I5-I9</f>
        <v>72.373000000000005</v>
      </c>
      <c r="J1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2024-12-04T20:12:43Z</dcterms:created>
  <dcterms:modified xsi:type="dcterms:W3CDTF">2024-12-05T02:40:48Z</dcterms:modified>
</cp:coreProperties>
</file>