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Screens\"/>
    </mc:Choice>
  </mc:AlternateContent>
  <xr:revisionPtr revIDLastSave="0" documentId="13_ncr:1_{D806A437-0A17-4090-9831-632CEEB7A663}" xr6:coauthVersionLast="47" xr6:coauthVersionMax="47" xr10:uidLastSave="{00000000-0000-0000-0000-000000000000}"/>
  <bookViews>
    <workbookView xWindow="54270" yWindow="2860" windowWidth="18990" windowHeight="15120" xr2:uid="{C0683464-F600-44D5-986F-15CAE2B1303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D11" i="2"/>
  <c r="E11" i="2"/>
  <c r="F11" i="2"/>
  <c r="G7" i="2"/>
  <c r="G10" i="2"/>
  <c r="F10" i="2"/>
  <c r="E10" i="2"/>
  <c r="D10" i="2"/>
  <c r="C10" i="2"/>
  <c r="K7" i="1"/>
  <c r="K4" i="1"/>
  <c r="D2" i="2"/>
  <c r="E2" i="2" s="1"/>
  <c r="F2" i="2" s="1"/>
  <c r="G2" i="2" s="1"/>
  <c r="G11" i="2" l="1"/>
</calcChain>
</file>

<file path=xl/sharedStrings.xml><?xml version="1.0" encoding="utf-8"?>
<sst xmlns="http://schemas.openxmlformats.org/spreadsheetml/2006/main" count="23" uniqueCount="23">
  <si>
    <t>Price EUR</t>
  </si>
  <si>
    <t>Shares</t>
  </si>
  <si>
    <t>MC EUR</t>
  </si>
  <si>
    <t>Cash EUR</t>
  </si>
  <si>
    <t>Debt EUR</t>
  </si>
  <si>
    <t>EV EUR</t>
  </si>
  <si>
    <t>Main</t>
  </si>
  <si>
    <t>Revenue</t>
  </si>
  <si>
    <t>75% international</t>
  </si>
  <si>
    <t>25% Germany</t>
  </si>
  <si>
    <t>SO</t>
  </si>
  <si>
    <t>FCF</t>
  </si>
  <si>
    <t>Mobile Customers</t>
  </si>
  <si>
    <t>EBITDA</t>
  </si>
  <si>
    <t>CX</t>
  </si>
  <si>
    <t>COGS</t>
  </si>
  <si>
    <t>Gross Margin</t>
  </si>
  <si>
    <t>Personnel</t>
  </si>
  <si>
    <t>Other</t>
  </si>
  <si>
    <t>Operating Costs</t>
  </si>
  <si>
    <t>Operating Income</t>
  </si>
  <si>
    <t>51.4% holding of T-Mobile</t>
  </si>
  <si>
    <t>58.6% voting rights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</si>
</sst>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3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CDDB-0EDF-4C6E-9BA5-B45217CEDA61}">
  <dimension ref="B2:K9"/>
  <sheetViews>
    <sheetView tabSelected="1" zoomScale="160" zoomScaleNormal="160" workbookViewId="0"/>
  </sheetViews>
  <sheetFormatPr defaultRowHeight="12.5" x14ac:dyDescent="0.25"/>
  <cols>
    <col min="1" max="6" width="8.7265625" style="1"/>
    <col min="7" max="9" width="8" style="1" customWidth="1"/>
    <col min="10" max="10" width="9.6328125" style="1" customWidth="1"/>
    <col min="11" max="16384" width="8.7265625" style="1"/>
  </cols>
  <sheetData>
    <row r="2" spans="2:11" x14ac:dyDescent="0.25">
      <c r="B2" s="1" t="s">
        <v>8</v>
      </c>
      <c r="J2" s="1" t="s">
        <v>0</v>
      </c>
      <c r="K2" s="2">
        <v>31</v>
      </c>
    </row>
    <row r="3" spans="2:11" x14ac:dyDescent="0.25">
      <c r="B3" s="1" t="s">
        <v>9</v>
      </c>
      <c r="J3" s="1" t="s">
        <v>1</v>
      </c>
      <c r="K3" s="3">
        <v>4938</v>
      </c>
    </row>
    <row r="4" spans="2:11" x14ac:dyDescent="0.25">
      <c r="J4" s="1" t="s">
        <v>2</v>
      </c>
      <c r="K4" s="3">
        <f>+K2*K3</f>
        <v>153078</v>
      </c>
    </row>
    <row r="5" spans="2:11" x14ac:dyDescent="0.25">
      <c r="B5" s="1" t="s">
        <v>21</v>
      </c>
      <c r="J5" s="1" t="s">
        <v>3</v>
      </c>
      <c r="K5" s="3">
        <v>0</v>
      </c>
    </row>
    <row r="6" spans="2:11" x14ac:dyDescent="0.25">
      <c r="B6" s="1" t="s">
        <v>22</v>
      </c>
      <c r="J6" s="1" t="s">
        <v>4</v>
      </c>
      <c r="K6" s="3">
        <v>137000</v>
      </c>
    </row>
    <row r="7" spans="2:11" x14ac:dyDescent="0.25">
      <c r="J7" s="1" t="s">
        <v>5</v>
      </c>
      <c r="K7" s="3">
        <f>+K4-K5+K6</f>
        <v>290078</v>
      </c>
    </row>
    <row r="8" spans="2:11" x14ac:dyDescent="0.25">
      <c r="K8" s="3"/>
    </row>
    <row r="9" spans="2:11" x14ac:dyDescent="0.25">
      <c r="K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6AEF-9880-4263-A33D-BADC8C49B3D9}">
  <dimension ref="A1:G23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4" sqref="G14"/>
    </sheetView>
  </sheetViews>
  <sheetFormatPr defaultRowHeight="12.5" x14ac:dyDescent="0.25"/>
  <cols>
    <col min="1" max="1" width="4.7265625" style="1" bestFit="1" customWidth="1"/>
    <col min="2" max="2" width="15.36328125" style="1" customWidth="1"/>
    <col min="3" max="16384" width="8.7265625" style="1"/>
  </cols>
  <sheetData>
    <row r="1" spans="1:7" x14ac:dyDescent="0.25">
      <c r="A1" s="1" t="s">
        <v>6</v>
      </c>
    </row>
    <row r="2" spans="1:7" x14ac:dyDescent="0.25">
      <c r="C2" s="1">
        <v>2020</v>
      </c>
      <c r="D2" s="1">
        <f>+C2+1</f>
        <v>2021</v>
      </c>
      <c r="E2" s="1">
        <f>+D2+1</f>
        <v>2022</v>
      </c>
      <c r="F2" s="1">
        <f>+E2+1</f>
        <v>2023</v>
      </c>
      <c r="G2" s="1">
        <f>+F2+1</f>
        <v>2024</v>
      </c>
    </row>
    <row r="3" spans="1:7" s="3" customFormat="1" x14ac:dyDescent="0.25">
      <c r="B3" s="3" t="s">
        <v>12</v>
      </c>
      <c r="C3" s="3">
        <v>241.5</v>
      </c>
      <c r="D3" s="3">
        <v>248.2</v>
      </c>
      <c r="E3" s="3">
        <v>245.4</v>
      </c>
      <c r="F3" s="3">
        <v>252.2</v>
      </c>
      <c r="G3" s="3">
        <v>261.39999999999998</v>
      </c>
    </row>
    <row r="4" spans="1:7" s="3" customFormat="1" x14ac:dyDescent="0.25"/>
    <row r="5" spans="1:7" s="4" customFormat="1" ht="13" x14ac:dyDescent="0.3">
      <c r="B5" s="4" t="s">
        <v>7</v>
      </c>
      <c r="C5" s="4">
        <v>100.1</v>
      </c>
      <c r="D5" s="4">
        <v>107.8</v>
      </c>
      <c r="E5" s="4">
        <v>114.4</v>
      </c>
      <c r="F5" s="4">
        <v>112</v>
      </c>
      <c r="G5" s="4">
        <v>115.8</v>
      </c>
    </row>
    <row r="6" spans="1:7" s="3" customFormat="1" x14ac:dyDescent="0.25">
      <c r="B6" s="3" t="s">
        <v>15</v>
      </c>
      <c r="G6" s="3">
        <v>47.374000000000002</v>
      </c>
    </row>
    <row r="7" spans="1:7" s="3" customFormat="1" x14ac:dyDescent="0.25">
      <c r="B7" s="3" t="s">
        <v>16</v>
      </c>
      <c r="G7" s="3">
        <f>+G5-G6</f>
        <v>68.425999999999988</v>
      </c>
    </row>
    <row r="8" spans="1:7" s="3" customFormat="1" x14ac:dyDescent="0.25">
      <c r="B8" s="3" t="s">
        <v>17</v>
      </c>
      <c r="G8" s="3">
        <v>19.004000000000001</v>
      </c>
    </row>
    <row r="9" spans="1:7" s="3" customFormat="1" x14ac:dyDescent="0.25">
      <c r="B9" s="3" t="s">
        <v>18</v>
      </c>
      <c r="G9" s="3">
        <v>5.6319999999999997</v>
      </c>
    </row>
    <row r="10" spans="1:7" s="3" customFormat="1" x14ac:dyDescent="0.25">
      <c r="B10" s="3" t="s">
        <v>19</v>
      </c>
      <c r="C10" s="3">
        <f>+C8+C9</f>
        <v>0</v>
      </c>
      <c r="D10" s="3">
        <f>+D8+D9</f>
        <v>0</v>
      </c>
      <c r="E10" s="3">
        <f>+E8+E9</f>
        <v>0</v>
      </c>
      <c r="F10" s="3">
        <f>+F8+F9</f>
        <v>0</v>
      </c>
      <c r="G10" s="3">
        <f>+G8+G9</f>
        <v>24.636000000000003</v>
      </c>
    </row>
    <row r="11" spans="1:7" s="3" customFormat="1" x14ac:dyDescent="0.25">
      <c r="B11" s="3" t="s">
        <v>20</v>
      </c>
      <c r="C11" s="3">
        <f>+C7-C10</f>
        <v>0</v>
      </c>
      <c r="D11" s="3">
        <f>+D7-D10</f>
        <v>0</v>
      </c>
      <c r="E11" s="3">
        <f>+E7-E10</f>
        <v>0</v>
      </c>
      <c r="F11" s="3">
        <f>+F7-F10</f>
        <v>0</v>
      </c>
      <c r="G11" s="3">
        <f>+G7-G10</f>
        <v>43.789999999999985</v>
      </c>
    </row>
    <row r="12" spans="1:7" s="3" customFormat="1" x14ac:dyDescent="0.25"/>
    <row r="13" spans="1:7" s="3" customFormat="1" x14ac:dyDescent="0.25">
      <c r="B13" s="3" t="s">
        <v>13</v>
      </c>
      <c r="E13" s="3">
        <v>40.200000000000003</v>
      </c>
      <c r="F13" s="3">
        <v>40.5</v>
      </c>
      <c r="G13" s="3">
        <v>43</v>
      </c>
    </row>
    <row r="14" spans="1:7" x14ac:dyDescent="0.25">
      <c r="G14" s="3"/>
    </row>
    <row r="18" spans="2:7" s="3" customFormat="1" x14ac:dyDescent="0.25">
      <c r="B18" s="3" t="s">
        <v>10</v>
      </c>
      <c r="C18" s="3">
        <v>4743</v>
      </c>
      <c r="D18" s="3">
        <v>4813</v>
      </c>
      <c r="E18" s="3">
        <v>4972</v>
      </c>
      <c r="F18" s="3">
        <v>4976</v>
      </c>
      <c r="G18" s="3">
        <v>4938</v>
      </c>
    </row>
    <row r="22" spans="2:7" x14ac:dyDescent="0.25">
      <c r="B22" s="1" t="s">
        <v>14</v>
      </c>
      <c r="E22" s="5">
        <v>16</v>
      </c>
      <c r="F22" s="5">
        <v>16.600000000000001</v>
      </c>
      <c r="G22" s="5">
        <v>21</v>
      </c>
    </row>
    <row r="23" spans="2:7" x14ac:dyDescent="0.25">
      <c r="B23" s="1" t="s">
        <v>11</v>
      </c>
      <c r="C23" s="1">
        <v>10.8</v>
      </c>
      <c r="D23" s="1">
        <v>14.3</v>
      </c>
      <c r="E23" s="1">
        <v>15.2</v>
      </c>
      <c r="F23" s="1">
        <v>20.9</v>
      </c>
      <c r="G23" s="1">
        <v>24.1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2025-04-30T14:24:54Z</dcterms:created>
  <dcterms:modified xsi:type="dcterms:W3CDTF">2025-04-30T15:36:37Z</dcterms:modified>
</cp:coreProperties>
</file>