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34E5B66-3DA5-4E2D-9BFA-F02D1F5C8038}" xr6:coauthVersionLast="47" xr6:coauthVersionMax="47" xr10:uidLastSave="{00000000-0000-0000-0000-000000000000}"/>
  <bookViews>
    <workbookView xWindow="55820" yWindow="4180" windowWidth="18720" windowHeight="17090" activeTab="1" xr2:uid="{54E6AAA7-5F37-414D-A6FD-84697BB69C8D}"/>
  </bookViews>
  <sheets>
    <sheet name="Main" sheetId="1" r:id="rId1"/>
    <sheet name="pegipanerm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7" i="1" s="1"/>
</calcChain>
</file>

<file path=xl/sharedStrings.xml><?xml version="1.0" encoding="utf-8"?>
<sst xmlns="http://schemas.openxmlformats.org/spreadsheetml/2006/main" count="40" uniqueCount="37">
  <si>
    <t>Price</t>
  </si>
  <si>
    <t>Shares</t>
  </si>
  <si>
    <t>MC</t>
  </si>
  <si>
    <t>Cash</t>
  </si>
  <si>
    <t>Debt</t>
  </si>
  <si>
    <t>EV</t>
  </si>
  <si>
    <t>Name</t>
  </si>
  <si>
    <t>Indication</t>
  </si>
  <si>
    <t>Alzheimer's</t>
  </si>
  <si>
    <t>MOA</t>
  </si>
  <si>
    <t>sTNF</t>
  </si>
  <si>
    <t>Phase</t>
  </si>
  <si>
    <t>II</t>
  </si>
  <si>
    <t>Xpro1595 (pegipanermin)</t>
  </si>
  <si>
    <t>Main</t>
  </si>
  <si>
    <t>Brand</t>
  </si>
  <si>
    <t>Generic</t>
  </si>
  <si>
    <t>pegipanermin</t>
  </si>
  <si>
    <t>AD, TRD</t>
  </si>
  <si>
    <t>Q424</t>
  </si>
  <si>
    <t>IB103, XPro1595</t>
  </si>
  <si>
    <t>Clinical Trials</t>
  </si>
  <si>
    <t>Phase II n=201 Alzheimer's - NCT0531976</t>
  </si>
  <si>
    <t>Regulatory</t>
  </si>
  <si>
    <t>IND on clinical hold</t>
  </si>
  <si>
    <t>n=41 trial sites</t>
  </si>
  <si>
    <t>2:1 drug:placebo</t>
  </si>
  <si>
    <t>1.0mg/kg qw for 23 weeks</t>
  </si>
  <si>
    <t>EMACC at 24 weeks</t>
  </si>
  <si>
    <t>https://pubmed.ncbi.nlm.nih.gov/28237313/</t>
  </si>
  <si>
    <t>https://pubmed.ncbi.nlm.nih.gov/39954745/</t>
  </si>
  <si>
    <t>https://pmc.ncbi.nlm.nih.gov/articles/PMC4451045/</t>
  </si>
  <si>
    <t>https://pubmed.ncbi.nlm.nih.gov/28422748/</t>
  </si>
  <si>
    <t>https://clinicaltrials.gov/study/NCT03943264?term=inmune&amp;page=2&amp;rank=14</t>
  </si>
  <si>
    <t>https://pubmed.ncbi.nlm.nih.gov/14512626/</t>
  </si>
  <si>
    <t>https://jneuroinflammation.biomedcentral.com/articles/10.1186/s12974-014-0159-6</t>
  </si>
  <si>
    <t>https://www.neurologylive.com/view/neurovoices-rj-tesi-xpro1595-role-tnf-inhibitors-alzheimer-field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</si>
</sst>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0" xfId="0" applyFont="1"/>
    <xf numFmtId="0" fontId="4" fillId="0" borderId="0" xfId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9100E54-7FBE-4B5E-9530-CC709D83A2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433703</xdr:colOff>
      <xdr:row>16</xdr:row>
      <xdr:rowOff>158300</xdr:rowOff>
    </xdr:from>
    <xdr:to>
      <xdr:col>14</xdr:col>
      <xdr:colOff>252506</xdr:colOff>
      <xdr:row>42</xdr:row>
      <xdr:rowOff>2769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EE0C54-E000-A389-DAA7-0F3D31448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395" y="2742262"/>
          <a:ext cx="8318034" cy="4035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990E-1137-4B32-B08C-7B392F238D7D}">
  <dimension ref="B2:N8"/>
  <sheetViews>
    <sheetView zoomScale="145" zoomScaleNormal="145" workbookViewId="0"/>
  </sheetViews>
  <sheetFormatPr defaultColWidth="8.7265625" defaultRowHeight="12.5" x14ac:dyDescent="0.25"/>
  <cols>
    <col min="1" max="1" width="2.54296875" style="1" customWidth="1"/>
    <col min="2" max="2" width="23" style="1" customWidth="1"/>
    <col min="3" max="3" width="12.453125" style="1" customWidth="1"/>
    <col min="4" max="5" width="8.7265625" style="1"/>
    <col min="6" max="10" width="5.36328125" style="1" customWidth="1"/>
    <col min="11" max="16384" width="8.7265625" style="1"/>
  </cols>
  <sheetData>
    <row r="2" spans="2:14" x14ac:dyDescent="0.25">
      <c r="B2" s="9" t="s">
        <v>6</v>
      </c>
      <c r="C2" s="10" t="s">
        <v>7</v>
      </c>
      <c r="D2" s="10" t="s">
        <v>9</v>
      </c>
      <c r="E2" s="10" t="s">
        <v>11</v>
      </c>
      <c r="F2" s="10"/>
      <c r="G2" s="10"/>
      <c r="H2" s="10"/>
      <c r="I2" s="10"/>
      <c r="J2" s="11"/>
      <c r="L2" s="1" t="s">
        <v>0</v>
      </c>
      <c r="M2" s="2">
        <v>7.34</v>
      </c>
    </row>
    <row r="3" spans="2:14" x14ac:dyDescent="0.25">
      <c r="B3" s="13" t="s">
        <v>13</v>
      </c>
      <c r="C3" s="1" t="s">
        <v>8</v>
      </c>
      <c r="D3" s="1" t="s">
        <v>10</v>
      </c>
      <c r="E3" s="1" t="s">
        <v>12</v>
      </c>
      <c r="J3" s="5"/>
      <c r="L3" s="1" t="s">
        <v>1</v>
      </c>
      <c r="M3" s="3">
        <v>22.28</v>
      </c>
      <c r="N3" s="12" t="s">
        <v>19</v>
      </c>
    </row>
    <row r="4" spans="2:14" x14ac:dyDescent="0.25">
      <c r="B4" s="4"/>
      <c r="J4" s="5"/>
      <c r="L4" s="1" t="s">
        <v>2</v>
      </c>
      <c r="M4" s="3">
        <f>+M2*M3</f>
        <v>163.5352</v>
      </c>
    </row>
    <row r="5" spans="2:14" x14ac:dyDescent="0.25">
      <c r="B5" s="4"/>
      <c r="J5" s="5"/>
      <c r="L5" s="1" t="s">
        <v>3</v>
      </c>
      <c r="M5" s="3">
        <v>20.922000000000001</v>
      </c>
      <c r="N5" s="12" t="s">
        <v>19</v>
      </c>
    </row>
    <row r="6" spans="2:14" x14ac:dyDescent="0.25">
      <c r="B6" s="4"/>
      <c r="J6" s="5"/>
      <c r="L6" s="1" t="s">
        <v>4</v>
      </c>
      <c r="M6" s="3">
        <v>0</v>
      </c>
      <c r="N6" s="12" t="s">
        <v>19</v>
      </c>
    </row>
    <row r="7" spans="2:14" x14ac:dyDescent="0.25">
      <c r="B7" s="4"/>
      <c r="J7" s="5"/>
      <c r="L7" s="1" t="s">
        <v>5</v>
      </c>
      <c r="M7" s="3">
        <f>+M4-M5+M6</f>
        <v>142.61320000000001</v>
      </c>
    </row>
    <row r="8" spans="2:14" x14ac:dyDescent="0.25">
      <c r="B8" s="6"/>
      <c r="C8" s="7"/>
      <c r="D8" s="7"/>
      <c r="E8" s="7"/>
      <c r="F8" s="7"/>
      <c r="G8" s="7"/>
      <c r="H8" s="7"/>
      <c r="I8" s="7"/>
      <c r="J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8BD6-B14A-4FBF-9AFA-7970407C91FF}">
  <dimension ref="A1:H17"/>
  <sheetViews>
    <sheetView tabSelected="1" zoomScale="130" zoomScaleNormal="130" workbookViewId="0">
      <selection activeCell="H15" sqref="H15"/>
    </sheetView>
  </sheetViews>
  <sheetFormatPr defaultColWidth="9.1796875" defaultRowHeight="12.5" x14ac:dyDescent="0.25"/>
  <cols>
    <col min="1" max="1" width="5" style="14" bestFit="1" customWidth="1"/>
    <col min="2" max="2" width="11.7265625" style="14" bestFit="1" customWidth="1"/>
    <col min="3" max="16384" width="9.1796875" style="14"/>
  </cols>
  <sheetData>
    <row r="1" spans="1:8" x14ac:dyDescent="0.25">
      <c r="A1" s="15" t="s">
        <v>14</v>
      </c>
    </row>
    <row r="2" spans="1:8" x14ac:dyDescent="0.25">
      <c r="B2" s="14" t="s">
        <v>15</v>
      </c>
      <c r="C2" s="14" t="s">
        <v>20</v>
      </c>
    </row>
    <row r="3" spans="1:8" x14ac:dyDescent="0.25">
      <c r="B3" s="14" t="s">
        <v>16</v>
      </c>
      <c r="C3" s="14" t="s">
        <v>17</v>
      </c>
    </row>
    <row r="4" spans="1:8" x14ac:dyDescent="0.25">
      <c r="B4" s="14" t="s">
        <v>7</v>
      </c>
      <c r="C4" s="14" t="s">
        <v>18</v>
      </c>
    </row>
    <row r="5" spans="1:8" x14ac:dyDescent="0.25">
      <c r="B5" s="14" t="s">
        <v>23</v>
      </c>
      <c r="C5" s="14" t="s">
        <v>24</v>
      </c>
    </row>
    <row r="6" spans="1:8" x14ac:dyDescent="0.25">
      <c r="B6" s="14" t="s">
        <v>21</v>
      </c>
    </row>
    <row r="7" spans="1:8" ht="13" x14ac:dyDescent="0.3">
      <c r="C7" s="16" t="s">
        <v>22</v>
      </c>
    </row>
    <row r="8" spans="1:8" x14ac:dyDescent="0.25">
      <c r="C8" s="14" t="s">
        <v>25</v>
      </c>
      <c r="E8" s="14" t="s">
        <v>26</v>
      </c>
    </row>
    <row r="9" spans="1:8" x14ac:dyDescent="0.25">
      <c r="C9" s="14" t="s">
        <v>27</v>
      </c>
    </row>
    <row r="11" spans="1:8" x14ac:dyDescent="0.25">
      <c r="C11" s="14" t="s">
        <v>28</v>
      </c>
    </row>
    <row r="13" spans="1:8" x14ac:dyDescent="0.25">
      <c r="B13" s="14" t="s">
        <v>29</v>
      </c>
      <c r="H13" s="14" t="s">
        <v>34</v>
      </c>
    </row>
    <row r="14" spans="1:8" x14ac:dyDescent="0.25">
      <c r="B14" s="14" t="s">
        <v>30</v>
      </c>
      <c r="H14" s="14" t="s">
        <v>35</v>
      </c>
    </row>
    <row r="15" spans="1:8" x14ac:dyDescent="0.25">
      <c r="B15" s="14" t="s">
        <v>31</v>
      </c>
      <c r="H15" s="14" t="s">
        <v>36</v>
      </c>
    </row>
    <row r="16" spans="1:8" x14ac:dyDescent="0.25">
      <c r="B16" s="14" t="s">
        <v>32</v>
      </c>
    </row>
    <row r="17" spans="2:2" x14ac:dyDescent="0.25">
      <c r="B17" s="14" t="s">
        <v>33</v>
      </c>
    </row>
  </sheetData>
  <hyperlinks>
    <hyperlink ref="A1" location="Main!A1" display="Main" xr:uid="{2646465A-BC70-4313-BBD0-92D42EA28BD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pegipanermin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2025-01-27T18:02:47Z</dcterms:created>
  <dcterms:modified xsi:type="dcterms:W3CDTF">2025-05-08T01:27:46Z</dcterms:modified>
</cp:coreProperties>
</file>