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C79F43A-AE32-440F-BD7E-B4AA246C003D}" xr6:coauthVersionLast="47" xr6:coauthVersionMax="47" xr10:uidLastSave="{00000000-0000-0000-0000-000000000000}"/>
  <bookViews>
    <workbookView xWindow="-51045" yWindow="525" windowWidth="25365" windowHeight="20700" xr2:uid="{7D6F45AE-A0F9-4CAC-98EA-D2D6F0AD31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  <c r="F16" i="2"/>
  <c r="J16" i="2"/>
  <c r="AC16" i="2"/>
  <c r="AB16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S16" i="2"/>
  <c r="R16" i="2"/>
  <c r="Q16" i="2"/>
  <c r="T16" i="2"/>
  <c r="H16" i="2"/>
  <c r="L16" i="2"/>
</calcChain>
</file>

<file path=xl/sharedStrings.xml><?xml version="1.0" encoding="utf-8"?>
<sst xmlns="http://schemas.openxmlformats.org/spreadsheetml/2006/main" count="60" uniqueCount="56">
  <si>
    <t>Shares</t>
  </si>
  <si>
    <t>Price EUR</t>
  </si>
  <si>
    <t>Name</t>
  </si>
  <si>
    <t>Onivyde (irinotecan)</t>
  </si>
  <si>
    <t>Indication</t>
  </si>
  <si>
    <t>PBC</t>
  </si>
  <si>
    <t>mPC</t>
  </si>
  <si>
    <t>Cabometyx (cabozantinib)</t>
  </si>
  <si>
    <t>Dysport (abobotulinumtoxin A)</t>
  </si>
  <si>
    <t>CEO: David Loew</t>
  </si>
  <si>
    <t>Iqirvo (elafibranor)</t>
  </si>
  <si>
    <t>Somatuline</t>
  </si>
  <si>
    <t>Main</t>
  </si>
  <si>
    <t>Revenue</t>
  </si>
  <si>
    <t>1H22</t>
  </si>
  <si>
    <t>2H22</t>
  </si>
  <si>
    <t>1H23</t>
  </si>
  <si>
    <t>2H23</t>
  </si>
  <si>
    <t>1H24</t>
  </si>
  <si>
    <t>2H24</t>
  </si>
  <si>
    <t>Cabometyx</t>
  </si>
  <si>
    <t>Decapeptyl</t>
  </si>
  <si>
    <t>Onivyde</t>
  </si>
  <si>
    <t>Tazverik</t>
  </si>
  <si>
    <t>Other Oncology</t>
  </si>
  <si>
    <t>Dysport</t>
  </si>
  <si>
    <t>Sohonos</t>
  </si>
  <si>
    <t>Increlex</t>
  </si>
  <si>
    <t>NutropinAQ</t>
  </si>
  <si>
    <t>Iqirvo</t>
  </si>
  <si>
    <t>Other Neuroscience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</si>
  <si>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</si>
  <si>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</si>
  <si>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</si>
  <si>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</si>
  <si>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</si>
  <si>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</si>
  <si>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</si>
  <si>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</si>
  <si>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</si>
  <si>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</si>
  <si>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</si>
  <si>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</si>
  <si>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Bylvay</t>
  </si>
  <si>
    <t>Debt EUR</t>
  </si>
  <si>
    <t>Cash EUR</t>
  </si>
  <si>
    <t>MC EUR</t>
  </si>
  <si>
    <t>EV EUR</t>
  </si>
  <si>
    <t>IPN60300</t>
  </si>
  <si>
    <t>IPN60290</t>
  </si>
  <si>
    <t>IPN01203</t>
  </si>
  <si>
    <t>IPN01194</t>
  </si>
  <si>
    <t>ritivixibat</t>
  </si>
  <si>
    <t>fidrisertib</t>
  </si>
  <si>
    <t>IPN10200</t>
  </si>
  <si>
    <t>Bylvay/Kayfanda (odevixibat)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</si>
</sst>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8B9D192-E1F3-4813-B7DB-E7DF4EAAFA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34636</xdr:colOff>
      <xdr:row>0</xdr:row>
      <xdr:rowOff>30307</xdr:rowOff>
    </xdr:from>
    <xdr:to>
      <xdr:col>20</xdr:col>
      <xdr:colOff>34636</xdr:colOff>
      <xdr:row>25</xdr:row>
      <xdr:rowOff>56284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308AC3-B293-B0BC-507F-F08385C86786}"/>
            </a:ext>
          </a:extLst>
        </xdr:cNvPr>
        <xdr:cNvCxnSpPr/>
      </xdr:nvCxnSpPr>
      <xdr:spPr>
        <a:xfrm>
          <a:off x="4610966" y="30307"/>
          <a:ext cx="0" cy="4030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21648</xdr:colOff>
      <xdr:row>0</xdr:row>
      <xdr:rowOff>38966</xdr:rowOff>
    </xdr:from>
    <xdr:to>
      <xdr:col>12</xdr:col>
      <xdr:colOff>21648</xdr:colOff>
      <xdr:row>27</xdr:row>
      <xdr:rowOff>43295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277C22-217E-C1BE-B9C1-4A298F2C8D74}"/>
            </a:ext>
          </a:extLst>
        </xdr:cNvPr>
        <xdr:cNvCxnSpPr/>
      </xdr:nvCxnSpPr>
      <xdr:spPr>
        <a:xfrm>
          <a:off x="6221557" y="38966"/>
          <a:ext cx="0" cy="43295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63C8-732C-4A08-9220-58DD0536403A}">
  <dimension ref="B2:M18"/>
  <sheetViews>
    <sheetView tabSelected="1" zoomScale="175" zoomScaleNormal="175" workbookViewId="0">
      <selection activeCell="L2" sqref="L2"/>
    </sheetView>
  </sheetViews>
  <sheetFormatPr defaultRowHeight="12.75" x14ac:dyDescent="0.2"/>
  <cols>
    <col min="1" max="1" width="5" customWidth="1"/>
    <col min="2" max="2" width="27" customWidth="1"/>
    <col min="3" max="3" width="9.5703125" customWidth="1"/>
    <col min="11" max="11" width="10.42578125" customWidth="1"/>
  </cols>
  <sheetData>
    <row r="2" spans="2:13" x14ac:dyDescent="0.2">
      <c r="B2" s="8" t="s">
        <v>2</v>
      </c>
      <c r="C2" s="9" t="s">
        <v>4</v>
      </c>
      <c r="D2" s="9"/>
      <c r="E2" s="9"/>
      <c r="F2" s="9"/>
      <c r="G2" s="9"/>
      <c r="H2" s="9"/>
      <c r="I2" s="10"/>
      <c r="K2" t="s">
        <v>1</v>
      </c>
      <c r="L2" s="1">
        <v>111.5</v>
      </c>
    </row>
    <row r="3" spans="2:13" x14ac:dyDescent="0.2">
      <c r="B3" s="2" t="s">
        <v>3</v>
      </c>
      <c r="C3" s="11" t="s">
        <v>6</v>
      </c>
      <c r="D3" s="11"/>
      <c r="E3" s="11"/>
      <c r="F3" s="11"/>
      <c r="G3" s="11"/>
      <c r="H3" s="11"/>
      <c r="I3" s="12"/>
      <c r="K3" t="s">
        <v>0</v>
      </c>
      <c r="L3" s="14">
        <v>83.814526000000001</v>
      </c>
      <c r="M3" s="13" t="s">
        <v>40</v>
      </c>
    </row>
    <row r="4" spans="2:13" x14ac:dyDescent="0.2">
      <c r="B4" s="2" t="s">
        <v>10</v>
      </c>
      <c r="C4" s="11" t="s">
        <v>5</v>
      </c>
      <c r="D4" s="11"/>
      <c r="E4" s="11"/>
      <c r="F4" s="11"/>
      <c r="G4" s="11"/>
      <c r="H4" s="11"/>
      <c r="I4" s="12"/>
      <c r="K4" t="s">
        <v>46</v>
      </c>
      <c r="L4" s="14">
        <f>+L2*L3</f>
        <v>9345.3196490000009</v>
      </c>
    </row>
    <row r="5" spans="2:13" x14ac:dyDescent="0.2">
      <c r="B5" s="2" t="s">
        <v>7</v>
      </c>
      <c r="C5" s="11"/>
      <c r="D5" s="11"/>
      <c r="E5" s="11"/>
      <c r="F5" s="11"/>
      <c r="G5" s="11"/>
      <c r="H5" s="11"/>
      <c r="I5" s="12"/>
      <c r="K5" t="s">
        <v>45</v>
      </c>
      <c r="L5" s="14">
        <v>0</v>
      </c>
      <c r="M5" s="13" t="s">
        <v>40</v>
      </c>
    </row>
    <row r="6" spans="2:13" x14ac:dyDescent="0.2">
      <c r="B6" s="2" t="s">
        <v>8</v>
      </c>
      <c r="C6" s="11"/>
      <c r="D6" s="11"/>
      <c r="E6" s="11"/>
      <c r="F6" s="11"/>
      <c r="G6" s="11"/>
      <c r="H6" s="11"/>
      <c r="I6" s="12"/>
      <c r="K6" t="s">
        <v>44</v>
      </c>
      <c r="L6" s="14">
        <v>-6.8</v>
      </c>
      <c r="M6" s="13" t="s">
        <v>40</v>
      </c>
    </row>
    <row r="7" spans="2:13" x14ac:dyDescent="0.2">
      <c r="B7" s="2" t="s">
        <v>55</v>
      </c>
      <c r="C7" s="11"/>
      <c r="D7" s="11"/>
      <c r="E7" s="11"/>
      <c r="F7" s="11"/>
      <c r="G7" s="11"/>
      <c r="H7" s="11"/>
      <c r="I7" s="12"/>
      <c r="K7" t="s">
        <v>47</v>
      </c>
      <c r="L7" s="14">
        <f>+L4-L5+L6</f>
        <v>9338.5196490000017</v>
      </c>
    </row>
    <row r="8" spans="2:13" x14ac:dyDescent="0.2">
      <c r="B8" s="2" t="s">
        <v>11</v>
      </c>
      <c r="C8" s="11"/>
      <c r="D8" s="11"/>
      <c r="E8" s="11"/>
      <c r="F8" s="11"/>
      <c r="G8" s="11"/>
      <c r="H8" s="11"/>
      <c r="I8" s="12"/>
    </row>
    <row r="9" spans="2:13" x14ac:dyDescent="0.2">
      <c r="B9" s="8"/>
      <c r="C9" s="9"/>
      <c r="D9" s="9"/>
      <c r="E9" s="9"/>
      <c r="F9" s="9"/>
      <c r="G9" s="9"/>
      <c r="H9" s="9"/>
      <c r="I9" s="10"/>
    </row>
    <row r="10" spans="2:13" x14ac:dyDescent="0.2">
      <c r="B10" s="2" t="s">
        <v>48</v>
      </c>
      <c r="C10" s="3"/>
      <c r="D10" s="3"/>
      <c r="E10" s="3"/>
      <c r="F10" s="3"/>
      <c r="G10" s="3"/>
      <c r="H10" s="3"/>
      <c r="I10" s="4"/>
    </row>
    <row r="11" spans="2:13" x14ac:dyDescent="0.2">
      <c r="B11" s="2" t="s">
        <v>49</v>
      </c>
      <c r="C11" s="3"/>
      <c r="D11" s="3"/>
      <c r="E11" s="3"/>
      <c r="F11" s="3"/>
      <c r="G11" s="3"/>
      <c r="H11" s="3"/>
      <c r="I11" s="4"/>
      <c r="K11" t="s">
        <v>9</v>
      </c>
    </row>
    <row r="12" spans="2:13" x14ac:dyDescent="0.2">
      <c r="B12" s="2" t="s">
        <v>50</v>
      </c>
      <c r="C12" s="3"/>
      <c r="D12" s="3"/>
      <c r="E12" s="3"/>
      <c r="F12" s="3"/>
      <c r="G12" s="3"/>
      <c r="H12" s="3"/>
      <c r="I12" s="4"/>
    </row>
    <row r="13" spans="2:13" x14ac:dyDescent="0.2">
      <c r="B13" s="2" t="s">
        <v>51</v>
      </c>
      <c r="C13" s="3"/>
      <c r="D13" s="3"/>
      <c r="E13" s="3"/>
      <c r="F13" s="3"/>
      <c r="G13" s="3"/>
      <c r="H13" s="3"/>
      <c r="I13" s="4"/>
    </row>
    <row r="14" spans="2:13" x14ac:dyDescent="0.2">
      <c r="B14" s="2" t="s">
        <v>52</v>
      </c>
      <c r="C14" s="3"/>
      <c r="D14" s="3"/>
      <c r="E14" s="3"/>
      <c r="F14" s="3"/>
      <c r="G14" s="3"/>
      <c r="H14" s="3"/>
      <c r="I14" s="4"/>
    </row>
    <row r="15" spans="2:13" x14ac:dyDescent="0.2">
      <c r="B15" s="2" t="s">
        <v>53</v>
      </c>
      <c r="C15" s="3"/>
      <c r="D15" s="3"/>
      <c r="E15" s="3"/>
      <c r="F15" s="3"/>
      <c r="G15" s="3"/>
      <c r="H15" s="3"/>
      <c r="I15" s="4"/>
    </row>
    <row r="16" spans="2:13" x14ac:dyDescent="0.2">
      <c r="B16" s="2" t="s">
        <v>54</v>
      </c>
      <c r="C16" s="3"/>
      <c r="D16" s="3"/>
      <c r="E16" s="3"/>
      <c r="F16" s="3"/>
      <c r="G16" s="3"/>
      <c r="H16" s="3"/>
      <c r="I16" s="4"/>
    </row>
    <row r="17" spans="2:9" x14ac:dyDescent="0.2">
      <c r="B17" s="2"/>
      <c r="C17" s="3"/>
      <c r="D17" s="3"/>
      <c r="E17" s="3"/>
      <c r="F17" s="3"/>
      <c r="G17" s="3"/>
      <c r="H17" s="3"/>
      <c r="I17" s="4"/>
    </row>
    <row r="18" spans="2:9" x14ac:dyDescent="0.2">
      <c r="B18" s="5"/>
      <c r="C18" s="6"/>
      <c r="D18" s="6"/>
      <c r="E18" s="6"/>
      <c r="F18" s="6"/>
      <c r="G18" s="6"/>
      <c r="H18" s="6"/>
      <c r="I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3A0B-AED1-42AC-B8CB-10B73FE99D5E}">
  <dimension ref="A1:AO16"/>
  <sheetViews>
    <sheetView zoomScale="220" zoomScaleNormal="22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RowHeight="12.75" x14ac:dyDescent="0.2"/>
  <cols>
    <col min="1" max="1" width="5" bestFit="1" customWidth="1"/>
    <col min="2" max="2" width="17.85546875" customWidth="1"/>
    <col min="3" max="14" width="7" style="13" customWidth="1"/>
    <col min="15" max="15" width="7" customWidth="1"/>
    <col min="16" max="21" width="9.140625" style="13"/>
  </cols>
  <sheetData>
    <row r="1" spans="1:41" x14ac:dyDescent="0.2">
      <c r="A1" t="s">
        <v>12</v>
      </c>
    </row>
    <row r="2" spans="1:41" x14ac:dyDescent="0.2"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Z2">
        <v>2020</v>
      </c>
      <c r="AA2">
        <f>+Z2+1</f>
        <v>2021</v>
      </c>
      <c r="AB2">
        <f>+AA2+1</f>
        <v>2022</v>
      </c>
      <c r="AC2">
        <f>+AB2+1</f>
        <v>2023</v>
      </c>
      <c r="AD2">
        <f>+AC2+1</f>
        <v>2024</v>
      </c>
      <c r="AE2">
        <f>+AD2+1</f>
        <v>2025</v>
      </c>
      <c r="AF2">
        <f>+AE2+1</f>
        <v>2026</v>
      </c>
      <c r="AG2">
        <f>+AF2+1</f>
        <v>2027</v>
      </c>
      <c r="AH2">
        <f>+AG2+1</f>
        <v>2028</v>
      </c>
      <c r="AI2">
        <f>+AH2+1</f>
        <v>2029</v>
      </c>
      <c r="AJ2">
        <f>+AI2+1</f>
        <v>2030</v>
      </c>
      <c r="AK2">
        <f>+AJ2+1</f>
        <v>2031</v>
      </c>
      <c r="AL2">
        <f>+AK2+1</f>
        <v>2032</v>
      </c>
      <c r="AM2">
        <f>+AL2+1</f>
        <v>2033</v>
      </c>
      <c r="AN2">
        <f>+AM2+1</f>
        <v>2034</v>
      </c>
      <c r="AO2">
        <f>+AN2+1</f>
        <v>2035</v>
      </c>
    </row>
    <row r="3" spans="1:41" s="14" customFormat="1" x14ac:dyDescent="0.2">
      <c r="B3" s="14" t="s">
        <v>11</v>
      </c>
      <c r="C3" s="15"/>
      <c r="D3" s="15"/>
      <c r="E3" s="15"/>
      <c r="F3" s="15">
        <v>306.10000000000002</v>
      </c>
      <c r="G3" s="15"/>
      <c r="H3" s="15">
        <v>265.5</v>
      </c>
      <c r="I3" s="15"/>
      <c r="J3" s="15">
        <v>277.7</v>
      </c>
      <c r="K3" s="15"/>
      <c r="L3" s="15">
        <v>264.39999999999998</v>
      </c>
      <c r="M3" s="15"/>
      <c r="N3" s="15"/>
      <c r="P3" s="15"/>
      <c r="Q3" s="15"/>
      <c r="R3" s="15">
        <v>528.70000000000005</v>
      </c>
      <c r="S3" s="15"/>
      <c r="T3" s="15">
        <v>522.20000000000005</v>
      </c>
      <c r="U3" s="15"/>
      <c r="AB3" s="14">
        <v>1218</v>
      </c>
      <c r="AC3" s="14">
        <v>1065.5999999999999</v>
      </c>
    </row>
    <row r="4" spans="1:41" s="14" customFormat="1" x14ac:dyDescent="0.2">
      <c r="B4" s="14" t="s">
        <v>20</v>
      </c>
      <c r="C4" s="15"/>
      <c r="D4" s="15"/>
      <c r="E4" s="15"/>
      <c r="F4" s="15">
        <v>121</v>
      </c>
      <c r="G4" s="15"/>
      <c r="H4" s="15">
        <v>135.4</v>
      </c>
      <c r="I4" s="15"/>
      <c r="J4" s="15">
        <v>137.1</v>
      </c>
      <c r="K4" s="15"/>
      <c r="L4" s="15">
        <v>149.69999999999999</v>
      </c>
      <c r="M4" s="15"/>
      <c r="N4" s="15"/>
      <c r="P4" s="15"/>
      <c r="Q4" s="15"/>
      <c r="R4" s="15">
        <v>265.8</v>
      </c>
      <c r="S4" s="15"/>
      <c r="T4" s="15">
        <v>304.2</v>
      </c>
      <c r="U4" s="15"/>
      <c r="AB4" s="14">
        <v>448.7</v>
      </c>
      <c r="AC4" s="14">
        <v>534.79999999999995</v>
      </c>
    </row>
    <row r="5" spans="1:41" s="14" customFormat="1" x14ac:dyDescent="0.2">
      <c r="B5" s="14" t="s">
        <v>21</v>
      </c>
      <c r="C5" s="15"/>
      <c r="D5" s="15"/>
      <c r="E5" s="15"/>
      <c r="F5" s="15">
        <v>133.69999999999999</v>
      </c>
      <c r="G5" s="15"/>
      <c r="H5" s="15">
        <v>146.80000000000001</v>
      </c>
      <c r="I5" s="15"/>
      <c r="J5" s="15">
        <v>138.4</v>
      </c>
      <c r="K5" s="15"/>
      <c r="L5" s="15">
        <v>146.1</v>
      </c>
      <c r="M5" s="15"/>
      <c r="N5" s="15"/>
      <c r="P5" s="15"/>
      <c r="Q5" s="15"/>
      <c r="R5" s="15">
        <v>276.8</v>
      </c>
      <c r="S5" s="15"/>
      <c r="T5" s="15">
        <v>276.89999999999998</v>
      </c>
      <c r="U5" s="15"/>
      <c r="AB5" s="14">
        <v>529.70000000000005</v>
      </c>
      <c r="AC5" s="14">
        <v>545.5</v>
      </c>
    </row>
    <row r="6" spans="1:41" s="14" customFormat="1" x14ac:dyDescent="0.2">
      <c r="B6" s="14" t="s">
        <v>22</v>
      </c>
      <c r="C6" s="15"/>
      <c r="D6" s="15"/>
      <c r="E6" s="15"/>
      <c r="F6" s="15">
        <v>40.4</v>
      </c>
      <c r="G6" s="15"/>
      <c r="H6" s="15">
        <v>40.700000000000003</v>
      </c>
      <c r="I6" s="15"/>
      <c r="J6" s="15">
        <v>43.5</v>
      </c>
      <c r="K6" s="15"/>
      <c r="L6" s="15">
        <v>49.9</v>
      </c>
      <c r="M6" s="15"/>
      <c r="N6" s="15"/>
      <c r="P6" s="15"/>
      <c r="Q6" s="15"/>
      <c r="R6" s="15">
        <v>77.599999999999994</v>
      </c>
      <c r="S6" s="15"/>
      <c r="T6" s="15">
        <v>97.2</v>
      </c>
      <c r="U6" s="15"/>
      <c r="AB6" s="14">
        <v>162.4</v>
      </c>
      <c r="AC6" s="14">
        <v>163.69999999999999</v>
      </c>
    </row>
    <row r="7" spans="1:41" s="14" customFormat="1" x14ac:dyDescent="0.2">
      <c r="B7" s="14" t="s">
        <v>23</v>
      </c>
      <c r="C7" s="15"/>
      <c r="D7" s="15"/>
      <c r="E7" s="15"/>
      <c r="F7" s="15">
        <v>9.9</v>
      </c>
      <c r="G7" s="15"/>
      <c r="H7" s="15">
        <v>9.4</v>
      </c>
      <c r="I7" s="15"/>
      <c r="J7" s="15">
        <v>9.6</v>
      </c>
      <c r="K7" s="15"/>
      <c r="L7" s="15">
        <v>11</v>
      </c>
      <c r="M7" s="15"/>
      <c r="N7" s="15"/>
      <c r="P7" s="15"/>
      <c r="Q7" s="15"/>
      <c r="R7" s="15">
        <v>18.600000000000001</v>
      </c>
      <c r="S7" s="15"/>
      <c r="T7" s="15">
        <v>23.4</v>
      </c>
      <c r="U7" s="15"/>
      <c r="AB7" s="14">
        <v>12.7</v>
      </c>
      <c r="AC7" s="14">
        <v>37.700000000000003</v>
      </c>
    </row>
    <row r="8" spans="1:41" s="14" customFormat="1" x14ac:dyDescent="0.2">
      <c r="B8" s="14" t="s">
        <v>25</v>
      </c>
      <c r="C8" s="15"/>
      <c r="D8" s="15"/>
      <c r="E8" s="15"/>
      <c r="F8" s="15">
        <v>193.2</v>
      </c>
      <c r="G8" s="15"/>
      <c r="H8" s="15">
        <v>164.7</v>
      </c>
      <c r="I8" s="15"/>
      <c r="J8" s="15">
        <v>166.9</v>
      </c>
      <c r="K8" s="15"/>
      <c r="L8" s="15">
        <v>171.7</v>
      </c>
      <c r="M8" s="15"/>
      <c r="N8" s="15"/>
      <c r="P8" s="15"/>
      <c r="Q8" s="15"/>
      <c r="R8" s="15">
        <v>319.39999999999998</v>
      </c>
      <c r="S8" s="15"/>
      <c r="T8" s="15">
        <v>348.7</v>
      </c>
      <c r="U8" s="15"/>
      <c r="AB8" s="14">
        <v>593.6</v>
      </c>
      <c r="AC8" s="14">
        <v>648.79999999999995</v>
      </c>
    </row>
    <row r="9" spans="1:41" s="14" customFormat="1" x14ac:dyDescent="0.2">
      <c r="B9" s="14" t="s">
        <v>43</v>
      </c>
      <c r="C9" s="15"/>
      <c r="D9" s="15"/>
      <c r="E9" s="15"/>
      <c r="F9" s="15">
        <v>0</v>
      </c>
      <c r="G9" s="15"/>
      <c r="H9" s="15">
        <v>18.100000000000001</v>
      </c>
      <c r="I9" s="15"/>
      <c r="J9" s="15">
        <v>28.2</v>
      </c>
      <c r="K9" s="15"/>
      <c r="L9" s="15">
        <v>30.6</v>
      </c>
      <c r="M9" s="15"/>
      <c r="N9" s="15"/>
      <c r="P9" s="15"/>
      <c r="Q9" s="15"/>
      <c r="R9" s="15">
        <v>23.1</v>
      </c>
      <c r="S9" s="15"/>
      <c r="T9" s="15">
        <v>56.7</v>
      </c>
      <c r="U9" s="15"/>
      <c r="AB9" s="14">
        <v>0</v>
      </c>
      <c r="AC9" s="14">
        <v>73.8</v>
      </c>
    </row>
    <row r="10" spans="1:41" s="14" customFormat="1" x14ac:dyDescent="0.2">
      <c r="B10" s="14" t="s">
        <v>26</v>
      </c>
      <c r="C10" s="15"/>
      <c r="D10" s="15"/>
      <c r="E10" s="15"/>
      <c r="F10" s="15">
        <v>-0.1</v>
      </c>
      <c r="G10" s="15"/>
      <c r="H10" s="15">
        <v>0.3</v>
      </c>
      <c r="I10" s="15"/>
      <c r="J10" s="15">
        <v>4.3</v>
      </c>
      <c r="K10" s="15"/>
      <c r="L10" s="15">
        <v>3.4</v>
      </c>
      <c r="M10" s="15"/>
      <c r="N10" s="15"/>
      <c r="P10" s="15"/>
      <c r="Q10" s="15"/>
      <c r="R10" s="15">
        <v>0.5</v>
      </c>
      <c r="S10" s="15"/>
      <c r="T10" s="15">
        <v>10.4</v>
      </c>
      <c r="U10" s="15"/>
      <c r="AB10" s="14">
        <v>0</v>
      </c>
      <c r="AC10" s="14">
        <v>7.1</v>
      </c>
    </row>
    <row r="11" spans="1:41" s="14" customFormat="1" x14ac:dyDescent="0.2">
      <c r="B11" s="14" t="s">
        <v>27</v>
      </c>
      <c r="C11" s="15"/>
      <c r="D11" s="15"/>
      <c r="E11" s="15"/>
      <c r="F11" s="15">
        <v>1.2</v>
      </c>
      <c r="G11" s="15"/>
      <c r="H11" s="15">
        <v>4.2</v>
      </c>
      <c r="I11" s="15"/>
      <c r="J11" s="15">
        <v>4.5</v>
      </c>
      <c r="K11" s="15"/>
      <c r="L11" s="15">
        <v>3.5</v>
      </c>
      <c r="M11" s="15"/>
      <c r="N11" s="15"/>
      <c r="P11" s="15"/>
      <c r="Q11" s="15"/>
      <c r="R11" s="15">
        <v>8.4</v>
      </c>
      <c r="S11" s="15"/>
      <c r="T11" s="15">
        <v>7.4</v>
      </c>
      <c r="U11" s="15"/>
      <c r="AB11" s="14">
        <v>13.9</v>
      </c>
      <c r="AC11" s="14">
        <v>17.3</v>
      </c>
    </row>
    <row r="12" spans="1:41" s="14" customFormat="1" x14ac:dyDescent="0.2">
      <c r="B12" s="14" t="s">
        <v>28</v>
      </c>
      <c r="C12" s="15"/>
      <c r="D12" s="15"/>
      <c r="E12" s="15"/>
      <c r="F12" s="15">
        <v>6.4</v>
      </c>
      <c r="G12" s="15"/>
      <c r="H12" s="15">
        <v>5.4</v>
      </c>
      <c r="I12" s="15"/>
      <c r="J12" s="15">
        <v>4</v>
      </c>
      <c r="K12" s="15"/>
      <c r="L12" s="15">
        <v>0.7</v>
      </c>
      <c r="M12" s="15"/>
      <c r="N12" s="15"/>
      <c r="P12" s="15"/>
      <c r="Q12" s="15"/>
      <c r="R12" s="15">
        <v>10.8</v>
      </c>
      <c r="S12" s="15"/>
      <c r="T12" s="15">
        <v>3.1</v>
      </c>
      <c r="U12" s="15"/>
      <c r="AB12" s="14">
        <v>27.2</v>
      </c>
      <c r="AC12" s="14">
        <v>18.8</v>
      </c>
    </row>
    <row r="13" spans="1:41" s="14" customFormat="1" x14ac:dyDescent="0.2">
      <c r="B13" s="14" t="s">
        <v>29</v>
      </c>
      <c r="C13" s="15"/>
      <c r="D13" s="15"/>
      <c r="E13" s="15"/>
      <c r="F13" s="15">
        <v>0</v>
      </c>
      <c r="G13" s="15"/>
      <c r="H13" s="15">
        <v>0</v>
      </c>
      <c r="I13" s="15"/>
      <c r="J13" s="15">
        <v>0</v>
      </c>
      <c r="K13" s="15"/>
      <c r="L13" s="15">
        <v>1.3</v>
      </c>
      <c r="M13" s="15"/>
      <c r="N13" s="15"/>
      <c r="P13" s="15"/>
      <c r="Q13" s="15"/>
      <c r="R13" s="15">
        <v>0</v>
      </c>
      <c r="S13" s="15"/>
      <c r="T13" s="15">
        <v>1.3</v>
      </c>
      <c r="U13" s="15"/>
      <c r="AB13" s="14">
        <v>0</v>
      </c>
      <c r="AC13" s="14">
        <v>0</v>
      </c>
    </row>
    <row r="14" spans="1:41" s="14" customFormat="1" x14ac:dyDescent="0.2">
      <c r="B14" s="14" t="s">
        <v>24</v>
      </c>
      <c r="C14" s="15"/>
      <c r="D14" s="15"/>
      <c r="E14" s="15"/>
      <c r="F14" s="15">
        <v>1.1000000000000001</v>
      </c>
      <c r="G14" s="15"/>
      <c r="H14" s="15">
        <v>1.1000000000000001</v>
      </c>
      <c r="I14" s="15"/>
      <c r="J14" s="15">
        <v>0.9</v>
      </c>
      <c r="K14" s="15"/>
      <c r="L14" s="15">
        <v>0.9</v>
      </c>
      <c r="M14" s="15"/>
      <c r="N14" s="15"/>
      <c r="P14" s="15"/>
      <c r="Q14" s="15"/>
      <c r="R14" s="15">
        <v>2.1</v>
      </c>
      <c r="S14" s="15"/>
      <c r="T14" s="15">
        <v>1.9</v>
      </c>
      <c r="U14" s="15"/>
      <c r="AB14" s="14">
        <v>8</v>
      </c>
      <c r="AC14" s="14">
        <v>4</v>
      </c>
    </row>
    <row r="15" spans="1:41" s="14" customFormat="1" x14ac:dyDescent="0.2">
      <c r="B15" s="14" t="s">
        <v>30</v>
      </c>
      <c r="C15" s="15"/>
      <c r="D15" s="15"/>
      <c r="E15" s="15"/>
      <c r="F15" s="15">
        <v>3.5</v>
      </c>
      <c r="G15" s="15"/>
      <c r="H15" s="15">
        <v>3</v>
      </c>
      <c r="I15" s="15"/>
      <c r="J15" s="15">
        <v>3.4</v>
      </c>
      <c r="K15" s="15"/>
      <c r="L15" s="15">
        <v>3.6</v>
      </c>
      <c r="M15" s="15"/>
      <c r="N15" s="15"/>
      <c r="P15" s="15"/>
      <c r="Q15" s="15"/>
      <c r="R15" s="15">
        <v>4.9000000000000004</v>
      </c>
      <c r="S15" s="15"/>
      <c r="T15" s="15">
        <v>5.8</v>
      </c>
      <c r="U15" s="15"/>
      <c r="AB15" s="14">
        <v>10.8</v>
      </c>
      <c r="AC15" s="14">
        <v>10.5</v>
      </c>
    </row>
    <row r="16" spans="1:41" s="16" customFormat="1" x14ac:dyDescent="0.2">
      <c r="B16" s="16" t="s">
        <v>13</v>
      </c>
      <c r="C16" s="17"/>
      <c r="D16" s="17"/>
      <c r="E16" s="17"/>
      <c r="F16" s="17">
        <f>SUM(F3:F15)</f>
        <v>816.4</v>
      </c>
      <c r="G16" s="17"/>
      <c r="H16" s="17">
        <f>SUM(H3:H15)</f>
        <v>794.6</v>
      </c>
      <c r="I16" s="17"/>
      <c r="J16" s="17">
        <f>SUM(J3:J15)</f>
        <v>818.49999999999989</v>
      </c>
      <c r="K16" s="17"/>
      <c r="L16" s="17">
        <f>SUM(L3:L15)</f>
        <v>836.8</v>
      </c>
      <c r="M16" s="17"/>
      <c r="N16" s="17"/>
      <c r="P16" s="17"/>
      <c r="Q16" s="17">
        <f>SUM(Q3:Q15)</f>
        <v>0</v>
      </c>
      <c r="R16" s="17">
        <f>SUM(R3:R15)</f>
        <v>1536.6999999999996</v>
      </c>
      <c r="S16" s="17">
        <f>SUM(S3:S15)</f>
        <v>0</v>
      </c>
      <c r="T16" s="17">
        <f>SUM(T3:T15)</f>
        <v>1659.2000000000005</v>
      </c>
      <c r="U16" s="17"/>
      <c r="AB16" s="16">
        <f>SUM(AB3:AB15)</f>
        <v>3025</v>
      </c>
      <c r="AC16" s="16">
        <f>SUM(AC3:AC15)</f>
        <v>3127.6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2024-09-29T16:08:17Z</dcterms:created>
  <dcterms:modified xsi:type="dcterms:W3CDTF">2024-09-29T16:53:47Z</dcterms:modified>
</cp:coreProperties>
</file>