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3EA3D4-A904-41B3-9232-32636EC9DEB1}" xr6:coauthVersionLast="47" xr6:coauthVersionMax="47" xr10:uidLastSave="{00000000-0000-0000-0000-000000000000}"/>
  <bookViews>
    <workbookView xWindow="-51720" yWindow="-120" windowWidth="51840" windowHeight="21120" xr2:uid="{74A5F7FF-4C1E-4496-8ED2-4D025D94787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<sst xmlns="http://schemas.openxmlformats.org/spreadsheetml/2006/main" count="23" uniqueCount="20">
  <si>
    <t>Price</t>
  </si>
  <si>
    <t>Shares</t>
  </si>
  <si>
    <t>MC</t>
  </si>
  <si>
    <t>Cash</t>
  </si>
  <si>
    <t>Debt</t>
  </si>
  <si>
    <t>EV</t>
  </si>
  <si>
    <t>Q224</t>
  </si>
  <si>
    <t>Founded: 6/2/2017</t>
  </si>
  <si>
    <t xml:space="preserve">istisociclib </t>
  </si>
  <si>
    <t>Name</t>
  </si>
  <si>
    <t>Indication</t>
  </si>
  <si>
    <t>Ovarian Cancer</t>
  </si>
  <si>
    <t>KB-9558</t>
  </si>
  <si>
    <t>Multiple Myeloma</t>
  </si>
  <si>
    <t>MOA</t>
  </si>
  <si>
    <t>Autoimmune</t>
  </si>
  <si>
    <t>Nobert Bischofberger</t>
  </si>
  <si>
    <t>CDK9</t>
  </si>
  <si>
    <t>p300 KAT</t>
  </si>
  <si>
    <t>Genentech transcription factor deal, $20m upfront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</si>
</sst>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CB47AA-3489-4AA3-903C-F00612DE0D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6F12-94AB-4EAA-84DD-AEFF05387DEE}">
  <dimension ref="B2:L11"/>
  <sheetViews>
    <sheetView tabSelected="1" zoomScale="295" zoomScaleNormal="295" workbookViewId="0">
      <selection activeCell="B12" sqref="B12"/>
    </sheetView>
  </sheetViews>
  <sheetFormatPr defaultRowHeight="12.75" x14ac:dyDescent="0.2"/>
  <cols>
    <col min="2" max="2" width="10" customWidth="1"/>
    <col min="3" max="3" width="16.42578125" customWidth="1"/>
    <col min="4" max="4" width="9.5703125" customWidth="1"/>
  </cols>
  <sheetData>
    <row r="2" spans="2:12" x14ac:dyDescent="0.2">
      <c r="B2" s="10" t="s">
        <v>9</v>
      </c>
      <c r="C2" s="11" t="s">
        <v>10</v>
      </c>
      <c r="D2" s="11" t="s">
        <v>14</v>
      </c>
      <c r="E2" s="11"/>
      <c r="F2" s="11"/>
      <c r="G2" s="11"/>
      <c r="H2" s="12"/>
      <c r="J2" s="1" t="s">
        <v>0</v>
      </c>
      <c r="K2" s="1">
        <v>0.94</v>
      </c>
    </row>
    <row r="3" spans="2:12" x14ac:dyDescent="0.2">
      <c r="B3" s="4" t="s">
        <v>8</v>
      </c>
      <c r="C3" s="5" t="s">
        <v>11</v>
      </c>
      <c r="D3" s="5" t="s">
        <v>17</v>
      </c>
      <c r="E3" s="5"/>
      <c r="F3" s="5"/>
      <c r="G3" s="5"/>
      <c r="H3" s="6"/>
      <c r="J3" t="s">
        <v>1</v>
      </c>
      <c r="K3" s="2">
        <v>60.293999999999997</v>
      </c>
      <c r="L3" s="3" t="s">
        <v>6</v>
      </c>
    </row>
    <row r="4" spans="2:12" x14ac:dyDescent="0.2">
      <c r="B4" s="4" t="s">
        <v>12</v>
      </c>
      <c r="C4" s="5" t="s">
        <v>13</v>
      </c>
      <c r="D4" s="5" t="s">
        <v>18</v>
      </c>
      <c r="E4" s="5"/>
      <c r="F4" s="5"/>
      <c r="G4" s="5"/>
      <c r="H4" s="6"/>
      <c r="J4" t="s">
        <v>2</v>
      </c>
      <c r="K4" s="2">
        <f>+K2*K3</f>
        <v>56.676359999999995</v>
      </c>
    </row>
    <row r="5" spans="2:12" x14ac:dyDescent="0.2">
      <c r="B5" s="4"/>
      <c r="C5" s="13" t="s">
        <v>15</v>
      </c>
      <c r="D5" s="5" t="s">
        <v>18</v>
      </c>
      <c r="E5" s="5"/>
      <c r="F5" s="5"/>
      <c r="G5" s="5"/>
      <c r="H5" s="6"/>
      <c r="J5" t="s">
        <v>3</v>
      </c>
      <c r="K5" s="2">
        <f>70.207+66.439</f>
        <v>136.64599999999999</v>
      </c>
      <c r="L5" s="3" t="s">
        <v>6</v>
      </c>
    </row>
    <row r="6" spans="2:12" x14ac:dyDescent="0.2">
      <c r="B6" s="4"/>
      <c r="C6" s="5"/>
      <c r="D6" s="5"/>
      <c r="E6" s="5"/>
      <c r="F6" s="5"/>
      <c r="G6" s="5"/>
      <c r="H6" s="6"/>
      <c r="J6" t="s">
        <v>4</v>
      </c>
      <c r="K6" s="2">
        <v>0</v>
      </c>
      <c r="L6" s="3" t="s">
        <v>6</v>
      </c>
    </row>
    <row r="7" spans="2:12" x14ac:dyDescent="0.2">
      <c r="B7" s="4"/>
      <c r="C7" s="5"/>
      <c r="D7" s="5"/>
      <c r="E7" s="5"/>
      <c r="F7" s="5"/>
      <c r="G7" s="5"/>
      <c r="H7" s="6"/>
      <c r="J7" t="s">
        <v>5</v>
      </c>
      <c r="K7" s="2">
        <f>+K4-K5+K6</f>
        <v>-79.969639999999998</v>
      </c>
    </row>
    <row r="8" spans="2:12" x14ac:dyDescent="0.2">
      <c r="B8" s="4"/>
      <c r="C8" s="5"/>
      <c r="D8" s="5"/>
      <c r="E8" s="5"/>
      <c r="F8" s="5"/>
      <c r="G8" s="5"/>
      <c r="H8" s="6"/>
    </row>
    <row r="9" spans="2:12" x14ac:dyDescent="0.2">
      <c r="B9" s="7"/>
      <c r="C9" s="8"/>
      <c r="D9" s="8"/>
      <c r="E9" s="8"/>
      <c r="F9" s="8"/>
      <c r="G9" s="8"/>
      <c r="H9" s="9"/>
    </row>
    <row r="10" spans="2:12" x14ac:dyDescent="0.2">
      <c r="J10" t="s">
        <v>7</v>
      </c>
    </row>
    <row r="11" spans="2:12" x14ac:dyDescent="0.2">
      <c r="B11" t="s">
        <v>19</v>
      </c>
      <c r="J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2024-09-15T23:53:33Z</dcterms:created>
  <dcterms:modified xsi:type="dcterms:W3CDTF">2024-09-16T00:08:40Z</dcterms:modified>
</cp:coreProperties>
</file>