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AC6F1F2-6BB9-4859-A272-45AE1756EC94}" xr6:coauthVersionLast="47" xr6:coauthVersionMax="47" xr10:uidLastSave="{00000000-0000-0000-0000-000000000000}"/>
  <bookViews>
    <workbookView xWindow="-26220" yWindow="1950" windowWidth="25155" windowHeight="18300" activeTab="2" xr2:uid="{15B65161-BBD7-4550-B1C4-8DB6A6051675}"/>
  </bookViews>
  <sheets>
    <sheet name="Main" sheetId="1" r:id="rId1"/>
    <sheet name="Model" sheetId="2" r:id="rId2"/>
    <sheet name="LX921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4" i="1"/>
</calcChain>
</file>

<file path=xl/sharedStrings.xml><?xml version="1.0" encoding="utf-8"?>
<sst xmlns="http://schemas.openxmlformats.org/spreadsheetml/2006/main" count="65" uniqueCount="54">
  <si>
    <t>Price</t>
  </si>
  <si>
    <t>Shares</t>
  </si>
  <si>
    <t>MC</t>
  </si>
  <si>
    <t>Cash</t>
  </si>
  <si>
    <t>Debt</t>
  </si>
  <si>
    <t>EV</t>
  </si>
  <si>
    <t>PIC</t>
  </si>
  <si>
    <t>AD</t>
  </si>
  <si>
    <t>Q224</t>
  </si>
  <si>
    <t>Brand</t>
  </si>
  <si>
    <t>Indication</t>
  </si>
  <si>
    <t>HF</t>
  </si>
  <si>
    <t>CEO</t>
  </si>
  <si>
    <t>Mike Exton</t>
  </si>
  <si>
    <t>LX9211</t>
  </si>
  <si>
    <t>DPN</t>
  </si>
  <si>
    <t>LX9851</t>
  </si>
  <si>
    <t>Obesity</t>
  </si>
  <si>
    <t>Phase</t>
  </si>
  <si>
    <t>II</t>
  </si>
  <si>
    <t>IND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</si>
  <si>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</si>
  <si>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</si>
  <si>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</si>
  <si>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</si>
  <si>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</si>
  <si>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</si>
  <si>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</si>
  <si>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</si>
  <si>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</si>
  <si>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MOA</t>
  </si>
  <si>
    <t>Approval</t>
  </si>
  <si>
    <t>ACSL5</t>
  </si>
  <si>
    <t>AAK1</t>
  </si>
  <si>
    <t>Inpefa (sotagliflozin)</t>
  </si>
  <si>
    <t>Zynquista (sotagliflozin)</t>
  </si>
  <si>
    <t>SGLT2</t>
  </si>
  <si>
    <t>Economics</t>
  </si>
  <si>
    <t>IP</t>
  </si>
  <si>
    <t>7781577 expires 2028</t>
  </si>
  <si>
    <t>Generic</t>
  </si>
  <si>
    <t>Adaptor associated kinase 1, discovered in 2002</t>
  </si>
  <si>
    <t>AAK1 phosphorylates AP2</t>
  </si>
  <si>
    <t>Chemistry</t>
  </si>
  <si>
    <t>LP-935509</t>
  </si>
  <si>
    <t>BMY did work here 2017 - 28315351, 27411717, 34270254, 35261239</t>
  </si>
  <si>
    <t>LX9211, BMS-986176</t>
  </si>
  <si>
    <t>Clinical Trials</t>
  </si>
  <si>
    <t>Phase II RELIEF-DPN 1 n=319 - NCT04455633</t>
  </si>
  <si>
    <t>High Dose: -1.27 vs. -0.72</t>
  </si>
  <si>
    <t>Low dose: -1.39 vs -0.72 - ADPS scale</t>
  </si>
  <si>
    <t>Mean 6.6</t>
  </si>
  <si>
    <t>https://pubmed.ncbi.nlm.nih.gov/38896199/</t>
  </si>
  <si>
    <t>https://pubmed.ncbi.nlm.nih.gov/25231896/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</si>
</sst>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0" xfId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1" fillId="0" borderId="1" xfId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1513BA1-290A-462C-BCD8-F9AF2521507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509B-7D60-43C7-BFA6-4D10A584F609}">
  <dimension ref="B2:K12"/>
  <sheetViews>
    <sheetView zoomScale="190" zoomScaleNormal="190" workbookViewId="0">
      <selection activeCell="B6" sqref="B6"/>
    </sheetView>
  </sheetViews>
  <sheetFormatPr defaultRowHeight="12.75" x14ac:dyDescent="0.2"/>
  <cols>
    <col min="1" max="1" width="4.7109375" customWidth="1"/>
    <col min="2" max="2" width="21.85546875" customWidth="1"/>
    <col min="6" max="6" width="12.7109375" customWidth="1"/>
  </cols>
  <sheetData>
    <row r="2" spans="2:11" x14ac:dyDescent="0.2">
      <c r="B2" s="11" t="s">
        <v>9</v>
      </c>
      <c r="C2" s="13" t="s">
        <v>10</v>
      </c>
      <c r="D2" s="13" t="s">
        <v>31</v>
      </c>
      <c r="E2" s="13" t="s">
        <v>30</v>
      </c>
      <c r="F2" s="12" t="s">
        <v>37</v>
      </c>
      <c r="G2" s="14" t="s">
        <v>38</v>
      </c>
      <c r="I2" t="s">
        <v>0</v>
      </c>
      <c r="J2">
        <v>1.73</v>
      </c>
    </row>
    <row r="3" spans="2:11" x14ac:dyDescent="0.2">
      <c r="B3" s="3" t="s">
        <v>34</v>
      </c>
      <c r="C3" s="5" t="s">
        <v>11</v>
      </c>
      <c r="D3" s="5"/>
      <c r="E3" s="5" t="s">
        <v>36</v>
      </c>
      <c r="F3" s="4"/>
      <c r="G3" s="17" t="s">
        <v>39</v>
      </c>
      <c r="I3" t="s">
        <v>1</v>
      </c>
      <c r="J3" s="1">
        <v>361.49229500000001</v>
      </c>
      <c r="K3" s="2" t="s">
        <v>8</v>
      </c>
    </row>
    <row r="4" spans="2:11" x14ac:dyDescent="0.2">
      <c r="B4" s="3" t="s">
        <v>35</v>
      </c>
      <c r="C4" s="5"/>
      <c r="D4" s="5"/>
      <c r="E4" s="5" t="s">
        <v>36</v>
      </c>
      <c r="F4" s="4"/>
      <c r="G4" s="6"/>
      <c r="I4" t="s">
        <v>2</v>
      </c>
      <c r="J4" s="1">
        <f>+J2*J3</f>
        <v>625.38167035000004</v>
      </c>
    </row>
    <row r="5" spans="2:11" x14ac:dyDescent="0.2">
      <c r="B5" s="11"/>
      <c r="C5" s="13"/>
      <c r="D5" s="13" t="s">
        <v>18</v>
      </c>
      <c r="E5" s="13"/>
      <c r="F5" s="12"/>
      <c r="G5" s="14"/>
      <c r="I5" t="s">
        <v>3</v>
      </c>
      <c r="J5" s="1">
        <f>35.617+274.347</f>
        <v>309.964</v>
      </c>
      <c r="K5" s="2" t="s">
        <v>8</v>
      </c>
    </row>
    <row r="6" spans="2:11" x14ac:dyDescent="0.2">
      <c r="B6" s="18" t="s">
        <v>14</v>
      </c>
      <c r="C6" s="5" t="s">
        <v>15</v>
      </c>
      <c r="D6" s="5" t="s">
        <v>19</v>
      </c>
      <c r="E6" s="16" t="s">
        <v>33</v>
      </c>
      <c r="F6" s="4"/>
      <c r="G6" s="6"/>
      <c r="I6" t="s">
        <v>4</v>
      </c>
      <c r="J6" s="1">
        <v>99.498999999999995</v>
      </c>
      <c r="K6" s="2" t="s">
        <v>8</v>
      </c>
    </row>
    <row r="7" spans="2:11" x14ac:dyDescent="0.2">
      <c r="B7" s="7" t="s">
        <v>16</v>
      </c>
      <c r="C7" s="9" t="s">
        <v>17</v>
      </c>
      <c r="D7" s="9" t="s">
        <v>20</v>
      </c>
      <c r="E7" s="9" t="s">
        <v>32</v>
      </c>
      <c r="F7" s="8"/>
      <c r="G7" s="10"/>
      <c r="I7" t="s">
        <v>5</v>
      </c>
      <c r="J7" s="1">
        <f>+J4-J5+J6</f>
        <v>414.91667035</v>
      </c>
    </row>
    <row r="9" spans="2:11" x14ac:dyDescent="0.2">
      <c r="I9" t="s">
        <v>6</v>
      </c>
      <c r="J9" s="1">
        <v>2113.09</v>
      </c>
      <c r="K9" s="2" t="s">
        <v>8</v>
      </c>
    </row>
    <row r="10" spans="2:11" x14ac:dyDescent="0.2">
      <c r="I10" t="s">
        <v>7</v>
      </c>
      <c r="J10" s="1">
        <v>-1868.665</v>
      </c>
      <c r="K10" s="2" t="s">
        <v>8</v>
      </c>
    </row>
    <row r="12" spans="2:11" x14ac:dyDescent="0.2">
      <c r="I12" t="s">
        <v>12</v>
      </c>
      <c r="J12" t="s">
        <v>13</v>
      </c>
    </row>
  </sheetData>
  <hyperlinks>
    <hyperlink ref="B6" location="'LX9211'!A1" display="LX9211" xr:uid="{176F6714-E8CF-46B3-83FF-781E95CF48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3064-21D9-4DCB-9166-21D1D60B26F5}">
  <dimension ref="A1:J3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3" max="10" width="9.140625" style="2"/>
  </cols>
  <sheetData>
    <row r="1" spans="1:10" x14ac:dyDescent="0.2">
      <c r="A1" s="15" t="s">
        <v>21</v>
      </c>
    </row>
    <row r="2" spans="1:10" x14ac:dyDescent="0.2"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8</v>
      </c>
      <c r="I2" s="2" t="s">
        <v>28</v>
      </c>
      <c r="J2" s="2" t="s">
        <v>29</v>
      </c>
    </row>
    <row r="3" spans="1:10" x14ac:dyDescent="0.2">
      <c r="B3" t="s">
        <v>22</v>
      </c>
    </row>
  </sheetData>
  <hyperlinks>
    <hyperlink ref="A1" location="Main!A1" display="Main" xr:uid="{9DD5845B-52B7-4D2B-B759-2516004E48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9F12-1CA2-4DCA-BE34-72AD92E5BCD4}">
  <dimension ref="A1:D18"/>
  <sheetViews>
    <sheetView tabSelected="1" zoomScale="190" zoomScaleNormal="190" workbookViewId="0">
      <selection activeCell="C18" sqref="C18"/>
    </sheetView>
  </sheetViews>
  <sheetFormatPr defaultRowHeight="12.75" x14ac:dyDescent="0.2"/>
  <cols>
    <col min="1" max="1" width="5" bestFit="1" customWidth="1"/>
    <col min="2" max="2" width="10.42578125" bestFit="1" customWidth="1"/>
  </cols>
  <sheetData>
    <row r="1" spans="1:4" x14ac:dyDescent="0.2">
      <c r="A1" s="15" t="s">
        <v>21</v>
      </c>
    </row>
    <row r="2" spans="1:4" x14ac:dyDescent="0.2">
      <c r="B2" t="s">
        <v>9</v>
      </c>
      <c r="C2" t="s">
        <v>46</v>
      </c>
    </row>
    <row r="3" spans="1:4" x14ac:dyDescent="0.2">
      <c r="B3" t="s">
        <v>40</v>
      </c>
    </row>
    <row r="4" spans="1:4" x14ac:dyDescent="0.2">
      <c r="B4" t="s">
        <v>10</v>
      </c>
    </row>
    <row r="5" spans="1:4" x14ac:dyDescent="0.2">
      <c r="B5" t="s">
        <v>37</v>
      </c>
    </row>
    <row r="6" spans="1:4" x14ac:dyDescent="0.2">
      <c r="B6" t="s">
        <v>30</v>
      </c>
      <c r="C6" t="s">
        <v>41</v>
      </c>
    </row>
    <row r="7" spans="1:4" x14ac:dyDescent="0.2">
      <c r="C7" t="s">
        <v>42</v>
      </c>
    </row>
    <row r="8" spans="1:4" x14ac:dyDescent="0.2">
      <c r="B8" t="s">
        <v>43</v>
      </c>
    </row>
    <row r="9" spans="1:4" x14ac:dyDescent="0.2">
      <c r="C9" t="s">
        <v>45</v>
      </c>
    </row>
    <row r="10" spans="1:4" x14ac:dyDescent="0.2">
      <c r="C10" t="s">
        <v>44</v>
      </c>
    </row>
    <row r="11" spans="1:4" x14ac:dyDescent="0.2">
      <c r="B11" t="s">
        <v>47</v>
      </c>
    </row>
    <row r="12" spans="1:4" x14ac:dyDescent="0.2">
      <c r="C12" s="19" t="s">
        <v>48</v>
      </c>
    </row>
    <row r="13" spans="1:4" x14ac:dyDescent="0.2">
      <c r="C13" t="s">
        <v>50</v>
      </c>
    </row>
    <row r="14" spans="1:4" x14ac:dyDescent="0.2">
      <c r="C14" t="s">
        <v>49</v>
      </c>
    </row>
    <row r="15" spans="1:4" x14ac:dyDescent="0.2">
      <c r="D15" t="s">
        <v>51</v>
      </c>
    </row>
    <row r="17" spans="3:3" x14ac:dyDescent="0.2">
      <c r="C17" t="s">
        <v>52</v>
      </c>
    </row>
    <row r="18" spans="3:3" x14ac:dyDescent="0.2">
      <c r="C18" t="s">
        <v>53</v>
      </c>
    </row>
  </sheetData>
  <hyperlinks>
    <hyperlink ref="A1" location="Main!A1" display="Main" xr:uid="{B06AD61C-9016-4EB1-9AC2-B50931CFA7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LX9211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2024-08-13T16:13:31Z</dcterms:created>
  <dcterms:modified xsi:type="dcterms:W3CDTF">2024-08-13T17:24:35Z</dcterms:modified>
</cp:coreProperties>
</file>