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BBBB65E-B2A6-47CC-99CC-3203967DEAF9}" xr6:coauthVersionLast="47" xr6:coauthVersionMax="47" xr10:uidLastSave="{00000000-0000-0000-0000-000000000000}"/>
  <bookViews>
    <workbookView xWindow="-51555" yWindow="1095" windowWidth="21720" windowHeight="19635" activeTab="2" xr2:uid="{FA54C95A-C2FC-4BA0-AF29-BB47F7EA2E0C}"/>
  </bookViews>
  <sheets>
    <sheet name="Weekly" sheetId="1" r:id="rId1"/>
    <sheet name="Monthly" sheetId="2" r:id="rId2"/>
    <sheet name="Quarter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6" i="3" l="1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DT6" i="3"/>
  <c r="DS6" i="3"/>
  <c r="DR6" i="3"/>
  <c r="DQ6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GQ9" i="2"/>
  <c r="GQ8" i="2"/>
  <c r="GP9" i="2"/>
  <c r="GP8" i="2"/>
  <c r="FM9" i="2"/>
  <c r="FM8" i="2"/>
  <c r="FL9" i="2"/>
  <c r="FL8" i="2"/>
  <c r="FH9" i="2"/>
  <c r="FH8" i="2"/>
  <c r="FD9" i="2"/>
  <c r="FD8" i="2"/>
  <c r="EY9" i="2"/>
  <c r="EY8" i="2"/>
  <c r="EX9" i="2"/>
  <c r="EX8" i="2"/>
  <c r="EW9" i="2"/>
  <c r="EW8" i="2"/>
  <c r="EN9" i="2"/>
  <c r="EN8" i="2"/>
  <c r="EO9" i="2"/>
  <c r="EO8" i="2"/>
  <c r="EU9" i="2"/>
  <c r="EU8" i="2"/>
  <c r="ES9" i="2"/>
  <c r="ES8" i="2"/>
  <c r="ER9" i="2"/>
  <c r="ER8" i="2"/>
  <c r="DP9" i="2"/>
  <c r="DP8" i="2"/>
  <c r="DQ9" i="2"/>
  <c r="DQ8" i="2"/>
  <c r="DM9" i="2"/>
  <c r="DM8" i="2"/>
  <c r="DL9" i="2"/>
  <c r="DL8" i="2"/>
  <c r="DE9" i="2"/>
  <c r="DE8" i="2"/>
  <c r="DD9" i="2"/>
  <c r="DD8" i="2"/>
  <c r="CZ9" i="2"/>
  <c r="CZ8" i="2"/>
  <c r="BQ9" i="2"/>
  <c r="BQ8" i="2"/>
  <c r="BP9" i="2"/>
  <c r="BP8" i="2"/>
  <c r="AM9" i="2"/>
  <c r="AM8" i="2"/>
  <c r="AM10" i="2" s="1"/>
  <c r="AN9" i="2"/>
  <c r="AN8" i="2"/>
  <c r="AO9" i="2"/>
  <c r="AO8" i="2"/>
  <c r="AO10" i="2" s="1"/>
  <c r="AT9" i="2"/>
  <c r="AT8" i="2"/>
  <c r="AP9" i="2"/>
  <c r="AP8" i="2"/>
  <c r="AP10" i="2" s="1"/>
  <c r="BN9" i="2"/>
  <c r="BM9" i="2"/>
  <c r="BL9" i="2"/>
  <c r="BK9" i="2"/>
  <c r="BJ9" i="2"/>
  <c r="BI9" i="2"/>
  <c r="BH9" i="2"/>
  <c r="BN8" i="2"/>
  <c r="BM8" i="2"/>
  <c r="BL8" i="2"/>
  <c r="BK8" i="2"/>
  <c r="BJ8" i="2"/>
  <c r="BI8" i="2"/>
  <c r="BH8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B15" i="2" s="1"/>
  <c r="AX5" i="2"/>
  <c r="AW5" i="2"/>
  <c r="AV5" i="2"/>
  <c r="AU5" i="2"/>
  <c r="AT5" i="2"/>
  <c r="AS5" i="2"/>
  <c r="AR5" i="2"/>
  <c r="AQ5" i="2"/>
  <c r="AP5" i="2"/>
  <c r="AO5" i="2"/>
  <c r="AN5" i="2"/>
  <c r="AM5" i="2"/>
  <c r="BD9" i="2"/>
  <c r="BD8" i="2"/>
  <c r="BO9" i="2"/>
  <c r="BO8" i="2"/>
  <c r="BG9" i="2"/>
  <c r="BG8" i="2"/>
  <c r="BS9" i="2"/>
  <c r="BS8" i="2"/>
  <c r="BS10" i="2" s="1"/>
  <c r="CH9" i="2"/>
  <c r="CH8" i="2"/>
  <c r="CG9" i="2"/>
  <c r="CG8" i="2"/>
  <c r="CG10" i="2" s="1"/>
  <c r="BJ5" i="2"/>
  <c r="BI5" i="2"/>
  <c r="BH5" i="2"/>
  <c r="BG5" i="2"/>
  <c r="BF5" i="2"/>
  <c r="BE5" i="2"/>
  <c r="BD5" i="2"/>
  <c r="BC5" i="2"/>
  <c r="BB5" i="2"/>
  <c r="BA5" i="2"/>
  <c r="AZ5" i="2"/>
  <c r="AY5" i="2"/>
  <c r="BV5" i="2"/>
  <c r="BU5" i="2"/>
  <c r="BT5" i="2"/>
  <c r="BS5" i="2"/>
  <c r="BR5" i="2"/>
  <c r="BQ5" i="2"/>
  <c r="BP5" i="2"/>
  <c r="BO5" i="2"/>
  <c r="BN5" i="2"/>
  <c r="BM5" i="2"/>
  <c r="BL5" i="2"/>
  <c r="BK5" i="2"/>
  <c r="CH5" i="2"/>
  <c r="CG5" i="2"/>
  <c r="CF5" i="2"/>
  <c r="CE5" i="2"/>
  <c r="CD5" i="2"/>
  <c r="CC5" i="2"/>
  <c r="CB5" i="2"/>
  <c r="CA5" i="2"/>
  <c r="BZ5" i="2"/>
  <c r="BY5" i="2"/>
  <c r="BX5" i="2"/>
  <c r="BW5" i="2"/>
  <c r="CT5" i="2"/>
  <c r="CS5" i="2"/>
  <c r="CR5" i="2"/>
  <c r="CQ5" i="2"/>
  <c r="CP5" i="2"/>
  <c r="CO5" i="2"/>
  <c r="CN5" i="2"/>
  <c r="CM5" i="2"/>
  <c r="CL5" i="2"/>
  <c r="CK5" i="2"/>
  <c r="CJ5" i="2"/>
  <c r="CI5" i="2"/>
  <c r="DC9" i="2"/>
  <c r="DC8" i="2"/>
  <c r="DB9" i="2"/>
  <c r="DB8" i="2"/>
  <c r="DF9" i="2"/>
  <c r="DF8" i="2"/>
  <c r="DF5" i="2"/>
  <c r="DE5" i="2"/>
  <c r="DD5" i="2"/>
  <c r="DC5" i="2"/>
  <c r="DB5" i="2"/>
  <c r="DA5" i="2"/>
  <c r="CZ5" i="2"/>
  <c r="CY5" i="2"/>
  <c r="CX5" i="2"/>
  <c r="CW5" i="2"/>
  <c r="CV5" i="2"/>
  <c r="CU5" i="2"/>
  <c r="HC8" i="2"/>
  <c r="FY9" i="2"/>
  <c r="FY8" i="2"/>
  <c r="FY10" i="2" s="1"/>
  <c r="DK9" i="2"/>
  <c r="DK8" i="2"/>
  <c r="DJ9" i="2"/>
  <c r="DJ8" i="2"/>
  <c r="DI9" i="2"/>
  <c r="DI8" i="2"/>
  <c r="DH9" i="2"/>
  <c r="DH8" i="2"/>
  <c r="DG9" i="2"/>
  <c r="DG8" i="2"/>
  <c r="DR5" i="2"/>
  <c r="DQ5" i="2"/>
  <c r="DP5" i="2"/>
  <c r="DO5" i="2"/>
  <c r="DN5" i="2"/>
  <c r="DM5" i="2"/>
  <c r="DL5" i="2"/>
  <c r="DK5" i="2"/>
  <c r="DJ5" i="2"/>
  <c r="DI5" i="2"/>
  <c r="DH5" i="2"/>
  <c r="DG5" i="2"/>
  <c r="FZ9" i="2"/>
  <c r="FZ8" i="2"/>
  <c r="FZ10" i="2" s="1"/>
  <c r="ED5" i="2"/>
  <c r="EC5" i="2"/>
  <c r="EB5" i="2"/>
  <c r="EA5" i="2"/>
  <c r="DZ5" i="2"/>
  <c r="DY5" i="2"/>
  <c r="DX5" i="2"/>
  <c r="DW5" i="2"/>
  <c r="DV5" i="2"/>
  <c r="DU5" i="2"/>
  <c r="DT5" i="2"/>
  <c r="DS5" i="2"/>
  <c r="HA8" i="2"/>
  <c r="FW9" i="2"/>
  <c r="FW8" i="2"/>
  <c r="EP9" i="2"/>
  <c r="EP8" i="2"/>
  <c r="EP5" i="2"/>
  <c r="EO5" i="2"/>
  <c r="EN5" i="2"/>
  <c r="EM5" i="2"/>
  <c r="EL5" i="2"/>
  <c r="EK5" i="2"/>
  <c r="EJ5" i="2"/>
  <c r="EI5" i="2"/>
  <c r="EH5" i="2"/>
  <c r="EG5" i="2"/>
  <c r="EF5" i="2"/>
  <c r="EE5" i="2"/>
  <c r="GZ8" i="2"/>
  <c r="FV9" i="2"/>
  <c r="FV8" i="2"/>
  <c r="FB9" i="2"/>
  <c r="FB8" i="2"/>
  <c r="FP9" i="2"/>
  <c r="FP8" i="2"/>
  <c r="FP10" i="2" s="1"/>
  <c r="EQ9" i="2"/>
  <c r="EQ8" i="2"/>
  <c r="FB5" i="2"/>
  <c r="FA5" i="2"/>
  <c r="EZ5" i="2"/>
  <c r="EY5" i="2"/>
  <c r="EX5" i="2"/>
  <c r="EW5" i="2"/>
  <c r="EV5" i="2"/>
  <c r="EU5" i="2"/>
  <c r="ET5" i="2"/>
  <c r="ES5" i="2"/>
  <c r="ER5" i="2"/>
  <c r="EQ5" i="2"/>
  <c r="FF9" i="2"/>
  <c r="FF8" i="2"/>
  <c r="FE9" i="2"/>
  <c r="FE8" i="2"/>
  <c r="GY4" i="2"/>
  <c r="GM4" i="2"/>
  <c r="GL4" i="2"/>
  <c r="GK4" i="2"/>
  <c r="GD4" i="2"/>
  <c r="FY4" i="2"/>
  <c r="GA4" i="2"/>
  <c r="FZ4" i="2"/>
  <c r="FX4" i="2"/>
  <c r="FW4" i="2"/>
  <c r="FV4" i="2"/>
  <c r="FU4" i="2"/>
  <c r="FT4" i="2"/>
  <c r="FS4" i="2"/>
  <c r="FR4" i="2"/>
  <c r="FQ4" i="2"/>
  <c r="FP4" i="2"/>
  <c r="FO4" i="2"/>
  <c r="FN5" i="2"/>
  <c r="FM5" i="2"/>
  <c r="FL5" i="2"/>
  <c r="FK5" i="2"/>
  <c r="FJ5" i="2"/>
  <c r="FI5" i="2"/>
  <c r="FH5" i="2"/>
  <c r="FG5" i="2"/>
  <c r="FF5" i="2"/>
  <c r="FE5" i="2"/>
  <c r="FD5" i="2"/>
  <c r="FC5" i="2"/>
  <c r="FX9" i="2"/>
  <c r="FX8" i="2"/>
  <c r="FU9" i="2"/>
  <c r="FU8" i="2"/>
  <c r="FT9" i="2"/>
  <c r="FT8" i="2"/>
  <c r="FS9" i="2"/>
  <c r="FS8" i="2"/>
  <c r="FR9" i="2"/>
  <c r="FR8" i="2"/>
  <c r="FQ9" i="2"/>
  <c r="FQ8" i="2"/>
  <c r="FZ5" i="2"/>
  <c r="FY5" i="2"/>
  <c r="FX5" i="2"/>
  <c r="FW5" i="2"/>
  <c r="FV5" i="2"/>
  <c r="FU5" i="2"/>
  <c r="FT5" i="2"/>
  <c r="FS5" i="2"/>
  <c r="FR5" i="2"/>
  <c r="FQ5" i="2"/>
  <c r="FP5" i="2"/>
  <c r="FO5" i="2"/>
  <c r="HG3" i="2"/>
  <c r="HH3" i="2" s="1"/>
  <c r="GO9" i="2"/>
  <c r="GN9" i="2"/>
  <c r="GM9" i="2"/>
  <c r="GL9" i="2"/>
  <c r="GK9" i="2"/>
  <c r="GJ9" i="2"/>
  <c r="GI9" i="2"/>
  <c r="GH9" i="2"/>
  <c r="GG9" i="2"/>
  <c r="GF9" i="2"/>
  <c r="GE9" i="2"/>
  <c r="GO8" i="2"/>
  <c r="GN8" i="2"/>
  <c r="GM8" i="2"/>
  <c r="GL8" i="2"/>
  <c r="GK8" i="2"/>
  <c r="GJ8" i="2"/>
  <c r="GI8" i="2"/>
  <c r="GH8" i="2"/>
  <c r="GG8" i="2"/>
  <c r="GF8" i="2"/>
  <c r="GE8" i="2"/>
  <c r="GD9" i="2"/>
  <c r="GD8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J4" i="2"/>
  <c r="GI4" i="2"/>
  <c r="GH4" i="2"/>
  <c r="GG4" i="2"/>
  <c r="GF4" i="2"/>
  <c r="GE4" i="2"/>
  <c r="GC4" i="2"/>
  <c r="GB4" i="2"/>
  <c r="GX4" i="2"/>
  <c r="GW4" i="2"/>
  <c r="GV4" i="2"/>
  <c r="GU4" i="2"/>
  <c r="GT4" i="2"/>
  <c r="GS4" i="2"/>
  <c r="GR4" i="2"/>
  <c r="GQ4" i="2"/>
  <c r="GP4" i="2"/>
  <c r="GO4" i="2"/>
  <c r="GN4" i="2"/>
  <c r="GU5" i="2"/>
  <c r="HE5" i="2"/>
  <c r="HF5" i="2"/>
  <c r="HD5" i="2"/>
  <c r="HC5" i="2"/>
  <c r="HB5" i="2"/>
  <c r="HA5" i="2"/>
  <c r="GZ5" i="2"/>
  <c r="GY5" i="2"/>
  <c r="GX5" i="2"/>
  <c r="GW5" i="2"/>
  <c r="GV5" i="2"/>
  <c r="GT5" i="2"/>
  <c r="GS5" i="2"/>
  <c r="GR5" i="2"/>
  <c r="GQ5" i="2"/>
  <c r="GP5" i="2"/>
  <c r="HE4" i="2"/>
  <c r="HD4" i="2"/>
  <c r="HC4" i="2"/>
  <c r="HB4" i="2"/>
  <c r="HA4" i="2"/>
  <c r="GZ4" i="2"/>
  <c r="HF4" i="2"/>
  <c r="CL6" i="1"/>
  <c r="CK6" i="1"/>
  <c r="CJ6" i="1"/>
  <c r="CI6" i="1"/>
  <c r="CH6" i="1"/>
  <c r="CG6" i="1"/>
  <c r="CF6" i="1"/>
  <c r="CE6" i="1"/>
  <c r="CK2" i="1"/>
  <c r="CJ2" i="1" s="1"/>
  <c r="CI2" i="1" s="1"/>
  <c r="CH2" i="1" s="1"/>
  <c r="CG2" i="1" s="1"/>
  <c r="CF2" i="1" s="1"/>
  <c r="CE2" i="1" s="1"/>
  <c r="CD2" i="1" s="1"/>
  <c r="CC2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EU10" i="2" l="1"/>
  <c r="ER10" i="2"/>
  <c r="GP10" i="2"/>
  <c r="AN10" i="2"/>
  <c r="EW10" i="2"/>
  <c r="BI10" i="2"/>
  <c r="BK10" i="2"/>
  <c r="BM10" i="2"/>
  <c r="FL10" i="2"/>
  <c r="AT10" i="2"/>
  <c r="DP10" i="2"/>
  <c r="FM10" i="2"/>
  <c r="BP10" i="2"/>
  <c r="BQ10" i="2"/>
  <c r="BJ10" i="2"/>
  <c r="DE10" i="2"/>
  <c r="BL10" i="2"/>
  <c r="FD10" i="2"/>
  <c r="BN10" i="2"/>
  <c r="DM10" i="2"/>
  <c r="BH10" i="2"/>
  <c r="EY10" i="2"/>
  <c r="DL10" i="2"/>
  <c r="FH10" i="2"/>
  <c r="DQ10" i="2"/>
  <c r="EO10" i="2"/>
  <c r="DD10" i="2"/>
  <c r="EN10" i="2"/>
  <c r="CZ10" i="2"/>
  <c r="EX10" i="2"/>
  <c r="B14" i="2"/>
  <c r="B16" i="2" s="1"/>
  <c r="ES10" i="2"/>
  <c r="GQ10" i="2"/>
  <c r="BD10" i="2"/>
  <c r="FW10" i="2"/>
  <c r="BO10" i="2"/>
  <c r="BG10" i="2"/>
  <c r="CH10" i="2"/>
  <c r="FU10" i="2"/>
  <c r="FV10" i="2"/>
  <c r="DB10" i="2"/>
  <c r="DK10" i="2"/>
  <c r="DF10" i="2"/>
  <c r="DI10" i="2"/>
  <c r="DC10" i="2"/>
  <c r="DG10" i="2"/>
  <c r="DH10" i="2"/>
  <c r="DJ10" i="2"/>
  <c r="EP10" i="2"/>
  <c r="FT10" i="2"/>
  <c r="FB10" i="2"/>
  <c r="GN10" i="2"/>
  <c r="FX10" i="2"/>
  <c r="EQ10" i="2"/>
  <c r="FE10" i="2"/>
  <c r="FF10" i="2"/>
  <c r="FR10" i="2"/>
  <c r="FS10" i="2"/>
  <c r="FQ10" i="2"/>
  <c r="GD10" i="2"/>
  <c r="GO10" i="2"/>
  <c r="HI3" i="2"/>
  <c r="HJ3" i="2" s="1"/>
  <c r="GH10" i="2"/>
  <c r="GI10" i="2"/>
  <c r="GK10" i="2"/>
  <c r="GE10" i="2"/>
  <c r="GJ10" i="2"/>
  <c r="GL10" i="2"/>
  <c r="GF10" i="2"/>
  <c r="GG10" i="2"/>
  <c r="GM10" i="2"/>
  <c r="B17" i="2" l="1"/>
  <c r="HB7" i="2"/>
  <c r="BL7" i="2"/>
  <c r="GV7" i="2"/>
  <c r="DG7" i="2"/>
  <c r="EV7" i="2"/>
  <c r="GE7" i="2"/>
  <c r="BO7" i="2"/>
  <c r="BV7" i="2"/>
  <c r="BT7" i="2"/>
  <c r="BR7" i="2"/>
  <c r="BQ7" i="2"/>
  <c r="BP7" i="2"/>
  <c r="BU7" i="2"/>
  <c r="BS7" i="2"/>
  <c r="BM7" i="2"/>
  <c r="BN7" i="2"/>
  <c r="BK7" i="2"/>
  <c r="GD7" i="2"/>
  <c r="EJ7" i="2"/>
  <c r="GW7" i="2"/>
  <c r="FH7" i="2"/>
  <c r="FV7" i="2"/>
  <c r="EC7" i="2"/>
  <c r="EW7" i="2"/>
  <c r="DF7" i="2"/>
  <c r="EA7" i="2"/>
  <c r="EG7" i="2"/>
  <c r="GX7" i="2"/>
  <c r="FD7" i="2"/>
  <c r="FL7" i="2"/>
  <c r="GK7" i="2"/>
  <c r="CA7" i="2"/>
  <c r="EQ7" i="2"/>
  <c r="EF7" i="2"/>
  <c r="CM7" i="2"/>
  <c r="BY7" i="2"/>
  <c r="GY7" i="2"/>
  <c r="BZ7" i="2"/>
  <c r="EE7" i="2"/>
  <c r="FZ7" i="2"/>
  <c r="EI7" i="2"/>
  <c r="FX7" i="2"/>
  <c r="FB7" i="2"/>
  <c r="HE7" i="2"/>
  <c r="DY7" i="2"/>
  <c r="ED7" i="2"/>
  <c r="EX7" i="2"/>
  <c r="FI7" i="2"/>
  <c r="CE7" i="2"/>
  <c r="FF7" i="2"/>
  <c r="DC7" i="2"/>
  <c r="FW7" i="2"/>
  <c r="EK7" i="2"/>
  <c r="CD7" i="2"/>
  <c r="EU7" i="2"/>
  <c r="GI7" i="2"/>
  <c r="FG7" i="2"/>
  <c r="FY7" i="2"/>
  <c r="CO7" i="2"/>
  <c r="ET7" i="2"/>
  <c r="CN7" i="2"/>
  <c r="DX7" i="2"/>
  <c r="GL7" i="2"/>
  <c r="GZ7" i="2"/>
  <c r="FM7" i="2"/>
  <c r="EH7" i="2"/>
  <c r="EY7" i="2"/>
  <c r="CL7" i="2"/>
  <c r="GA7" i="2"/>
  <c r="CI7" i="2"/>
  <c r="EZ7" i="2"/>
  <c r="DD7" i="2"/>
  <c r="GM7" i="2"/>
  <c r="CT7" i="2"/>
  <c r="DJ7" i="2"/>
  <c r="CK7" i="2"/>
  <c r="FA7" i="2"/>
  <c r="EP7" i="2"/>
  <c r="DK7" i="2"/>
  <c r="DI7" i="2"/>
  <c r="CJ7" i="2"/>
  <c r="CH7" i="2"/>
  <c r="CG7" i="2"/>
  <c r="CF7" i="2"/>
  <c r="FO7" i="2"/>
  <c r="DR7" i="2"/>
  <c r="CS7" i="2"/>
  <c r="GS7" i="2"/>
  <c r="FU7" i="2"/>
  <c r="DA7" i="2"/>
  <c r="GR7" i="2"/>
  <c r="CZ7" i="2"/>
  <c r="FS7" i="2"/>
  <c r="DW7" i="2"/>
  <c r="FR7" i="2"/>
  <c r="DV7" i="2"/>
  <c r="CX7" i="2"/>
  <c r="FQ7" i="2"/>
  <c r="DU7" i="2"/>
  <c r="CW7" i="2"/>
  <c r="FP7" i="2"/>
  <c r="DT7" i="2"/>
  <c r="BX7" i="2"/>
  <c r="DS7" i="2"/>
  <c r="EO7" i="2"/>
  <c r="GT7" i="2"/>
  <c r="FT7" i="2"/>
  <c r="GQ7" i="2"/>
  <c r="CY7" i="2"/>
  <c r="GP7" i="2"/>
  <c r="GO7" i="2"/>
  <c r="GN7" i="2"/>
  <c r="CV7" i="2"/>
  <c r="CU7" i="2"/>
  <c r="BW7" i="2"/>
  <c r="DQ7" i="2"/>
  <c r="EN7" i="2"/>
  <c r="EL7" i="2"/>
  <c r="DN7" i="2"/>
  <c r="CR7" i="2"/>
  <c r="CP7" i="2"/>
  <c r="GH7" i="2"/>
  <c r="EM7" i="2"/>
  <c r="DP7" i="2"/>
  <c r="DO7" i="2"/>
  <c r="CQ7" i="2"/>
  <c r="CC7" i="2"/>
  <c r="DE7" i="2"/>
  <c r="CB7" i="2"/>
  <c r="GF7" i="2"/>
  <c r="GU7" i="2"/>
  <c r="ES7" i="2"/>
  <c r="GG7" i="2"/>
  <c r="HD7" i="2"/>
  <c r="ER7" i="2"/>
  <c r="DM7" i="2"/>
  <c r="DB7" i="2"/>
  <c r="GB7" i="2"/>
  <c r="FN7" i="2"/>
  <c r="HC7" i="2"/>
  <c r="DH7" i="2"/>
  <c r="GJ7" i="2"/>
  <c r="GC7" i="2"/>
  <c r="DL7" i="2"/>
  <c r="FJ7" i="2"/>
  <c r="FE7" i="2"/>
  <c r="HA7" i="2"/>
  <c r="FC7" i="2"/>
  <c r="DZ7" i="2"/>
  <c r="EB7" i="2"/>
  <c r="FK7" i="2"/>
  <c r="HK3" i="2"/>
  <c r="HL3" i="2" s="1"/>
  <c r="GZ9" i="2" s="1"/>
  <c r="GZ10" i="2" s="1"/>
  <c r="AM6" i="2" l="1"/>
  <c r="AW6" i="2"/>
  <c r="AV6" i="2"/>
  <c r="AT6" i="2"/>
  <c r="AS6" i="2"/>
  <c r="AX6" i="2"/>
  <c r="AU6" i="2"/>
  <c r="AQ6" i="2"/>
  <c r="AO6" i="2"/>
  <c r="AN6" i="2"/>
  <c r="AR6" i="2"/>
  <c r="AP6" i="2"/>
  <c r="AP7" i="2"/>
  <c r="AX7" i="2"/>
  <c r="AW7" i="2"/>
  <c r="AV7" i="2"/>
  <c r="AU7" i="2"/>
  <c r="AT7" i="2"/>
  <c r="AS7" i="2"/>
  <c r="AR7" i="2"/>
  <c r="AQ7" i="2"/>
  <c r="AO7" i="2"/>
  <c r="AN7" i="2"/>
  <c r="AM7" i="2"/>
  <c r="BG6" i="2"/>
  <c r="BD6" i="2"/>
  <c r="BJ6" i="2"/>
  <c r="BH6" i="2"/>
  <c r="BF6" i="2"/>
  <c r="BC6" i="2"/>
  <c r="BB6" i="2"/>
  <c r="BA6" i="2"/>
  <c r="BI6" i="2"/>
  <c r="BE6" i="2"/>
  <c r="AZ6" i="2"/>
  <c r="AY6" i="2"/>
  <c r="BE7" i="2"/>
  <c r="BD7" i="2"/>
  <c r="BA7" i="2"/>
  <c r="AY7" i="2"/>
  <c r="AZ7" i="2"/>
  <c r="BG7" i="2"/>
  <c r="BI7" i="2"/>
  <c r="BB7" i="2"/>
  <c r="BH7" i="2"/>
  <c r="BJ7" i="2"/>
  <c r="BC7" i="2"/>
  <c r="BF7" i="2"/>
  <c r="BM6" i="2"/>
  <c r="BN6" i="2"/>
  <c r="BK6" i="2"/>
  <c r="BV6" i="2"/>
  <c r="BU6" i="2"/>
  <c r="BT6" i="2"/>
  <c r="BR6" i="2"/>
  <c r="BQ6" i="2"/>
  <c r="BP6" i="2"/>
  <c r="BO6" i="2"/>
  <c r="BL6" i="2"/>
  <c r="BS6" i="2"/>
  <c r="DD6" i="2"/>
  <c r="GT6" i="2"/>
  <c r="EX6" i="2"/>
  <c r="DB6" i="2"/>
  <c r="FT6" i="2"/>
  <c r="CZ6" i="2"/>
  <c r="FS6" i="2"/>
  <c r="DW6" i="2"/>
  <c r="DN6" i="2"/>
  <c r="GG6" i="2"/>
  <c r="FH6" i="2"/>
  <c r="FA6" i="2"/>
  <c r="EZ6" i="2"/>
  <c r="DC6" i="2"/>
  <c r="FU6" i="2"/>
  <c r="DA6" i="2"/>
  <c r="GQ6" i="2"/>
  <c r="CY6" i="2"/>
  <c r="EK6" i="2"/>
  <c r="EY6" i="2"/>
  <c r="GS6" i="2"/>
  <c r="EW6" i="2"/>
  <c r="GR6" i="2"/>
  <c r="EV6" i="2"/>
  <c r="EU6" i="2"/>
  <c r="EL6" i="2"/>
  <c r="FI6" i="2"/>
  <c r="HD6" i="2"/>
  <c r="EJ6" i="2"/>
  <c r="GN6" i="2"/>
  <c r="DT6" i="2"/>
  <c r="BX6" i="2"/>
  <c r="GM6" i="2"/>
  <c r="DS6" i="2"/>
  <c r="BW6" i="2"/>
  <c r="DR6" i="2"/>
  <c r="CT6" i="2"/>
  <c r="EO6" i="2"/>
  <c r="DQ6" i="2"/>
  <c r="EN6" i="2"/>
  <c r="DP6" i="2"/>
  <c r="EM6" i="2"/>
  <c r="DO6" i="2"/>
  <c r="DM6" i="2"/>
  <c r="DL6" i="2"/>
  <c r="EP6" i="2"/>
  <c r="CS6" i="2"/>
  <c r="CR6" i="2"/>
  <c r="CQ6" i="2"/>
  <c r="CP6" i="2"/>
  <c r="CO6" i="2"/>
  <c r="GF6" i="2"/>
  <c r="CN6" i="2"/>
  <c r="EI6" i="2"/>
  <c r="HB6" i="2"/>
  <c r="GC6" i="2"/>
  <c r="FE6" i="2"/>
  <c r="EH6" i="2"/>
  <c r="DK6" i="2"/>
  <c r="DI6" i="2"/>
  <c r="CM6" i="2"/>
  <c r="CL6" i="2"/>
  <c r="CK6" i="2"/>
  <c r="GE6" i="2"/>
  <c r="FF6" i="2"/>
  <c r="EG6" i="2"/>
  <c r="DJ6" i="2"/>
  <c r="HA6" i="2"/>
  <c r="GD6" i="2"/>
  <c r="FG6" i="2"/>
  <c r="HC6" i="2"/>
  <c r="CG6" i="2"/>
  <c r="CI6" i="2"/>
  <c r="GZ6" i="2"/>
  <c r="FP6" i="2"/>
  <c r="GL6" i="2"/>
  <c r="ET6" i="2"/>
  <c r="FD6" i="2"/>
  <c r="DG6" i="2"/>
  <c r="FR6" i="2"/>
  <c r="CB6" i="2"/>
  <c r="DX6" i="2"/>
  <c r="GW6" i="2"/>
  <c r="GB6" i="2"/>
  <c r="FN6" i="2"/>
  <c r="DH6" i="2"/>
  <c r="CC6" i="2"/>
  <c r="CV6" i="2"/>
  <c r="GA6" i="2"/>
  <c r="FJ6" i="2"/>
  <c r="CW6" i="2"/>
  <c r="GY6" i="2"/>
  <c r="CX6" i="2"/>
  <c r="ED6" i="2"/>
  <c r="FM6" i="2"/>
  <c r="GU6" i="2"/>
  <c r="DV6" i="2"/>
  <c r="CU6" i="2"/>
  <c r="EC6" i="2"/>
  <c r="FL6" i="2"/>
  <c r="GI6" i="2"/>
  <c r="DZ6" i="2"/>
  <c r="FZ6" i="2"/>
  <c r="FC6" i="2"/>
  <c r="DE6" i="2"/>
  <c r="FW6" i="2"/>
  <c r="FY6" i="2"/>
  <c r="DU6" i="2"/>
  <c r="FQ6" i="2"/>
  <c r="EF6" i="2"/>
  <c r="GP6" i="2"/>
  <c r="GJ6" i="2"/>
  <c r="DY6" i="2"/>
  <c r="FX6" i="2"/>
  <c r="CJ6" i="2"/>
  <c r="BZ6" i="2"/>
  <c r="HE6" i="2"/>
  <c r="GV6" i="2"/>
  <c r="CE6" i="2"/>
  <c r="BY6" i="2"/>
  <c r="FB6" i="2"/>
  <c r="EE6" i="2"/>
  <c r="CA6" i="2"/>
  <c r="CF6" i="2"/>
  <c r="EQ6" i="2"/>
  <c r="EA6" i="2"/>
  <c r="GK6" i="2"/>
  <c r="EB6" i="2"/>
  <c r="FK6" i="2"/>
  <c r="FO6" i="2"/>
  <c r="GX6" i="2"/>
  <c r="GH6" i="2"/>
  <c r="FV6" i="2"/>
  <c r="GO6" i="2"/>
  <c r="DF6" i="2"/>
  <c r="ER6" i="2"/>
  <c r="CH6" i="2"/>
  <c r="ES6" i="2"/>
  <c r="CD6" i="2"/>
  <c r="HF7" i="2"/>
  <c r="HM3" i="2"/>
  <c r="HA9" i="2" s="1"/>
  <c r="HA10" i="2" s="1"/>
  <c r="HF6" i="2"/>
  <c r="B20" i="2" l="1"/>
  <c r="B22" i="2"/>
  <c r="HN3" i="2"/>
  <c r="HO3" i="2" s="1"/>
  <c r="HC9" i="2" s="1"/>
  <c r="HC10" i="2" s="1"/>
  <c r="B23" i="2" s="1"/>
  <c r="B19" i="2" l="1"/>
  <c r="B21" i="2" s="1"/>
  <c r="HP3" i="2"/>
  <c r="HQ3" i="2" l="1"/>
  <c r="HR3" i="2" s="1"/>
  <c r="HS3" i="2" l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</calcChain>
</file>

<file path=xl/sharedStrings.xml><?xml version="1.0" encoding="utf-8"?>
<sst xmlns="http://schemas.openxmlformats.org/spreadsheetml/2006/main" count="255" uniqueCount="247">
  <si>
    <t>S&amp;P Close</t>
  </si>
  <si>
    <t>UST 10Y</t>
  </si>
  <si>
    <t>S&amp;P PE</t>
  </si>
  <si>
    <t>19.5x</t>
  </si>
  <si>
    <t>MOODCAAA</t>
  </si>
  <si>
    <t>UST 2Y</t>
  </si>
  <si>
    <t>10Y-2Y</t>
  </si>
  <si>
    <t>MOODCBAA</t>
  </si>
  <si>
    <t>PCE</t>
  </si>
  <si>
    <t>Unemployment</t>
  </si>
  <si>
    <t>YTD</t>
  </si>
  <si>
    <t>Y/Y</t>
  </si>
  <si>
    <t>Mean</t>
  </si>
  <si>
    <t>STD</t>
  </si>
  <si>
    <t>1 Sigma</t>
  </si>
  <si>
    <t>-1 Sigms</t>
  </si>
  <si>
    <t>SELL</t>
  </si>
  <si>
    <t>BUY</t>
  </si>
  <si>
    <t>Buy Price</t>
  </si>
  <si>
    <t>Sell Price</t>
  </si>
  <si>
    <t>Return</t>
  </si>
  <si>
    <t># of Trades</t>
  </si>
  <si>
    <t>Profitable</t>
  </si>
  <si>
    <t>% Profitable</t>
  </si>
  <si>
    <t>Average</t>
  </si>
  <si>
    <t>Sum</t>
  </si>
  <si>
    <t>S&amp;P</t>
  </si>
  <si>
    <t>Q195</t>
  </si>
  <si>
    <t>Q295</t>
  </si>
  <si>
    <t>Q395</t>
  </si>
  <si>
    <t>Q495</t>
  </si>
  <si>
    <t>Q196</t>
  </si>
  <si>
    <t>Q296</t>
  </si>
  <si>
    <t>Q396</t>
  </si>
  <si>
    <t>Q496</t>
  </si>
  <si>
    <t>Q197</t>
  </si>
  <si>
    <t>Q297</t>
  </si>
  <si>
    <t>Q397</t>
  </si>
  <si>
    <t>Q497</t>
  </si>
  <si>
    <t>Q198</t>
  </si>
  <si>
    <t>Q298</t>
  </si>
  <si>
    <t>Q398</t>
  </si>
  <si>
    <t>Q498</t>
  </si>
  <si>
    <t>Q199</t>
  </si>
  <si>
    <t>Q299</t>
  </si>
  <si>
    <t>Q399</t>
  </si>
  <si>
    <t>Q499</t>
  </si>
  <si>
    <t>Q100</t>
  </si>
  <si>
    <t>Q200</t>
  </si>
  <si>
    <t>Q300</t>
  </si>
  <si>
    <t>Q400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</si>
  <si>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</si>
  <si>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</si>
  <si>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</si>
  <si>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</si>
  <si>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</si>
  <si>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</si>
  <si>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</si>
  <si>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</si>
  <si>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</si>
  <si>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</si>
  <si>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</si>
  <si>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</si>
  <si>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</si>
  <si>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</si>
  <si>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</si>
  <si>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</si>
  <si>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</si>
  <si>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</si>
  <si>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</si>
  <si>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</si>
  <si>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</si>
  <si>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</si>
  <si>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</si>
  <si>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</si>
  <si>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</si>
  <si>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</si>
  <si>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</si>
  <si>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</si>
  <si>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</si>
  <si>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</si>
  <si>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</si>
  <si>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</si>
  <si>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</si>
  <si>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</si>
  <si>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</si>
  <si>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</si>
  <si>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</si>
  <si>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</si>
  <si>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</si>
  <si>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</si>
  <si>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</si>
  <si>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</si>
  <si>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</si>
  <si>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</si>
  <si>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</si>
  <si>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</si>
  <si>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</si>
  <si>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</si>
  <si>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</si>
  <si>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</si>
  <si>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</si>
  <si>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</si>
  <si>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</si>
  <si>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</si>
  <si>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</si>
  <si>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</si>
  <si>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</si>
  <si>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</si>
  <si>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</si>
  <si>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</si>
  <si>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</si>
  <si>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</si>
  <si>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</si>
  <si>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</si>
  <si>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</si>
  <si>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</si>
  <si>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</si>
  <si>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</si>
  <si>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</si>
  <si>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</si>
  <si>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</si>
  <si>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</si>
  <si>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</si>
  <si>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</si>
  <si>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</si>
  <si>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</si>
  <si>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</si>
  <si>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</si>
  <si>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</si>
  <si>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</si>
  <si>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</si>
  <si>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</si>
  <si>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</si>
  <si>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</si>
  <si>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</si>
  <si>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</si>
  <si>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</si>
  <si>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</si>
  <si>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</si>
  <si>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</si>
  <si>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</si>
  <si>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</si>
  <si>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</si>
  <si>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</si>
  <si>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</si>
  <si>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</si>
  <si>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</si>
  <si>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</si>
  <si>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</si>
  <si>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</si>
  <si>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</si>
  <si>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</si>
  <si>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</si>
  <si>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</si>
  <si>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Q127</t>
  </si>
  <si>
    <t>Q227</t>
  </si>
  <si>
    <t>Q327</t>
  </si>
  <si>
    <t>Q427</t>
  </si>
  <si>
    <t>Q128</t>
  </si>
  <si>
    <t>Q228</t>
  </si>
  <si>
    <t>Q328</t>
  </si>
  <si>
    <t>Q428</t>
  </si>
  <si>
    <t>Q129</t>
  </si>
  <si>
    <t>Q229</t>
  </si>
  <si>
    <t>Q329</t>
  </si>
  <si>
    <t>Q429</t>
  </si>
  <si>
    <t>Q130</t>
  </si>
  <si>
    <t>Q230</t>
  </si>
  <si>
    <t>Q330</t>
  </si>
  <si>
    <t>Q430</t>
  </si>
  <si>
    <t>Q131</t>
  </si>
  <si>
    <t>Q231</t>
  </si>
  <si>
    <t>Q331</t>
  </si>
  <si>
    <t>Q431</t>
  </si>
  <si>
    <t>Q132</t>
  </si>
  <si>
    <t>Q232</t>
  </si>
  <si>
    <t>Q332</t>
  </si>
  <si>
    <t>Q432</t>
  </si>
  <si>
    <t>Q133</t>
  </si>
  <si>
    <t>Q233</t>
  </si>
  <si>
    <t>Q333</t>
  </si>
  <si>
    <t>Q433</t>
  </si>
  <si>
    <t>Q134</t>
  </si>
  <si>
    <t>Q234</t>
  </si>
  <si>
    <t>Q334</t>
  </si>
  <si>
    <t>Q434</t>
  </si>
  <si>
    <t>Q135</t>
  </si>
  <si>
    <t>Q235</t>
  </si>
  <si>
    <t>Q335</t>
  </si>
  <si>
    <t>Q435</t>
  </si>
  <si>
    <t>Q136</t>
  </si>
  <si>
    <t>Q236</t>
  </si>
  <si>
    <t>Q336</t>
  </si>
  <si>
    <t>Q436</t>
  </si>
  <si>
    <t>Q137</t>
  </si>
  <si>
    <t>Q237</t>
  </si>
  <si>
    <t>Q337</t>
  </si>
  <si>
    <t>Q437</t>
  </si>
  <si>
    <t>Q138</t>
  </si>
  <si>
    <t>Q238</t>
  </si>
  <si>
    <t>Q338</t>
  </si>
  <si>
    <t>Q438</t>
  </si>
  <si>
    <t>Q139</t>
  </si>
  <si>
    <t>Q239</t>
  </si>
  <si>
    <t>Q339</t>
  </si>
  <si>
    <t>Q439</t>
  </si>
  <si>
    <t>Q140</t>
  </si>
  <si>
    <t>Q240</t>
  </si>
  <si>
    <t>Q340</t>
  </si>
  <si>
    <t>Q440</t>
  </si>
  <si>
    <t>Q141</t>
  </si>
  <si>
    <t>Q241</t>
  </si>
  <si>
    <t>Q341</t>
  </si>
  <si>
    <t>Q441</t>
  </si>
  <si>
    <t>Q142</t>
  </si>
  <si>
    <t>Q242</t>
  </si>
  <si>
    <t>Q342</t>
  </si>
  <si>
    <t>Q442</t>
  </si>
  <si>
    <t>Q143</t>
  </si>
  <si>
    <t>Q243</t>
  </si>
  <si>
    <t>Q343</t>
  </si>
  <si>
    <t>Q443</t>
  </si>
  <si>
    <t>Q144</t>
  </si>
  <si>
    <t>Q244</t>
  </si>
  <si>
    <t>Q344</t>
  </si>
  <si>
    <t>Q444</t>
  </si>
  <si>
    <t>Q145</t>
  </si>
  <si>
    <t>Q245</t>
  </si>
  <si>
    <t>Q345</t>
  </si>
  <si>
    <t>Q445</t>
  </si>
  <si>
    <t>Q146</t>
  </si>
  <si>
    <t>Q246</t>
  </si>
  <si>
    <t>Q346</t>
  </si>
  <si>
    <t>Q446</t>
  </si>
  <si>
    <t>Q147</t>
  </si>
  <si>
    <t>Q247</t>
  </si>
  <si>
    <t>Q347</t>
  </si>
  <si>
    <t>Q447</t>
  </si>
  <si>
    <t>Q148</t>
  </si>
  <si>
    <t>Q194</t>
  </si>
  <si>
    <t>Q294</t>
  </si>
  <si>
    <t>Q394</t>
  </si>
  <si>
    <t>Q494</t>
  </si>
  <si>
    <t>y/y</t>
  </si>
  <si>
    <t>GDP SAAR</t>
  </si>
  <si>
    <t>Real GDP Chained 2017 Dollars SAAR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</si>
</sst>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6" formatCode="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9" fontId="0" fillId="0" borderId="0" xfId="0" applyNumberFormat="1"/>
    <xf numFmtId="0" fontId="0" fillId="0" borderId="0" xfId="0" quotePrefix="1"/>
    <xf numFmtId="1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6" fontId="3" fillId="0" borderId="0" xfId="1" applyNumberFormat="1"/>
    <xf numFmtId="3" fontId="3" fillId="0" borderId="0" xfId="1" applyNumberFormat="1"/>
    <xf numFmtId="166" fontId="3" fillId="0" borderId="0" xfId="1" applyNumberFormat="1"/>
  </cellXfs>
  <cellStyles count="2">
    <cellStyle name="Normal" xfId="0" builtinId="0"/>
    <cellStyle name="Normal 2" xfId="1" xr:uid="{F8BAF5B0-1A08-4DD0-AEEB-67EF3CE62854}"/>
  </cellStyles>
  <dxfs count="0"/>
  <tableStyles count="1" defaultTableStyle="TableStyleMedium2" defaultPivotStyle="PivotStyleLight16">
    <tableStyle name="Invisible" pivot="0" table="0" count="0" xr9:uid="{589B569A-4F82-4E5F-B108-F1783055B2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Monthly!$GA$5:$HF$5</c:f>
              <c:numCache>
                <c:formatCode>0%</c:formatCode>
                <c:ptCount val="32"/>
                <c:pt idx="0">
                  <c:v>0.21573996295339026</c:v>
                </c:pt>
                <c:pt idx="1">
                  <c:v>0.14766933865106324</c:v>
                </c:pt>
                <c:pt idx="2">
                  <c:v>0.14033109398951393</c:v>
                </c:pt>
                <c:pt idx="3">
                  <c:v>-1.1776607982933007E-2</c:v>
                </c:pt>
                <c:pt idx="4">
                  <c:v>-1.7116583533732466E-2</c:v>
                </c:pt>
                <c:pt idx="5">
                  <c:v>-0.11916695753344964</c:v>
                </c:pt>
                <c:pt idx="6">
                  <c:v>-6.0285398360961584E-2</c:v>
                </c:pt>
                <c:pt idx="7">
                  <c:v>-0.12551849788178693</c:v>
                </c:pt>
                <c:pt idx="8">
                  <c:v>-0.16759449709114715</c:v>
                </c:pt>
                <c:pt idx="9">
                  <c:v>-0.15924853106584036</c:v>
                </c:pt>
                <c:pt idx="10">
                  <c:v>-0.1066104663893146</c:v>
                </c:pt>
                <c:pt idx="11">
                  <c:v>-0.19442824232404154</c:v>
                </c:pt>
                <c:pt idx="12">
                  <c:v>-9.7208534951445658E-2</c:v>
                </c:pt>
                <c:pt idx="13">
                  <c:v>-9.2317224287484456E-2</c:v>
                </c:pt>
                <c:pt idx="14">
                  <c:v>-9.2949644734140913E-2</c:v>
                </c:pt>
                <c:pt idx="15">
                  <c:v>9.0877628614229877E-3</c:v>
                </c:pt>
                <c:pt idx="16">
                  <c:v>1.1538787314110177E-2</c:v>
                </c:pt>
                <c:pt idx="17">
                  <c:v>0.17567588987103022</c:v>
                </c:pt>
                <c:pt idx="18">
                  <c:v>0.11105031365836293</c:v>
                </c:pt>
                <c:pt idx="19">
                  <c:v>0.13973704171934265</c:v>
                </c:pt>
                <c:pt idx="20">
                  <c:v>0.19590196395602444</c:v>
                </c:pt>
                <c:pt idx="21">
                  <c:v>8.3115098735014215E-2</c:v>
                </c:pt>
                <c:pt idx="22">
                  <c:v>0.1195286401592115</c:v>
                </c:pt>
                <c:pt idx="23">
                  <c:v>0.24230498762859742</c:v>
                </c:pt>
                <c:pt idx="24">
                  <c:v>0.18864985527154965</c:v>
                </c:pt>
                <c:pt idx="25">
                  <c:v>0.28364671360024185</c:v>
                </c:pt>
                <c:pt idx="26">
                  <c:v>0.27864532001722919</c:v>
                </c:pt>
                <c:pt idx="27">
                  <c:v>0.20775012711417262</c:v>
                </c:pt>
                <c:pt idx="28">
                  <c:v>0.26261355126883168</c:v>
                </c:pt>
                <c:pt idx="29">
                  <c:v>0.22696938238981823</c:v>
                </c:pt>
                <c:pt idx="30">
                  <c:v>0.20338813151563762</c:v>
                </c:pt>
                <c:pt idx="31">
                  <c:v>0.25306700150410633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E-4A09-838A-A2EF9B1A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45759"/>
        <c:axId val="278147199"/>
      </c:lineChart>
      <c:catAx>
        <c:axId val="27814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7199"/>
        <c:crosses val="autoZero"/>
        <c:auto val="1"/>
        <c:lblAlgn val="ctr"/>
        <c:lblOffset val="100"/>
        <c:noMultiLvlLbl val="0"/>
      </c:catAx>
      <c:valAx>
        <c:axId val="2781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203</xdr:col>
      <xdr:colOff>151805</xdr:colOff>
      <xdr:row>16</xdr:row>
      <xdr:rowOff>143470</xdr:rowOff>
    </xdr:from>
    <xdr:to>
      <xdr:col>210</xdr:col>
      <xdr:colOff>473273</xdr:colOff>
      <xdr:row>33</xdr:row>
      <xdr:rowOff>154185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E10D9-1CCD-B8D4-81C1-F94B096A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44A8-0078-40FE-B64C-8C9E123098F2}">
  <dimension ref="B2:CL1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RowHeight="12.75" x14ac:dyDescent="0.2"/>
  <cols>
    <col min="1" max="1" width="6.7109375" customWidth="1"/>
    <col min="2" max="2" width="14" customWidth="1"/>
    <col min="3" max="82" width="10.85546875" customWidth="1"/>
    <col min="83" max="84" width="8.28515625" bestFit="1" customWidth="1"/>
    <col min="85" max="85" width="9.140625" bestFit="1" customWidth="1"/>
    <col min="88" max="88" width="8.28515625" bestFit="1" customWidth="1"/>
  </cols>
  <sheetData>
    <row r="2" spans="2:90" x14ac:dyDescent="0.2">
      <c r="C2" s="1">
        <f t="shared" ref="C2:AT2" si="0">+D2-7</f>
        <v>44946</v>
      </c>
      <c r="D2" s="1">
        <f t="shared" si="0"/>
        <v>44953</v>
      </c>
      <c r="E2" s="1">
        <f t="shared" si="0"/>
        <v>44960</v>
      </c>
      <c r="F2" s="1">
        <f t="shared" si="0"/>
        <v>44967</v>
      </c>
      <c r="G2" s="1">
        <f t="shared" si="0"/>
        <v>44974</v>
      </c>
      <c r="H2" s="1">
        <f t="shared" si="0"/>
        <v>44981</v>
      </c>
      <c r="I2" s="1">
        <f t="shared" si="0"/>
        <v>44988</v>
      </c>
      <c r="J2" s="1">
        <f t="shared" si="0"/>
        <v>44995</v>
      </c>
      <c r="K2" s="1">
        <f t="shared" si="0"/>
        <v>45002</v>
      </c>
      <c r="L2" s="1">
        <f t="shared" si="0"/>
        <v>45009</v>
      </c>
      <c r="M2" s="1">
        <f t="shared" si="0"/>
        <v>45016</v>
      </c>
      <c r="N2" s="1">
        <f t="shared" si="0"/>
        <v>45023</v>
      </c>
      <c r="O2" s="1">
        <f t="shared" si="0"/>
        <v>45030</v>
      </c>
      <c r="P2" s="1">
        <f t="shared" si="0"/>
        <v>45037</v>
      </c>
      <c r="Q2" s="1">
        <f t="shared" si="0"/>
        <v>45044</v>
      </c>
      <c r="R2" s="1">
        <f t="shared" si="0"/>
        <v>45051</v>
      </c>
      <c r="S2" s="1">
        <f t="shared" si="0"/>
        <v>45058</v>
      </c>
      <c r="T2" s="1">
        <f t="shared" si="0"/>
        <v>45065</v>
      </c>
      <c r="U2" s="1">
        <f t="shared" si="0"/>
        <v>45072</v>
      </c>
      <c r="V2" s="1">
        <f t="shared" si="0"/>
        <v>45079</v>
      </c>
      <c r="W2" s="1">
        <f t="shared" si="0"/>
        <v>45086</v>
      </c>
      <c r="X2" s="1">
        <f t="shared" si="0"/>
        <v>45093</v>
      </c>
      <c r="Y2" s="1">
        <f t="shared" si="0"/>
        <v>45100</v>
      </c>
      <c r="Z2" s="1">
        <f t="shared" si="0"/>
        <v>45107</v>
      </c>
      <c r="AA2" s="1">
        <f t="shared" si="0"/>
        <v>45114</v>
      </c>
      <c r="AB2" s="1">
        <f t="shared" si="0"/>
        <v>45121</v>
      </c>
      <c r="AC2" s="1">
        <f t="shared" si="0"/>
        <v>45128</v>
      </c>
      <c r="AD2" s="1">
        <f t="shared" si="0"/>
        <v>45135</v>
      </c>
      <c r="AE2" s="1">
        <f t="shared" si="0"/>
        <v>45142</v>
      </c>
      <c r="AF2" s="1">
        <f t="shared" si="0"/>
        <v>45149</v>
      </c>
      <c r="AG2" s="1">
        <f t="shared" si="0"/>
        <v>45156</v>
      </c>
      <c r="AH2" s="1">
        <f t="shared" si="0"/>
        <v>45163</v>
      </c>
      <c r="AI2" s="1">
        <f t="shared" si="0"/>
        <v>45170</v>
      </c>
      <c r="AJ2" s="1">
        <f t="shared" si="0"/>
        <v>45177</v>
      </c>
      <c r="AK2" s="1">
        <f t="shared" si="0"/>
        <v>45184</v>
      </c>
      <c r="AL2" s="1">
        <f t="shared" si="0"/>
        <v>45191</v>
      </c>
      <c r="AM2" s="1">
        <f t="shared" si="0"/>
        <v>45198</v>
      </c>
      <c r="AN2" s="1">
        <f t="shared" si="0"/>
        <v>45205</v>
      </c>
      <c r="AO2" s="1">
        <f t="shared" si="0"/>
        <v>45212</v>
      </c>
      <c r="AP2" s="1">
        <f t="shared" si="0"/>
        <v>45219</v>
      </c>
      <c r="AQ2" s="1">
        <f t="shared" si="0"/>
        <v>45226</v>
      </c>
      <c r="AR2" s="1">
        <f t="shared" si="0"/>
        <v>45233</v>
      </c>
      <c r="AS2" s="1">
        <f t="shared" si="0"/>
        <v>45240</v>
      </c>
      <c r="AT2" s="1">
        <f t="shared" si="0"/>
        <v>45247</v>
      </c>
      <c r="AU2" s="1">
        <f t="shared" ref="AU2:BO2" si="1">+AV2-7</f>
        <v>45254</v>
      </c>
      <c r="AV2" s="1">
        <f t="shared" si="1"/>
        <v>45261</v>
      </c>
      <c r="AW2" s="1">
        <f t="shared" si="1"/>
        <v>45268</v>
      </c>
      <c r="AX2" s="1">
        <f t="shared" si="1"/>
        <v>45275</v>
      </c>
      <c r="AY2" s="1">
        <f t="shared" si="1"/>
        <v>45282</v>
      </c>
      <c r="AZ2" s="1">
        <f t="shared" si="1"/>
        <v>45289</v>
      </c>
      <c r="BA2" s="1">
        <f t="shared" si="1"/>
        <v>45296</v>
      </c>
      <c r="BB2" s="1">
        <f t="shared" si="1"/>
        <v>45303</v>
      </c>
      <c r="BC2" s="1">
        <f t="shared" si="1"/>
        <v>45310</v>
      </c>
      <c r="BD2" s="1">
        <f t="shared" si="1"/>
        <v>45317</v>
      </c>
      <c r="BE2" s="1">
        <f t="shared" si="1"/>
        <v>45324</v>
      </c>
      <c r="BF2" s="1">
        <f t="shared" si="1"/>
        <v>45331</v>
      </c>
      <c r="BG2" s="1">
        <f t="shared" si="1"/>
        <v>45338</v>
      </c>
      <c r="BH2" s="1">
        <f t="shared" si="1"/>
        <v>45345</v>
      </c>
      <c r="BI2" s="1">
        <f t="shared" si="1"/>
        <v>45352</v>
      </c>
      <c r="BJ2" s="1">
        <f t="shared" si="1"/>
        <v>45359</v>
      </c>
      <c r="BK2" s="1">
        <f t="shared" si="1"/>
        <v>45366</v>
      </c>
      <c r="BL2" s="1">
        <f t="shared" si="1"/>
        <v>45373</v>
      </c>
      <c r="BM2" s="1">
        <f t="shared" si="1"/>
        <v>45380</v>
      </c>
      <c r="BN2" s="1">
        <f t="shared" si="1"/>
        <v>45387</v>
      </c>
      <c r="BO2" s="1">
        <f t="shared" si="1"/>
        <v>45394</v>
      </c>
      <c r="BP2" s="1">
        <f>+BQ2-7</f>
        <v>45401</v>
      </c>
      <c r="BQ2" s="1">
        <f t="shared" ref="BQ2:CA2" si="2">+BR2-7</f>
        <v>45408</v>
      </c>
      <c r="BR2" s="1">
        <f t="shared" si="2"/>
        <v>45415</v>
      </c>
      <c r="BS2" s="1">
        <f t="shared" si="2"/>
        <v>45422</v>
      </c>
      <c r="BT2" s="1">
        <f t="shared" si="2"/>
        <v>45429</v>
      </c>
      <c r="BU2" s="1">
        <f t="shared" si="2"/>
        <v>45436</v>
      </c>
      <c r="BV2" s="1">
        <f t="shared" si="2"/>
        <v>45443</v>
      </c>
      <c r="BW2" s="1">
        <f t="shared" si="2"/>
        <v>45450</v>
      </c>
      <c r="BX2" s="1">
        <f t="shared" si="2"/>
        <v>45457</v>
      </c>
      <c r="BY2" s="1">
        <f t="shared" si="2"/>
        <v>45464</v>
      </c>
      <c r="BZ2" s="1">
        <f t="shared" si="2"/>
        <v>45471</v>
      </c>
      <c r="CA2" s="1">
        <f t="shared" si="2"/>
        <v>45478</v>
      </c>
      <c r="CB2" s="1">
        <f t="shared" ref="CB2:CG2" si="3">+CC2-7</f>
        <v>45485</v>
      </c>
      <c r="CC2" s="1">
        <f t="shared" si="3"/>
        <v>45492</v>
      </c>
      <c r="CD2" s="1">
        <f t="shared" si="3"/>
        <v>45499</v>
      </c>
      <c r="CE2" s="1">
        <f t="shared" si="3"/>
        <v>45506</v>
      </c>
      <c r="CF2" s="1">
        <f t="shared" si="3"/>
        <v>45513</v>
      </c>
      <c r="CG2" s="1">
        <f t="shared" si="3"/>
        <v>45520</v>
      </c>
      <c r="CH2" s="1">
        <f t="shared" ref="CH2:CJ2" si="4">+CI2-7</f>
        <v>45527</v>
      </c>
      <c r="CI2" s="1">
        <f t="shared" si="4"/>
        <v>45534</v>
      </c>
      <c r="CJ2" s="1">
        <f t="shared" si="4"/>
        <v>45541</v>
      </c>
      <c r="CK2" s="1">
        <f>+CL2-7</f>
        <v>45548</v>
      </c>
      <c r="CL2" s="1">
        <v>45555</v>
      </c>
    </row>
    <row r="3" spans="2:90" x14ac:dyDescent="0.2">
      <c r="B3" t="s">
        <v>0</v>
      </c>
      <c r="CE3" s="2">
        <v>5346.56</v>
      </c>
      <c r="CF3" s="2">
        <v>5344.16</v>
      </c>
      <c r="CG3" s="2">
        <v>5554.25</v>
      </c>
      <c r="CH3" s="2">
        <v>5634.61</v>
      </c>
      <c r="CI3" s="2">
        <v>5648.4</v>
      </c>
      <c r="CJ3" s="2">
        <v>5408.42</v>
      </c>
      <c r="CK3" s="2">
        <v>5626.02</v>
      </c>
      <c r="CL3" s="2">
        <v>5705.55</v>
      </c>
    </row>
    <row r="4" spans="2:90" x14ac:dyDescent="0.2">
      <c r="B4" t="s">
        <v>1</v>
      </c>
      <c r="CE4" s="3">
        <v>3.7904E-2</v>
      </c>
      <c r="CF4" s="3">
        <v>3.9398000000000002E-2</v>
      </c>
      <c r="CG4" s="3">
        <v>3.8825999999999999E-2</v>
      </c>
      <c r="CH4" s="3">
        <v>3.7990000000000003E-2</v>
      </c>
      <c r="CI4" s="3">
        <v>3.9033999999999999E-2</v>
      </c>
      <c r="CJ4" s="3">
        <v>3.7080000000000002E-2</v>
      </c>
      <c r="CK4" s="3">
        <v>3.6512999999999997E-2</v>
      </c>
      <c r="CL4" s="3">
        <v>3.7413000000000002E-2</v>
      </c>
    </row>
    <row r="5" spans="2:90" x14ac:dyDescent="0.2">
      <c r="B5" t="s">
        <v>5</v>
      </c>
      <c r="CE5" s="3">
        <v>3.8797999999999999E-2</v>
      </c>
      <c r="CF5" s="3">
        <v>4.0530999999999998E-2</v>
      </c>
      <c r="CG5" s="3">
        <v>4.0496999999999998E-2</v>
      </c>
      <c r="CH5" s="3">
        <v>3.9153E-2</v>
      </c>
      <c r="CI5" s="3">
        <v>3.9164999999999998E-2</v>
      </c>
      <c r="CJ5" s="3">
        <v>3.6462000000000001E-2</v>
      </c>
      <c r="CK5" s="3">
        <v>3.5824000000000002E-2</v>
      </c>
      <c r="CL5" s="3">
        <v>3.5909999999999997E-2</v>
      </c>
    </row>
    <row r="6" spans="2:90" x14ac:dyDescent="0.2">
      <c r="B6" t="s">
        <v>6</v>
      </c>
      <c r="CE6" s="3">
        <f>+CE4-CE5</f>
        <v>-8.9399999999999896E-4</v>
      </c>
      <c r="CF6" s="3">
        <f t="shared" ref="CF6:CL6" si="5">+CF4-CF5</f>
        <v>-1.1329999999999951E-3</v>
      </c>
      <c r="CG6" s="3">
        <f t="shared" si="5"/>
        <v>-1.6709999999999989E-3</v>
      </c>
      <c r="CH6" s="3">
        <f t="shared" si="5"/>
        <v>-1.1629999999999974E-3</v>
      </c>
      <c r="CI6" s="3">
        <f t="shared" si="5"/>
        <v>-1.3099999999999917E-4</v>
      </c>
      <c r="CJ6" s="3">
        <f t="shared" si="5"/>
        <v>6.1800000000000049E-4</v>
      </c>
      <c r="CK6" s="3">
        <f t="shared" si="5"/>
        <v>6.8899999999999517E-4</v>
      </c>
      <c r="CL6" s="3">
        <f t="shared" si="5"/>
        <v>1.5030000000000043E-3</v>
      </c>
    </row>
    <row r="7" spans="2:90" x14ac:dyDescent="0.2">
      <c r="B7" t="s">
        <v>4</v>
      </c>
      <c r="CE7" s="3">
        <v>5.0200000000000002E-2</v>
      </c>
      <c r="CF7" s="3">
        <v>4.9799999999999997E-2</v>
      </c>
      <c r="CG7" s="3">
        <v>4.8800000000000003E-2</v>
      </c>
      <c r="CH7" s="3">
        <v>4.7699999999999999E-2</v>
      </c>
      <c r="CI7" s="3">
        <v>4.8099999999999997E-2</v>
      </c>
      <c r="CJ7" s="3">
        <v>4.7500000000000001E-2</v>
      </c>
      <c r="CK7" s="3">
        <v>4.6699999999999998E-2</v>
      </c>
    </row>
    <row r="8" spans="2:90" x14ac:dyDescent="0.2">
      <c r="B8" t="s">
        <v>7</v>
      </c>
      <c r="CE8" s="3">
        <v>5.74E-2</v>
      </c>
      <c r="CF8" s="3">
        <v>5.7099999999999998E-2</v>
      </c>
      <c r="CG8" s="3">
        <v>5.62E-2</v>
      </c>
      <c r="CH8" s="3">
        <v>5.5199999999999999E-2</v>
      </c>
      <c r="CI8" s="3">
        <v>5.5500000000000001E-2</v>
      </c>
      <c r="CJ8" s="3">
        <v>5.5E-2</v>
      </c>
      <c r="CK8" s="3">
        <v>5.3999999999999999E-2</v>
      </c>
      <c r="CL8" s="3"/>
    </row>
    <row r="9" spans="2:90" x14ac:dyDescent="0.2">
      <c r="B9" t="s">
        <v>8</v>
      </c>
      <c r="BD9" s="3">
        <v>2.9388500000000001E-2</v>
      </c>
      <c r="BE9" s="3">
        <v>2.8341600000000002E-2</v>
      </c>
      <c r="BF9" s="3">
        <v>2.8341600000000002E-2</v>
      </c>
      <c r="BG9" s="3">
        <v>2.8341600000000002E-2</v>
      </c>
      <c r="BH9" s="3">
        <v>2.8341600000000002E-2</v>
      </c>
      <c r="BI9" s="3">
        <v>2.8322900000000002E-2</v>
      </c>
      <c r="BJ9" s="3">
        <v>2.8322900000000002E-2</v>
      </c>
      <c r="BK9" s="3">
        <v>2.8322900000000002E-2</v>
      </c>
      <c r="BL9" s="3">
        <v>2.8322900000000002E-2</v>
      </c>
      <c r="BM9" s="3">
        <v>2.8322900000000002E-2</v>
      </c>
      <c r="BN9" s="3">
        <v>2.7789500000000002E-2</v>
      </c>
      <c r="BO9" s="3">
        <v>2.7789500000000002E-2</v>
      </c>
      <c r="BP9" s="3">
        <v>2.7789500000000002E-2</v>
      </c>
      <c r="BQ9" s="3">
        <v>2.7789500000000002E-2</v>
      </c>
      <c r="BR9" s="3">
        <v>2.5877399999999998E-2</v>
      </c>
      <c r="BS9" s="3">
        <v>2.5877399999999998E-2</v>
      </c>
      <c r="BT9" s="3">
        <v>2.5877399999999998E-2</v>
      </c>
      <c r="BU9" s="3">
        <v>2.5877399999999998E-2</v>
      </c>
      <c r="BV9" s="3">
        <v>2.5877399999999998E-2</v>
      </c>
      <c r="BW9" s="3">
        <v>2.5782599999999999E-2</v>
      </c>
      <c r="BX9" s="3">
        <v>2.5782599999999999E-2</v>
      </c>
      <c r="BY9" s="3">
        <v>2.5782599999999999E-2</v>
      </c>
      <c r="BZ9" s="3">
        <v>2.5782599999999999E-2</v>
      </c>
      <c r="CA9" s="3">
        <v>2.62042E-2</v>
      </c>
      <c r="CB9" s="3">
        <v>2.62042E-2</v>
      </c>
      <c r="CC9" s="3">
        <v>2.62042E-2</v>
      </c>
      <c r="CD9" s="3">
        <v>2.62042E-2</v>
      </c>
      <c r="CE9" s="3">
        <v>2.62042E-2</v>
      </c>
      <c r="CF9" s="3"/>
      <c r="CG9" s="3"/>
      <c r="CH9" s="3"/>
      <c r="CI9" s="3"/>
      <c r="CJ9" s="3"/>
      <c r="CK9" s="3"/>
      <c r="CL9" s="3"/>
    </row>
    <row r="10" spans="2:90" x14ac:dyDescent="0.2">
      <c r="B10" t="s">
        <v>9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spans="2:90" x14ac:dyDescent="0.2">
      <c r="CE11" s="3"/>
      <c r="CF11" s="3"/>
      <c r="CG11" s="3"/>
      <c r="CH11" s="3"/>
      <c r="CI11" s="3"/>
      <c r="CJ11" s="3"/>
      <c r="CK11" s="3"/>
      <c r="CL11" s="3"/>
    </row>
    <row r="12" spans="2:90" x14ac:dyDescent="0.2">
      <c r="B12" t="s">
        <v>2</v>
      </c>
      <c r="CE12" s="4" t="s">
        <v>3</v>
      </c>
      <c r="CF12" s="4" t="s">
        <v>3</v>
      </c>
      <c r="CG12" s="4" t="s">
        <v>3</v>
      </c>
      <c r="CH12" s="4" t="s">
        <v>3</v>
      </c>
      <c r="CI12" s="4" t="s">
        <v>3</v>
      </c>
      <c r="CJ12" s="4" t="s">
        <v>3</v>
      </c>
      <c r="CK12" s="4" t="s">
        <v>3</v>
      </c>
      <c r="CL12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9CB-5A4E-4552-A2CA-396B07F91BD3}">
  <dimension ref="A2:II2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59" max="226" width="9.140625" style="4"/>
  </cols>
  <sheetData>
    <row r="2" spans="1:243" x14ac:dyDescent="0.2">
      <c r="C2" s="5">
        <v>39083</v>
      </c>
      <c r="D2" s="5">
        <v>39114</v>
      </c>
      <c r="E2" s="5">
        <v>39142</v>
      </c>
      <c r="F2" s="5">
        <v>39173</v>
      </c>
      <c r="G2" s="5">
        <v>39203</v>
      </c>
      <c r="H2" s="5">
        <v>39234</v>
      </c>
      <c r="I2" s="5">
        <v>39264</v>
      </c>
      <c r="J2" s="5">
        <v>39295</v>
      </c>
      <c r="K2" s="5">
        <v>39326</v>
      </c>
      <c r="L2" s="5">
        <v>39356</v>
      </c>
      <c r="M2" s="5">
        <v>39387</v>
      </c>
      <c r="N2" s="5">
        <v>39417</v>
      </c>
      <c r="O2" s="5">
        <v>39448</v>
      </c>
      <c r="P2" s="5">
        <v>39479</v>
      </c>
      <c r="Q2" s="5">
        <v>39508</v>
      </c>
      <c r="R2" s="5">
        <v>39539</v>
      </c>
      <c r="S2" s="5">
        <v>39569</v>
      </c>
      <c r="T2" s="5">
        <v>39600</v>
      </c>
      <c r="U2" s="5">
        <v>39630</v>
      </c>
      <c r="V2" s="5">
        <v>39661</v>
      </c>
      <c r="W2" s="5">
        <v>39692</v>
      </c>
      <c r="X2" s="5">
        <v>39722</v>
      </c>
      <c r="Y2" s="5">
        <v>39753</v>
      </c>
      <c r="Z2" s="5">
        <v>39783</v>
      </c>
      <c r="AA2" s="5">
        <v>39814</v>
      </c>
      <c r="AB2" s="5">
        <v>39845</v>
      </c>
      <c r="AC2" s="5">
        <v>39873</v>
      </c>
      <c r="AD2" s="5">
        <v>39904</v>
      </c>
      <c r="AE2" s="5">
        <v>39934</v>
      </c>
      <c r="AF2" s="5">
        <v>39965</v>
      </c>
      <c r="AG2" s="5">
        <v>39995</v>
      </c>
      <c r="AH2" s="5">
        <v>40026</v>
      </c>
      <c r="AI2" s="5">
        <v>40057</v>
      </c>
      <c r="AJ2" s="5">
        <v>40087</v>
      </c>
      <c r="AK2" s="5">
        <v>40118</v>
      </c>
      <c r="AL2" s="5">
        <v>40148</v>
      </c>
      <c r="AM2" s="5">
        <v>40179</v>
      </c>
      <c r="AN2" s="5">
        <v>40210</v>
      </c>
      <c r="AO2" s="5">
        <v>40238</v>
      </c>
      <c r="AP2" s="5">
        <v>40269</v>
      </c>
      <c r="AQ2" s="5">
        <v>40299</v>
      </c>
      <c r="AR2" s="5">
        <v>40330</v>
      </c>
      <c r="AS2" s="5">
        <v>40360</v>
      </c>
      <c r="AT2" s="5">
        <v>40391</v>
      </c>
      <c r="AU2" s="5">
        <v>40422</v>
      </c>
      <c r="AV2" s="5">
        <v>40452</v>
      </c>
      <c r="AW2" s="5">
        <v>40483</v>
      </c>
      <c r="AX2" s="5">
        <v>40513</v>
      </c>
      <c r="AY2" s="5">
        <v>40544</v>
      </c>
      <c r="AZ2" s="5">
        <v>40575</v>
      </c>
      <c r="BA2" s="5">
        <v>40603</v>
      </c>
      <c r="BB2" s="5">
        <v>40634</v>
      </c>
      <c r="BC2" s="5">
        <v>40664</v>
      </c>
      <c r="BD2" s="5">
        <v>40695</v>
      </c>
      <c r="BE2" s="5">
        <v>40725</v>
      </c>
      <c r="BF2" s="5">
        <v>40756</v>
      </c>
      <c r="BG2" s="5">
        <v>40787</v>
      </c>
      <c r="BH2" s="5">
        <v>40817</v>
      </c>
      <c r="BI2" s="5">
        <v>40848</v>
      </c>
      <c r="BJ2" s="5">
        <v>40878</v>
      </c>
      <c r="BK2" s="5">
        <v>40909</v>
      </c>
      <c r="BL2" s="5">
        <v>40940</v>
      </c>
      <c r="BM2" s="5">
        <v>40969</v>
      </c>
      <c r="BN2" s="5">
        <v>41000</v>
      </c>
      <c r="BO2" s="5">
        <v>41030</v>
      </c>
      <c r="BP2" s="5">
        <v>41061</v>
      </c>
      <c r="BQ2" s="5">
        <v>41091</v>
      </c>
      <c r="BR2" s="5">
        <v>41122</v>
      </c>
      <c r="BS2" s="5">
        <v>41153</v>
      </c>
      <c r="BT2" s="5">
        <v>41183</v>
      </c>
      <c r="BU2" s="5">
        <v>41214</v>
      </c>
      <c r="BV2" s="5">
        <v>41244</v>
      </c>
      <c r="BW2" s="5">
        <v>41275</v>
      </c>
      <c r="BX2" s="5">
        <v>41306</v>
      </c>
      <c r="BY2" s="5">
        <v>41334</v>
      </c>
      <c r="BZ2" s="5">
        <v>41365</v>
      </c>
      <c r="CA2" s="5">
        <v>41395</v>
      </c>
      <c r="CB2" s="5">
        <v>41426</v>
      </c>
      <c r="CC2" s="5">
        <v>41456</v>
      </c>
      <c r="CD2" s="5">
        <v>41487</v>
      </c>
      <c r="CE2" s="5">
        <v>41518</v>
      </c>
      <c r="CF2" s="5">
        <v>41548</v>
      </c>
      <c r="CG2" s="5">
        <v>41579</v>
      </c>
      <c r="CH2" s="5">
        <v>41609</v>
      </c>
      <c r="CI2" s="5">
        <v>41640</v>
      </c>
      <c r="CJ2" s="5">
        <v>41671</v>
      </c>
      <c r="CK2" s="5">
        <v>41699</v>
      </c>
      <c r="CL2" s="5">
        <v>41730</v>
      </c>
      <c r="CM2" s="5">
        <v>41760</v>
      </c>
      <c r="CN2" s="5">
        <v>41791</v>
      </c>
      <c r="CO2" s="5">
        <v>41821</v>
      </c>
      <c r="CP2" s="5">
        <v>41852</v>
      </c>
      <c r="CQ2" s="5">
        <v>41883</v>
      </c>
      <c r="CR2" s="5">
        <v>41913</v>
      </c>
      <c r="CS2" s="5">
        <v>41944</v>
      </c>
      <c r="CT2" s="5">
        <v>41974</v>
      </c>
      <c r="CU2" s="5">
        <v>42005</v>
      </c>
      <c r="CV2" s="5">
        <v>42036</v>
      </c>
      <c r="CW2" s="5">
        <v>42064</v>
      </c>
      <c r="CX2" s="5">
        <v>42095</v>
      </c>
      <c r="CY2" s="5">
        <v>42125</v>
      </c>
      <c r="CZ2" s="5">
        <v>42156</v>
      </c>
      <c r="DA2" s="5">
        <v>42186</v>
      </c>
      <c r="DB2" s="5">
        <v>42217</v>
      </c>
      <c r="DC2" s="5">
        <v>42248</v>
      </c>
      <c r="DD2" s="5">
        <v>42278</v>
      </c>
      <c r="DE2" s="5">
        <v>42309</v>
      </c>
      <c r="DF2" s="5">
        <v>42339</v>
      </c>
      <c r="DG2" s="5">
        <v>42370</v>
      </c>
      <c r="DH2" s="5">
        <v>42401</v>
      </c>
      <c r="DI2" s="5">
        <v>42430</v>
      </c>
      <c r="DJ2" s="5">
        <v>42461</v>
      </c>
      <c r="DK2" s="5">
        <v>42491</v>
      </c>
      <c r="DL2" s="5">
        <v>42522</v>
      </c>
      <c r="DM2" s="5">
        <v>42552</v>
      </c>
      <c r="DN2" s="5">
        <v>42583</v>
      </c>
      <c r="DO2" s="5">
        <v>42614</v>
      </c>
      <c r="DP2" s="5">
        <v>42644</v>
      </c>
      <c r="DQ2" s="5">
        <v>42675</v>
      </c>
      <c r="DR2" s="5">
        <v>42705</v>
      </c>
      <c r="DS2" s="5">
        <v>42736</v>
      </c>
      <c r="DT2" s="5">
        <v>42767</v>
      </c>
      <c r="DU2" s="5">
        <v>42795</v>
      </c>
      <c r="DV2" s="5">
        <v>42826</v>
      </c>
      <c r="DW2" s="5">
        <v>42856</v>
      </c>
      <c r="DX2" s="5">
        <v>42887</v>
      </c>
      <c r="DY2" s="5">
        <v>42917</v>
      </c>
      <c r="DZ2" s="5">
        <v>42948</v>
      </c>
      <c r="EA2" s="5">
        <v>42979</v>
      </c>
      <c r="EB2" s="5">
        <v>43009</v>
      </c>
      <c r="EC2" s="5">
        <v>43040</v>
      </c>
      <c r="ED2" s="5">
        <v>43070</v>
      </c>
      <c r="EE2" s="5">
        <v>43101</v>
      </c>
      <c r="EF2" s="5">
        <v>43132</v>
      </c>
      <c r="EG2" s="5">
        <v>43160</v>
      </c>
      <c r="EH2" s="5">
        <v>43191</v>
      </c>
      <c r="EI2" s="5">
        <v>43221</v>
      </c>
      <c r="EJ2" s="5">
        <v>43252</v>
      </c>
      <c r="EK2" s="5">
        <v>43282</v>
      </c>
      <c r="EL2" s="5">
        <v>43313</v>
      </c>
      <c r="EM2" s="5">
        <v>43344</v>
      </c>
      <c r="EN2" s="5">
        <v>43374</v>
      </c>
      <c r="EO2" s="5">
        <v>43405</v>
      </c>
      <c r="EP2" s="5">
        <v>43435</v>
      </c>
      <c r="EQ2" s="5">
        <v>43466</v>
      </c>
      <c r="ER2" s="5">
        <v>43497</v>
      </c>
      <c r="ES2" s="5">
        <v>43525</v>
      </c>
      <c r="ET2" s="5">
        <v>43556</v>
      </c>
      <c r="EU2" s="5">
        <v>43586</v>
      </c>
      <c r="EV2" s="5">
        <v>43617</v>
      </c>
      <c r="EW2" s="5">
        <v>43647</v>
      </c>
      <c r="EX2" s="5">
        <v>43678</v>
      </c>
      <c r="EY2" s="5">
        <v>43709</v>
      </c>
      <c r="EZ2" s="5">
        <v>43739</v>
      </c>
      <c r="FA2" s="5">
        <v>43770</v>
      </c>
      <c r="FB2" s="5">
        <v>43800</v>
      </c>
      <c r="FC2" s="8">
        <v>43831</v>
      </c>
      <c r="FD2" s="8">
        <v>43862</v>
      </c>
      <c r="FE2" s="8">
        <v>43891</v>
      </c>
      <c r="FF2" s="8">
        <v>43922</v>
      </c>
      <c r="FG2" s="8">
        <v>43952</v>
      </c>
      <c r="FH2" s="8">
        <v>43983</v>
      </c>
      <c r="FI2" s="8">
        <v>44013</v>
      </c>
      <c r="FJ2" s="8">
        <v>44044</v>
      </c>
      <c r="FK2" s="8">
        <v>44075</v>
      </c>
      <c r="FL2" s="8">
        <v>44105</v>
      </c>
      <c r="FM2" s="8">
        <v>44136</v>
      </c>
      <c r="FN2" s="8">
        <v>44166</v>
      </c>
      <c r="FO2" s="8">
        <v>44197</v>
      </c>
      <c r="FP2" s="8">
        <v>44228</v>
      </c>
      <c r="FQ2" s="8">
        <v>44256</v>
      </c>
      <c r="FR2" s="8">
        <v>44287</v>
      </c>
      <c r="FS2" s="8">
        <v>44317</v>
      </c>
      <c r="FT2" s="8">
        <v>44348</v>
      </c>
      <c r="FU2" s="8">
        <v>44378</v>
      </c>
      <c r="FV2" s="8">
        <v>44409</v>
      </c>
      <c r="FW2" s="8">
        <v>44440</v>
      </c>
      <c r="FX2" s="8">
        <v>44470</v>
      </c>
      <c r="FY2" s="8">
        <v>44501</v>
      </c>
      <c r="FZ2" s="8">
        <v>44531</v>
      </c>
      <c r="GA2" s="8">
        <v>44562</v>
      </c>
      <c r="GB2" s="8">
        <v>44593</v>
      </c>
      <c r="GC2" s="8">
        <v>44621</v>
      </c>
      <c r="GD2" s="8">
        <v>44652</v>
      </c>
      <c r="GE2" s="8">
        <v>44682</v>
      </c>
      <c r="GF2" s="8">
        <v>44713</v>
      </c>
      <c r="GG2" s="8">
        <v>44743</v>
      </c>
      <c r="GH2" s="8">
        <v>44774</v>
      </c>
      <c r="GI2" s="8">
        <v>44805</v>
      </c>
      <c r="GJ2" s="8">
        <v>44835</v>
      </c>
      <c r="GK2" s="8">
        <v>44866</v>
      </c>
      <c r="GL2" s="8">
        <v>44896</v>
      </c>
      <c r="GM2" s="8">
        <v>44927</v>
      </c>
      <c r="GN2" s="8">
        <v>44958</v>
      </c>
      <c r="GO2" s="8">
        <v>44986</v>
      </c>
      <c r="GP2" s="8">
        <v>45017</v>
      </c>
      <c r="GQ2" s="8">
        <v>45047</v>
      </c>
      <c r="GR2" s="8">
        <v>45078</v>
      </c>
      <c r="GS2" s="8">
        <v>45108</v>
      </c>
      <c r="GT2" s="8">
        <v>45139</v>
      </c>
      <c r="GU2" s="8">
        <v>45170</v>
      </c>
      <c r="GV2" s="8">
        <v>45200</v>
      </c>
      <c r="GW2" s="8">
        <v>45231</v>
      </c>
      <c r="GX2" s="8">
        <v>45261</v>
      </c>
      <c r="GY2" s="8">
        <v>45292</v>
      </c>
      <c r="GZ2" s="8">
        <v>45323</v>
      </c>
      <c r="HA2" s="8">
        <v>45352</v>
      </c>
      <c r="HB2" s="8">
        <v>45383</v>
      </c>
      <c r="HC2" s="8">
        <v>45413</v>
      </c>
      <c r="HD2" s="8">
        <v>45444</v>
      </c>
      <c r="HE2" s="8">
        <v>45474</v>
      </c>
      <c r="HF2" s="8">
        <v>45505</v>
      </c>
      <c r="HG2" s="8">
        <v>45536</v>
      </c>
      <c r="HH2" s="8">
        <v>45566</v>
      </c>
      <c r="HI2" s="8">
        <v>45597</v>
      </c>
      <c r="HJ2" s="8">
        <v>45627</v>
      </c>
      <c r="HK2" s="8">
        <v>45658</v>
      </c>
      <c r="HL2" s="8">
        <v>45689</v>
      </c>
      <c r="HM2" s="8">
        <v>45717</v>
      </c>
      <c r="HN2" s="8">
        <v>45748</v>
      </c>
      <c r="HO2" s="8">
        <v>45778</v>
      </c>
      <c r="HP2" s="8">
        <v>45809</v>
      </c>
      <c r="HQ2" s="8">
        <v>45839</v>
      </c>
      <c r="HR2" s="8">
        <v>45870</v>
      </c>
      <c r="HS2" s="5">
        <v>45901</v>
      </c>
      <c r="HT2" s="8">
        <v>45931</v>
      </c>
      <c r="HU2" s="8">
        <v>45962</v>
      </c>
      <c r="HV2" s="8">
        <v>45992</v>
      </c>
      <c r="HW2" s="8">
        <v>46023</v>
      </c>
      <c r="HX2" s="8">
        <v>46054</v>
      </c>
      <c r="HY2" s="5">
        <v>46082</v>
      </c>
      <c r="HZ2" s="5">
        <v>46113</v>
      </c>
      <c r="IA2" s="5">
        <v>46143</v>
      </c>
      <c r="IB2" s="5">
        <v>46174</v>
      </c>
      <c r="IC2" s="8">
        <v>46204</v>
      </c>
      <c r="ID2" s="8">
        <v>46235</v>
      </c>
      <c r="IE2" s="8">
        <v>46266</v>
      </c>
      <c r="IF2" s="8">
        <v>46296</v>
      </c>
      <c r="IG2" s="8">
        <v>46327</v>
      </c>
      <c r="IH2" s="5">
        <v>46357</v>
      </c>
      <c r="II2" s="5">
        <v>46388</v>
      </c>
    </row>
    <row r="3" spans="1:243" s="2" customFormat="1" x14ac:dyDescent="0.2">
      <c r="B3" s="2" t="s">
        <v>26</v>
      </c>
      <c r="C3" s="2">
        <v>1438.24</v>
      </c>
      <c r="D3" s="2">
        <v>1406.82</v>
      </c>
      <c r="E3" s="2">
        <v>1420.86</v>
      </c>
      <c r="F3" s="2">
        <v>1482.37</v>
      </c>
      <c r="G3" s="2">
        <v>1530.62</v>
      </c>
      <c r="H3" s="2">
        <v>1503.35</v>
      </c>
      <c r="I3" s="2">
        <v>1455.28</v>
      </c>
      <c r="J3" s="2">
        <v>1473.99</v>
      </c>
      <c r="K3" s="2">
        <v>1526.75</v>
      </c>
      <c r="L3" s="2">
        <v>1549.38</v>
      </c>
      <c r="M3" s="2">
        <v>1481.14</v>
      </c>
      <c r="N3" s="2">
        <v>1468.36</v>
      </c>
      <c r="O3" s="2">
        <v>1378.55</v>
      </c>
      <c r="P3" s="2">
        <v>1330.63</v>
      </c>
      <c r="Q3" s="2">
        <v>1322.7</v>
      </c>
      <c r="R3" s="2">
        <v>1385.59</v>
      </c>
      <c r="S3" s="2">
        <v>1400.38</v>
      </c>
      <c r="T3" s="2">
        <v>1280</v>
      </c>
      <c r="U3" s="2">
        <v>1267.3800000000001</v>
      </c>
      <c r="V3" s="2">
        <v>1282.83</v>
      </c>
      <c r="W3" s="2">
        <v>1166.3599999999999</v>
      </c>
      <c r="X3" s="2">
        <v>968.75</v>
      </c>
      <c r="Y3" s="2">
        <v>896.24</v>
      </c>
      <c r="Z3" s="2">
        <v>903.25</v>
      </c>
      <c r="AA3" s="2">
        <v>825.88</v>
      </c>
      <c r="AB3" s="2">
        <v>735.09</v>
      </c>
      <c r="AC3" s="2">
        <v>797.87</v>
      </c>
      <c r="AD3" s="2">
        <v>872.81</v>
      </c>
      <c r="AE3" s="2">
        <v>919.14</v>
      </c>
      <c r="AF3" s="2">
        <v>919.32</v>
      </c>
      <c r="AG3" s="2">
        <v>987.48</v>
      </c>
      <c r="AH3" s="2">
        <v>1020.63</v>
      </c>
      <c r="AI3" s="2">
        <v>1057.08</v>
      </c>
      <c r="AJ3" s="2">
        <v>1036.2</v>
      </c>
      <c r="AK3" s="2">
        <v>1095.6300000000001</v>
      </c>
      <c r="AL3" s="2">
        <v>1115.0999999999999</v>
      </c>
      <c r="AM3" s="2">
        <v>1073.8699999999999</v>
      </c>
      <c r="AN3" s="2">
        <v>1104.49</v>
      </c>
      <c r="AO3" s="2">
        <v>1169.43</v>
      </c>
      <c r="AP3" s="2">
        <v>1186.69</v>
      </c>
      <c r="AQ3" s="2">
        <v>1089.4100000000001</v>
      </c>
      <c r="AR3" s="2">
        <v>1030.71</v>
      </c>
      <c r="AS3" s="2">
        <v>1101.5999999999999</v>
      </c>
      <c r="AT3" s="2">
        <v>1049.33</v>
      </c>
      <c r="AU3" s="2">
        <v>1141.2</v>
      </c>
      <c r="AV3" s="2">
        <v>1183.26</v>
      </c>
      <c r="AW3" s="2">
        <v>1180.55</v>
      </c>
      <c r="AX3" s="2">
        <v>1257.6400000000001</v>
      </c>
      <c r="AY3" s="2">
        <v>1286.1199999999999</v>
      </c>
      <c r="AZ3" s="2">
        <v>1327.22</v>
      </c>
      <c r="BA3" s="2">
        <v>1325.83</v>
      </c>
      <c r="BB3" s="2">
        <v>1363.61</v>
      </c>
      <c r="BC3" s="2">
        <v>1345.2</v>
      </c>
      <c r="BD3" s="2">
        <v>1320.64</v>
      </c>
      <c r="BE3" s="2">
        <v>1292.28</v>
      </c>
      <c r="BF3" s="2">
        <v>1218.8900000000001</v>
      </c>
      <c r="BG3" s="2">
        <v>1131.42</v>
      </c>
      <c r="BH3" s="2">
        <v>1253.3</v>
      </c>
      <c r="BI3" s="2">
        <v>1246.96</v>
      </c>
      <c r="BJ3" s="2">
        <v>1257.6099999999999</v>
      </c>
      <c r="BK3" s="2">
        <v>1312.41</v>
      </c>
      <c r="BL3" s="2">
        <v>1365.68</v>
      </c>
      <c r="BM3" s="2">
        <v>1408.47</v>
      </c>
      <c r="BN3" s="2">
        <v>1397.91</v>
      </c>
      <c r="BO3" s="2">
        <v>1310.33</v>
      </c>
      <c r="BP3" s="2">
        <v>1362.16</v>
      </c>
      <c r="BQ3" s="2">
        <v>1379.32</v>
      </c>
      <c r="BR3" s="2">
        <v>1406.58</v>
      </c>
      <c r="BS3" s="2">
        <v>1440.67</v>
      </c>
      <c r="BT3" s="2">
        <v>1412.16</v>
      </c>
      <c r="BU3" s="2">
        <v>1416.18</v>
      </c>
      <c r="BV3" s="2">
        <v>1426.19</v>
      </c>
      <c r="BW3" s="2">
        <v>1498.11</v>
      </c>
      <c r="BX3" s="2">
        <v>1514.68</v>
      </c>
      <c r="BY3" s="2">
        <v>1569.19</v>
      </c>
      <c r="BZ3" s="2">
        <v>1597.57</v>
      </c>
      <c r="CA3" s="2">
        <v>1630.74</v>
      </c>
      <c r="CB3" s="2">
        <v>1606.28</v>
      </c>
      <c r="CC3" s="2">
        <v>1685.73</v>
      </c>
      <c r="CD3" s="2">
        <v>1632.97</v>
      </c>
      <c r="CE3" s="2">
        <v>1681.55</v>
      </c>
      <c r="CF3" s="2">
        <v>1756.54</v>
      </c>
      <c r="CG3" s="2">
        <v>1805.81</v>
      </c>
      <c r="CH3" s="2">
        <v>1848.36</v>
      </c>
      <c r="CI3" s="2">
        <v>1782.59</v>
      </c>
      <c r="CJ3" s="2">
        <v>1859.45</v>
      </c>
      <c r="CK3" s="2">
        <v>1872.34</v>
      </c>
      <c r="CL3" s="2">
        <v>1883.95</v>
      </c>
      <c r="CM3" s="2">
        <v>1923.57</v>
      </c>
      <c r="CN3" s="2">
        <v>1960.23</v>
      </c>
      <c r="CO3" s="2">
        <v>1930.67</v>
      </c>
      <c r="CP3" s="2">
        <v>2003.37</v>
      </c>
      <c r="CQ3" s="2">
        <v>1972.29</v>
      </c>
      <c r="CR3" s="2">
        <v>2018.05</v>
      </c>
      <c r="CS3" s="2">
        <v>2067.56</v>
      </c>
      <c r="CT3" s="2">
        <v>2058.9</v>
      </c>
      <c r="CU3" s="2">
        <v>1994.99</v>
      </c>
      <c r="CV3" s="2">
        <v>2104.5</v>
      </c>
      <c r="CW3" s="2">
        <v>2067.89</v>
      </c>
      <c r="CX3" s="2">
        <v>2085.5100000000002</v>
      </c>
      <c r="CY3" s="2">
        <v>2107.39</v>
      </c>
      <c r="CZ3" s="2">
        <v>2063.11</v>
      </c>
      <c r="DA3" s="2">
        <v>2103.84</v>
      </c>
      <c r="DB3" s="2">
        <v>1972.18</v>
      </c>
      <c r="DC3" s="2">
        <v>1920.03</v>
      </c>
      <c r="DD3" s="2">
        <v>2079.36</v>
      </c>
      <c r="DE3" s="2">
        <v>2080.41</v>
      </c>
      <c r="DF3" s="2">
        <v>2043.94</v>
      </c>
      <c r="DG3" s="2">
        <v>1940.24</v>
      </c>
      <c r="DH3" s="2">
        <v>1932.23</v>
      </c>
      <c r="DI3" s="2">
        <v>2059.7399999999998</v>
      </c>
      <c r="DJ3" s="2">
        <v>2065.3000000000002</v>
      </c>
      <c r="DK3" s="2">
        <v>2096.96</v>
      </c>
      <c r="DL3" s="2">
        <v>2098.86</v>
      </c>
      <c r="DM3" s="2">
        <v>2173.6</v>
      </c>
      <c r="DN3" s="2">
        <v>2170.9499999999998</v>
      </c>
      <c r="DO3" s="2">
        <v>2168.27</v>
      </c>
      <c r="DP3" s="2">
        <v>2126.15</v>
      </c>
      <c r="DQ3" s="2">
        <v>2198.81</v>
      </c>
      <c r="DR3" s="2">
        <v>2238.83</v>
      </c>
      <c r="DS3" s="2">
        <v>2278.87</v>
      </c>
      <c r="DT3" s="2">
        <v>2363.64</v>
      </c>
      <c r="DU3" s="2">
        <v>2362.7199999999998</v>
      </c>
      <c r="DV3" s="2">
        <v>2384.1999999999998</v>
      </c>
      <c r="DW3" s="2">
        <v>2411.8000000000002</v>
      </c>
      <c r="DX3" s="2">
        <v>2423.41</v>
      </c>
      <c r="DY3" s="2">
        <v>2470.3000000000002</v>
      </c>
      <c r="DZ3" s="2">
        <v>2471.65</v>
      </c>
      <c r="EA3" s="2">
        <v>2519.36</v>
      </c>
      <c r="EB3" s="2">
        <v>2575.2600000000002</v>
      </c>
      <c r="EC3" s="2">
        <v>2647.58</v>
      </c>
      <c r="ED3" s="2">
        <v>2673.61</v>
      </c>
      <c r="EE3" s="2">
        <v>2823.81</v>
      </c>
      <c r="EF3" s="2">
        <v>2713.83</v>
      </c>
      <c r="EG3" s="2">
        <v>2640.87</v>
      </c>
      <c r="EH3" s="2">
        <v>2648.05</v>
      </c>
      <c r="EI3" s="2">
        <v>2705.27</v>
      </c>
      <c r="EJ3" s="2">
        <v>2718.37</v>
      </c>
      <c r="EK3" s="2">
        <v>2816.29</v>
      </c>
      <c r="EL3" s="2">
        <v>2901.52</v>
      </c>
      <c r="EM3" s="2">
        <v>2913.98</v>
      </c>
      <c r="EN3" s="2">
        <v>2711.74</v>
      </c>
      <c r="EO3" s="2">
        <v>2760.17</v>
      </c>
      <c r="EP3" s="2">
        <v>2506.85</v>
      </c>
      <c r="EQ3" s="2">
        <v>2704.1</v>
      </c>
      <c r="ER3" s="2">
        <v>2784.49</v>
      </c>
      <c r="ES3" s="2">
        <v>2834.4</v>
      </c>
      <c r="ET3" s="2">
        <v>2945.83</v>
      </c>
      <c r="EU3" s="2">
        <v>2752.06</v>
      </c>
      <c r="EV3" s="2">
        <v>2941.76</v>
      </c>
      <c r="EW3" s="2">
        <v>2980.38</v>
      </c>
      <c r="EX3" s="2">
        <v>2926.46</v>
      </c>
      <c r="EY3" s="2">
        <v>2976.74</v>
      </c>
      <c r="EZ3" s="2">
        <v>3037.56</v>
      </c>
      <c r="FA3" s="2">
        <v>3410.98</v>
      </c>
      <c r="FB3" s="2">
        <v>3230.78</v>
      </c>
      <c r="FC3" s="9">
        <v>3225.52</v>
      </c>
      <c r="FD3" s="9">
        <v>2954.22</v>
      </c>
      <c r="FE3" s="9">
        <v>2584.59</v>
      </c>
      <c r="FF3" s="9">
        <v>2912.43</v>
      </c>
      <c r="FG3" s="9">
        <v>3044.31</v>
      </c>
      <c r="FH3" s="9">
        <v>3100.29</v>
      </c>
      <c r="FI3" s="9">
        <v>3271.12</v>
      </c>
      <c r="FJ3" s="9">
        <v>3500.31</v>
      </c>
      <c r="FK3" s="9">
        <v>3363</v>
      </c>
      <c r="FL3" s="9">
        <v>3269.96</v>
      </c>
      <c r="FM3" s="9">
        <v>3621.63</v>
      </c>
      <c r="FN3" s="9">
        <v>3756.07</v>
      </c>
      <c r="FO3" s="9">
        <v>3714.24</v>
      </c>
      <c r="FP3" s="9">
        <v>3811.15</v>
      </c>
      <c r="FQ3" s="9">
        <v>3972.89</v>
      </c>
      <c r="FR3" s="9">
        <v>4181.17</v>
      </c>
      <c r="FS3" s="9">
        <v>4204.1099999999997</v>
      </c>
      <c r="FT3" s="9">
        <v>4297.5</v>
      </c>
      <c r="FU3" s="9">
        <v>4395.26</v>
      </c>
      <c r="FV3" s="9">
        <v>4522.68</v>
      </c>
      <c r="FW3" s="9">
        <v>4307.54</v>
      </c>
      <c r="FX3" s="9">
        <v>4605.38</v>
      </c>
      <c r="FY3" s="9">
        <v>4567</v>
      </c>
      <c r="FZ3" s="9">
        <v>4766.18</v>
      </c>
      <c r="GA3" s="9">
        <v>4515.55</v>
      </c>
      <c r="GB3" s="9">
        <v>4373.9399999999996</v>
      </c>
      <c r="GC3" s="9">
        <v>4530.41</v>
      </c>
      <c r="GD3" s="9">
        <v>4131.93</v>
      </c>
      <c r="GE3" s="9">
        <v>4132.1499999999996</v>
      </c>
      <c r="GF3" s="9">
        <v>3785.38</v>
      </c>
      <c r="GG3" s="9">
        <v>4130.29</v>
      </c>
      <c r="GH3" s="9">
        <v>3955</v>
      </c>
      <c r="GI3" s="9">
        <v>3585.62</v>
      </c>
      <c r="GJ3" s="9">
        <v>3871.98</v>
      </c>
      <c r="GK3" s="9">
        <v>4080.11</v>
      </c>
      <c r="GL3" s="9">
        <v>3839.5</v>
      </c>
      <c r="GM3" s="9">
        <v>4076.6</v>
      </c>
      <c r="GN3" s="9">
        <v>3970.15</v>
      </c>
      <c r="GO3" s="9">
        <v>4109.3100000000004</v>
      </c>
      <c r="GP3" s="9">
        <v>4169.4799999999996</v>
      </c>
      <c r="GQ3" s="9">
        <v>4179.83</v>
      </c>
      <c r="GR3" s="9">
        <v>4450.38</v>
      </c>
      <c r="GS3" s="9">
        <v>4588.96</v>
      </c>
      <c r="GT3" s="9">
        <v>4507.66</v>
      </c>
      <c r="GU3" s="9">
        <v>4288.05</v>
      </c>
      <c r="GV3" s="9">
        <v>4193.8</v>
      </c>
      <c r="GW3" s="9">
        <v>4567.8</v>
      </c>
      <c r="GX3" s="9">
        <v>4769.83</v>
      </c>
      <c r="GY3" s="9">
        <v>4845.6499999999996</v>
      </c>
      <c r="GZ3" s="9">
        <v>5096.2700000000004</v>
      </c>
      <c r="HA3" s="9">
        <v>5254.35</v>
      </c>
      <c r="HB3" s="9">
        <v>5035.6899999999996</v>
      </c>
      <c r="HC3" s="9">
        <v>5277.51</v>
      </c>
      <c r="HD3" s="9">
        <v>5460.48</v>
      </c>
      <c r="HE3" s="9">
        <v>5522.3</v>
      </c>
      <c r="HF3" s="9">
        <v>5648.4</v>
      </c>
      <c r="HG3" s="9">
        <f>+HF3</f>
        <v>5648.4</v>
      </c>
      <c r="HH3" s="9">
        <f>+HG3</f>
        <v>5648.4</v>
      </c>
      <c r="HI3" s="9">
        <f>+HH3</f>
        <v>5648.4</v>
      </c>
      <c r="HJ3" s="9">
        <f>+HI3</f>
        <v>5648.4</v>
      </c>
      <c r="HK3" s="9">
        <f t="shared" ref="HK3:II3" si="0">+HJ3</f>
        <v>5648.4</v>
      </c>
      <c r="HL3" s="9">
        <f t="shared" si="0"/>
        <v>5648.4</v>
      </c>
      <c r="HM3" s="9">
        <f t="shared" si="0"/>
        <v>5648.4</v>
      </c>
      <c r="HN3" s="9">
        <f t="shared" si="0"/>
        <v>5648.4</v>
      </c>
      <c r="HO3" s="9">
        <f t="shared" si="0"/>
        <v>5648.4</v>
      </c>
      <c r="HP3" s="9">
        <f t="shared" si="0"/>
        <v>5648.4</v>
      </c>
      <c r="HQ3" s="9">
        <f t="shared" si="0"/>
        <v>5648.4</v>
      </c>
      <c r="HR3" s="9">
        <f t="shared" si="0"/>
        <v>5648.4</v>
      </c>
      <c r="HS3" s="2">
        <f t="shared" si="0"/>
        <v>5648.4</v>
      </c>
      <c r="HT3" s="2">
        <f t="shared" si="0"/>
        <v>5648.4</v>
      </c>
      <c r="HU3" s="2">
        <f t="shared" si="0"/>
        <v>5648.4</v>
      </c>
      <c r="HV3" s="2">
        <f t="shared" si="0"/>
        <v>5648.4</v>
      </c>
      <c r="HW3" s="2">
        <f t="shared" si="0"/>
        <v>5648.4</v>
      </c>
      <c r="HX3" s="2">
        <f t="shared" si="0"/>
        <v>5648.4</v>
      </c>
      <c r="HY3" s="2">
        <f t="shared" si="0"/>
        <v>5648.4</v>
      </c>
      <c r="HZ3" s="2">
        <f t="shared" si="0"/>
        <v>5648.4</v>
      </c>
      <c r="IA3" s="2">
        <f t="shared" si="0"/>
        <v>5648.4</v>
      </c>
      <c r="IB3" s="2">
        <f t="shared" si="0"/>
        <v>5648.4</v>
      </c>
      <c r="IC3" s="2">
        <f t="shared" si="0"/>
        <v>5648.4</v>
      </c>
      <c r="ID3" s="2">
        <f t="shared" si="0"/>
        <v>5648.4</v>
      </c>
      <c r="IE3" s="2">
        <f t="shared" si="0"/>
        <v>5648.4</v>
      </c>
      <c r="IF3" s="2">
        <f t="shared" si="0"/>
        <v>5648.4</v>
      </c>
      <c r="IG3" s="2">
        <f t="shared" si="0"/>
        <v>5648.4</v>
      </c>
      <c r="IH3" s="2">
        <f t="shared" si="0"/>
        <v>5648.4</v>
      </c>
      <c r="II3" s="2">
        <f t="shared" si="0"/>
        <v>5648.4</v>
      </c>
    </row>
    <row r="4" spans="1:243" x14ac:dyDescent="0.2">
      <c r="B4" t="s">
        <v>10</v>
      </c>
      <c r="FO4" s="10">
        <f t="shared" ref="FO4:FZ4" si="1">+FN3/$FO$3-1</f>
        <v>1.1262061686913238E-2</v>
      </c>
      <c r="FP4" s="10">
        <f t="shared" si="1"/>
        <v>0</v>
      </c>
      <c r="FQ4" s="10">
        <f t="shared" si="1"/>
        <v>2.6091474971999817E-2</v>
      </c>
      <c r="FR4" s="10">
        <f t="shared" si="1"/>
        <v>6.963739553717585E-2</v>
      </c>
      <c r="FS4" s="10">
        <f t="shared" si="1"/>
        <v>0.12571347031963476</v>
      </c>
      <c r="FT4" s="10">
        <f t="shared" si="1"/>
        <v>0.13188970018092538</v>
      </c>
      <c r="FU4" s="10">
        <f t="shared" si="1"/>
        <v>0.15703347118118383</v>
      </c>
      <c r="FV4" s="10">
        <f t="shared" si="1"/>
        <v>0.18335379512363237</v>
      </c>
      <c r="FW4" s="10">
        <f t="shared" si="1"/>
        <v>0.21765960196433198</v>
      </c>
      <c r="FX4" s="10">
        <f t="shared" si="1"/>
        <v>0.15973658137330937</v>
      </c>
      <c r="FY4" s="10">
        <f t="shared" si="1"/>
        <v>0.23992526061859243</v>
      </c>
      <c r="FZ4" s="10">
        <f t="shared" si="1"/>
        <v>0.22959205651761883</v>
      </c>
      <c r="GA4" s="10">
        <f t="shared" ref="GA4:GL4" si="2">+GA3/$FZ$3-1</f>
        <v>-5.2585089106999772E-2</v>
      </c>
      <c r="GB4" s="10">
        <f t="shared" si="2"/>
        <v>-8.2296514189560743E-2</v>
      </c>
      <c r="GC4" s="10">
        <f t="shared" si="2"/>
        <v>-4.9467288268592591E-2</v>
      </c>
      <c r="GD4" s="10">
        <f t="shared" si="2"/>
        <v>-0.13307302703632673</v>
      </c>
      <c r="GE4" s="10">
        <f t="shared" si="2"/>
        <v>-0.13302686847748102</v>
      </c>
      <c r="GF4" s="10">
        <f t="shared" si="2"/>
        <v>-0.20578324780012502</v>
      </c>
      <c r="GG4" s="10">
        <f t="shared" si="2"/>
        <v>-0.1334171181113597</v>
      </c>
      <c r="GH4" s="10">
        <f t="shared" si="2"/>
        <v>-0.17019499892996071</v>
      </c>
      <c r="GI4" s="10">
        <f t="shared" si="2"/>
        <v>-0.24769521923217341</v>
      </c>
      <c r="GJ4" s="10">
        <f t="shared" si="2"/>
        <v>-0.18761356054534239</v>
      </c>
      <c r="GK4" s="10">
        <f t="shared" si="2"/>
        <v>-0.14394546576084</v>
      </c>
      <c r="GL4" s="10">
        <f t="shared" si="2"/>
        <v>-0.19442824232404154</v>
      </c>
      <c r="GM4" s="10">
        <f t="shared" ref="GM4:GX4" si="3">+GM3/$GL$3-1</f>
        <v>6.1752832400052027E-2</v>
      </c>
      <c r="GN4" s="10">
        <f t="shared" si="3"/>
        <v>3.4027868212006762E-2</v>
      </c>
      <c r="GO4" s="10">
        <f t="shared" si="3"/>
        <v>7.027217085558024E-2</v>
      </c>
      <c r="GP4" s="10">
        <f t="shared" si="3"/>
        <v>8.5943482224247747E-2</v>
      </c>
      <c r="GQ4" s="10">
        <f t="shared" si="3"/>
        <v>8.8639145722099189E-2</v>
      </c>
      <c r="GR4" s="10">
        <f t="shared" si="3"/>
        <v>0.15910405000651129</v>
      </c>
      <c r="GS4" s="10">
        <f t="shared" si="3"/>
        <v>0.19519729131397323</v>
      </c>
      <c r="GT4" s="10">
        <f t="shared" si="3"/>
        <v>0.1740226592004166</v>
      </c>
      <c r="GU4" s="10">
        <f t="shared" si="3"/>
        <v>0.11682510743586416</v>
      </c>
      <c r="GV4" s="10">
        <f t="shared" si="3"/>
        <v>9.2277640317749654E-2</v>
      </c>
      <c r="GW4" s="10">
        <f t="shared" si="3"/>
        <v>0.18968615705169944</v>
      </c>
      <c r="GX4" s="10">
        <f t="shared" si="3"/>
        <v>0.24230498762859742</v>
      </c>
      <c r="GY4" s="10">
        <f t="shared" ref="GY4:HF4" si="4">+GY3/$GX$3-1</f>
        <v>1.5895744712075555E-2</v>
      </c>
      <c r="GZ4" s="10">
        <f t="shared" si="4"/>
        <v>6.8438497808098075E-2</v>
      </c>
      <c r="HA4" s="10">
        <f t="shared" si="4"/>
        <v>0.10158014017271055</v>
      </c>
      <c r="HB4" s="10">
        <f t="shared" si="4"/>
        <v>5.5737835520343504E-2</v>
      </c>
      <c r="HC4" s="10">
        <f t="shared" si="4"/>
        <v>0.10643565913250574</v>
      </c>
      <c r="HD4" s="10">
        <f t="shared" si="4"/>
        <v>0.14479551682135416</v>
      </c>
      <c r="HE4" s="10">
        <f t="shared" si="4"/>
        <v>0.15775614644547087</v>
      </c>
      <c r="HF4" s="10">
        <f t="shared" si="4"/>
        <v>0.18419314734487391</v>
      </c>
    </row>
    <row r="5" spans="1:243" x14ac:dyDescent="0.2">
      <c r="B5" t="s">
        <v>11</v>
      </c>
      <c r="O5" s="10">
        <f t="shared" ref="O5" si="5">+O3/C3-1</f>
        <v>-4.1502113694515508E-2</v>
      </c>
      <c r="P5" s="10">
        <f t="shared" ref="P5" si="6">+P3/D3-1</f>
        <v>-5.4157603673533061E-2</v>
      </c>
      <c r="Q5" s="10">
        <f t="shared" ref="Q5" si="7">+Q3/E3-1</f>
        <v>-6.9084920400320882E-2</v>
      </c>
      <c r="R5" s="10">
        <f t="shared" ref="R5" si="8">+R3/F3-1</f>
        <v>-6.5287343915486629E-2</v>
      </c>
      <c r="S5" s="10">
        <f t="shared" ref="S5" si="9">+S3/G3-1</f>
        <v>-8.5089702212175267E-2</v>
      </c>
      <c r="T5" s="10">
        <f t="shared" ref="T5" si="10">+T3/H3-1</f>
        <v>-0.1485681976918215</v>
      </c>
      <c r="U5" s="10">
        <f t="shared" ref="U5" si="11">+U3/I3-1</f>
        <v>-0.12911604639656959</v>
      </c>
      <c r="V5" s="10">
        <f t="shared" ref="V5" si="12">+V3/J3-1</f>
        <v>-0.12968880385891357</v>
      </c>
      <c r="W5" s="10">
        <f t="shared" ref="W5" si="13">+W3/K3-1</f>
        <v>-0.23605043392827907</v>
      </c>
      <c r="X5" s="10">
        <f t="shared" ref="X5" si="14">+X3/L3-1</f>
        <v>-0.37474989995998409</v>
      </c>
      <c r="Y5" s="10">
        <f t="shared" ref="Y5" si="15">+Y3/M3-1</f>
        <v>-0.3948985241098073</v>
      </c>
      <c r="Z5" s="10">
        <f t="shared" ref="Z5" si="16">+Z3/N3-1</f>
        <v>-0.38485793674575708</v>
      </c>
      <c r="AA5" s="10">
        <f t="shared" ref="AA5" si="17">+AA3/O3-1</f>
        <v>-0.40090674984585251</v>
      </c>
      <c r="AB5" s="10">
        <f t="shared" ref="AB5" si="18">+AB3/P3-1</f>
        <v>-0.44756243283256802</v>
      </c>
      <c r="AC5" s="10">
        <f t="shared" ref="AC5" si="19">+AC3/Q3-1</f>
        <v>-0.39678687533076284</v>
      </c>
      <c r="AD5" s="10">
        <f t="shared" ref="AD5" si="20">+AD3/R3-1</f>
        <v>-0.37008061547788307</v>
      </c>
      <c r="AE5" s="10">
        <f t="shared" ref="AE5" si="21">+AE3/S3-1</f>
        <v>-0.34364958082806096</v>
      </c>
      <c r="AF5" s="10">
        <f t="shared" ref="AF5" si="22">+AF3/T3-1</f>
        <v>-0.28178124999999998</v>
      </c>
      <c r="AG5" s="10">
        <f t="shared" ref="AG5" si="23">+AG3/U3-1</f>
        <v>-0.2208493111773896</v>
      </c>
      <c r="AH5" s="10">
        <f t="shared" ref="AH5" si="24">+AH3/V3-1</f>
        <v>-0.20439185238885893</v>
      </c>
      <c r="AI5" s="10">
        <f t="shared" ref="AI5" si="25">+AI3/W3-1</f>
        <v>-9.3693199355259105E-2</v>
      </c>
      <c r="AJ5" s="10">
        <f t="shared" ref="AJ5" si="26">+AJ3/X3-1</f>
        <v>6.9625806451612871E-2</v>
      </c>
      <c r="AK5" s="10">
        <f t="shared" ref="AK5" si="27">+AK3/Y3-1</f>
        <v>0.22247389092207448</v>
      </c>
      <c r="AL5" s="10">
        <f t="shared" ref="AL5" si="28">+AL3/Z3-1</f>
        <v>0.23454193191253792</v>
      </c>
      <c r="AM5" s="10">
        <f t="shared" ref="AM5" si="29">+AM3/AA3-1</f>
        <v>0.30027364750326901</v>
      </c>
      <c r="AN5" s="10">
        <f t="shared" ref="AN5" si="30">+AN3/AB3-1</f>
        <v>0.50252350052374539</v>
      </c>
      <c r="AO5" s="10">
        <f t="shared" ref="AO5" si="31">+AO3/AC3-1</f>
        <v>0.4656898993570382</v>
      </c>
      <c r="AP5" s="10">
        <f t="shared" ref="AP5" si="32">+AP3/AD3-1</f>
        <v>0.35962007768013682</v>
      </c>
      <c r="AQ5" s="10">
        <f t="shared" ref="AQ5" si="33">+AQ3/AE3-1</f>
        <v>0.18524925473812481</v>
      </c>
      <c r="AR5" s="10">
        <f t="shared" ref="AR5" si="34">+AR3/AF3-1</f>
        <v>0.12116564417177922</v>
      </c>
      <c r="AS5" s="10">
        <f t="shared" ref="AS5" si="35">+AS3/AG3-1</f>
        <v>0.11556689755741867</v>
      </c>
      <c r="AT5" s="10">
        <f t="shared" ref="AT5" si="36">+AT3/AH3-1</f>
        <v>2.8119886736623467E-2</v>
      </c>
      <c r="AU5" s="10">
        <f t="shared" ref="AU5" si="37">+AU3/AI3-1</f>
        <v>7.9577704620274803E-2</v>
      </c>
      <c r="AV5" s="10">
        <f t="shared" ref="AV5" si="38">+AV3/AJ3-1</f>
        <v>0.14192240880138973</v>
      </c>
      <c r="AW5" s="10">
        <f t="shared" ref="AW5" si="39">+AW3/AK3-1</f>
        <v>7.7507917818971483E-2</v>
      </c>
      <c r="AX5" s="10">
        <f t="shared" ref="AX5" si="40">+AX3/AL3-1</f>
        <v>0.12782710070845682</v>
      </c>
      <c r="AY5" s="10">
        <f t="shared" ref="AY5" si="41">+AY3/AM3-1</f>
        <v>0.19764962239377204</v>
      </c>
      <c r="AZ5" s="10">
        <f t="shared" ref="AZ5" si="42">+AZ3/AN3-1</f>
        <v>0.20165868409854326</v>
      </c>
      <c r="BA5" s="10">
        <f t="shared" ref="BA5" si="43">+BA3/AO3-1</f>
        <v>0.133740369239715</v>
      </c>
      <c r="BB5" s="10">
        <f t="shared" ref="BB5" si="44">+BB3/AP3-1</f>
        <v>0.14908695615535628</v>
      </c>
      <c r="BC5" s="10">
        <f t="shared" ref="BC5" si="45">+BC3/AQ3-1</f>
        <v>0.23479681662551277</v>
      </c>
      <c r="BD5" s="10">
        <f t="shared" ref="BD5" si="46">+BD3/AR3-1</f>
        <v>0.28129153690174746</v>
      </c>
      <c r="BE5" s="10">
        <f t="shared" ref="BE5" si="47">+BE3/AS3-1</f>
        <v>0.17309368191721131</v>
      </c>
      <c r="BF5" s="10">
        <f t="shared" ref="BF5" si="48">+BF3/AT3-1</f>
        <v>0.16158882334442004</v>
      </c>
      <c r="BG5" s="10">
        <f t="shared" ref="BG5" si="49">+BG3/AU3-1</f>
        <v>-8.5699263932702552E-3</v>
      </c>
      <c r="BH5" s="10">
        <f t="shared" ref="BH5" si="50">+BH3/AV3-1</f>
        <v>5.9192400655815325E-2</v>
      </c>
      <c r="BI5" s="10">
        <f t="shared" ref="BI5" si="51">+BI3/AW3-1</f>
        <v>5.6253441192664511E-2</v>
      </c>
      <c r="BJ5" s="10">
        <f t="shared" ref="BJ5" si="52">+BJ3/AX3-1</f>
        <v>-2.385420311079578E-5</v>
      </c>
      <c r="BK5" s="10">
        <f t="shared" ref="BK5" si="53">+BK3/AY3-1</f>
        <v>2.0441327403352805E-2</v>
      </c>
      <c r="BL5" s="10">
        <f t="shared" ref="BL5" si="54">+BL3/AZ3-1</f>
        <v>2.8977863504166645E-2</v>
      </c>
      <c r="BM5" s="10">
        <f t="shared" ref="BM5" si="55">+BM3/BA3-1</f>
        <v>6.2330766387847625E-2</v>
      </c>
      <c r="BN5" s="10">
        <f t="shared" ref="BN5" si="56">+BN3/BB3-1</f>
        <v>2.515381964051322E-2</v>
      </c>
      <c r="BO5" s="10">
        <f t="shared" ref="BO5" si="57">+BO3/BC3-1</f>
        <v>-2.5921796015462517E-2</v>
      </c>
      <c r="BP5" s="10">
        <f t="shared" ref="BP5" si="58">+BP3/BD3-1</f>
        <v>3.1439302156530236E-2</v>
      </c>
      <c r="BQ5" s="10">
        <f t="shared" ref="BQ5" si="59">+BQ3/BE3-1</f>
        <v>6.7353824248614913E-2</v>
      </c>
      <c r="BR5" s="10">
        <f t="shared" ref="BR5" si="60">+BR3/BF3-1</f>
        <v>0.15398436282191152</v>
      </c>
      <c r="BS5" s="10">
        <f t="shared" ref="BS5" si="61">+BS3/BG3-1</f>
        <v>0.27332909087695101</v>
      </c>
      <c r="BT5" s="10">
        <f t="shared" ref="BT5" si="62">+BT3/BH3-1</f>
        <v>0.12675337110029528</v>
      </c>
      <c r="BU5" s="10">
        <f t="shared" ref="BU5" si="63">+BU3/BI3-1</f>
        <v>0.13570603708218387</v>
      </c>
      <c r="BV5" s="10">
        <f t="shared" ref="BV5" si="64">+BV3/BJ3-1</f>
        <v>0.13404791628565316</v>
      </c>
      <c r="BW5" s="10">
        <f t="shared" ref="BW5" si="65">+BW3/BK3-1</f>
        <v>0.14149541682858247</v>
      </c>
      <c r="BX5" s="10">
        <f t="shared" ref="BX5" si="66">+BX3/BL3-1</f>
        <v>0.10910315740144094</v>
      </c>
      <c r="BY5" s="10">
        <f t="shared" ref="BY5" si="67">+BY3/BM3-1</f>
        <v>0.11410963669797725</v>
      </c>
      <c r="BZ5" s="10">
        <f t="shared" ref="BZ5" si="68">+BZ3/BN3-1</f>
        <v>0.14282750677797562</v>
      </c>
      <c r="CA5" s="10">
        <f t="shared" ref="CA5" si="69">+CA3/BO3-1</f>
        <v>0.24452618805949644</v>
      </c>
      <c r="CB5" s="10">
        <f t="shared" ref="CB5" si="70">+CB3/BP3-1</f>
        <v>0.17921536383391068</v>
      </c>
      <c r="CC5" s="10">
        <f t="shared" ref="CC5" si="71">+CC3/BQ3-1</f>
        <v>0.22214569498013526</v>
      </c>
      <c r="CD5" s="10">
        <f t="shared" ref="CD5" si="72">+CD3/BR3-1</f>
        <v>0.16095067468611823</v>
      </c>
      <c r="CE5" s="10">
        <f t="shared" ref="CE5" si="73">+CE3/BS3-1</f>
        <v>0.16719998334108421</v>
      </c>
      <c r="CF5" s="10">
        <f t="shared" ref="CF5" si="74">+CF3/BT3-1</f>
        <v>0.24386755041921582</v>
      </c>
      <c r="CG5" s="10">
        <f t="shared" ref="CG5" si="75">+CG3/BU3-1</f>
        <v>0.27512745554943563</v>
      </c>
      <c r="CH5" s="10">
        <f t="shared" ref="CH5" si="76">+CH3/BV3-1</f>
        <v>0.29601245275874866</v>
      </c>
      <c r="CI5" s="10">
        <f t="shared" ref="CI5" si="77">+CI3/BW3-1</f>
        <v>0.18989259800682201</v>
      </c>
      <c r="CJ5" s="10">
        <f t="shared" ref="CJ5" si="78">+CJ3/BX3-1</f>
        <v>0.22761903504370551</v>
      </c>
      <c r="CK5" s="10">
        <f t="shared" ref="CK5" si="79">+CK3/BY3-1</f>
        <v>0.19318884265130398</v>
      </c>
      <c r="CL5" s="10">
        <f t="shared" ref="CL5" si="80">+CL3/BZ3-1</f>
        <v>0.17925975074644618</v>
      </c>
      <c r="CM5" s="10">
        <f t="shared" ref="CM5" si="81">+CM3/CA3-1</f>
        <v>0.17956878472349969</v>
      </c>
      <c r="CN5" s="10">
        <f t="shared" ref="CN5" si="82">+CN3/CB3-1</f>
        <v>0.22035386109520139</v>
      </c>
      <c r="CO5" s="10">
        <f t="shared" ref="CO5" si="83">+CO3/CC3-1</f>
        <v>0.14530203532000985</v>
      </c>
      <c r="CP5" s="10">
        <f t="shared" ref="CP5" si="84">+CP3/CD3-1</f>
        <v>0.22682596740907668</v>
      </c>
      <c r="CQ5" s="10">
        <f t="shared" ref="CQ5" si="85">+CQ3/CE3-1</f>
        <v>0.1729000029734471</v>
      </c>
      <c r="CR5" s="10">
        <f t="shared" ref="CR5" si="86">+CR3/CF3-1</f>
        <v>0.14887790770491982</v>
      </c>
      <c r="CS5" s="10">
        <f t="shared" ref="CS5" si="87">+CS3/CG3-1</f>
        <v>0.14494880413775535</v>
      </c>
      <c r="CT5" s="10">
        <f t="shared" ref="CT5" si="88">+CT3/CH3-1</f>
        <v>0.11390638187366098</v>
      </c>
      <c r="CU5" s="10">
        <f t="shared" ref="CU5" si="89">+CU3/CI3-1</f>
        <v>0.11915246916004252</v>
      </c>
      <c r="CV5" s="10">
        <f t="shared" ref="CV5" si="90">+CV3/CJ3-1</f>
        <v>0.13178628088951028</v>
      </c>
      <c r="CW5" s="10">
        <f t="shared" ref="CW5" si="91">+CW3/CK3-1</f>
        <v>0.10444150100943195</v>
      </c>
      <c r="CX5" s="10">
        <f t="shared" ref="CX5" si="92">+CX3/CL3-1</f>
        <v>0.10698797738793497</v>
      </c>
      <c r="CY5" s="10">
        <f t="shared" ref="CY5" si="93">+CY3/CM3-1</f>
        <v>9.5561897929370865E-2</v>
      </c>
      <c r="CZ5" s="10">
        <f t="shared" ref="CZ5" si="94">+CZ3/CN3-1</f>
        <v>5.2483637124214999E-2</v>
      </c>
      <c r="DA5" s="10">
        <f t="shared" ref="DA5" si="95">+DA3/CO3-1</f>
        <v>8.9694251218489063E-2</v>
      </c>
      <c r="DB5" s="10">
        <f t="shared" ref="DB5" si="96">+DB3/CP3-1</f>
        <v>-1.5568766628231367E-2</v>
      </c>
      <c r="DC5" s="10">
        <f t="shared" ref="DC5" si="97">+DC3/CQ3-1</f>
        <v>-2.6497117563847095E-2</v>
      </c>
      <c r="DD5" s="10">
        <f t="shared" ref="DD5" si="98">+DD3/CR3-1</f>
        <v>3.0380813161219988E-2</v>
      </c>
      <c r="DE5" s="10">
        <f t="shared" ref="DE5" si="99">+DE3/CS3-1</f>
        <v>6.2150554276538816E-3</v>
      </c>
      <c r="DF5" s="10">
        <f t="shared" ref="DF5" si="100">+DF3/CT3-1</f>
        <v>-7.26601583369757E-3</v>
      </c>
      <c r="DG5" s="10">
        <f t="shared" ref="DG5" si="101">+DG3/CU3-1</f>
        <v>-2.7443746585195883E-2</v>
      </c>
      <c r="DH5" s="10">
        <f t="shared" ref="DH5" si="102">+DH3/CV3-1</f>
        <v>-8.1857923497267726E-2</v>
      </c>
      <c r="DI5" s="10">
        <f t="shared" ref="DI5" si="103">+DI3/CW3-1</f>
        <v>-3.9412154418272394E-3</v>
      </c>
      <c r="DJ5" s="10">
        <f t="shared" ref="DJ5" si="104">+DJ3/CX3-1</f>
        <v>-9.690675182569275E-3</v>
      </c>
      <c r="DK5" s="10">
        <f t="shared" ref="DK5" si="105">+DK3/CY3-1</f>
        <v>-4.9492500201669953E-3</v>
      </c>
      <c r="DL5" s="10">
        <f t="shared" ref="DL5" si="106">+DL3/CZ3-1</f>
        <v>1.7328208384429278E-2</v>
      </c>
      <c r="DM5" s="10">
        <f t="shared" ref="DM5" si="107">+DM3/DA3-1</f>
        <v>3.3158415088599735E-2</v>
      </c>
      <c r="DN5" s="10">
        <f t="shared" ref="DN5" si="108">+DN3/DB3-1</f>
        <v>0.10078694642476838</v>
      </c>
      <c r="DO5" s="10">
        <f t="shared" ref="DO5" si="109">+DO3/DC3-1</f>
        <v>0.12928964651593988</v>
      </c>
      <c r="DP5" s="10">
        <f t="shared" ref="DP5" si="110">+DP3/DD3-1</f>
        <v>2.250211603570329E-2</v>
      </c>
      <c r="DQ5" s="10">
        <f t="shared" ref="DQ5" si="111">+DQ3/DE3-1</f>
        <v>5.691185872015625E-2</v>
      </c>
      <c r="DR5" s="10">
        <f t="shared" ref="DR5" si="112">+DR3/DF3-1</f>
        <v>9.5350157049619799E-2</v>
      </c>
      <c r="DS5" s="10">
        <f t="shared" ref="DS5" si="113">+DS3/DG3-1</f>
        <v>0.17452995505710622</v>
      </c>
      <c r="DT5" s="10">
        <f t="shared" ref="DT5" si="114">+DT3/DH3-1</f>
        <v>0.22327052162527217</v>
      </c>
      <c r="DU5" s="10">
        <f t="shared" ref="DU5" si="115">+DU3/DI3-1</f>
        <v>0.1470962354471923</v>
      </c>
      <c r="DV5" s="10">
        <f t="shared" ref="DV5" si="116">+DV3/DJ3-1</f>
        <v>0.15440856049968499</v>
      </c>
      <c r="DW5" s="10">
        <f t="shared" ref="DW5" si="117">+DW3/DK3-1</f>
        <v>0.15014115672211203</v>
      </c>
      <c r="DX5" s="10">
        <f t="shared" ref="DX5" si="118">+DX3/DL3-1</f>
        <v>0.15463156189550498</v>
      </c>
      <c r="DY5" s="10">
        <f t="shared" ref="DY5" si="119">+DY3/DM3-1</f>
        <v>0.13650165623849841</v>
      </c>
      <c r="DZ5" s="10">
        <f t="shared" ref="DZ5" si="120">+DZ3/DN3-1</f>
        <v>0.13851079020705237</v>
      </c>
      <c r="EA5" s="10">
        <f t="shared" ref="EA5" si="121">+EA3/DO3-1</f>
        <v>0.16192171639140884</v>
      </c>
      <c r="EB5" s="10">
        <f t="shared" ref="EB5" si="122">+EB3/DP3-1</f>
        <v>0.21123156879806237</v>
      </c>
      <c r="EC5" s="10">
        <f t="shared" ref="EC5" si="123">+EC3/DQ3-1</f>
        <v>0.20409676143004618</v>
      </c>
      <c r="ED5" s="10">
        <f t="shared" ref="ED5" si="124">+ED3/DR3-1</f>
        <v>0.19419964892376829</v>
      </c>
      <c r="EE5" s="10">
        <f t="shared" ref="EE5" si="125">+EE3/DS3-1</f>
        <v>0.23912728676931994</v>
      </c>
      <c r="EF5" s="10">
        <f t="shared" ref="EF5" si="126">+EF3/DT3-1</f>
        <v>0.14815707975833892</v>
      </c>
      <c r="EG5" s="10">
        <f t="shared" ref="EG5" si="127">+EG3/DU3-1</f>
        <v>0.11772448703189542</v>
      </c>
      <c r="EH5" s="10">
        <f t="shared" ref="EH5" si="128">+EH3/DV3-1</f>
        <v>0.11066605150574627</v>
      </c>
      <c r="EI5" s="10">
        <f t="shared" ref="EI5" si="129">+EI3/DW3-1</f>
        <v>0.12168090223069905</v>
      </c>
      <c r="EJ5" s="10">
        <f t="shared" ref="EJ5" si="130">+EJ3/DX3-1</f>
        <v>0.12171279313034122</v>
      </c>
      <c r="EK5" s="10">
        <f t="shared" ref="EK5" si="131">+EK3/DY3-1</f>
        <v>0.14005991175160903</v>
      </c>
      <c r="EL5" s="10">
        <f t="shared" ref="EL5" si="132">+EL3/DZ3-1</f>
        <v>0.17392025569963376</v>
      </c>
      <c r="EM5" s="10">
        <f t="shared" ref="EM5" si="133">+EM3/EA3-1</f>
        <v>0.1566350184173757</v>
      </c>
      <c r="EN5" s="10">
        <f t="shared" ref="EN5" si="134">+EN3/EB3-1</f>
        <v>5.2996590635508545E-2</v>
      </c>
      <c r="EO5" s="10">
        <f t="shared" ref="EO5" si="135">+EO3/EC3-1</f>
        <v>4.2525627176515979E-2</v>
      </c>
      <c r="EP5" s="10">
        <f t="shared" ref="EP5" si="136">+EP3/ED3-1</f>
        <v>-6.2372597349650949E-2</v>
      </c>
      <c r="EQ5" s="10">
        <f t="shared" ref="EQ5" si="137">+EQ3/EE3-1</f>
        <v>-4.2393078854455535E-2</v>
      </c>
      <c r="ER5" s="10">
        <f t="shared" ref="ER5" si="138">+ER3/EF3-1</f>
        <v>2.6037003054723451E-2</v>
      </c>
      <c r="ES5" s="10">
        <f t="shared" ref="ES5" si="139">+ES3/EG3-1</f>
        <v>7.3282668211612112E-2</v>
      </c>
      <c r="ET5" s="10">
        <f t="shared" ref="ET5" si="140">+ET3/EH3-1</f>
        <v>0.11245255943052435</v>
      </c>
      <c r="EU5" s="10">
        <f t="shared" ref="EU5" si="141">+EU3/EI3-1</f>
        <v>1.7295870652467293E-2</v>
      </c>
      <c r="EV5" s="10">
        <f t="shared" ref="EV5" si="142">+EV3/EJ3-1</f>
        <v>8.2177922799324676E-2</v>
      </c>
      <c r="EW5" s="10">
        <f t="shared" ref="EW5" si="143">+EW3/EK3-1</f>
        <v>5.8264596330633633E-2</v>
      </c>
      <c r="EX5" s="10">
        <f t="shared" ref="EX5" si="144">+EX3/EL3-1</f>
        <v>8.5954947751523125E-3</v>
      </c>
      <c r="EY5" s="10">
        <f t="shared" ref="EY5" si="145">+EY3/EM3-1</f>
        <v>2.1537553449234359E-2</v>
      </c>
      <c r="EZ5" s="10">
        <f t="shared" ref="EZ5" si="146">+EZ3/EN3-1</f>
        <v>0.12015163695634534</v>
      </c>
      <c r="FA5" s="10">
        <f t="shared" ref="FA5" si="147">+FA3/EO3-1</f>
        <v>0.23578620157454067</v>
      </c>
      <c r="FB5" s="10">
        <f t="shared" ref="FB5" si="148">+FB3/EP3-1</f>
        <v>0.28878074077028959</v>
      </c>
      <c r="FC5" s="10">
        <f t="shared" ref="FC5" si="149">+FC3/EQ3-1</f>
        <v>0.19282570910839092</v>
      </c>
      <c r="FD5" s="10">
        <f t="shared" ref="FD5" si="150">+FD3/ER3-1</f>
        <v>6.0955507112613105E-2</v>
      </c>
      <c r="FE5" s="10">
        <f t="shared" ref="FE5" si="151">+FE3/ES3-1</f>
        <v>-8.813505503810326E-2</v>
      </c>
      <c r="FF5" s="10">
        <f t="shared" ref="FF5" si="152">+FF3/ET3-1</f>
        <v>-1.1338060920012438E-2</v>
      </c>
      <c r="FG5" s="10">
        <f t="shared" ref="FG5" si="153">+FG3/EU3-1</f>
        <v>0.10619317892778501</v>
      </c>
      <c r="FH5" s="10">
        <f t="shared" ref="FH5" si="154">+FH3/EV3-1</f>
        <v>5.3889508321548929E-2</v>
      </c>
      <c r="FI5" s="10">
        <f t="shared" ref="FI5" si="155">+FI3/EW3-1</f>
        <v>9.7551318959327338E-2</v>
      </c>
      <c r="FJ5" s="10">
        <f t="shared" ref="FJ5" si="156">+FJ3/EX3-1</f>
        <v>0.19609015670810459</v>
      </c>
      <c r="FK5" s="10">
        <f t="shared" ref="FK5" si="157">+FK3/EY3-1</f>
        <v>0.12975940122415808</v>
      </c>
      <c r="FL5" s="10">
        <f t="shared" ref="FL5" si="158">+FL3/EZ3-1</f>
        <v>7.6508776781363919E-2</v>
      </c>
      <c r="FM5" s="10">
        <f t="shared" ref="FM5" si="159">+FM3/FA3-1</f>
        <v>6.1756445361743628E-2</v>
      </c>
      <c r="FN5" s="10">
        <f t="shared" ref="FN5" si="160">+FN3/FB3-1</f>
        <v>0.16258921994069531</v>
      </c>
      <c r="FO5" s="10">
        <f t="shared" ref="FO5:FZ5" si="161">+FO3/FC3-1</f>
        <v>0.15151665467893549</v>
      </c>
      <c r="FP5" s="10">
        <f t="shared" si="161"/>
        <v>0.29006979845779957</v>
      </c>
      <c r="FQ5" s="10">
        <f t="shared" si="161"/>
        <v>0.5371451564851677</v>
      </c>
      <c r="FR5" s="10">
        <f t="shared" si="161"/>
        <v>0.43562935418190318</v>
      </c>
      <c r="FS5" s="10">
        <f t="shared" si="161"/>
        <v>0.38097302837096092</v>
      </c>
      <c r="FT5" s="10">
        <f t="shared" si="161"/>
        <v>0.38616064948762863</v>
      </c>
      <c r="FU5" s="10">
        <f t="shared" si="161"/>
        <v>0.34365599550001225</v>
      </c>
      <c r="FV5" s="10">
        <f t="shared" si="161"/>
        <v>0.2920798443566428</v>
      </c>
      <c r="FW5" s="10">
        <f t="shared" si="161"/>
        <v>0.28086232530478727</v>
      </c>
      <c r="FX5" s="10">
        <f t="shared" si="161"/>
        <v>0.4083903167011218</v>
      </c>
      <c r="FY5" s="10">
        <f t="shared" si="161"/>
        <v>0.26103439611445678</v>
      </c>
      <c r="FZ5" s="10">
        <f t="shared" si="161"/>
        <v>0.268927362908572</v>
      </c>
      <c r="GA5" s="10">
        <f t="shared" ref="GA5:GO5" si="162">+GA3/FO3-1</f>
        <v>0.21573996295339026</v>
      </c>
      <c r="GB5" s="10">
        <f t="shared" si="162"/>
        <v>0.14766933865106324</v>
      </c>
      <c r="GC5" s="10">
        <f t="shared" si="162"/>
        <v>0.14033109398951393</v>
      </c>
      <c r="GD5" s="10">
        <f t="shared" si="162"/>
        <v>-1.1776607982933007E-2</v>
      </c>
      <c r="GE5" s="10">
        <f t="shared" si="162"/>
        <v>-1.7116583533732466E-2</v>
      </c>
      <c r="GF5" s="10">
        <f t="shared" si="162"/>
        <v>-0.11916695753344964</v>
      </c>
      <c r="GG5" s="10">
        <f t="shared" si="162"/>
        <v>-6.0285398360961584E-2</v>
      </c>
      <c r="GH5" s="10">
        <f t="shared" si="162"/>
        <v>-0.12551849788178693</v>
      </c>
      <c r="GI5" s="10">
        <f t="shared" si="162"/>
        <v>-0.16759449709114715</v>
      </c>
      <c r="GJ5" s="10">
        <f t="shared" si="162"/>
        <v>-0.15924853106584036</v>
      </c>
      <c r="GK5" s="10">
        <f t="shared" si="162"/>
        <v>-0.1066104663893146</v>
      </c>
      <c r="GL5" s="10">
        <f t="shared" si="162"/>
        <v>-0.19442824232404154</v>
      </c>
      <c r="GM5" s="10">
        <f t="shared" si="162"/>
        <v>-9.7208534951445658E-2</v>
      </c>
      <c r="GN5" s="10">
        <f t="shared" si="162"/>
        <v>-9.2317224287484456E-2</v>
      </c>
      <c r="GO5" s="10">
        <f t="shared" si="162"/>
        <v>-9.2949644734140913E-2</v>
      </c>
      <c r="GP5" s="10">
        <f t="shared" ref="GP5:HD5" si="163">+GP3/GD3-1</f>
        <v>9.0877628614229877E-3</v>
      </c>
      <c r="GQ5" s="10">
        <f t="shared" si="163"/>
        <v>1.1538787314110177E-2</v>
      </c>
      <c r="GR5" s="10">
        <f t="shared" si="163"/>
        <v>0.17567588987103022</v>
      </c>
      <c r="GS5" s="10">
        <f t="shared" si="163"/>
        <v>0.11105031365836293</v>
      </c>
      <c r="GT5" s="10">
        <f t="shared" si="163"/>
        <v>0.13973704171934265</v>
      </c>
      <c r="GU5" s="10">
        <f>+GU3/GI3-1</f>
        <v>0.19590196395602444</v>
      </c>
      <c r="GV5" s="10">
        <f t="shared" si="163"/>
        <v>8.3115098735014215E-2</v>
      </c>
      <c r="GW5" s="10">
        <f t="shared" si="163"/>
        <v>0.1195286401592115</v>
      </c>
      <c r="GX5" s="10">
        <f t="shared" si="163"/>
        <v>0.24230498762859742</v>
      </c>
      <c r="GY5" s="10">
        <f t="shared" si="163"/>
        <v>0.18864985527154965</v>
      </c>
      <c r="GZ5" s="10">
        <f t="shared" si="163"/>
        <v>0.28364671360024185</v>
      </c>
      <c r="HA5" s="10">
        <f t="shared" si="163"/>
        <v>0.27864532001722919</v>
      </c>
      <c r="HB5" s="10">
        <f t="shared" si="163"/>
        <v>0.20775012711417262</v>
      </c>
      <c r="HC5" s="10">
        <f t="shared" si="163"/>
        <v>0.26261355126883168</v>
      </c>
      <c r="HD5" s="10">
        <f t="shared" si="163"/>
        <v>0.22696938238981823</v>
      </c>
      <c r="HE5" s="10">
        <f>+HE3/GS3-1</f>
        <v>0.20338813151563762</v>
      </c>
      <c r="HF5" s="10">
        <f>+HF3/GT3-1</f>
        <v>0.25306700150410633</v>
      </c>
    </row>
    <row r="6" spans="1:243" x14ac:dyDescent="0.2">
      <c r="B6" t="s">
        <v>16</v>
      </c>
      <c r="AM6" s="4" t="str">
        <f t="shared" ref="AM6" si="164">IF(AM5&gt;$B$16,"SELL","")</f>
        <v>SELL</v>
      </c>
      <c r="AN6" s="4" t="str">
        <f t="shared" ref="AN6" si="165">IF(AN5&gt;$B$16,"SELL","")</f>
        <v>SELL</v>
      </c>
      <c r="AO6" s="4" t="str">
        <f t="shared" ref="AO6" si="166">IF(AO5&gt;$B$16,"SELL","")</f>
        <v>SELL</v>
      </c>
      <c r="AP6" s="4" t="str">
        <f t="shared" ref="AP6" si="167">IF(AP5&gt;$B$16,"SELL","")</f>
        <v>SELL</v>
      </c>
      <c r="AQ6" s="4" t="str">
        <f t="shared" ref="AQ6" si="168">IF(AQ5&gt;$B$16,"SELL","")</f>
        <v/>
      </c>
      <c r="AR6" s="4" t="str">
        <f t="shared" ref="AR6" si="169">IF(AR5&gt;$B$16,"SELL","")</f>
        <v/>
      </c>
      <c r="AS6" s="4" t="str">
        <f t="shared" ref="AS6" si="170">IF(AS5&gt;$B$16,"SELL","")</f>
        <v/>
      </c>
      <c r="AT6" s="4" t="str">
        <f t="shared" ref="AT6" si="171">IF(AT5&gt;$B$16,"SELL","")</f>
        <v/>
      </c>
      <c r="AU6" s="4" t="str">
        <f t="shared" ref="AU6" si="172">IF(AU5&gt;$B$16,"SELL","")</f>
        <v/>
      </c>
      <c r="AV6" s="4" t="str">
        <f t="shared" ref="AV6" si="173">IF(AV5&gt;$B$16,"SELL","")</f>
        <v/>
      </c>
      <c r="AW6" s="4" t="str">
        <f t="shared" ref="AW6" si="174">IF(AW5&gt;$B$16,"SELL","")</f>
        <v/>
      </c>
      <c r="AX6" s="4" t="str">
        <f t="shared" ref="AX6" si="175">IF(AX5&gt;$B$16,"SELL","")</f>
        <v/>
      </c>
      <c r="AY6" s="4" t="str">
        <f t="shared" ref="AY6" si="176">IF(AY5&gt;$B$16,"SELL","")</f>
        <v/>
      </c>
      <c r="AZ6" s="4" t="str">
        <f t="shared" ref="AZ6" si="177">IF(AZ5&gt;$B$16,"SELL","")</f>
        <v/>
      </c>
      <c r="BA6" s="4" t="str">
        <f t="shared" ref="BA6" si="178">IF(BA5&gt;$B$16,"SELL","")</f>
        <v/>
      </c>
      <c r="BB6" s="4" t="str">
        <f t="shared" ref="BB6" si="179">IF(BB5&gt;$B$16,"SELL","")</f>
        <v/>
      </c>
      <c r="BC6" s="4" t="str">
        <f t="shared" ref="BC6" si="180">IF(BC5&gt;$B$16,"SELL","")</f>
        <v/>
      </c>
      <c r="BD6" s="4" t="str">
        <f t="shared" ref="BD6" si="181">IF(BD5&gt;$B$16,"SELL","")</f>
        <v>SELL</v>
      </c>
      <c r="BE6" s="4" t="str">
        <f t="shared" ref="BE6" si="182">IF(BE5&gt;$B$16,"SELL","")</f>
        <v/>
      </c>
      <c r="BF6" s="4" t="str">
        <f t="shared" ref="BF6" si="183">IF(BF5&gt;$B$16,"SELL","")</f>
        <v/>
      </c>
      <c r="BG6" s="4" t="str">
        <f t="shared" ref="BG6" si="184">IF(BG5&gt;$B$16,"SELL","")</f>
        <v/>
      </c>
      <c r="BH6" s="4" t="str">
        <f t="shared" ref="BH6" si="185">IF(BH5&gt;$B$16,"SELL","")</f>
        <v/>
      </c>
      <c r="BI6" s="4" t="str">
        <f t="shared" ref="BI6" si="186">IF(BI5&gt;$B$16,"SELL","")</f>
        <v/>
      </c>
      <c r="BJ6" s="4" t="str">
        <f t="shared" ref="BJ6" si="187">IF(BJ5&gt;$B$16,"SELL","")</f>
        <v/>
      </c>
      <c r="BK6" s="4" t="str">
        <f t="shared" ref="BK6" si="188">IF(BK5&gt;$B$16,"SELL","")</f>
        <v/>
      </c>
      <c r="BL6" s="4" t="str">
        <f t="shared" ref="BL6" si="189">IF(BL5&gt;$B$16,"SELL","")</f>
        <v/>
      </c>
      <c r="BM6" s="4" t="str">
        <f t="shared" ref="BM6" si="190">IF(BM5&gt;$B$16,"SELL","")</f>
        <v/>
      </c>
      <c r="BN6" s="4" t="str">
        <f t="shared" ref="BN6" si="191">IF(BN5&gt;$B$16,"SELL","")</f>
        <v/>
      </c>
      <c r="BO6" s="4" t="str">
        <f t="shared" ref="BO6" si="192">IF(BO5&gt;$B$16,"SELL","")</f>
        <v/>
      </c>
      <c r="BP6" s="4" t="str">
        <f t="shared" ref="BP6" si="193">IF(BP5&gt;$B$16,"SELL","")</f>
        <v/>
      </c>
      <c r="BQ6" s="4" t="str">
        <f t="shared" ref="BQ6" si="194">IF(BQ5&gt;$B$16,"SELL","")</f>
        <v/>
      </c>
      <c r="BR6" s="4" t="str">
        <f t="shared" ref="BR6" si="195">IF(BR5&gt;$B$16,"SELL","")</f>
        <v/>
      </c>
      <c r="BS6" s="4" t="str">
        <f t="shared" ref="BS6" si="196">IF(BS5&gt;$B$16,"SELL","")</f>
        <v>SELL</v>
      </c>
      <c r="BT6" s="4" t="str">
        <f t="shared" ref="BT6" si="197">IF(BT5&gt;$B$16,"SELL","")</f>
        <v/>
      </c>
      <c r="BU6" s="4" t="str">
        <f t="shared" ref="BU6" si="198">IF(BU5&gt;$B$16,"SELL","")</f>
        <v/>
      </c>
      <c r="BV6" s="4" t="str">
        <f t="shared" ref="BV6" si="199">IF(BV5&gt;$B$16,"SELL","")</f>
        <v/>
      </c>
      <c r="BW6" s="4" t="str">
        <f t="shared" ref="BW6:EH6" si="200">IF(BW5&gt;$B$16,"SELL","")</f>
        <v/>
      </c>
      <c r="BX6" s="4" t="str">
        <f t="shared" si="200"/>
        <v/>
      </c>
      <c r="BY6" s="4" t="str">
        <f t="shared" si="200"/>
        <v/>
      </c>
      <c r="BZ6" s="4" t="str">
        <f t="shared" si="200"/>
        <v/>
      </c>
      <c r="CA6" s="4" t="str">
        <f t="shared" si="200"/>
        <v/>
      </c>
      <c r="CB6" s="4" t="str">
        <f t="shared" si="200"/>
        <v/>
      </c>
      <c r="CC6" s="4" t="str">
        <f t="shared" si="200"/>
        <v/>
      </c>
      <c r="CD6" s="4" t="str">
        <f t="shared" si="200"/>
        <v/>
      </c>
      <c r="CE6" s="4" t="str">
        <f t="shared" si="200"/>
        <v/>
      </c>
      <c r="CF6" s="4" t="str">
        <f t="shared" si="200"/>
        <v/>
      </c>
      <c r="CG6" s="4" t="str">
        <f t="shared" si="200"/>
        <v>SELL</v>
      </c>
      <c r="CH6" s="4" t="str">
        <f t="shared" si="200"/>
        <v>SELL</v>
      </c>
      <c r="CI6" s="4" t="str">
        <f t="shared" si="200"/>
        <v/>
      </c>
      <c r="CJ6" s="4" t="str">
        <f t="shared" si="200"/>
        <v/>
      </c>
      <c r="CK6" s="4" t="str">
        <f t="shared" si="200"/>
        <v/>
      </c>
      <c r="CL6" s="4" t="str">
        <f t="shared" si="200"/>
        <v/>
      </c>
      <c r="CM6" s="4" t="str">
        <f t="shared" si="200"/>
        <v/>
      </c>
      <c r="CN6" s="4" t="str">
        <f t="shared" si="200"/>
        <v/>
      </c>
      <c r="CO6" s="4" t="str">
        <f t="shared" si="200"/>
        <v/>
      </c>
      <c r="CP6" s="4" t="str">
        <f t="shared" si="200"/>
        <v/>
      </c>
      <c r="CQ6" s="4" t="str">
        <f t="shared" si="200"/>
        <v/>
      </c>
      <c r="CR6" s="4" t="str">
        <f t="shared" si="200"/>
        <v/>
      </c>
      <c r="CS6" s="4" t="str">
        <f t="shared" si="200"/>
        <v/>
      </c>
      <c r="CT6" s="4" t="str">
        <f t="shared" si="200"/>
        <v/>
      </c>
      <c r="CU6" s="4" t="str">
        <f t="shared" si="200"/>
        <v/>
      </c>
      <c r="CV6" s="4" t="str">
        <f t="shared" si="200"/>
        <v/>
      </c>
      <c r="CW6" s="4" t="str">
        <f t="shared" si="200"/>
        <v/>
      </c>
      <c r="CX6" s="4" t="str">
        <f t="shared" si="200"/>
        <v/>
      </c>
      <c r="CY6" s="4" t="str">
        <f t="shared" si="200"/>
        <v/>
      </c>
      <c r="CZ6" s="4" t="str">
        <f t="shared" si="200"/>
        <v/>
      </c>
      <c r="DA6" s="4" t="str">
        <f t="shared" si="200"/>
        <v/>
      </c>
      <c r="DB6" s="4" t="str">
        <f t="shared" si="200"/>
        <v/>
      </c>
      <c r="DC6" s="4" t="str">
        <f t="shared" si="200"/>
        <v/>
      </c>
      <c r="DD6" s="4" t="str">
        <f t="shared" si="200"/>
        <v/>
      </c>
      <c r="DE6" s="4" t="str">
        <f t="shared" si="200"/>
        <v/>
      </c>
      <c r="DF6" s="4" t="str">
        <f t="shared" si="200"/>
        <v/>
      </c>
      <c r="DG6" s="4" t="str">
        <f t="shared" si="200"/>
        <v/>
      </c>
      <c r="DH6" s="4" t="str">
        <f t="shared" si="200"/>
        <v/>
      </c>
      <c r="DI6" s="4" t="str">
        <f t="shared" si="200"/>
        <v/>
      </c>
      <c r="DJ6" s="4" t="str">
        <f t="shared" si="200"/>
        <v/>
      </c>
      <c r="DK6" s="4" t="str">
        <f t="shared" si="200"/>
        <v/>
      </c>
      <c r="DL6" s="4" t="str">
        <f t="shared" si="200"/>
        <v/>
      </c>
      <c r="DM6" s="4" t="str">
        <f t="shared" si="200"/>
        <v/>
      </c>
      <c r="DN6" s="4" t="str">
        <f t="shared" si="200"/>
        <v/>
      </c>
      <c r="DO6" s="4" t="str">
        <f t="shared" si="200"/>
        <v/>
      </c>
      <c r="DP6" s="4" t="str">
        <f t="shared" si="200"/>
        <v/>
      </c>
      <c r="DQ6" s="4" t="str">
        <f t="shared" si="200"/>
        <v/>
      </c>
      <c r="DR6" s="4" t="str">
        <f t="shared" si="200"/>
        <v/>
      </c>
      <c r="DS6" s="4" t="str">
        <f t="shared" si="200"/>
        <v/>
      </c>
      <c r="DT6" s="4" t="str">
        <f t="shared" si="200"/>
        <v/>
      </c>
      <c r="DU6" s="4" t="str">
        <f t="shared" si="200"/>
        <v/>
      </c>
      <c r="DV6" s="4" t="str">
        <f t="shared" si="200"/>
        <v/>
      </c>
      <c r="DW6" s="4" t="str">
        <f t="shared" si="200"/>
        <v/>
      </c>
      <c r="DX6" s="4" t="str">
        <f t="shared" si="200"/>
        <v/>
      </c>
      <c r="DY6" s="4" t="str">
        <f t="shared" si="200"/>
        <v/>
      </c>
      <c r="DZ6" s="4" t="str">
        <f t="shared" si="200"/>
        <v/>
      </c>
      <c r="EA6" s="4" t="str">
        <f t="shared" si="200"/>
        <v/>
      </c>
      <c r="EB6" s="4" t="str">
        <f t="shared" si="200"/>
        <v/>
      </c>
      <c r="EC6" s="4" t="str">
        <f t="shared" si="200"/>
        <v/>
      </c>
      <c r="ED6" s="4" t="str">
        <f t="shared" si="200"/>
        <v/>
      </c>
      <c r="EE6" s="4" t="str">
        <f t="shared" si="200"/>
        <v/>
      </c>
      <c r="EF6" s="4" t="str">
        <f t="shared" si="200"/>
        <v/>
      </c>
      <c r="EG6" s="4" t="str">
        <f t="shared" si="200"/>
        <v/>
      </c>
      <c r="EH6" s="4" t="str">
        <f t="shared" si="200"/>
        <v/>
      </c>
      <c r="EI6" s="4" t="str">
        <f t="shared" ref="EI6:GT6" si="201">IF(EI5&gt;$B$16,"SELL","")</f>
        <v/>
      </c>
      <c r="EJ6" s="4" t="str">
        <f t="shared" si="201"/>
        <v/>
      </c>
      <c r="EK6" s="4" t="str">
        <f t="shared" si="201"/>
        <v/>
      </c>
      <c r="EL6" s="4" t="str">
        <f t="shared" si="201"/>
        <v/>
      </c>
      <c r="EM6" s="4" t="str">
        <f t="shared" si="201"/>
        <v/>
      </c>
      <c r="EN6" s="4" t="str">
        <f t="shared" si="201"/>
        <v/>
      </c>
      <c r="EO6" s="4" t="str">
        <f t="shared" si="201"/>
        <v/>
      </c>
      <c r="EP6" s="4" t="str">
        <f t="shared" si="201"/>
        <v/>
      </c>
      <c r="EQ6" s="4" t="str">
        <f t="shared" si="201"/>
        <v/>
      </c>
      <c r="ER6" s="4" t="str">
        <f t="shared" si="201"/>
        <v/>
      </c>
      <c r="ES6" s="4" t="str">
        <f t="shared" si="201"/>
        <v/>
      </c>
      <c r="ET6" s="4" t="str">
        <f t="shared" si="201"/>
        <v/>
      </c>
      <c r="EU6" s="4" t="str">
        <f t="shared" si="201"/>
        <v/>
      </c>
      <c r="EV6" s="4" t="str">
        <f t="shared" si="201"/>
        <v/>
      </c>
      <c r="EW6" s="4" t="str">
        <f t="shared" si="201"/>
        <v/>
      </c>
      <c r="EX6" s="4" t="str">
        <f t="shared" si="201"/>
        <v/>
      </c>
      <c r="EY6" s="4" t="str">
        <f t="shared" si="201"/>
        <v/>
      </c>
      <c r="EZ6" s="4" t="str">
        <f t="shared" si="201"/>
        <v/>
      </c>
      <c r="FA6" s="4" t="str">
        <f t="shared" si="201"/>
        <v/>
      </c>
      <c r="FB6" s="4" t="str">
        <f t="shared" si="201"/>
        <v>SELL</v>
      </c>
      <c r="FC6" s="4" t="str">
        <f t="shared" si="201"/>
        <v/>
      </c>
      <c r="FD6" s="4" t="str">
        <f t="shared" si="201"/>
        <v/>
      </c>
      <c r="FE6" s="4" t="str">
        <f t="shared" si="201"/>
        <v/>
      </c>
      <c r="FF6" s="4" t="str">
        <f t="shared" si="201"/>
        <v/>
      </c>
      <c r="FG6" s="4" t="str">
        <f t="shared" si="201"/>
        <v/>
      </c>
      <c r="FH6" s="4" t="str">
        <f t="shared" si="201"/>
        <v/>
      </c>
      <c r="FI6" s="4" t="str">
        <f t="shared" si="201"/>
        <v/>
      </c>
      <c r="FJ6" s="4" t="str">
        <f t="shared" si="201"/>
        <v/>
      </c>
      <c r="FK6" s="4" t="str">
        <f t="shared" si="201"/>
        <v/>
      </c>
      <c r="FL6" s="4" t="str">
        <f t="shared" si="201"/>
        <v/>
      </c>
      <c r="FM6" s="4" t="str">
        <f t="shared" si="201"/>
        <v/>
      </c>
      <c r="FN6" s="4" t="str">
        <f t="shared" si="201"/>
        <v/>
      </c>
      <c r="FO6" s="4" t="str">
        <f t="shared" si="201"/>
        <v/>
      </c>
      <c r="FP6" s="4" t="str">
        <f t="shared" si="201"/>
        <v>SELL</v>
      </c>
      <c r="FQ6" s="4" t="str">
        <f t="shared" si="201"/>
        <v>SELL</v>
      </c>
      <c r="FR6" s="4" t="str">
        <f t="shared" si="201"/>
        <v>SELL</v>
      </c>
      <c r="FS6" s="4" t="str">
        <f t="shared" si="201"/>
        <v>SELL</v>
      </c>
      <c r="FT6" s="4" t="str">
        <f t="shared" si="201"/>
        <v>SELL</v>
      </c>
      <c r="FU6" s="4" t="str">
        <f t="shared" si="201"/>
        <v>SELL</v>
      </c>
      <c r="FV6" s="4" t="str">
        <f t="shared" si="201"/>
        <v>SELL</v>
      </c>
      <c r="FW6" s="4" t="str">
        <f t="shared" si="201"/>
        <v>SELL</v>
      </c>
      <c r="FX6" s="4" t="str">
        <f t="shared" si="201"/>
        <v>SELL</v>
      </c>
      <c r="FY6" s="4" t="str">
        <f t="shared" si="201"/>
        <v>SELL</v>
      </c>
      <c r="FZ6" s="4" t="str">
        <f t="shared" si="201"/>
        <v>SELL</v>
      </c>
      <c r="GA6" s="4" t="str">
        <f t="shared" si="201"/>
        <v/>
      </c>
      <c r="GB6" s="4" t="str">
        <f t="shared" si="201"/>
        <v/>
      </c>
      <c r="GC6" s="4" t="str">
        <f t="shared" si="201"/>
        <v/>
      </c>
      <c r="GD6" s="4" t="str">
        <f t="shared" si="201"/>
        <v/>
      </c>
      <c r="GE6" s="4" t="str">
        <f t="shared" si="201"/>
        <v/>
      </c>
      <c r="GF6" s="4" t="str">
        <f t="shared" si="201"/>
        <v/>
      </c>
      <c r="GG6" s="4" t="str">
        <f t="shared" si="201"/>
        <v/>
      </c>
      <c r="GH6" s="4" t="str">
        <f t="shared" si="201"/>
        <v/>
      </c>
      <c r="GI6" s="4" t="str">
        <f t="shared" si="201"/>
        <v/>
      </c>
      <c r="GJ6" s="4" t="str">
        <f t="shared" si="201"/>
        <v/>
      </c>
      <c r="GK6" s="4" t="str">
        <f t="shared" si="201"/>
        <v/>
      </c>
      <c r="GL6" s="4" t="str">
        <f t="shared" si="201"/>
        <v/>
      </c>
      <c r="GM6" s="4" t="str">
        <f t="shared" si="201"/>
        <v/>
      </c>
      <c r="GN6" s="4" t="str">
        <f t="shared" si="201"/>
        <v/>
      </c>
      <c r="GO6" s="4" t="str">
        <f t="shared" si="201"/>
        <v/>
      </c>
      <c r="GP6" s="4" t="str">
        <f t="shared" si="201"/>
        <v/>
      </c>
      <c r="GQ6" s="4" t="str">
        <f t="shared" si="201"/>
        <v/>
      </c>
      <c r="GR6" s="4" t="str">
        <f t="shared" si="201"/>
        <v/>
      </c>
      <c r="GS6" s="4" t="str">
        <f t="shared" si="201"/>
        <v/>
      </c>
      <c r="GT6" s="4" t="str">
        <f t="shared" si="201"/>
        <v/>
      </c>
      <c r="GU6" s="4" t="str">
        <f t="shared" ref="GU6:HE6" si="202">IF(GU5&gt;$B$16,"SELL","")</f>
        <v/>
      </c>
      <c r="GV6" s="4" t="str">
        <f t="shared" si="202"/>
        <v/>
      </c>
      <c r="GW6" s="4" t="str">
        <f t="shared" si="202"/>
        <v/>
      </c>
      <c r="GX6" s="4" t="str">
        <f t="shared" si="202"/>
        <v/>
      </c>
      <c r="GY6" s="4" t="str">
        <f t="shared" si="202"/>
        <v/>
      </c>
      <c r="GZ6" s="4" t="str">
        <f t="shared" si="202"/>
        <v>SELL</v>
      </c>
      <c r="HA6" s="4" t="str">
        <f t="shared" si="202"/>
        <v>SELL</v>
      </c>
      <c r="HB6" s="4" t="str">
        <f t="shared" si="202"/>
        <v/>
      </c>
      <c r="HC6" s="4" t="str">
        <f t="shared" si="202"/>
        <v>SELL</v>
      </c>
      <c r="HD6" s="4" t="str">
        <f t="shared" si="202"/>
        <v/>
      </c>
      <c r="HE6" s="4" t="str">
        <f t="shared" si="202"/>
        <v/>
      </c>
      <c r="HF6" s="4" t="str">
        <f>IF(HF5&gt;$B$16,"SELL","")</f>
        <v/>
      </c>
    </row>
    <row r="7" spans="1:243" x14ac:dyDescent="0.2">
      <c r="B7" t="s">
        <v>17</v>
      </c>
      <c r="AM7" s="4" t="str">
        <f t="shared" ref="AM7:AX7" si="203">IF(AM5&lt;$B$17,"BUY","")</f>
        <v/>
      </c>
      <c r="AN7" s="4" t="str">
        <f t="shared" si="203"/>
        <v/>
      </c>
      <c r="AO7" s="4" t="str">
        <f t="shared" si="203"/>
        <v/>
      </c>
      <c r="AP7" s="4" t="str">
        <f t="shared" si="203"/>
        <v/>
      </c>
      <c r="AQ7" s="4" t="str">
        <f t="shared" si="203"/>
        <v/>
      </c>
      <c r="AR7" s="4" t="str">
        <f t="shared" si="203"/>
        <v/>
      </c>
      <c r="AS7" s="4" t="str">
        <f t="shared" si="203"/>
        <v/>
      </c>
      <c r="AT7" s="4" t="str">
        <f t="shared" si="203"/>
        <v>BUY</v>
      </c>
      <c r="AU7" s="4" t="str">
        <f t="shared" si="203"/>
        <v/>
      </c>
      <c r="AV7" s="4" t="str">
        <f t="shared" si="203"/>
        <v/>
      </c>
      <c r="AW7" s="4" t="str">
        <f t="shared" si="203"/>
        <v/>
      </c>
      <c r="AX7" s="4" t="str">
        <f t="shared" si="203"/>
        <v/>
      </c>
      <c r="AY7" s="4" t="str">
        <f t="shared" ref="AY7:BJ7" si="204">IF(AY5&lt;$B$17,"BUY","")</f>
        <v/>
      </c>
      <c r="AZ7" s="4" t="str">
        <f t="shared" si="204"/>
        <v/>
      </c>
      <c r="BA7" s="4" t="str">
        <f t="shared" si="204"/>
        <v/>
      </c>
      <c r="BB7" s="4" t="str">
        <f t="shared" si="204"/>
        <v/>
      </c>
      <c r="BC7" s="4" t="str">
        <f t="shared" si="204"/>
        <v/>
      </c>
      <c r="BD7" s="4" t="str">
        <f t="shared" si="204"/>
        <v/>
      </c>
      <c r="BE7" s="4" t="str">
        <f t="shared" si="204"/>
        <v/>
      </c>
      <c r="BF7" s="4" t="str">
        <f t="shared" si="204"/>
        <v/>
      </c>
      <c r="BG7" s="4" t="str">
        <f t="shared" si="204"/>
        <v>BUY</v>
      </c>
      <c r="BH7" s="4" t="str">
        <f t="shared" si="204"/>
        <v>BUY</v>
      </c>
      <c r="BI7" s="4" t="str">
        <f t="shared" si="204"/>
        <v>BUY</v>
      </c>
      <c r="BJ7" s="4" t="str">
        <f t="shared" si="204"/>
        <v>BUY</v>
      </c>
      <c r="BK7" s="4" t="str">
        <f t="shared" ref="BK7:BV7" si="205">IF(BK5&lt;$B$17,"BUY","")</f>
        <v>BUY</v>
      </c>
      <c r="BL7" s="4" t="str">
        <f t="shared" si="205"/>
        <v>BUY</v>
      </c>
      <c r="BM7" s="4" t="str">
        <f t="shared" si="205"/>
        <v>BUY</v>
      </c>
      <c r="BN7" s="4" t="str">
        <f t="shared" si="205"/>
        <v>BUY</v>
      </c>
      <c r="BO7" s="4" t="str">
        <f t="shared" si="205"/>
        <v>BUY</v>
      </c>
      <c r="BP7" s="4" t="str">
        <f t="shared" si="205"/>
        <v>BUY</v>
      </c>
      <c r="BQ7" s="4" t="str">
        <f t="shared" si="205"/>
        <v>BUY</v>
      </c>
      <c r="BR7" s="4" t="str">
        <f t="shared" si="205"/>
        <v/>
      </c>
      <c r="BS7" s="4" t="str">
        <f t="shared" si="205"/>
        <v/>
      </c>
      <c r="BT7" s="4" t="str">
        <f t="shared" si="205"/>
        <v/>
      </c>
      <c r="BU7" s="4" t="str">
        <f t="shared" si="205"/>
        <v/>
      </c>
      <c r="BV7" s="4" t="str">
        <f t="shared" si="205"/>
        <v/>
      </c>
      <c r="BW7" s="4" t="str">
        <f t="shared" ref="BW7:EH7" si="206">IF(BW5&lt;$B$17,"BUY","")</f>
        <v/>
      </c>
      <c r="BX7" s="4" t="str">
        <f t="shared" si="206"/>
        <v/>
      </c>
      <c r="BY7" s="4" t="str">
        <f t="shared" si="206"/>
        <v/>
      </c>
      <c r="BZ7" s="4" t="str">
        <f t="shared" si="206"/>
        <v/>
      </c>
      <c r="CA7" s="4" t="str">
        <f t="shared" si="206"/>
        <v/>
      </c>
      <c r="CB7" s="4" t="str">
        <f t="shared" si="206"/>
        <v/>
      </c>
      <c r="CC7" s="4" t="str">
        <f t="shared" si="206"/>
        <v/>
      </c>
      <c r="CD7" s="4" t="str">
        <f t="shared" si="206"/>
        <v/>
      </c>
      <c r="CE7" s="4" t="str">
        <f t="shared" si="206"/>
        <v/>
      </c>
      <c r="CF7" s="4" t="str">
        <f t="shared" si="206"/>
        <v/>
      </c>
      <c r="CG7" s="4" t="str">
        <f t="shared" si="206"/>
        <v/>
      </c>
      <c r="CH7" s="4" t="str">
        <f t="shared" si="206"/>
        <v/>
      </c>
      <c r="CI7" s="4" t="str">
        <f t="shared" si="206"/>
        <v/>
      </c>
      <c r="CJ7" s="4" t="str">
        <f t="shared" si="206"/>
        <v/>
      </c>
      <c r="CK7" s="4" t="str">
        <f t="shared" si="206"/>
        <v/>
      </c>
      <c r="CL7" s="4" t="str">
        <f t="shared" si="206"/>
        <v/>
      </c>
      <c r="CM7" s="4" t="str">
        <f t="shared" si="206"/>
        <v/>
      </c>
      <c r="CN7" s="4" t="str">
        <f t="shared" si="206"/>
        <v/>
      </c>
      <c r="CO7" s="4" t="str">
        <f t="shared" si="206"/>
        <v/>
      </c>
      <c r="CP7" s="4" t="str">
        <f t="shared" si="206"/>
        <v/>
      </c>
      <c r="CQ7" s="4" t="str">
        <f t="shared" si="206"/>
        <v/>
      </c>
      <c r="CR7" s="4" t="str">
        <f t="shared" si="206"/>
        <v/>
      </c>
      <c r="CS7" s="4" t="str">
        <f t="shared" si="206"/>
        <v/>
      </c>
      <c r="CT7" s="4" t="str">
        <f t="shared" si="206"/>
        <v/>
      </c>
      <c r="CU7" s="4" t="str">
        <f t="shared" si="206"/>
        <v/>
      </c>
      <c r="CV7" s="4" t="str">
        <f t="shared" si="206"/>
        <v/>
      </c>
      <c r="CW7" s="4" t="str">
        <f t="shared" si="206"/>
        <v/>
      </c>
      <c r="CX7" s="4" t="str">
        <f t="shared" si="206"/>
        <v/>
      </c>
      <c r="CY7" s="4" t="str">
        <f t="shared" si="206"/>
        <v/>
      </c>
      <c r="CZ7" s="4" t="str">
        <f t="shared" si="206"/>
        <v>BUY</v>
      </c>
      <c r="DA7" s="4" t="str">
        <f t="shared" si="206"/>
        <v/>
      </c>
      <c r="DB7" s="4" t="str">
        <f t="shared" si="206"/>
        <v>BUY</v>
      </c>
      <c r="DC7" s="4" t="str">
        <f t="shared" si="206"/>
        <v>BUY</v>
      </c>
      <c r="DD7" s="4" t="str">
        <f t="shared" si="206"/>
        <v>BUY</v>
      </c>
      <c r="DE7" s="4" t="str">
        <f t="shared" si="206"/>
        <v>BUY</v>
      </c>
      <c r="DF7" s="4" t="str">
        <f t="shared" si="206"/>
        <v>BUY</v>
      </c>
      <c r="DG7" s="4" t="str">
        <f t="shared" si="206"/>
        <v>BUY</v>
      </c>
      <c r="DH7" s="4" t="str">
        <f t="shared" si="206"/>
        <v>BUY</v>
      </c>
      <c r="DI7" s="4" t="str">
        <f t="shared" si="206"/>
        <v>BUY</v>
      </c>
      <c r="DJ7" s="4" t="str">
        <f t="shared" si="206"/>
        <v>BUY</v>
      </c>
      <c r="DK7" s="4" t="str">
        <f t="shared" si="206"/>
        <v>BUY</v>
      </c>
      <c r="DL7" s="4" t="str">
        <f t="shared" si="206"/>
        <v>BUY</v>
      </c>
      <c r="DM7" s="4" t="str">
        <f t="shared" si="206"/>
        <v>BUY</v>
      </c>
      <c r="DN7" s="4" t="str">
        <f t="shared" si="206"/>
        <v/>
      </c>
      <c r="DO7" s="4" t="str">
        <f t="shared" si="206"/>
        <v/>
      </c>
      <c r="DP7" s="4" t="str">
        <f t="shared" si="206"/>
        <v>BUY</v>
      </c>
      <c r="DQ7" s="4" t="str">
        <f t="shared" si="206"/>
        <v>BUY</v>
      </c>
      <c r="DR7" s="4" t="str">
        <f t="shared" si="206"/>
        <v/>
      </c>
      <c r="DS7" s="4" t="str">
        <f t="shared" si="206"/>
        <v/>
      </c>
      <c r="DT7" s="4" t="str">
        <f t="shared" si="206"/>
        <v/>
      </c>
      <c r="DU7" s="4" t="str">
        <f t="shared" si="206"/>
        <v/>
      </c>
      <c r="DV7" s="4" t="str">
        <f t="shared" si="206"/>
        <v/>
      </c>
      <c r="DW7" s="4" t="str">
        <f t="shared" si="206"/>
        <v/>
      </c>
      <c r="DX7" s="4" t="str">
        <f t="shared" si="206"/>
        <v/>
      </c>
      <c r="DY7" s="4" t="str">
        <f t="shared" si="206"/>
        <v/>
      </c>
      <c r="DZ7" s="4" t="str">
        <f t="shared" si="206"/>
        <v/>
      </c>
      <c r="EA7" s="4" t="str">
        <f t="shared" si="206"/>
        <v/>
      </c>
      <c r="EB7" s="4" t="str">
        <f t="shared" si="206"/>
        <v/>
      </c>
      <c r="EC7" s="4" t="str">
        <f t="shared" si="206"/>
        <v/>
      </c>
      <c r="ED7" s="4" t="str">
        <f t="shared" si="206"/>
        <v/>
      </c>
      <c r="EE7" s="4" t="str">
        <f t="shared" si="206"/>
        <v/>
      </c>
      <c r="EF7" s="4" t="str">
        <f t="shared" si="206"/>
        <v/>
      </c>
      <c r="EG7" s="4" t="str">
        <f t="shared" si="206"/>
        <v/>
      </c>
      <c r="EH7" s="4" t="str">
        <f t="shared" si="206"/>
        <v/>
      </c>
      <c r="EI7" s="4" t="str">
        <f t="shared" ref="EI7:GT7" si="207">IF(EI5&lt;$B$17,"BUY","")</f>
        <v/>
      </c>
      <c r="EJ7" s="4" t="str">
        <f t="shared" si="207"/>
        <v/>
      </c>
      <c r="EK7" s="4" t="str">
        <f t="shared" si="207"/>
        <v/>
      </c>
      <c r="EL7" s="4" t="str">
        <f t="shared" si="207"/>
        <v/>
      </c>
      <c r="EM7" s="4" t="str">
        <f t="shared" si="207"/>
        <v/>
      </c>
      <c r="EN7" s="4" t="str">
        <f t="shared" si="207"/>
        <v>BUY</v>
      </c>
      <c r="EO7" s="4" t="str">
        <f t="shared" si="207"/>
        <v>BUY</v>
      </c>
      <c r="EP7" s="4" t="str">
        <f t="shared" si="207"/>
        <v>BUY</v>
      </c>
      <c r="EQ7" s="4" t="str">
        <f t="shared" si="207"/>
        <v>BUY</v>
      </c>
      <c r="ER7" s="4" t="str">
        <f t="shared" si="207"/>
        <v>BUY</v>
      </c>
      <c r="ES7" s="4" t="str">
        <f t="shared" si="207"/>
        <v>BUY</v>
      </c>
      <c r="ET7" s="4" t="str">
        <f t="shared" si="207"/>
        <v/>
      </c>
      <c r="EU7" s="4" t="str">
        <f t="shared" si="207"/>
        <v>BUY</v>
      </c>
      <c r="EV7" s="4" t="str">
        <f t="shared" si="207"/>
        <v/>
      </c>
      <c r="EW7" s="4" t="str">
        <f t="shared" si="207"/>
        <v>BUY</v>
      </c>
      <c r="EX7" s="4" t="str">
        <f t="shared" si="207"/>
        <v>BUY</v>
      </c>
      <c r="EY7" s="4" t="str">
        <f t="shared" si="207"/>
        <v>BUY</v>
      </c>
      <c r="EZ7" s="4" t="str">
        <f t="shared" si="207"/>
        <v/>
      </c>
      <c r="FA7" s="4" t="str">
        <f t="shared" si="207"/>
        <v/>
      </c>
      <c r="FB7" s="4" t="str">
        <f t="shared" si="207"/>
        <v/>
      </c>
      <c r="FC7" s="4" t="str">
        <f t="shared" si="207"/>
        <v/>
      </c>
      <c r="FD7" s="4" t="str">
        <f t="shared" si="207"/>
        <v>BUY</v>
      </c>
      <c r="FE7" s="4" t="str">
        <f t="shared" si="207"/>
        <v>BUY</v>
      </c>
      <c r="FF7" s="4" t="str">
        <f t="shared" si="207"/>
        <v>BUY</v>
      </c>
      <c r="FG7" s="4" t="str">
        <f t="shared" si="207"/>
        <v/>
      </c>
      <c r="FH7" s="4" t="str">
        <f t="shared" si="207"/>
        <v>BUY</v>
      </c>
      <c r="FI7" s="4" t="str">
        <f t="shared" si="207"/>
        <v/>
      </c>
      <c r="FJ7" s="4" t="str">
        <f t="shared" si="207"/>
        <v/>
      </c>
      <c r="FK7" s="4" t="str">
        <f t="shared" si="207"/>
        <v/>
      </c>
      <c r="FL7" s="4" t="str">
        <f t="shared" si="207"/>
        <v>BUY</v>
      </c>
      <c r="FM7" s="4" t="str">
        <f t="shared" si="207"/>
        <v>BUY</v>
      </c>
      <c r="FN7" s="4" t="str">
        <f t="shared" si="207"/>
        <v/>
      </c>
      <c r="FO7" s="4" t="str">
        <f t="shared" si="207"/>
        <v/>
      </c>
      <c r="FP7" s="4" t="str">
        <f t="shared" si="207"/>
        <v/>
      </c>
      <c r="FQ7" s="4" t="str">
        <f t="shared" si="207"/>
        <v/>
      </c>
      <c r="FR7" s="4" t="str">
        <f t="shared" si="207"/>
        <v/>
      </c>
      <c r="FS7" s="4" t="str">
        <f t="shared" si="207"/>
        <v/>
      </c>
      <c r="FT7" s="4" t="str">
        <f t="shared" si="207"/>
        <v/>
      </c>
      <c r="FU7" s="4" t="str">
        <f t="shared" si="207"/>
        <v/>
      </c>
      <c r="FV7" s="4" t="str">
        <f t="shared" si="207"/>
        <v/>
      </c>
      <c r="FW7" s="4" t="str">
        <f t="shared" si="207"/>
        <v/>
      </c>
      <c r="FX7" s="4" t="str">
        <f t="shared" si="207"/>
        <v/>
      </c>
      <c r="FY7" s="4" t="str">
        <f t="shared" si="207"/>
        <v/>
      </c>
      <c r="FZ7" s="4" t="str">
        <f t="shared" si="207"/>
        <v/>
      </c>
      <c r="GA7" s="4" t="str">
        <f t="shared" si="207"/>
        <v/>
      </c>
      <c r="GB7" s="4" t="str">
        <f t="shared" si="207"/>
        <v/>
      </c>
      <c r="GC7" s="4" t="str">
        <f t="shared" si="207"/>
        <v/>
      </c>
      <c r="GD7" s="4" t="str">
        <f t="shared" si="207"/>
        <v>BUY</v>
      </c>
      <c r="GE7" s="4" t="str">
        <f t="shared" si="207"/>
        <v>BUY</v>
      </c>
      <c r="GF7" s="4" t="str">
        <f t="shared" si="207"/>
        <v>BUY</v>
      </c>
      <c r="GG7" s="4" t="str">
        <f t="shared" si="207"/>
        <v>BUY</v>
      </c>
      <c r="GH7" s="4" t="str">
        <f t="shared" si="207"/>
        <v>BUY</v>
      </c>
      <c r="GI7" s="4" t="str">
        <f t="shared" si="207"/>
        <v>BUY</v>
      </c>
      <c r="GJ7" s="4" t="str">
        <f t="shared" si="207"/>
        <v>BUY</v>
      </c>
      <c r="GK7" s="4" t="str">
        <f t="shared" si="207"/>
        <v>BUY</v>
      </c>
      <c r="GL7" s="4" t="str">
        <f t="shared" si="207"/>
        <v>BUY</v>
      </c>
      <c r="GM7" s="4" t="str">
        <f t="shared" si="207"/>
        <v>BUY</v>
      </c>
      <c r="GN7" s="4" t="str">
        <f t="shared" si="207"/>
        <v>BUY</v>
      </c>
      <c r="GO7" s="4" t="str">
        <f t="shared" si="207"/>
        <v>BUY</v>
      </c>
      <c r="GP7" s="4" t="str">
        <f t="shared" si="207"/>
        <v>BUY</v>
      </c>
      <c r="GQ7" s="4" t="str">
        <f t="shared" si="207"/>
        <v>BUY</v>
      </c>
      <c r="GR7" s="4" t="str">
        <f t="shared" si="207"/>
        <v/>
      </c>
      <c r="GS7" s="4" t="str">
        <f t="shared" si="207"/>
        <v/>
      </c>
      <c r="GT7" s="4" t="str">
        <f t="shared" si="207"/>
        <v/>
      </c>
      <c r="GU7" s="4" t="str">
        <f t="shared" ref="GU7:HE7" si="208">IF(GU5&lt;$B$17,"BUY","")</f>
        <v/>
      </c>
      <c r="GV7" s="4" t="str">
        <f t="shared" si="208"/>
        <v/>
      </c>
      <c r="GW7" s="4" t="str">
        <f t="shared" si="208"/>
        <v/>
      </c>
      <c r="GX7" s="4" t="str">
        <f t="shared" si="208"/>
        <v/>
      </c>
      <c r="GY7" s="4" t="str">
        <f t="shared" si="208"/>
        <v/>
      </c>
      <c r="GZ7" s="4" t="str">
        <f t="shared" si="208"/>
        <v/>
      </c>
      <c r="HA7" s="4" t="str">
        <f t="shared" si="208"/>
        <v/>
      </c>
      <c r="HB7" s="4" t="str">
        <f t="shared" si="208"/>
        <v/>
      </c>
      <c r="HC7" s="4" t="str">
        <f t="shared" si="208"/>
        <v/>
      </c>
      <c r="HD7" s="4" t="str">
        <f t="shared" si="208"/>
        <v/>
      </c>
      <c r="HE7" s="4" t="str">
        <f t="shared" si="208"/>
        <v/>
      </c>
      <c r="HF7" s="4" t="str">
        <f>IF(HF5&lt;$B$17,"BUY","")</f>
        <v/>
      </c>
    </row>
    <row r="8" spans="1:243" x14ac:dyDescent="0.2">
      <c r="B8" t="s">
        <v>18</v>
      </c>
      <c r="AM8" s="9">
        <f>+AM3</f>
        <v>1073.8699999999999</v>
      </c>
      <c r="AN8" s="9">
        <f>+AN3</f>
        <v>1104.49</v>
      </c>
      <c r="AO8" s="9">
        <f>+AO3</f>
        <v>1169.43</v>
      </c>
      <c r="AP8" s="9">
        <f>+AP3</f>
        <v>1186.69</v>
      </c>
      <c r="AT8" s="9">
        <f t="shared" ref="AT8" si="209">+AT3</f>
        <v>1049.33</v>
      </c>
      <c r="BD8" s="9">
        <f>+BD3</f>
        <v>1320.64</v>
      </c>
      <c r="BG8" s="9">
        <f t="shared" ref="BG8:BN8" si="210">+BG3</f>
        <v>1131.42</v>
      </c>
      <c r="BH8" s="9">
        <f t="shared" si="210"/>
        <v>1253.3</v>
      </c>
      <c r="BI8" s="9">
        <f t="shared" si="210"/>
        <v>1246.96</v>
      </c>
      <c r="BJ8" s="9">
        <f t="shared" si="210"/>
        <v>1257.6099999999999</v>
      </c>
      <c r="BK8" s="9">
        <f t="shared" si="210"/>
        <v>1312.41</v>
      </c>
      <c r="BL8" s="9">
        <f t="shared" si="210"/>
        <v>1365.68</v>
      </c>
      <c r="BM8" s="9">
        <f t="shared" si="210"/>
        <v>1408.47</v>
      </c>
      <c r="BN8" s="9">
        <f t="shared" si="210"/>
        <v>1397.91</v>
      </c>
      <c r="BO8" s="9">
        <f t="shared" ref="BO8:BP8" si="211">+BO3</f>
        <v>1310.33</v>
      </c>
      <c r="BP8" s="9">
        <f t="shared" si="211"/>
        <v>1362.16</v>
      </c>
      <c r="BQ8" s="9">
        <f t="shared" ref="BQ8" si="212">+BQ3</f>
        <v>1379.32</v>
      </c>
      <c r="BS8" s="9">
        <f>+BS3</f>
        <v>1440.67</v>
      </c>
      <c r="CA8" s="9"/>
      <c r="CF8" s="9"/>
      <c r="CG8" s="9">
        <f>+CG3</f>
        <v>1805.81</v>
      </c>
      <c r="CH8" s="9">
        <f>+CH3</f>
        <v>1848.36</v>
      </c>
      <c r="CZ8" s="9">
        <f t="shared" ref="CZ8" si="213">+CZ3</f>
        <v>2063.11</v>
      </c>
      <c r="DB8" s="9">
        <f t="shared" ref="DB8:DC8" si="214">+DB3</f>
        <v>1972.18</v>
      </c>
      <c r="DC8" s="9">
        <f t="shared" si="214"/>
        <v>1920.03</v>
      </c>
      <c r="DD8" s="9">
        <f t="shared" ref="DD8:DE8" si="215">+DD3</f>
        <v>2079.36</v>
      </c>
      <c r="DE8" s="9">
        <f t="shared" si="215"/>
        <v>2080.41</v>
      </c>
      <c r="DF8" s="9">
        <f t="shared" ref="DF8" si="216">+DF3</f>
        <v>2043.94</v>
      </c>
      <c r="DG8" s="9">
        <f t="shared" ref="DG8:DK8" si="217">+DG3</f>
        <v>1940.24</v>
      </c>
      <c r="DH8" s="9">
        <f t="shared" si="217"/>
        <v>1932.23</v>
      </c>
      <c r="DI8" s="9">
        <f t="shared" si="217"/>
        <v>2059.7399999999998</v>
      </c>
      <c r="DJ8" s="9">
        <f t="shared" si="217"/>
        <v>2065.3000000000002</v>
      </c>
      <c r="DK8" s="9">
        <f t="shared" si="217"/>
        <v>2096.96</v>
      </c>
      <c r="DL8" s="9">
        <f t="shared" ref="DL8:DM8" si="218">+DL3</f>
        <v>2098.86</v>
      </c>
      <c r="DM8" s="9">
        <f t="shared" si="218"/>
        <v>2173.6</v>
      </c>
      <c r="DP8" s="9">
        <f t="shared" ref="DP8" si="219">+DP3</f>
        <v>2126.15</v>
      </c>
      <c r="DQ8" s="9">
        <f t="shared" ref="DQ8" si="220">+DQ3</f>
        <v>2198.81</v>
      </c>
      <c r="EN8" s="9">
        <f t="shared" ref="EN8" si="221">+EN3</f>
        <v>2711.74</v>
      </c>
      <c r="EO8" s="9">
        <f t="shared" ref="EO8" si="222">+EO3</f>
        <v>2760.17</v>
      </c>
      <c r="EP8" s="9">
        <f t="shared" ref="EP8:EQ8" si="223">+EP3</f>
        <v>2506.85</v>
      </c>
      <c r="EQ8" s="9">
        <f t="shared" si="223"/>
        <v>2704.1</v>
      </c>
      <c r="ER8" s="9">
        <f t="shared" ref="ER8:ES8" si="224">+ER3</f>
        <v>2784.49</v>
      </c>
      <c r="ES8" s="9">
        <f t="shared" si="224"/>
        <v>2834.4</v>
      </c>
      <c r="EU8" s="9">
        <f t="shared" ref="EU8" si="225">+EU3</f>
        <v>2752.06</v>
      </c>
      <c r="EW8" s="9">
        <f t="shared" ref="EW8:EY8" si="226">+EW3</f>
        <v>2980.38</v>
      </c>
      <c r="EX8" s="9">
        <f t="shared" si="226"/>
        <v>2926.46</v>
      </c>
      <c r="EY8" s="9">
        <f t="shared" si="226"/>
        <v>2976.74</v>
      </c>
      <c r="FB8" s="9">
        <f>+FB3</f>
        <v>3230.78</v>
      </c>
      <c r="FD8" s="9">
        <f t="shared" ref="FD8" si="227">+FD3</f>
        <v>2954.22</v>
      </c>
      <c r="FE8" s="9">
        <f t="shared" ref="FE8:FF8" si="228">+FE3</f>
        <v>2584.59</v>
      </c>
      <c r="FF8" s="9">
        <f t="shared" si="228"/>
        <v>2912.43</v>
      </c>
      <c r="FH8" s="9">
        <f t="shared" ref="FH8" si="229">+FH3</f>
        <v>3100.29</v>
      </c>
      <c r="FL8" s="9">
        <f t="shared" ref="FL8:FM8" si="230">+FL3</f>
        <v>3269.96</v>
      </c>
      <c r="FM8" s="9">
        <f t="shared" si="230"/>
        <v>3621.63</v>
      </c>
      <c r="FP8" s="9">
        <f t="shared" ref="FP8:FZ8" si="231">+FP3</f>
        <v>3811.15</v>
      </c>
      <c r="FQ8" s="9">
        <f t="shared" si="231"/>
        <v>3972.89</v>
      </c>
      <c r="FR8" s="9">
        <f t="shared" si="231"/>
        <v>4181.17</v>
      </c>
      <c r="FS8" s="9">
        <f t="shared" si="231"/>
        <v>4204.1099999999997</v>
      </c>
      <c r="FT8" s="9">
        <f t="shared" si="231"/>
        <v>4297.5</v>
      </c>
      <c r="FU8" s="9">
        <f t="shared" si="231"/>
        <v>4395.26</v>
      </c>
      <c r="FV8" s="9">
        <f t="shared" si="231"/>
        <v>4522.68</v>
      </c>
      <c r="FW8" s="9">
        <f t="shared" si="231"/>
        <v>4307.54</v>
      </c>
      <c r="FX8" s="9">
        <f t="shared" si="231"/>
        <v>4605.38</v>
      </c>
      <c r="FY8" s="9">
        <f t="shared" si="231"/>
        <v>4567</v>
      </c>
      <c r="FZ8" s="9">
        <f t="shared" si="231"/>
        <v>4766.18</v>
      </c>
      <c r="GD8" s="9">
        <f>+GD3</f>
        <v>4131.93</v>
      </c>
      <c r="GE8" s="9">
        <f t="shared" ref="GE8:GQ8" si="232">+GE3</f>
        <v>4132.1499999999996</v>
      </c>
      <c r="GF8" s="9">
        <f t="shared" si="232"/>
        <v>3785.38</v>
      </c>
      <c r="GG8" s="9">
        <f t="shared" si="232"/>
        <v>4130.29</v>
      </c>
      <c r="GH8" s="9">
        <f t="shared" si="232"/>
        <v>3955</v>
      </c>
      <c r="GI8" s="9">
        <f t="shared" si="232"/>
        <v>3585.62</v>
      </c>
      <c r="GJ8" s="9">
        <f t="shared" si="232"/>
        <v>3871.98</v>
      </c>
      <c r="GK8" s="9">
        <f t="shared" si="232"/>
        <v>4080.11</v>
      </c>
      <c r="GL8" s="9">
        <f t="shared" si="232"/>
        <v>3839.5</v>
      </c>
      <c r="GM8" s="9">
        <f t="shared" si="232"/>
        <v>4076.6</v>
      </c>
      <c r="GN8" s="9">
        <f t="shared" si="232"/>
        <v>3970.15</v>
      </c>
      <c r="GO8" s="9">
        <f t="shared" si="232"/>
        <v>4109.3100000000004</v>
      </c>
      <c r="GP8" s="9">
        <f t="shared" si="232"/>
        <v>4169.4799999999996</v>
      </c>
      <c r="GQ8" s="9">
        <f t="shared" si="232"/>
        <v>4179.83</v>
      </c>
      <c r="GV8" s="9"/>
      <c r="GX8" s="9"/>
      <c r="GZ8" s="9">
        <f>+GZ3</f>
        <v>5096.2700000000004</v>
      </c>
      <c r="HA8" s="9">
        <f>+HA3</f>
        <v>5254.35</v>
      </c>
      <c r="HC8" s="9">
        <f>+HC3</f>
        <v>5277.51</v>
      </c>
      <c r="HD8" s="9"/>
      <c r="HF8" s="9"/>
    </row>
    <row r="9" spans="1:243" x14ac:dyDescent="0.2">
      <c r="B9" t="s">
        <v>19</v>
      </c>
      <c r="AM9" s="9">
        <f>+AY3</f>
        <v>1286.1199999999999</v>
      </c>
      <c r="AN9" s="9">
        <f>+AZ3</f>
        <v>1327.22</v>
      </c>
      <c r="AO9" s="9">
        <f>+BA3</f>
        <v>1325.83</v>
      </c>
      <c r="AP9" s="9">
        <f>+BB3</f>
        <v>1363.61</v>
      </c>
      <c r="AT9" s="9">
        <f t="shared" ref="AT9" si="233">+BF3</f>
        <v>1218.8900000000001</v>
      </c>
      <c r="BD9" s="9">
        <f>+BP3</f>
        <v>1362.16</v>
      </c>
      <c r="BG9" s="9">
        <f t="shared" ref="BG9" si="234">+BS3</f>
        <v>1440.67</v>
      </c>
      <c r="BH9" s="9">
        <f t="shared" ref="BH9" si="235">+BT3</f>
        <v>1412.16</v>
      </c>
      <c r="BI9" s="9">
        <f t="shared" ref="BI9" si="236">+BU3</f>
        <v>1416.18</v>
      </c>
      <c r="BJ9" s="9">
        <f t="shared" ref="BJ9" si="237">+BV3</f>
        <v>1426.19</v>
      </c>
      <c r="BK9" s="9">
        <f t="shared" ref="BK9" si="238">+BW3</f>
        <v>1498.11</v>
      </c>
      <c r="BL9" s="9">
        <f t="shared" ref="BL9" si="239">+BX3</f>
        <v>1514.68</v>
      </c>
      <c r="BM9" s="9">
        <f t="shared" ref="BM9" si="240">+BY3</f>
        <v>1569.19</v>
      </c>
      <c r="BN9" s="9">
        <f t="shared" ref="BN9" si="241">+BZ3</f>
        <v>1597.57</v>
      </c>
      <c r="BO9" s="9">
        <f t="shared" ref="BO9:BQ9" si="242">+CA3</f>
        <v>1630.74</v>
      </c>
      <c r="BP9" s="9">
        <f t="shared" si="242"/>
        <v>1606.28</v>
      </c>
      <c r="BQ9" s="9">
        <f t="shared" si="242"/>
        <v>1685.73</v>
      </c>
      <c r="BS9" s="9">
        <f>+CE3</f>
        <v>1681.55</v>
      </c>
      <c r="CA9" s="9"/>
      <c r="CF9" s="9"/>
      <c r="CG9" s="9">
        <f>+CS3</f>
        <v>2067.56</v>
      </c>
      <c r="CH9" s="9">
        <f>+CT3</f>
        <v>2058.9</v>
      </c>
      <c r="CZ9" s="9">
        <f t="shared" ref="CZ9:DB9" si="243">+DL3</f>
        <v>2098.86</v>
      </c>
      <c r="DB9" s="9">
        <f t="shared" si="243"/>
        <v>2170.9499999999998</v>
      </c>
      <c r="DC9" s="9">
        <f t="shared" ref="DC9:DM9" si="244">+DO3</f>
        <v>2168.27</v>
      </c>
      <c r="DD9" s="9">
        <f t="shared" si="244"/>
        <v>2126.15</v>
      </c>
      <c r="DE9" s="9">
        <f t="shared" si="244"/>
        <v>2198.81</v>
      </c>
      <c r="DF9" s="9">
        <f t="shared" si="244"/>
        <v>2238.83</v>
      </c>
      <c r="DG9" s="9">
        <f t="shared" si="244"/>
        <v>2278.87</v>
      </c>
      <c r="DH9" s="9">
        <f t="shared" si="244"/>
        <v>2363.64</v>
      </c>
      <c r="DI9" s="9">
        <f t="shared" si="244"/>
        <v>2362.7199999999998</v>
      </c>
      <c r="DJ9" s="9">
        <f t="shared" si="244"/>
        <v>2384.1999999999998</v>
      </c>
      <c r="DK9" s="9">
        <f t="shared" si="244"/>
        <v>2411.8000000000002</v>
      </c>
      <c r="DL9" s="9">
        <f t="shared" si="244"/>
        <v>2423.41</v>
      </c>
      <c r="DM9" s="9">
        <f t="shared" si="244"/>
        <v>2470.3000000000002</v>
      </c>
      <c r="DP9" s="9">
        <f t="shared" ref="DP9" si="245">+EB3</f>
        <v>2575.2600000000002</v>
      </c>
      <c r="DQ9" s="9">
        <f t="shared" ref="DQ9" si="246">+EC3</f>
        <v>2647.58</v>
      </c>
      <c r="EN9" s="9">
        <f t="shared" ref="EN9:EY9" si="247">+EZ3</f>
        <v>3037.56</v>
      </c>
      <c r="EO9" s="9">
        <f t="shared" si="247"/>
        <v>3410.98</v>
      </c>
      <c r="EP9" s="9">
        <f t="shared" si="247"/>
        <v>3230.78</v>
      </c>
      <c r="EQ9" s="9">
        <f t="shared" si="247"/>
        <v>3225.52</v>
      </c>
      <c r="ER9" s="9">
        <f t="shared" si="247"/>
        <v>2954.22</v>
      </c>
      <c r="ES9" s="9">
        <f t="shared" si="247"/>
        <v>2584.59</v>
      </c>
      <c r="EU9" s="9">
        <f t="shared" si="247"/>
        <v>3044.31</v>
      </c>
      <c r="EW9" s="9">
        <f t="shared" si="247"/>
        <v>3271.12</v>
      </c>
      <c r="EX9" s="9">
        <f t="shared" si="247"/>
        <v>3500.31</v>
      </c>
      <c r="EY9" s="9">
        <f t="shared" si="247"/>
        <v>3363</v>
      </c>
      <c r="FB9" s="9">
        <f>+FN3</f>
        <v>3756.07</v>
      </c>
      <c r="FD9" s="9">
        <f t="shared" ref="FD9" si="248">+FP3</f>
        <v>3811.15</v>
      </c>
      <c r="FE9" s="9">
        <f t="shared" ref="FE9:FF9" si="249">+FQ3</f>
        <v>3972.89</v>
      </c>
      <c r="FF9" s="9">
        <f t="shared" si="249"/>
        <v>4181.17</v>
      </c>
      <c r="FH9" s="9">
        <f t="shared" ref="FH9" si="250">+FT3</f>
        <v>4297.5</v>
      </c>
      <c r="FL9" s="9">
        <f t="shared" ref="FL9:FM9" si="251">+FX3</f>
        <v>4605.38</v>
      </c>
      <c r="FM9" s="9">
        <f t="shared" si="251"/>
        <v>4567</v>
      </c>
      <c r="FP9" s="9">
        <f t="shared" ref="FP9:FZ9" si="252">+GB3</f>
        <v>4373.9399999999996</v>
      </c>
      <c r="FQ9" s="9">
        <f t="shared" si="252"/>
        <v>4530.41</v>
      </c>
      <c r="FR9" s="9">
        <f t="shared" si="252"/>
        <v>4131.93</v>
      </c>
      <c r="FS9" s="9">
        <f t="shared" si="252"/>
        <v>4132.1499999999996</v>
      </c>
      <c r="FT9" s="9">
        <f t="shared" si="252"/>
        <v>3785.38</v>
      </c>
      <c r="FU9" s="9">
        <f t="shared" si="252"/>
        <v>4130.29</v>
      </c>
      <c r="FV9" s="9">
        <f t="shared" si="252"/>
        <v>3955</v>
      </c>
      <c r="FW9" s="9">
        <f t="shared" si="252"/>
        <v>3585.62</v>
      </c>
      <c r="FX9" s="9">
        <f t="shared" si="252"/>
        <v>3871.98</v>
      </c>
      <c r="FY9" s="9">
        <f t="shared" si="252"/>
        <v>4080.11</v>
      </c>
      <c r="FZ9" s="9">
        <f t="shared" si="252"/>
        <v>3839.5</v>
      </c>
      <c r="GD9" s="9">
        <f>+GP3</f>
        <v>4169.4799999999996</v>
      </c>
      <c r="GE9" s="9">
        <f t="shared" ref="GE9:GQ9" si="253">+GQ3</f>
        <v>4179.83</v>
      </c>
      <c r="GF9" s="9">
        <f t="shared" si="253"/>
        <v>4450.38</v>
      </c>
      <c r="GG9" s="9">
        <f t="shared" si="253"/>
        <v>4588.96</v>
      </c>
      <c r="GH9" s="9">
        <f t="shared" si="253"/>
        <v>4507.66</v>
      </c>
      <c r="GI9" s="9">
        <f t="shared" si="253"/>
        <v>4288.05</v>
      </c>
      <c r="GJ9" s="9">
        <f t="shared" si="253"/>
        <v>4193.8</v>
      </c>
      <c r="GK9" s="9">
        <f t="shared" si="253"/>
        <v>4567.8</v>
      </c>
      <c r="GL9" s="9">
        <f t="shared" si="253"/>
        <v>4769.83</v>
      </c>
      <c r="GM9" s="9">
        <f t="shared" si="253"/>
        <v>4845.6499999999996</v>
      </c>
      <c r="GN9" s="9">
        <f t="shared" si="253"/>
        <v>5096.2700000000004</v>
      </c>
      <c r="GO9" s="9">
        <f t="shared" si="253"/>
        <v>5254.35</v>
      </c>
      <c r="GP9" s="9">
        <f t="shared" si="253"/>
        <v>5035.6899999999996</v>
      </c>
      <c r="GQ9" s="9">
        <f t="shared" si="253"/>
        <v>5277.51</v>
      </c>
      <c r="GV9" s="9"/>
      <c r="GX9" s="9"/>
      <c r="GZ9" s="9">
        <f>+HL3</f>
        <v>5648.4</v>
      </c>
      <c r="HA9" s="9">
        <f>+HM3</f>
        <v>5648.4</v>
      </c>
      <c r="HC9" s="9">
        <f>+HO3</f>
        <v>5648.4</v>
      </c>
      <c r="HD9" s="9"/>
      <c r="HF9" s="9"/>
    </row>
    <row r="10" spans="1:243" x14ac:dyDescent="0.2">
      <c r="B10" t="s">
        <v>20</v>
      </c>
      <c r="AM10" s="11">
        <f>+AM8/AM9-1</f>
        <v>-0.16503125680340869</v>
      </c>
      <c r="AN10" s="11">
        <f>+AN8/AN9-1</f>
        <v>-0.16781694067298569</v>
      </c>
      <c r="AO10" s="11">
        <f>+AO8/AO9-1</f>
        <v>-0.11796384151814321</v>
      </c>
      <c r="AP10" s="11">
        <f>+AP8/AP9-1</f>
        <v>-0.129743841714273</v>
      </c>
      <c r="AT10" s="11">
        <f t="shared" ref="AT10" si="254">+AT9/AT8-1</f>
        <v>0.16158882334442004</v>
      </c>
      <c r="BD10" s="11">
        <f>+BD8/BD9-1</f>
        <v>-3.0481000763493249E-2</v>
      </c>
      <c r="BG10" s="11">
        <f t="shared" ref="BG10" si="255">+BG9/BG8-1</f>
        <v>0.27332909087695101</v>
      </c>
      <c r="BH10" s="11">
        <f t="shared" ref="BH10" si="256">+BH9/BH8-1</f>
        <v>0.12675337110029528</v>
      </c>
      <c r="BI10" s="11">
        <f t="shared" ref="BI10" si="257">+BI9/BI8-1</f>
        <v>0.13570603708218387</v>
      </c>
      <c r="BJ10" s="11">
        <f t="shared" ref="BJ10" si="258">+BJ9/BJ8-1</f>
        <v>0.13404791628565316</v>
      </c>
      <c r="BK10" s="11">
        <f t="shared" ref="BK10" si="259">+BK9/BK8-1</f>
        <v>0.14149541682858247</v>
      </c>
      <c r="BL10" s="11">
        <f t="shared" ref="BL10" si="260">+BL9/BL8-1</f>
        <v>0.10910315740144094</v>
      </c>
      <c r="BM10" s="11">
        <f t="shared" ref="BM10" si="261">+BM9/BM8-1</f>
        <v>0.11410963669797725</v>
      </c>
      <c r="BN10" s="11">
        <f t="shared" ref="BN10" si="262">+BN9/BN8-1</f>
        <v>0.14282750677797562</v>
      </c>
      <c r="BO10" s="11">
        <f t="shared" ref="BO10:BQ10" si="263">+BO9/BO8-1</f>
        <v>0.24452618805949644</v>
      </c>
      <c r="BP10" s="11">
        <f t="shared" si="263"/>
        <v>0.17921536383391068</v>
      </c>
      <c r="BQ10" s="11">
        <f t="shared" si="263"/>
        <v>0.22214569498013526</v>
      </c>
      <c r="BS10" s="11">
        <f>+BS8/BS9-1</f>
        <v>-0.14324878832029964</v>
      </c>
      <c r="CA10" s="11"/>
      <c r="CF10" s="11"/>
      <c r="CG10" s="11">
        <f>+CG8/CG9-1</f>
        <v>-0.12659850258275451</v>
      </c>
      <c r="CH10" s="11">
        <f>+CH8/CH9-1</f>
        <v>-0.10225848754189137</v>
      </c>
      <c r="CZ10" s="11">
        <f t="shared" ref="CZ10:DB10" si="264">+CZ9/CZ8-1</f>
        <v>1.7328208384429278E-2</v>
      </c>
      <c r="DB10" s="11">
        <f t="shared" si="264"/>
        <v>0.10078694642476838</v>
      </c>
      <c r="DC10" s="11">
        <f t="shared" ref="DC10:DM10" si="265">+DC9/DC8-1</f>
        <v>0.12928964651593988</v>
      </c>
      <c r="DD10" s="11">
        <f t="shared" si="265"/>
        <v>2.250211603570329E-2</v>
      </c>
      <c r="DE10" s="11">
        <f t="shared" si="265"/>
        <v>5.691185872015625E-2</v>
      </c>
      <c r="DF10" s="11">
        <f t="shared" si="265"/>
        <v>9.5350157049619799E-2</v>
      </c>
      <c r="DG10" s="11">
        <f t="shared" si="265"/>
        <v>0.17452995505710622</v>
      </c>
      <c r="DH10" s="11">
        <f t="shared" si="265"/>
        <v>0.22327052162527217</v>
      </c>
      <c r="DI10" s="11">
        <f t="shared" si="265"/>
        <v>0.1470962354471923</v>
      </c>
      <c r="DJ10" s="11">
        <f t="shared" si="265"/>
        <v>0.15440856049968499</v>
      </c>
      <c r="DK10" s="11">
        <f t="shared" si="265"/>
        <v>0.15014115672211203</v>
      </c>
      <c r="DL10" s="11">
        <f t="shared" si="265"/>
        <v>0.15463156189550498</v>
      </c>
      <c r="DM10" s="11">
        <f t="shared" si="265"/>
        <v>0.13650165623849841</v>
      </c>
      <c r="DP10" s="11">
        <f t="shared" ref="DP10" si="266">+DP9/DP8-1</f>
        <v>0.21123156879806237</v>
      </c>
      <c r="DQ10" s="11">
        <f t="shared" ref="DQ10" si="267">+DQ9/DQ8-1</f>
        <v>0.20409676143004618</v>
      </c>
      <c r="EN10" s="11">
        <f t="shared" ref="EN10:EY10" si="268">+EN9/EN8-1</f>
        <v>0.12015163695634534</v>
      </c>
      <c r="EO10" s="11">
        <f t="shared" si="268"/>
        <v>0.23578620157454067</v>
      </c>
      <c r="EP10" s="11">
        <f t="shared" si="268"/>
        <v>0.28878074077028959</v>
      </c>
      <c r="EQ10" s="11">
        <f t="shared" si="268"/>
        <v>0.19282570910839092</v>
      </c>
      <c r="ER10" s="11">
        <f t="shared" si="268"/>
        <v>6.0955507112613105E-2</v>
      </c>
      <c r="ES10" s="11">
        <f t="shared" si="268"/>
        <v>-8.813505503810326E-2</v>
      </c>
      <c r="EU10" s="11">
        <f t="shared" si="268"/>
        <v>0.10619317892778501</v>
      </c>
      <c r="EW10" s="11">
        <f t="shared" si="268"/>
        <v>9.7551318959327338E-2</v>
      </c>
      <c r="EX10" s="11">
        <f t="shared" si="268"/>
        <v>0.19609015670810459</v>
      </c>
      <c r="EY10" s="11">
        <f t="shared" si="268"/>
        <v>0.12975940122415808</v>
      </c>
      <c r="FB10" s="11">
        <f>+FB8/FB9-1</f>
        <v>-0.13985096124406626</v>
      </c>
      <c r="FD10" s="11">
        <f t="shared" ref="FD10" si="269">+FD9/FD8-1</f>
        <v>0.29006979845779957</v>
      </c>
      <c r="FE10" s="11">
        <f t="shared" ref="FE10:FF10" si="270">+FE9/FE8-1</f>
        <v>0.5371451564851677</v>
      </c>
      <c r="FF10" s="11">
        <f t="shared" si="270"/>
        <v>0.43562935418190318</v>
      </c>
      <c r="FH10" s="11">
        <f t="shared" ref="FH10" si="271">+FH9/FH8-1</f>
        <v>0.38616064948762863</v>
      </c>
      <c r="FL10" s="11">
        <f t="shared" ref="FL10:FM10" si="272">+FL9/FL8-1</f>
        <v>0.4083903167011218</v>
      </c>
      <c r="FM10" s="11">
        <f t="shared" si="272"/>
        <v>0.26103439611445678</v>
      </c>
      <c r="FP10" s="11">
        <f t="shared" ref="FP10:FZ10" si="273">+FP8/FP9-1</f>
        <v>-0.12866888891937234</v>
      </c>
      <c r="FQ10" s="11">
        <f t="shared" si="273"/>
        <v>-0.12306170964658825</v>
      </c>
      <c r="FR10" s="11">
        <f t="shared" si="273"/>
        <v>1.1916949222276152E-2</v>
      </c>
      <c r="FS10" s="11">
        <f t="shared" si="273"/>
        <v>1.7414663068862524E-2</v>
      </c>
      <c r="FT10" s="11">
        <f t="shared" si="273"/>
        <v>0.13528892739962695</v>
      </c>
      <c r="FU10" s="11">
        <f t="shared" si="273"/>
        <v>6.4152880306225457E-2</v>
      </c>
      <c r="FV10" s="11">
        <f t="shared" si="273"/>
        <v>0.14353476611883709</v>
      </c>
      <c r="FW10" s="11">
        <f t="shared" si="273"/>
        <v>0.20133756505151124</v>
      </c>
      <c r="FX10" s="11">
        <f t="shared" si="273"/>
        <v>0.1894121353932614</v>
      </c>
      <c r="FY10" s="11">
        <f t="shared" si="273"/>
        <v>0.11933256701412454</v>
      </c>
      <c r="FZ10" s="11">
        <f t="shared" si="273"/>
        <v>0.2413543430134133</v>
      </c>
      <c r="GD10" s="11">
        <f>+GD9/GD8-1</f>
        <v>9.0877628614229877E-3</v>
      </c>
      <c r="GE10" s="11">
        <f t="shared" ref="GE10:GQ10" si="274">+GE9/GE8-1</f>
        <v>1.1538787314110177E-2</v>
      </c>
      <c r="GF10" s="11">
        <f t="shared" si="274"/>
        <v>0.17567588987103022</v>
      </c>
      <c r="GG10" s="11">
        <f t="shared" si="274"/>
        <v>0.11105031365836293</v>
      </c>
      <c r="GH10" s="11">
        <f t="shared" si="274"/>
        <v>0.13973704171934265</v>
      </c>
      <c r="GI10" s="11">
        <f t="shared" si="274"/>
        <v>0.19590196395602444</v>
      </c>
      <c r="GJ10" s="11">
        <f t="shared" si="274"/>
        <v>8.3115098735014215E-2</v>
      </c>
      <c r="GK10" s="11">
        <f t="shared" si="274"/>
        <v>0.1195286401592115</v>
      </c>
      <c r="GL10" s="11">
        <f t="shared" si="274"/>
        <v>0.24230498762859742</v>
      </c>
      <c r="GM10" s="11">
        <f t="shared" si="274"/>
        <v>0.18864985527154965</v>
      </c>
      <c r="GN10" s="11">
        <f t="shared" si="274"/>
        <v>0.28364671360024185</v>
      </c>
      <c r="GO10" s="11">
        <f t="shared" si="274"/>
        <v>0.27864532001722919</v>
      </c>
      <c r="GP10" s="11">
        <f t="shared" si="274"/>
        <v>0.20775012711417262</v>
      </c>
      <c r="GQ10" s="11">
        <f t="shared" si="274"/>
        <v>0.26261355126883168</v>
      </c>
      <c r="GV10" s="11"/>
      <c r="GX10" s="11"/>
      <c r="GZ10" s="11">
        <f>+GZ8/GZ9-1</f>
        <v>-9.7749805254585209E-2</v>
      </c>
      <c r="HA10" s="11">
        <f>+HA8/HA9-1</f>
        <v>-6.9763118759294529E-2</v>
      </c>
      <c r="HC10" s="11">
        <f>+HC8/HC9-1</f>
        <v>-6.5662842574888414E-2</v>
      </c>
      <c r="HD10" s="11"/>
      <c r="HF10" s="11"/>
    </row>
    <row r="11" spans="1:243" x14ac:dyDescent="0.2"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V11" s="11"/>
      <c r="GX11" s="11"/>
      <c r="GZ11" s="11"/>
      <c r="HA11" s="11"/>
      <c r="HC11" s="11"/>
      <c r="HD11" s="11"/>
      <c r="HF11" s="11"/>
    </row>
    <row r="12" spans="1:243" x14ac:dyDescent="0.2"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V12" s="11"/>
      <c r="GX12" s="11"/>
      <c r="GZ12" s="11"/>
      <c r="HA12" s="11"/>
      <c r="HC12" s="11"/>
      <c r="HD12" s="11"/>
      <c r="HF12" s="11"/>
    </row>
    <row r="13" spans="1:243" x14ac:dyDescent="0.2">
      <c r="GD13" s="9"/>
    </row>
    <row r="14" spans="1:243" x14ac:dyDescent="0.2">
      <c r="A14" t="s">
        <v>12</v>
      </c>
      <c r="B14" s="6">
        <f>AVERAGE(O5:HF5)</f>
        <v>9.01447583155814E-2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</row>
    <row r="15" spans="1:243" x14ac:dyDescent="0.2">
      <c r="A15" t="s">
        <v>13</v>
      </c>
      <c r="B15" s="6">
        <f>STDEV(O5:HF5)</f>
        <v>0.16759428816541785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</row>
    <row r="16" spans="1:243" x14ac:dyDescent="0.2">
      <c r="A16" t="s">
        <v>14</v>
      </c>
      <c r="B16" s="6">
        <f>+B15+B14</f>
        <v>0.25773904648099927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</row>
    <row r="17" spans="1:170" x14ac:dyDescent="0.2">
      <c r="A17" s="7" t="s">
        <v>15</v>
      </c>
      <c r="B17" s="6">
        <f>+B15-B14</f>
        <v>7.7449529849836454E-2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</row>
    <row r="19" spans="1:170" x14ac:dyDescent="0.2">
      <c r="A19" t="s">
        <v>21</v>
      </c>
      <c r="B19">
        <f>COUNT(O10:HF10)</f>
        <v>80</v>
      </c>
    </row>
    <row r="20" spans="1:170" x14ac:dyDescent="0.2">
      <c r="A20" t="s">
        <v>22</v>
      </c>
      <c r="B20">
        <f>COUNTIF(O10:HF10,"&gt;0")</f>
        <v>65</v>
      </c>
    </row>
    <row r="21" spans="1:170" x14ac:dyDescent="0.2">
      <c r="A21" t="s">
        <v>23</v>
      </c>
      <c r="B21" s="6">
        <f>B20/B19</f>
        <v>0.8125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spans="1:170" x14ac:dyDescent="0.2">
      <c r="A22" t="s">
        <v>24</v>
      </c>
      <c r="B22" s="6">
        <f>AVERAGE(O10:HF10)</f>
        <v>0.11808005556614853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spans="1:170" x14ac:dyDescent="0.2">
      <c r="A23" t="s">
        <v>25</v>
      </c>
      <c r="B23" s="6">
        <f>SUM(O10:HF10)</f>
        <v>9.4464044452918827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1602-8413-4FE2-B5FD-A8F0F3B04B19}">
  <dimension ref="B2:HK119"/>
  <sheetViews>
    <sheetView tabSelected="1" zoomScale="205" zoomScaleNormal="205" workbookViewId="0">
      <pane xSplit="2" ySplit="2" topLeftCell="DM3" activePane="bottomRight" state="frozen"/>
      <selection pane="topRight" activeCell="C1" sqref="C1"/>
      <selection pane="bottomLeft" activeCell="A3" sqref="A3"/>
      <selection pane="bottomRight" activeCell="DT6" sqref="DT6"/>
    </sheetView>
  </sheetViews>
  <sheetFormatPr defaultRowHeight="12.75" x14ac:dyDescent="0.2"/>
  <cols>
    <col min="1" max="1" width="4.5703125" customWidth="1"/>
    <col min="2" max="2" width="11.140625" customWidth="1"/>
    <col min="7" max="219" width="9.140625" style="4"/>
  </cols>
  <sheetData>
    <row r="2" spans="2:219" x14ac:dyDescent="0.2">
      <c r="C2" s="4" t="s">
        <v>240</v>
      </c>
      <c r="D2" s="4" t="s">
        <v>241</v>
      </c>
      <c r="E2" s="4" t="s">
        <v>242</v>
      </c>
      <c r="F2" s="4" t="s">
        <v>243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  <c r="O2" s="4" t="s">
        <v>35</v>
      </c>
      <c r="P2" s="4" t="s">
        <v>36</v>
      </c>
      <c r="Q2" s="4" t="s">
        <v>37</v>
      </c>
      <c r="R2" s="4" t="s">
        <v>38</v>
      </c>
      <c r="S2" s="4" t="s">
        <v>39</v>
      </c>
      <c r="T2" s="4" t="s">
        <v>40</v>
      </c>
      <c r="U2" s="4" t="s">
        <v>41</v>
      </c>
      <c r="V2" s="4" t="s">
        <v>42</v>
      </c>
      <c r="W2" s="4" t="s">
        <v>43</v>
      </c>
      <c r="X2" s="4" t="s">
        <v>44</v>
      </c>
      <c r="Y2" s="4" t="s">
        <v>45</v>
      </c>
      <c r="Z2" s="4" t="s">
        <v>46</v>
      </c>
      <c r="AA2" s="4" t="s">
        <v>47</v>
      </c>
      <c r="AB2" s="4" t="s">
        <v>48</v>
      </c>
      <c r="AC2" s="4" t="s">
        <v>49</v>
      </c>
      <c r="AD2" s="4" t="s">
        <v>50</v>
      </c>
      <c r="AE2" s="4" t="s">
        <v>51</v>
      </c>
      <c r="AF2" s="4" t="s">
        <v>52</v>
      </c>
      <c r="AG2" s="4" t="s">
        <v>53</v>
      </c>
      <c r="AH2" s="4" t="s">
        <v>54</v>
      </c>
      <c r="AI2" s="4" t="s">
        <v>55</v>
      </c>
      <c r="AJ2" s="4" t="s">
        <v>56</v>
      </c>
      <c r="AK2" s="4" t="s">
        <v>57</v>
      </c>
      <c r="AL2" s="4" t="s">
        <v>58</v>
      </c>
      <c r="AM2" s="4" t="s">
        <v>59</v>
      </c>
      <c r="AN2" s="4" t="s">
        <v>60</v>
      </c>
      <c r="AO2" s="4" t="s">
        <v>61</v>
      </c>
      <c r="AP2" s="4" t="s">
        <v>62</v>
      </c>
      <c r="AQ2" s="4" t="s">
        <v>63</v>
      </c>
      <c r="AR2" s="4" t="s">
        <v>64</v>
      </c>
      <c r="AS2" s="4" t="s">
        <v>65</v>
      </c>
      <c r="AT2" s="4" t="s">
        <v>66</v>
      </c>
      <c r="AU2" s="4" t="s">
        <v>67</v>
      </c>
      <c r="AV2" s="4" t="s">
        <v>68</v>
      </c>
      <c r="AW2" s="4" t="s">
        <v>69</v>
      </c>
      <c r="AX2" s="4" t="s">
        <v>70</v>
      </c>
      <c r="AY2" s="4" t="s">
        <v>71</v>
      </c>
      <c r="AZ2" s="4" t="s">
        <v>72</v>
      </c>
      <c r="BA2" s="4" t="s">
        <v>73</v>
      </c>
      <c r="BB2" s="4" t="s">
        <v>74</v>
      </c>
      <c r="BC2" s="4" t="s">
        <v>75</v>
      </c>
      <c r="BD2" s="4" t="s">
        <v>76</v>
      </c>
      <c r="BE2" s="4" t="s">
        <v>77</v>
      </c>
      <c r="BF2" s="4" t="s">
        <v>78</v>
      </c>
      <c r="BG2" s="4" t="s">
        <v>79</v>
      </c>
      <c r="BH2" s="4" t="s">
        <v>80</v>
      </c>
      <c r="BI2" s="4" t="s">
        <v>81</v>
      </c>
      <c r="BJ2" s="4" t="s">
        <v>82</v>
      </c>
      <c r="BK2" s="4" t="s">
        <v>83</v>
      </c>
      <c r="BL2" s="4" t="s">
        <v>84</v>
      </c>
      <c r="BM2" s="4" t="s">
        <v>85</v>
      </c>
      <c r="BN2" s="4" t="s">
        <v>86</v>
      </c>
      <c r="BO2" s="4" t="s">
        <v>87</v>
      </c>
      <c r="BP2" s="4" t="s">
        <v>88</v>
      </c>
      <c r="BQ2" s="4" t="s">
        <v>89</v>
      </c>
      <c r="BR2" s="4" t="s">
        <v>90</v>
      </c>
      <c r="BS2" s="4" t="s">
        <v>91</v>
      </c>
      <c r="BT2" s="4" t="s">
        <v>92</v>
      </c>
      <c r="BU2" s="4" t="s">
        <v>93</v>
      </c>
      <c r="BV2" s="4" t="s">
        <v>94</v>
      </c>
      <c r="BW2" s="4" t="s">
        <v>95</v>
      </c>
      <c r="BX2" s="4" t="s">
        <v>96</v>
      </c>
      <c r="BY2" s="4" t="s">
        <v>97</v>
      </c>
      <c r="BZ2" s="4" t="s">
        <v>98</v>
      </c>
      <c r="CA2" s="4" t="s">
        <v>99</v>
      </c>
      <c r="CB2" s="4" t="s">
        <v>100</v>
      </c>
      <c r="CC2" s="4" t="s">
        <v>101</v>
      </c>
      <c r="CD2" s="4" t="s">
        <v>102</v>
      </c>
      <c r="CE2" s="4" t="s">
        <v>103</v>
      </c>
      <c r="CF2" s="4" t="s">
        <v>104</v>
      </c>
      <c r="CG2" s="4" t="s">
        <v>105</v>
      </c>
      <c r="CH2" s="4" t="s">
        <v>106</v>
      </c>
      <c r="CI2" s="4" t="s">
        <v>107</v>
      </c>
      <c r="CJ2" s="4" t="s">
        <v>108</v>
      </c>
      <c r="CK2" s="4" t="s">
        <v>109</v>
      </c>
      <c r="CL2" s="4" t="s">
        <v>110</v>
      </c>
      <c r="CM2" s="4" t="s">
        <v>111</v>
      </c>
      <c r="CN2" s="4" t="s">
        <v>112</v>
      </c>
      <c r="CO2" s="4" t="s">
        <v>113</v>
      </c>
      <c r="CP2" s="4" t="s">
        <v>114</v>
      </c>
      <c r="CQ2" s="4" t="s">
        <v>115</v>
      </c>
      <c r="CR2" s="4" t="s">
        <v>116</v>
      </c>
      <c r="CS2" s="4" t="s">
        <v>117</v>
      </c>
      <c r="CT2" s="4" t="s">
        <v>118</v>
      </c>
      <c r="CU2" s="4" t="s">
        <v>119</v>
      </c>
      <c r="CV2" s="4" t="s">
        <v>120</v>
      </c>
      <c r="CW2" s="4" t="s">
        <v>121</v>
      </c>
      <c r="CX2" s="4" t="s">
        <v>122</v>
      </c>
      <c r="CY2" s="4" t="s">
        <v>123</v>
      </c>
      <c r="CZ2" s="4" t="s">
        <v>124</v>
      </c>
      <c r="DA2" s="4" t="s">
        <v>125</v>
      </c>
      <c r="DB2" s="4" t="s">
        <v>126</v>
      </c>
      <c r="DC2" s="4" t="s">
        <v>127</v>
      </c>
      <c r="DD2" s="4" t="s">
        <v>128</v>
      </c>
      <c r="DE2" s="4" t="s">
        <v>129</v>
      </c>
      <c r="DF2" s="4" t="s">
        <v>130</v>
      </c>
      <c r="DG2" s="4" t="s">
        <v>131</v>
      </c>
      <c r="DH2" s="4" t="s">
        <v>132</v>
      </c>
      <c r="DI2" s="4" t="s">
        <v>133</v>
      </c>
      <c r="DJ2" s="4" t="s">
        <v>134</v>
      </c>
      <c r="DK2" s="4" t="s">
        <v>135</v>
      </c>
      <c r="DL2" s="4" t="s">
        <v>136</v>
      </c>
      <c r="DM2" s="4" t="s">
        <v>137</v>
      </c>
      <c r="DN2" s="4" t="s">
        <v>138</v>
      </c>
      <c r="DO2" s="4" t="s">
        <v>139</v>
      </c>
      <c r="DP2" s="4" t="s">
        <v>140</v>
      </c>
      <c r="DQ2" s="4" t="s">
        <v>141</v>
      </c>
      <c r="DR2" s="4" t="s">
        <v>142</v>
      </c>
      <c r="DS2" s="4" t="s">
        <v>143</v>
      </c>
      <c r="DT2" s="4" t="s">
        <v>144</v>
      </c>
      <c r="DU2" s="4" t="s">
        <v>145</v>
      </c>
      <c r="DV2" s="4" t="s">
        <v>146</v>
      </c>
      <c r="DW2" s="4" t="s">
        <v>147</v>
      </c>
      <c r="DX2" s="4" t="s">
        <v>148</v>
      </c>
      <c r="DY2" s="4" t="s">
        <v>149</v>
      </c>
      <c r="DZ2" s="4" t="s">
        <v>150</v>
      </c>
      <c r="EA2" s="4" t="s">
        <v>151</v>
      </c>
      <c r="EB2" s="4" t="s">
        <v>152</v>
      </c>
      <c r="EC2" s="4" t="s">
        <v>153</v>
      </c>
      <c r="ED2" s="4" t="s">
        <v>154</v>
      </c>
      <c r="EE2" s="4" t="s">
        <v>155</v>
      </c>
      <c r="EF2" s="4" t="s">
        <v>156</v>
      </c>
      <c r="EG2" s="4" t="s">
        <v>157</v>
      </c>
      <c r="EH2" s="4" t="s">
        <v>158</v>
      </c>
      <c r="EI2" s="4" t="s">
        <v>159</v>
      </c>
      <c r="EJ2" s="4" t="s">
        <v>160</v>
      </c>
      <c r="EK2" s="4" t="s">
        <v>161</v>
      </c>
      <c r="EL2" s="4" t="s">
        <v>162</v>
      </c>
      <c r="EM2" s="4" t="s">
        <v>163</v>
      </c>
      <c r="EN2" s="4" t="s">
        <v>164</v>
      </c>
      <c r="EO2" s="4" t="s">
        <v>165</v>
      </c>
      <c r="EP2" s="4" t="s">
        <v>166</v>
      </c>
      <c r="EQ2" s="4" t="s">
        <v>167</v>
      </c>
      <c r="ER2" s="4" t="s">
        <v>168</v>
      </c>
      <c r="ES2" s="4" t="s">
        <v>169</v>
      </c>
      <c r="ET2" s="4" t="s">
        <v>170</v>
      </c>
      <c r="EU2" s="4" t="s">
        <v>171</v>
      </c>
      <c r="EV2" s="4" t="s">
        <v>172</v>
      </c>
      <c r="EW2" s="4" t="s">
        <v>173</v>
      </c>
      <c r="EX2" s="4" t="s">
        <v>174</v>
      </c>
      <c r="EY2" s="4" t="s">
        <v>175</v>
      </c>
      <c r="EZ2" s="4" t="s">
        <v>176</v>
      </c>
      <c r="FA2" s="4" t="s">
        <v>177</v>
      </c>
      <c r="FB2" s="4" t="s">
        <v>178</v>
      </c>
      <c r="FC2" s="4" t="s">
        <v>179</v>
      </c>
      <c r="FD2" s="4" t="s">
        <v>180</v>
      </c>
      <c r="FE2" s="4" t="s">
        <v>181</v>
      </c>
      <c r="FF2" s="4" t="s">
        <v>182</v>
      </c>
      <c r="FG2" s="4" t="s">
        <v>183</v>
      </c>
      <c r="FH2" s="4" t="s">
        <v>184</v>
      </c>
      <c r="FI2" s="4" t="s">
        <v>185</v>
      </c>
      <c r="FJ2" s="4" t="s">
        <v>186</v>
      </c>
      <c r="FK2" s="4" t="s">
        <v>187</v>
      </c>
      <c r="FL2" s="4" t="s">
        <v>188</v>
      </c>
      <c r="FM2" s="4" t="s">
        <v>189</v>
      </c>
      <c r="FN2" s="4" t="s">
        <v>190</v>
      </c>
      <c r="FO2" s="4" t="s">
        <v>191</v>
      </c>
      <c r="FP2" s="4" t="s">
        <v>192</v>
      </c>
      <c r="FQ2" s="4" t="s">
        <v>193</v>
      </c>
      <c r="FR2" s="4" t="s">
        <v>194</v>
      </c>
      <c r="FS2" s="4" t="s">
        <v>195</v>
      </c>
      <c r="FT2" s="4" t="s">
        <v>196</v>
      </c>
      <c r="FU2" s="4" t="s">
        <v>197</v>
      </c>
      <c r="FV2" s="4" t="s">
        <v>198</v>
      </c>
      <c r="FW2" s="4" t="s">
        <v>199</v>
      </c>
      <c r="FX2" s="4" t="s">
        <v>200</v>
      </c>
      <c r="FY2" s="4" t="s">
        <v>201</v>
      </c>
      <c r="FZ2" s="4" t="s">
        <v>202</v>
      </c>
      <c r="GA2" s="4" t="s">
        <v>203</v>
      </c>
      <c r="GB2" s="4" t="s">
        <v>204</v>
      </c>
      <c r="GC2" s="4" t="s">
        <v>205</v>
      </c>
      <c r="GD2" s="4" t="s">
        <v>206</v>
      </c>
      <c r="GE2" s="4" t="s">
        <v>207</v>
      </c>
      <c r="GF2" s="4" t="s">
        <v>208</v>
      </c>
      <c r="GG2" s="4" t="s">
        <v>209</v>
      </c>
      <c r="GH2" s="4" t="s">
        <v>210</v>
      </c>
      <c r="GI2" s="4" t="s">
        <v>211</v>
      </c>
      <c r="GJ2" s="4" t="s">
        <v>212</v>
      </c>
      <c r="GK2" s="4" t="s">
        <v>213</v>
      </c>
      <c r="GL2" s="4" t="s">
        <v>214</v>
      </c>
      <c r="GM2" s="4" t="s">
        <v>215</v>
      </c>
      <c r="GN2" s="4" t="s">
        <v>216</v>
      </c>
      <c r="GO2" s="4" t="s">
        <v>217</v>
      </c>
      <c r="GP2" s="4" t="s">
        <v>218</v>
      </c>
      <c r="GQ2" s="4" t="s">
        <v>219</v>
      </c>
      <c r="GR2" s="4" t="s">
        <v>220</v>
      </c>
      <c r="GS2" s="4" t="s">
        <v>221</v>
      </c>
      <c r="GT2" s="4" t="s">
        <v>222</v>
      </c>
      <c r="GU2" s="4" t="s">
        <v>223</v>
      </c>
      <c r="GV2" s="4" t="s">
        <v>224</v>
      </c>
      <c r="GW2" s="4" t="s">
        <v>225</v>
      </c>
      <c r="GX2" s="4" t="s">
        <v>226</v>
      </c>
      <c r="GY2" s="4" t="s">
        <v>227</v>
      </c>
      <c r="GZ2" s="4" t="s">
        <v>228</v>
      </c>
      <c r="HA2" s="4" t="s">
        <v>229</v>
      </c>
      <c r="HB2" s="4" t="s">
        <v>230</v>
      </c>
      <c r="HC2" s="4" t="s">
        <v>231</v>
      </c>
      <c r="HD2" s="4" t="s">
        <v>232</v>
      </c>
      <c r="HE2" s="4" t="s">
        <v>233</v>
      </c>
      <c r="HF2" s="4" t="s">
        <v>234</v>
      </c>
      <c r="HG2" s="4" t="s">
        <v>235</v>
      </c>
      <c r="HH2" s="4" t="s">
        <v>236</v>
      </c>
      <c r="HI2" s="4" t="s">
        <v>237</v>
      </c>
      <c r="HJ2" s="4" t="s">
        <v>238</v>
      </c>
      <c r="HK2" s="4" t="s">
        <v>239</v>
      </c>
    </row>
    <row r="3" spans="2:219" s="2" customFormat="1" x14ac:dyDescent="0.2">
      <c r="B3" s="2" t="s">
        <v>245</v>
      </c>
      <c r="C3" s="9">
        <v>7115.652</v>
      </c>
      <c r="D3" s="9">
        <v>7246.9309999999996</v>
      </c>
      <c r="E3" s="9">
        <v>7331.0749999999998</v>
      </c>
      <c r="F3" s="9">
        <v>7455.2879999999996</v>
      </c>
      <c r="G3" s="9">
        <v>7522.2889999999998</v>
      </c>
      <c r="H3" s="9">
        <v>7580.9970000000003</v>
      </c>
      <c r="I3" s="9">
        <v>7683.125</v>
      </c>
      <c r="J3" s="9">
        <v>7772.5860000000002</v>
      </c>
      <c r="K3" s="9">
        <v>7868.4679999999998</v>
      </c>
      <c r="L3" s="9">
        <v>8032.84</v>
      </c>
      <c r="M3" s="9">
        <v>8131.4080000000004</v>
      </c>
      <c r="N3" s="9">
        <v>8259.7710000000006</v>
      </c>
      <c r="O3" s="9">
        <v>8362.6550000000007</v>
      </c>
      <c r="P3" s="9">
        <v>8518.8250000000007</v>
      </c>
      <c r="Q3" s="9">
        <v>8662.8230000000003</v>
      </c>
      <c r="R3" s="9">
        <v>8765.9069999999992</v>
      </c>
      <c r="S3" s="9">
        <v>8866.48</v>
      </c>
      <c r="T3" s="9">
        <v>8969.6990000000005</v>
      </c>
      <c r="U3" s="9">
        <v>9121.0969999999998</v>
      </c>
      <c r="V3" s="9">
        <v>9293.991</v>
      </c>
      <c r="W3" s="9">
        <v>9411.6820000000007</v>
      </c>
      <c r="X3" s="9">
        <v>9526.2099999999991</v>
      </c>
      <c r="Y3" s="9">
        <v>9686.6260000000002</v>
      </c>
      <c r="Z3" s="9">
        <v>9900.1689999999999</v>
      </c>
      <c r="AA3" s="9">
        <v>10002.179</v>
      </c>
      <c r="AB3" s="9">
        <v>10247.719999999999</v>
      </c>
      <c r="AC3" s="9">
        <v>10318.165000000001</v>
      </c>
      <c r="AD3" s="9">
        <v>10435.744000000001</v>
      </c>
      <c r="AE3" s="9">
        <v>10470.231</v>
      </c>
      <c r="AF3" s="9">
        <v>10599</v>
      </c>
      <c r="AG3" s="9">
        <v>10598.02</v>
      </c>
      <c r="AH3" s="9">
        <v>10660.465</v>
      </c>
      <c r="AI3" s="9">
        <v>10783.5</v>
      </c>
      <c r="AJ3" s="9">
        <v>10887.46</v>
      </c>
      <c r="AK3" s="9">
        <v>10984.04</v>
      </c>
      <c r="AL3" s="9">
        <v>11061.433000000001</v>
      </c>
      <c r="AM3" s="9">
        <v>11174.129000000001</v>
      </c>
      <c r="AN3" s="9">
        <v>11312.766</v>
      </c>
      <c r="AO3" s="9">
        <v>11566.669</v>
      </c>
      <c r="AP3" s="9">
        <v>11772.234</v>
      </c>
      <c r="AQ3" s="9">
        <v>11923.447</v>
      </c>
      <c r="AR3" s="9">
        <v>12112.815000000001</v>
      </c>
      <c r="AS3" s="9">
        <v>12305.307000000001</v>
      </c>
      <c r="AT3" s="9">
        <v>12527.214</v>
      </c>
      <c r="AU3" s="9">
        <v>12767.286</v>
      </c>
      <c r="AV3" s="9">
        <v>12922.656000000001</v>
      </c>
      <c r="AW3" s="9">
        <v>13142.642</v>
      </c>
      <c r="AX3" s="9">
        <v>13324.204</v>
      </c>
      <c r="AY3" s="9">
        <v>13599.16</v>
      </c>
      <c r="AZ3" s="9">
        <v>13753.424000000001</v>
      </c>
      <c r="BA3" s="9">
        <v>13870.188</v>
      </c>
      <c r="BB3" s="9">
        <v>14039.56</v>
      </c>
      <c r="BC3" s="9">
        <v>14215.651</v>
      </c>
      <c r="BD3" s="9">
        <v>14402.082</v>
      </c>
      <c r="BE3" s="9">
        <v>14564.117</v>
      </c>
      <c r="BF3" s="9">
        <v>14715.058000000001</v>
      </c>
      <c r="BG3" s="9">
        <v>14706.538</v>
      </c>
      <c r="BH3" s="9">
        <v>14865.700999999999</v>
      </c>
      <c r="BI3" s="9">
        <v>14898.999</v>
      </c>
      <c r="BJ3" s="9">
        <v>14608.209000000001</v>
      </c>
      <c r="BK3" s="9">
        <v>14430.902</v>
      </c>
      <c r="BL3" s="9">
        <v>14381.236000000001</v>
      </c>
      <c r="BM3" s="9">
        <v>14448.882</v>
      </c>
      <c r="BN3" s="9">
        <v>14651.249</v>
      </c>
      <c r="BO3" s="9">
        <v>14764.61</v>
      </c>
      <c r="BP3" s="9">
        <v>14980.192999999999</v>
      </c>
      <c r="BQ3" s="9">
        <v>15141.607</v>
      </c>
      <c r="BR3" s="9">
        <v>15309.474</v>
      </c>
      <c r="BS3" s="9">
        <v>15351.448</v>
      </c>
      <c r="BT3" s="9">
        <v>15557.539000000001</v>
      </c>
      <c r="BU3" s="9">
        <v>15647.68</v>
      </c>
      <c r="BV3" s="9">
        <v>15842.259</v>
      </c>
      <c r="BW3" s="9">
        <v>16068.805</v>
      </c>
      <c r="BX3" s="9">
        <v>16207.115</v>
      </c>
      <c r="BY3" s="9">
        <v>16319.540999999999</v>
      </c>
      <c r="BZ3" s="9">
        <v>16420.419000000002</v>
      </c>
      <c r="CA3" s="9">
        <v>16648.188999999998</v>
      </c>
      <c r="CB3" s="9">
        <v>16728.687000000002</v>
      </c>
      <c r="CC3" s="9">
        <v>16953.838</v>
      </c>
      <c r="CD3" s="9">
        <v>17192.019</v>
      </c>
      <c r="CE3" s="9">
        <v>17197.738000000001</v>
      </c>
      <c r="CF3" s="9">
        <v>17518.508000000002</v>
      </c>
      <c r="CG3" s="9">
        <v>17804.227999999999</v>
      </c>
      <c r="CH3" s="9">
        <v>17912.079000000002</v>
      </c>
      <c r="CI3" s="9">
        <v>18063.528999999999</v>
      </c>
      <c r="CJ3" s="9">
        <v>18279.784</v>
      </c>
      <c r="CK3" s="9">
        <v>18401.626</v>
      </c>
      <c r="CL3" s="9">
        <v>18435.136999999999</v>
      </c>
      <c r="CM3" s="9">
        <v>18525.933000000001</v>
      </c>
      <c r="CN3" s="9">
        <v>18711.702000000001</v>
      </c>
      <c r="CO3" s="9">
        <v>18892.638999999999</v>
      </c>
      <c r="CP3" s="9">
        <v>19089.379000000001</v>
      </c>
      <c r="CQ3" s="9">
        <v>19280.083999999999</v>
      </c>
      <c r="CR3" s="9">
        <v>19438.643</v>
      </c>
      <c r="CS3" s="9">
        <v>19692.595000000001</v>
      </c>
      <c r="CT3" s="9">
        <v>20037.088</v>
      </c>
      <c r="CU3" s="9">
        <v>20328.553</v>
      </c>
      <c r="CV3" s="9">
        <v>20580.912</v>
      </c>
      <c r="CW3" s="9">
        <v>20798.73</v>
      </c>
      <c r="CX3" s="9">
        <v>20917.866999999998</v>
      </c>
      <c r="CY3" s="9">
        <v>21111.599999999999</v>
      </c>
      <c r="CZ3" s="9">
        <v>21397.937999999998</v>
      </c>
      <c r="DA3" s="9">
        <v>21717.170999999998</v>
      </c>
      <c r="DB3" s="9">
        <v>21933.217000000001</v>
      </c>
      <c r="DC3" s="9">
        <v>21727.656999999999</v>
      </c>
      <c r="DD3" s="9">
        <v>19935.444</v>
      </c>
      <c r="DE3" s="9">
        <v>21684.550999999999</v>
      </c>
      <c r="DF3" s="9">
        <v>22068.767</v>
      </c>
      <c r="DG3" s="9">
        <v>22656.793000000001</v>
      </c>
      <c r="DH3" s="9">
        <v>23368.861000000001</v>
      </c>
      <c r="DI3" s="9">
        <v>23921.991000000002</v>
      </c>
      <c r="DJ3" s="9">
        <v>24777.038</v>
      </c>
      <c r="DK3" s="9">
        <v>25215.491000000002</v>
      </c>
      <c r="DL3" s="9">
        <v>25805.791000000001</v>
      </c>
      <c r="DM3" s="9">
        <v>26272.010999999999</v>
      </c>
      <c r="DN3" s="9">
        <v>26734.276999999998</v>
      </c>
      <c r="DO3" s="9">
        <v>27164.359</v>
      </c>
      <c r="DP3" s="9">
        <v>27453.814999999999</v>
      </c>
      <c r="DQ3" s="9">
        <v>27967.697</v>
      </c>
      <c r="DR3" s="9">
        <v>28296.967000000001</v>
      </c>
      <c r="DS3" s="9">
        <v>28624.069</v>
      </c>
      <c r="DT3" s="9">
        <v>29016.714</v>
      </c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</row>
    <row r="4" spans="2:219" x14ac:dyDescent="0.2">
      <c r="B4" t="s">
        <v>244</v>
      </c>
      <c r="C4" s="4"/>
      <c r="D4" s="4"/>
      <c r="E4" s="4"/>
      <c r="F4" s="4"/>
      <c r="CO4" s="12">
        <f t="shared" ref="CO4" si="0">+CO3/CK3-1</f>
        <v>2.6683131153736106E-2</v>
      </c>
      <c r="CP4" s="12">
        <f t="shared" ref="CP4" si="1">+CP3/CL3-1</f>
        <v>3.5488860212972817E-2</v>
      </c>
      <c r="CQ4" s="12">
        <f t="shared" ref="CQ4" si="2">+CQ3/CM3-1</f>
        <v>4.0707855307476226E-2</v>
      </c>
      <c r="CR4" s="12">
        <f t="shared" ref="CR4" si="3">+CR3/CN3-1</f>
        <v>3.8849539181416981E-2</v>
      </c>
      <c r="CS4" s="12">
        <f t="shared" ref="CS4" si="4">+CS3/CO3-1</f>
        <v>4.2342205342514649E-2</v>
      </c>
      <c r="CT4" s="12">
        <f t="shared" ref="CT4" si="5">+CT3/CP3-1</f>
        <v>4.9645878998997306E-2</v>
      </c>
      <c r="CU4" s="12">
        <f t="shared" ref="CU4" si="6">+CU3/CQ3-1</f>
        <v>5.4380935269784159E-2</v>
      </c>
      <c r="CV4" s="12">
        <f t="shared" ref="CV4" si="7">+CV3/CR3-1</f>
        <v>5.8762795324756034E-2</v>
      </c>
      <c r="CW4" s="12">
        <f t="shared" ref="CW4" si="8">+CW3/CS3-1</f>
        <v>5.6170098455790018E-2</v>
      </c>
      <c r="CX4" s="12">
        <f t="shared" ref="CX4" si="9">+CX3/CT3-1</f>
        <v>4.3957435331920314E-2</v>
      </c>
      <c r="CY4" s="12">
        <f t="shared" ref="CY4" si="10">+CY3/CU3-1</f>
        <v>3.851956408309043E-2</v>
      </c>
      <c r="CZ4" s="12">
        <f t="shared" ref="CZ4" si="11">+CZ3/CV3-1</f>
        <v>3.9698240777668037E-2</v>
      </c>
      <c r="DA4" s="12">
        <f t="shared" ref="DA4" si="12">+DA3/CW3-1</f>
        <v>4.4158513524623855E-2</v>
      </c>
      <c r="DB4" s="12">
        <f t="shared" ref="DB4" si="13">+DB3/CX3-1</f>
        <v>4.8539843952540851E-2</v>
      </c>
      <c r="DC4" s="12">
        <f t="shared" ref="DC4" si="14">+DC3/CY3-1</f>
        <v>2.9180971598552485E-2</v>
      </c>
      <c r="DD4" s="12">
        <f t="shared" ref="DD4" si="15">+DD3/CZ3-1</f>
        <v>-6.8347426747380924E-2</v>
      </c>
      <c r="DE4" s="12">
        <f t="shared" ref="DE4" si="16">+DE3/DA3-1</f>
        <v>-1.5020372589044095E-3</v>
      </c>
      <c r="DF4" s="12">
        <f t="shared" ref="DF4" si="17">+DF3/DB3-1</f>
        <v>6.1801239644871941E-3</v>
      </c>
      <c r="DG4" s="12">
        <f t="shared" ref="DG4" si="18">+DG3/DC3-1</f>
        <v>4.2762825278399808E-2</v>
      </c>
      <c r="DH4" s="12">
        <f t="shared" ref="DH4" si="19">+DH3/DD3-1</f>
        <v>0.1722267635473782</v>
      </c>
      <c r="DI4" s="12">
        <f t="shared" ref="DI4" si="20">+DI3/DE3-1</f>
        <v>0.10318129252480257</v>
      </c>
      <c r="DJ4" s="12">
        <f t="shared" ref="DJ4" si="21">+DJ3/DF3-1</f>
        <v>0.12271963358895399</v>
      </c>
      <c r="DK4" s="12">
        <f t="shared" ref="DK4" si="22">+DK3/DG3-1</f>
        <v>0.11293292921023723</v>
      </c>
      <c r="DL4" s="12">
        <f t="shared" ref="DL4" si="23">+DL3/DH3-1</f>
        <v>0.10428107728485347</v>
      </c>
      <c r="DM4" s="12">
        <f t="shared" ref="DM4" si="24">+DM3/DI3-1</f>
        <v>9.8236806459796711E-2</v>
      </c>
      <c r="DN4" s="12">
        <f t="shared" ref="DN4:DS4" si="25">+DN3/DJ3-1</f>
        <v>7.8994067006717961E-2</v>
      </c>
      <c r="DO4" s="12">
        <f t="shared" si="25"/>
        <v>7.7288520774788649E-2</v>
      </c>
      <c r="DP4" s="12">
        <f t="shared" si="25"/>
        <v>6.3862564801830723E-2</v>
      </c>
      <c r="DQ4" s="12">
        <f t="shared" si="25"/>
        <v>6.4543441307176819E-2</v>
      </c>
      <c r="DR4" s="12">
        <f t="shared" si="25"/>
        <v>5.845267481892269E-2</v>
      </c>
      <c r="DS4" s="12">
        <f t="shared" si="25"/>
        <v>5.373622105347664E-2</v>
      </c>
      <c r="DT4" s="12">
        <f>+DT3/DP3-1</f>
        <v>5.6928299400283766E-2</v>
      </c>
    </row>
    <row r="5" spans="2:219" x14ac:dyDescent="0.2">
      <c r="B5" t="s">
        <v>246</v>
      </c>
      <c r="C5" s="14">
        <v>10939.116</v>
      </c>
      <c r="D5" s="14">
        <v>11087.361000000001</v>
      </c>
      <c r="E5" s="14">
        <v>11152.175999999999</v>
      </c>
      <c r="F5" s="14">
        <v>11279.932000000001</v>
      </c>
      <c r="G5" s="14">
        <v>11319.950999999999</v>
      </c>
      <c r="H5" s="14">
        <v>11353.721</v>
      </c>
      <c r="I5" s="14">
        <v>11450.31</v>
      </c>
      <c r="J5" s="14">
        <v>11528.066999999999</v>
      </c>
      <c r="K5" s="14">
        <v>11614.418</v>
      </c>
      <c r="L5" s="14">
        <v>11808.14</v>
      </c>
      <c r="M5" s="14">
        <v>11914.063</v>
      </c>
      <c r="N5" s="14">
        <v>12037.775</v>
      </c>
      <c r="O5" s="14">
        <v>12115.472</v>
      </c>
      <c r="P5" s="14">
        <v>12317.221</v>
      </c>
      <c r="Q5" s="14">
        <v>12471.01</v>
      </c>
      <c r="R5" s="14">
        <v>12577.495000000001</v>
      </c>
      <c r="S5" s="14">
        <v>12703.742</v>
      </c>
      <c r="T5" s="14">
        <v>12821.339</v>
      </c>
      <c r="U5" s="14">
        <v>12982.752</v>
      </c>
      <c r="V5" s="14">
        <v>13191.67</v>
      </c>
      <c r="W5" s="14">
        <v>13315.597</v>
      </c>
      <c r="X5" s="14">
        <v>13426.748</v>
      </c>
      <c r="Y5" s="14">
        <v>13604.771000000001</v>
      </c>
      <c r="Z5" s="14">
        <v>13827.98</v>
      </c>
      <c r="AA5" s="14">
        <v>13878.147000000001</v>
      </c>
      <c r="AB5" s="14">
        <v>14130.907999999999</v>
      </c>
      <c r="AC5" s="14">
        <v>14145.312</v>
      </c>
      <c r="AD5" s="14">
        <v>14229.764999999999</v>
      </c>
      <c r="AE5" s="14">
        <v>14183.12</v>
      </c>
      <c r="AF5" s="14">
        <v>14271.694</v>
      </c>
      <c r="AG5" s="14">
        <v>14214.516</v>
      </c>
      <c r="AH5" s="14">
        <v>14253.574000000001</v>
      </c>
      <c r="AI5" s="14">
        <v>14372.785</v>
      </c>
      <c r="AJ5" s="14">
        <v>14460.848</v>
      </c>
      <c r="AK5" s="14">
        <v>14519.633</v>
      </c>
      <c r="AL5" s="14">
        <v>14537.58</v>
      </c>
      <c r="AM5" s="14">
        <v>14614.141</v>
      </c>
      <c r="AN5" s="14">
        <v>14743.566999999999</v>
      </c>
      <c r="AO5" s="14">
        <v>14988.781999999999</v>
      </c>
      <c r="AP5" s="14">
        <v>15162.76</v>
      </c>
      <c r="AQ5" s="14">
        <v>15248.68</v>
      </c>
      <c r="AR5" s="14">
        <v>15366.85</v>
      </c>
      <c r="AS5" s="14">
        <v>15512.619000000001</v>
      </c>
      <c r="AT5" s="14">
        <v>15670.88</v>
      </c>
      <c r="AU5" s="14">
        <v>15844.727000000001</v>
      </c>
      <c r="AV5" s="14">
        <v>15922.781999999999</v>
      </c>
      <c r="AW5" s="14">
        <v>16047.587</v>
      </c>
      <c r="AX5" s="14">
        <v>16136.734</v>
      </c>
      <c r="AY5" s="14">
        <v>16353.834999999999</v>
      </c>
      <c r="AZ5" s="14">
        <v>16396.151000000002</v>
      </c>
      <c r="BA5" s="14">
        <v>16420.738000000001</v>
      </c>
      <c r="BB5" s="14">
        <v>16561.866000000002</v>
      </c>
      <c r="BC5" s="14">
        <v>16611.689999999999</v>
      </c>
      <c r="BD5" s="14">
        <v>16713.313999999998</v>
      </c>
      <c r="BE5" s="14">
        <v>16809.587</v>
      </c>
      <c r="BF5" s="14">
        <v>16915.190999999999</v>
      </c>
      <c r="BG5" s="14">
        <v>16843.003000000001</v>
      </c>
      <c r="BH5" s="14">
        <v>16943.291000000001</v>
      </c>
      <c r="BI5" s="14">
        <v>16854.294999999998</v>
      </c>
      <c r="BJ5" s="14">
        <v>16485.349999999999</v>
      </c>
      <c r="BK5" s="14">
        <v>16298.262000000001</v>
      </c>
      <c r="BL5" s="14">
        <v>16269.145</v>
      </c>
      <c r="BM5" s="14">
        <v>16326.281000000001</v>
      </c>
      <c r="BN5" s="14">
        <v>16502.754000000001</v>
      </c>
      <c r="BO5" s="14">
        <v>16582.71</v>
      </c>
      <c r="BP5" s="14">
        <v>16743.162</v>
      </c>
      <c r="BQ5" s="14">
        <v>16872.266</v>
      </c>
      <c r="BR5" s="14">
        <v>16960.864000000001</v>
      </c>
      <c r="BS5" s="14">
        <v>16920.632000000001</v>
      </c>
      <c r="BT5" s="14">
        <v>17035.114000000001</v>
      </c>
      <c r="BU5" s="14">
        <v>17031.312999999998</v>
      </c>
      <c r="BV5" s="14">
        <v>17222.582999999999</v>
      </c>
      <c r="BW5" s="14">
        <v>17367.009999999998</v>
      </c>
      <c r="BX5" s="14">
        <v>17444.525000000001</v>
      </c>
      <c r="BY5" s="14">
        <v>17469.650000000001</v>
      </c>
      <c r="BZ5" s="14">
        <v>17489.851999999999</v>
      </c>
      <c r="CA5" s="14">
        <v>17662.400000000001</v>
      </c>
      <c r="CB5" s="14">
        <v>17709.670999999998</v>
      </c>
      <c r="CC5" s="14">
        <v>17860.45</v>
      </c>
      <c r="CD5" s="14">
        <v>18016.147000000001</v>
      </c>
      <c r="CE5" s="14">
        <v>17953.973999999998</v>
      </c>
      <c r="CF5" s="14">
        <v>18185.911</v>
      </c>
      <c r="CG5" s="14">
        <v>18406.940999999999</v>
      </c>
      <c r="CH5" s="14">
        <v>18500.030999999999</v>
      </c>
      <c r="CI5" s="14">
        <v>18666.620999999999</v>
      </c>
      <c r="CJ5" s="14">
        <v>18782.242999999999</v>
      </c>
      <c r="CK5" s="14">
        <v>18857.418000000001</v>
      </c>
      <c r="CL5" s="14">
        <v>18892.205999999998</v>
      </c>
      <c r="CM5" s="14">
        <v>19001.689999999999</v>
      </c>
      <c r="CN5" s="14">
        <v>19062.708999999999</v>
      </c>
      <c r="CO5" s="14">
        <v>19197.937999999998</v>
      </c>
      <c r="CP5" s="14">
        <v>19304.351999999999</v>
      </c>
      <c r="CQ5" s="14">
        <v>19398.343000000001</v>
      </c>
      <c r="CR5" s="14">
        <v>19506.949000000001</v>
      </c>
      <c r="CS5" s="14">
        <v>19660.766</v>
      </c>
      <c r="CT5" s="14">
        <v>19882.351999999999</v>
      </c>
      <c r="CU5" s="14">
        <v>20044.077000000001</v>
      </c>
      <c r="CV5" s="14">
        <v>20150.475999999999</v>
      </c>
      <c r="CW5" s="14">
        <v>20276.153999999999</v>
      </c>
      <c r="CX5" s="14">
        <v>20304.874</v>
      </c>
      <c r="CY5" s="14">
        <v>20431.641</v>
      </c>
      <c r="CZ5" s="14">
        <v>20602.275000000001</v>
      </c>
      <c r="DA5" s="14">
        <v>20843.322</v>
      </c>
      <c r="DB5" s="14">
        <v>20985.448</v>
      </c>
      <c r="DC5" s="14">
        <v>20693.238000000001</v>
      </c>
      <c r="DD5" s="14">
        <v>19056.616999999998</v>
      </c>
      <c r="DE5" s="14">
        <v>20548.793000000001</v>
      </c>
      <c r="DF5" s="14">
        <v>20771.690999999999</v>
      </c>
      <c r="DG5" s="14">
        <v>21058.379000000001</v>
      </c>
      <c r="DH5" s="14">
        <v>21389.005000000001</v>
      </c>
      <c r="DI5" s="14">
        <v>21571.420999999998</v>
      </c>
      <c r="DJ5" s="14">
        <v>21960.387999999999</v>
      </c>
      <c r="DK5" s="14">
        <v>21903.85</v>
      </c>
      <c r="DL5" s="14">
        <v>21919.222000000002</v>
      </c>
      <c r="DM5" s="14">
        <v>22066.784</v>
      </c>
      <c r="DN5" s="14">
        <v>22249.458999999999</v>
      </c>
      <c r="DO5" s="14">
        <v>22403.435000000001</v>
      </c>
      <c r="DP5" s="14">
        <v>22539.418000000001</v>
      </c>
      <c r="DQ5" s="14">
        <v>22780.933000000001</v>
      </c>
      <c r="DR5" s="14">
        <v>22960.6</v>
      </c>
      <c r="DS5" s="14">
        <v>23053.544999999998</v>
      </c>
      <c r="DT5" s="14">
        <v>23223.905999999999</v>
      </c>
    </row>
    <row r="6" spans="2:219" x14ac:dyDescent="0.2">
      <c r="B6" t="s">
        <v>244</v>
      </c>
      <c r="CI6" s="12">
        <f t="shared" ref="CI6" si="26">+CI5/CE5-1</f>
        <v>3.9692994988184793E-2</v>
      </c>
      <c r="CJ6" s="12">
        <f t="shared" ref="CJ6" si="27">+CJ5/CF5-1</f>
        <v>3.2790878609270546E-2</v>
      </c>
      <c r="CK6" s="12">
        <f t="shared" ref="CK6" si="28">+CK5/CG5-1</f>
        <v>2.4473213664345517E-2</v>
      </c>
      <c r="CL6" s="12">
        <f t="shared" ref="CL6" si="29">+CL5/CH5-1</f>
        <v>2.1198613126648169E-2</v>
      </c>
      <c r="CM6" s="12">
        <f t="shared" ref="CM6" si="30">+CM5/CI5-1</f>
        <v>1.7950168913805964E-2</v>
      </c>
      <c r="CN6" s="12">
        <f t="shared" ref="CN6" si="31">+CN5/CJ5-1</f>
        <v>1.4932508327147209E-2</v>
      </c>
      <c r="CO6" s="12">
        <f t="shared" ref="CO6" si="32">+CO5/CK5-1</f>
        <v>1.8057615310855146E-2</v>
      </c>
      <c r="CP6" s="12">
        <f t="shared" ref="CP6" si="33">+CP5/CL5-1</f>
        <v>2.1815663030564147E-2</v>
      </c>
      <c r="CQ6" s="12">
        <f t="shared" ref="CQ6" si="34">+CQ5/CM5-1</f>
        <v>2.0874616941966906E-2</v>
      </c>
      <c r="CR6" s="12">
        <f t="shared" ref="CR6" si="35">+CR5/CN5-1</f>
        <v>2.3304137937582903E-2</v>
      </c>
      <c r="CS6" s="12">
        <f t="shared" ref="CS6" si="36">+CS5/CO5-1</f>
        <v>2.4108214121745908E-2</v>
      </c>
      <c r="CT6" s="12">
        <f t="shared" ref="CT6" si="37">+CT5/CP5-1</f>
        <v>2.9941434967617697E-2</v>
      </c>
      <c r="CU6" s="12">
        <f t="shared" ref="CU6" si="38">+CU5/CQ5-1</f>
        <v>3.3288100947591159E-2</v>
      </c>
      <c r="CV6" s="12">
        <f t="shared" ref="CV6" si="39">+CV5/CR5-1</f>
        <v>3.2989628465220244E-2</v>
      </c>
      <c r="CW6" s="12">
        <f t="shared" ref="CW6" si="40">+CW5/CS5-1</f>
        <v>3.130030640718684E-2</v>
      </c>
      <c r="CX6" s="12">
        <f t="shared" ref="CX6" si="41">+CX5/CT5-1</f>
        <v>2.125110751484538E-2</v>
      </c>
      <c r="CY6" s="12">
        <f t="shared" ref="CY6" si="42">+CY5/CU5-1</f>
        <v>1.9335587266003706E-2</v>
      </c>
      <c r="CZ6" s="12">
        <f t="shared" ref="CZ6" si="43">+CZ5/CV5-1</f>
        <v>2.2421256946982382E-2</v>
      </c>
      <c r="DA6" s="12">
        <f t="shared" ref="DA6" si="44">+DA5/CW5-1</f>
        <v>2.7972168686428489E-2</v>
      </c>
      <c r="DB6" s="12">
        <f t="shared" ref="DB6" si="45">+DB5/CX5-1</f>
        <v>3.3517765241980912E-2</v>
      </c>
      <c r="DC6" s="12">
        <f t="shared" ref="DC6" si="46">+DC5/CY5-1</f>
        <v>1.2803523711091058E-2</v>
      </c>
      <c r="DD6" s="12">
        <f t="shared" ref="DD6" si="47">+DD5/CZ5-1</f>
        <v>-7.5023656368046865E-2</v>
      </c>
      <c r="DE6" s="12">
        <f t="shared" ref="DE6" si="48">+DE5/DA5-1</f>
        <v>-1.4130616990899902E-2</v>
      </c>
      <c r="DF6" s="12">
        <f t="shared" ref="DF6" si="49">+DF5/DB5-1</f>
        <v>-1.0185963149321409E-2</v>
      </c>
      <c r="DG6" s="12">
        <f t="shared" ref="DG6" si="50">+DG5/DC5-1</f>
        <v>1.7645426008244813E-2</v>
      </c>
      <c r="DH6" s="12">
        <f t="shared" ref="DH6" si="51">+DH5/DD5-1</f>
        <v>0.12239255267606008</v>
      </c>
      <c r="DI6" s="12">
        <f t="shared" ref="DI6" si="52">+DI5/DE5-1</f>
        <v>4.9765842694507567E-2</v>
      </c>
      <c r="DJ6" s="12">
        <f t="shared" ref="DJ6" si="53">+DJ5/DF5-1</f>
        <v>5.7226780429190827E-2</v>
      </c>
      <c r="DK6" s="12">
        <f t="shared" ref="DK6" si="54">+DK5/DG5-1</f>
        <v>4.0148911746720861E-2</v>
      </c>
      <c r="DL6" s="12">
        <f t="shared" ref="DL6" si="55">+DL5/DH5-1</f>
        <v>2.4789231663651545E-2</v>
      </c>
      <c r="DM6" s="12">
        <f t="shared" ref="DM6" si="56">+DM5/DI5-1</f>
        <v>2.2963855742280659E-2</v>
      </c>
      <c r="DN6" s="12">
        <f t="shared" ref="DN6" si="57">+DN5/DJ5-1</f>
        <v>1.3163292014694905E-2</v>
      </c>
      <c r="DO6" s="12">
        <f t="shared" ref="DO6" si="58">+DO5/DK5-1</f>
        <v>2.2808090815085169E-2</v>
      </c>
      <c r="DP6" s="12">
        <f t="shared" ref="DP6" si="59">+DP5/DL5-1</f>
        <v>2.8294617391073418E-2</v>
      </c>
      <c r="DQ6" s="12">
        <f t="shared" ref="DQ6" si="60">+DQ5/DM5-1</f>
        <v>3.2363075652528384E-2</v>
      </c>
      <c r="DR6" s="12">
        <f t="shared" ref="DR6" si="61">+DR5/DN5-1</f>
        <v>3.1962170406030888E-2</v>
      </c>
      <c r="DS6" s="12">
        <f t="shared" ref="DS6" si="62">+DS5/DO5-1</f>
        <v>2.9018317949903505E-2</v>
      </c>
      <c r="DT6" s="12">
        <f>+DT5/DP5-1</f>
        <v>3.0368486000836192E-2</v>
      </c>
    </row>
    <row r="9" spans="2:219" x14ac:dyDescent="0.2">
      <c r="C9" s="13"/>
    </row>
    <row r="10" spans="2:219" x14ac:dyDescent="0.2">
      <c r="C10" s="13"/>
    </row>
    <row r="11" spans="2:219" x14ac:dyDescent="0.2">
      <c r="C11" s="13"/>
      <c r="D11" s="15">
        <v>11152.175999999999</v>
      </c>
    </row>
    <row r="12" spans="2:219" x14ac:dyDescent="0.2">
      <c r="C12" s="13"/>
      <c r="D12" s="15">
        <v>11279.932000000001</v>
      </c>
    </row>
    <row r="13" spans="2:219" x14ac:dyDescent="0.2">
      <c r="C13" s="13"/>
      <c r="D13" s="15">
        <v>11319.950999999999</v>
      </c>
    </row>
    <row r="14" spans="2:219" x14ac:dyDescent="0.2">
      <c r="C14" s="13"/>
      <c r="D14" s="15">
        <v>11353.721</v>
      </c>
    </row>
    <row r="15" spans="2:219" x14ac:dyDescent="0.2">
      <c r="C15" s="13"/>
      <c r="D15" s="15">
        <v>11450.31</v>
      </c>
    </row>
    <row r="16" spans="2:219" x14ac:dyDescent="0.2">
      <c r="C16" s="13"/>
      <c r="D16" s="15">
        <v>11528.066999999999</v>
      </c>
    </row>
    <row r="17" spans="3:4" x14ac:dyDescent="0.2">
      <c r="C17" s="13"/>
      <c r="D17" s="15">
        <v>11614.418</v>
      </c>
    </row>
    <row r="18" spans="3:4" x14ac:dyDescent="0.2">
      <c r="C18" s="13"/>
      <c r="D18" s="15">
        <v>11808.14</v>
      </c>
    </row>
    <row r="19" spans="3:4" x14ac:dyDescent="0.2">
      <c r="C19" s="13"/>
      <c r="D19" s="15">
        <v>11914.063</v>
      </c>
    </row>
    <row r="20" spans="3:4" x14ac:dyDescent="0.2">
      <c r="C20" s="13"/>
    </row>
    <row r="21" spans="3:4" x14ac:dyDescent="0.2">
      <c r="C21" s="13"/>
    </row>
    <row r="22" spans="3:4" x14ac:dyDescent="0.2">
      <c r="C22" s="13"/>
    </row>
    <row r="23" spans="3:4" x14ac:dyDescent="0.2">
      <c r="C23" s="13"/>
    </row>
    <row r="24" spans="3:4" x14ac:dyDescent="0.2">
      <c r="C24" s="13"/>
    </row>
    <row r="25" spans="3:4" x14ac:dyDescent="0.2">
      <c r="C25" s="13"/>
    </row>
    <row r="26" spans="3:4" x14ac:dyDescent="0.2">
      <c r="C26" s="13"/>
    </row>
    <row r="27" spans="3:4" x14ac:dyDescent="0.2">
      <c r="C27" s="13"/>
    </row>
    <row r="28" spans="3:4" x14ac:dyDescent="0.2">
      <c r="C28" s="13"/>
    </row>
    <row r="29" spans="3:4" x14ac:dyDescent="0.2">
      <c r="C29" s="13"/>
    </row>
    <row r="30" spans="3:4" x14ac:dyDescent="0.2">
      <c r="C30" s="13"/>
    </row>
    <row r="31" spans="3:4" x14ac:dyDescent="0.2">
      <c r="C31" s="13"/>
    </row>
    <row r="32" spans="3:4" x14ac:dyDescent="0.2">
      <c r="C32" s="13"/>
    </row>
    <row r="33" spans="3:3" x14ac:dyDescent="0.2">
      <c r="C33" s="13"/>
    </row>
    <row r="34" spans="3:3" x14ac:dyDescent="0.2">
      <c r="C34" s="13"/>
    </row>
    <row r="35" spans="3:3" x14ac:dyDescent="0.2">
      <c r="C35" s="13"/>
    </row>
    <row r="36" spans="3:3" x14ac:dyDescent="0.2">
      <c r="C36" s="13"/>
    </row>
    <row r="37" spans="3:3" x14ac:dyDescent="0.2">
      <c r="C37" s="13"/>
    </row>
    <row r="38" spans="3:3" x14ac:dyDescent="0.2">
      <c r="C38" s="13"/>
    </row>
    <row r="39" spans="3:3" x14ac:dyDescent="0.2">
      <c r="C39" s="13"/>
    </row>
    <row r="40" spans="3:3" x14ac:dyDescent="0.2">
      <c r="C40" s="13"/>
    </row>
    <row r="41" spans="3:3" x14ac:dyDescent="0.2">
      <c r="C41" s="13"/>
    </row>
    <row r="42" spans="3:3" x14ac:dyDescent="0.2">
      <c r="C42" s="13"/>
    </row>
    <row r="43" spans="3:3" x14ac:dyDescent="0.2">
      <c r="C43" s="13"/>
    </row>
    <row r="44" spans="3:3" x14ac:dyDescent="0.2">
      <c r="C44" s="13"/>
    </row>
    <row r="45" spans="3:3" x14ac:dyDescent="0.2">
      <c r="C45" s="13"/>
    </row>
    <row r="46" spans="3:3" x14ac:dyDescent="0.2">
      <c r="C46" s="13"/>
    </row>
    <row r="47" spans="3:3" x14ac:dyDescent="0.2">
      <c r="C47" s="13"/>
    </row>
    <row r="48" spans="3:3" x14ac:dyDescent="0.2">
      <c r="C48" s="13"/>
    </row>
    <row r="49" spans="3:3" x14ac:dyDescent="0.2">
      <c r="C49" s="13"/>
    </row>
    <row r="50" spans="3:3" x14ac:dyDescent="0.2">
      <c r="C50" s="13"/>
    </row>
    <row r="51" spans="3:3" x14ac:dyDescent="0.2">
      <c r="C51" s="13"/>
    </row>
    <row r="52" spans="3:3" x14ac:dyDescent="0.2">
      <c r="C52" s="13"/>
    </row>
    <row r="53" spans="3:3" x14ac:dyDescent="0.2">
      <c r="C53" s="13"/>
    </row>
    <row r="54" spans="3:3" x14ac:dyDescent="0.2">
      <c r="C54" s="13"/>
    </row>
    <row r="55" spans="3:3" x14ac:dyDescent="0.2">
      <c r="C55" s="13"/>
    </row>
    <row r="56" spans="3:3" x14ac:dyDescent="0.2">
      <c r="C56" s="13"/>
    </row>
    <row r="57" spans="3:3" x14ac:dyDescent="0.2">
      <c r="C57" s="13"/>
    </row>
    <row r="58" spans="3:3" x14ac:dyDescent="0.2">
      <c r="C58" s="13"/>
    </row>
    <row r="59" spans="3:3" x14ac:dyDescent="0.2">
      <c r="C59" s="13"/>
    </row>
    <row r="60" spans="3:3" x14ac:dyDescent="0.2">
      <c r="C60" s="13"/>
    </row>
    <row r="61" spans="3:3" x14ac:dyDescent="0.2">
      <c r="C61" s="13"/>
    </row>
    <row r="62" spans="3:3" x14ac:dyDescent="0.2">
      <c r="C62" s="13"/>
    </row>
    <row r="63" spans="3:3" x14ac:dyDescent="0.2">
      <c r="C63" s="13"/>
    </row>
    <row r="64" spans="3:3" x14ac:dyDescent="0.2">
      <c r="C64" s="13"/>
    </row>
    <row r="65" spans="3:3" x14ac:dyDescent="0.2">
      <c r="C65" s="13"/>
    </row>
    <row r="66" spans="3:3" x14ac:dyDescent="0.2">
      <c r="C66" s="13"/>
    </row>
    <row r="67" spans="3:3" x14ac:dyDescent="0.2">
      <c r="C67" s="13"/>
    </row>
    <row r="68" spans="3:3" x14ac:dyDescent="0.2">
      <c r="C68" s="13"/>
    </row>
    <row r="69" spans="3:3" x14ac:dyDescent="0.2">
      <c r="C69" s="13"/>
    </row>
    <row r="70" spans="3:3" x14ac:dyDescent="0.2">
      <c r="C70" s="13"/>
    </row>
    <row r="71" spans="3:3" x14ac:dyDescent="0.2">
      <c r="C71" s="13"/>
    </row>
    <row r="72" spans="3:3" x14ac:dyDescent="0.2">
      <c r="C72" s="13"/>
    </row>
    <row r="73" spans="3:3" x14ac:dyDescent="0.2">
      <c r="C73" s="13"/>
    </row>
    <row r="74" spans="3:3" x14ac:dyDescent="0.2">
      <c r="C74" s="13"/>
    </row>
    <row r="75" spans="3:3" x14ac:dyDescent="0.2">
      <c r="C75" s="13"/>
    </row>
    <row r="76" spans="3:3" x14ac:dyDescent="0.2">
      <c r="C76" s="13"/>
    </row>
    <row r="77" spans="3:3" x14ac:dyDescent="0.2">
      <c r="C77" s="13"/>
    </row>
    <row r="78" spans="3:3" x14ac:dyDescent="0.2">
      <c r="C78" s="13"/>
    </row>
    <row r="79" spans="3:3" x14ac:dyDescent="0.2">
      <c r="C79" s="13"/>
    </row>
    <row r="80" spans="3:3" x14ac:dyDescent="0.2">
      <c r="C80" s="13"/>
    </row>
    <row r="81" spans="3:3" x14ac:dyDescent="0.2">
      <c r="C81" s="13"/>
    </row>
    <row r="82" spans="3:3" x14ac:dyDescent="0.2">
      <c r="C82" s="13"/>
    </row>
    <row r="83" spans="3:3" x14ac:dyDescent="0.2">
      <c r="C83" s="13"/>
    </row>
    <row r="84" spans="3:3" x14ac:dyDescent="0.2">
      <c r="C84" s="13"/>
    </row>
    <row r="85" spans="3:3" x14ac:dyDescent="0.2">
      <c r="C85" s="13"/>
    </row>
    <row r="86" spans="3:3" x14ac:dyDescent="0.2">
      <c r="C86" s="13"/>
    </row>
    <row r="87" spans="3:3" x14ac:dyDescent="0.2">
      <c r="C87" s="13"/>
    </row>
    <row r="88" spans="3:3" x14ac:dyDescent="0.2">
      <c r="C88" s="13"/>
    </row>
    <row r="89" spans="3:3" x14ac:dyDescent="0.2">
      <c r="C89" s="13"/>
    </row>
    <row r="90" spans="3:3" x14ac:dyDescent="0.2">
      <c r="C90" s="13"/>
    </row>
    <row r="91" spans="3:3" x14ac:dyDescent="0.2">
      <c r="C91" s="13"/>
    </row>
    <row r="92" spans="3:3" x14ac:dyDescent="0.2">
      <c r="C92" s="13"/>
    </row>
    <row r="93" spans="3:3" x14ac:dyDescent="0.2">
      <c r="C93" s="13"/>
    </row>
    <row r="94" spans="3:3" x14ac:dyDescent="0.2">
      <c r="C94" s="13"/>
    </row>
    <row r="95" spans="3:3" x14ac:dyDescent="0.2">
      <c r="C95" s="13"/>
    </row>
    <row r="96" spans="3:3" x14ac:dyDescent="0.2">
      <c r="C96" s="13"/>
    </row>
    <row r="97" spans="3:3" x14ac:dyDescent="0.2">
      <c r="C97" s="13"/>
    </row>
    <row r="98" spans="3:3" x14ac:dyDescent="0.2">
      <c r="C98" s="13"/>
    </row>
    <row r="99" spans="3:3" x14ac:dyDescent="0.2">
      <c r="C99" s="13"/>
    </row>
    <row r="100" spans="3:3" x14ac:dyDescent="0.2">
      <c r="C100" s="13"/>
    </row>
    <row r="101" spans="3:3" x14ac:dyDescent="0.2">
      <c r="C101" s="13"/>
    </row>
    <row r="102" spans="3:3" x14ac:dyDescent="0.2">
      <c r="C102" s="13"/>
    </row>
    <row r="103" spans="3:3" x14ac:dyDescent="0.2">
      <c r="C103" s="13"/>
    </row>
    <row r="104" spans="3:3" x14ac:dyDescent="0.2">
      <c r="C104" s="13"/>
    </row>
    <row r="105" spans="3:3" x14ac:dyDescent="0.2">
      <c r="C105" s="13"/>
    </row>
    <row r="106" spans="3:3" x14ac:dyDescent="0.2">
      <c r="C106" s="13"/>
    </row>
    <row r="107" spans="3:3" x14ac:dyDescent="0.2">
      <c r="C107" s="13"/>
    </row>
    <row r="108" spans="3:3" x14ac:dyDescent="0.2">
      <c r="C108" s="13"/>
    </row>
    <row r="109" spans="3:3" x14ac:dyDescent="0.2">
      <c r="C109" s="13"/>
    </row>
    <row r="110" spans="3:3" x14ac:dyDescent="0.2">
      <c r="C110" s="13"/>
    </row>
    <row r="111" spans="3:3" x14ac:dyDescent="0.2">
      <c r="C111" s="13"/>
    </row>
    <row r="112" spans="3:3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2024-09-21T20:28:38Z</dcterms:created>
  <dcterms:modified xsi:type="dcterms:W3CDTF">2024-10-26T14:09:21Z</dcterms:modified>
</cp:coreProperties>
</file>