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2200AA7-6D88-4CA9-9D25-F43532DF73B6}" xr6:coauthVersionLast="47" xr6:coauthVersionMax="47" xr10:uidLastSave="{00000000-0000-0000-0000-000000000000}"/>
  <bookViews>
    <workbookView xWindow="47510" yWindow="3080" windowWidth="24440" windowHeight="16540" xr2:uid="{FABDA239-4614-4C38-9681-853B88B129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7" i="1" l="1"/>
</calcChain>
</file>

<file path=xl/sharedStrings.xml><?xml version="1.0" encoding="utf-8"?>
<sst xmlns="http://schemas.openxmlformats.org/spreadsheetml/2006/main" count="43" uniqueCount="38">
  <si>
    <t>Price</t>
  </si>
  <si>
    <t>Shares</t>
  </si>
  <si>
    <t>MC</t>
  </si>
  <si>
    <t>Cash</t>
  </si>
  <si>
    <t>Debt</t>
  </si>
  <si>
    <t>EV</t>
  </si>
  <si>
    <t>PPE</t>
  </si>
  <si>
    <t>PIC</t>
  </si>
  <si>
    <t>AD</t>
  </si>
  <si>
    <t>2019: JNJ collaboration, paid $100m upfront.</t>
  </si>
  <si>
    <t>2023: sold AAV-RPGR to JNJ for 65m.</t>
  </si>
  <si>
    <t>Founded: 2015</t>
  </si>
  <si>
    <t>AAV-GAD</t>
  </si>
  <si>
    <t>Parkinson's</t>
  </si>
  <si>
    <t>RP</t>
  </si>
  <si>
    <t>AAV-AIPL1</t>
  </si>
  <si>
    <t>LCA4</t>
  </si>
  <si>
    <t>AAV5-RDH12</t>
  </si>
  <si>
    <t>RDH12 retinal dystrophy</t>
  </si>
  <si>
    <t>AAV8-RK-BBS10</t>
  </si>
  <si>
    <t>Bardet-Biedl syndrome</t>
  </si>
  <si>
    <t>Name</t>
  </si>
  <si>
    <t>Indication</t>
  </si>
  <si>
    <t>AAV2-hAQP1</t>
  </si>
  <si>
    <t>xerostomia</t>
  </si>
  <si>
    <t>obesity</t>
  </si>
  <si>
    <t>FIH 2025</t>
  </si>
  <si>
    <t>AAV-RPGR (Botaretigene sparoparvovec)</t>
  </si>
  <si>
    <t>Economics</t>
  </si>
  <si>
    <t>JNJ</t>
  </si>
  <si>
    <t>100%, investing heavily</t>
  </si>
  <si>
    <t>SNY ROFR</t>
  </si>
  <si>
    <t>Phase</t>
  </si>
  <si>
    <t>II</t>
  </si>
  <si>
    <t>Filing?</t>
  </si>
  <si>
    <t>III</t>
  </si>
  <si>
    <t>failed</t>
  </si>
  <si>
    <t>Q115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</si>
</sst>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C206986-5BAA-49F2-99B4-2CD712EDDA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B6EB-6AC2-418A-88DA-79AA39CEC82A}">
  <dimension ref="B2:K15"/>
  <sheetViews>
    <sheetView tabSelected="1" zoomScale="160" zoomScaleNormal="160" workbookViewId="0">
      <selection activeCell="B8" sqref="B8:D8"/>
    </sheetView>
  </sheetViews>
  <sheetFormatPr defaultRowHeight="12.5" x14ac:dyDescent="0.25"/>
  <cols>
    <col min="1" max="1" width="2.7265625" customWidth="1"/>
    <col min="2" max="2" width="15.54296875" bestFit="1" customWidth="1"/>
    <col min="3" max="3" width="23.26953125" customWidth="1"/>
    <col min="5" max="5" width="13" customWidth="1"/>
  </cols>
  <sheetData>
    <row r="2" spans="2:11" x14ac:dyDescent="0.25">
      <c r="B2" s="8" t="s">
        <v>21</v>
      </c>
      <c r="C2" s="9" t="s">
        <v>22</v>
      </c>
      <c r="D2" s="9" t="s">
        <v>32</v>
      </c>
      <c r="E2" s="9" t="s">
        <v>28</v>
      </c>
      <c r="F2" s="9"/>
      <c r="G2" s="10"/>
      <c r="I2" t="s">
        <v>0</v>
      </c>
      <c r="J2" s="11">
        <v>5.3</v>
      </c>
    </row>
    <row r="3" spans="2:11" x14ac:dyDescent="0.25">
      <c r="B3" s="3" t="s">
        <v>12</v>
      </c>
      <c r="C3" t="s">
        <v>13</v>
      </c>
      <c r="D3" t="s">
        <v>35</v>
      </c>
      <c r="G3" s="4"/>
      <c r="I3" t="s">
        <v>1</v>
      </c>
      <c r="J3" s="2">
        <v>79.032341000000002</v>
      </c>
      <c r="K3" s="1" t="s">
        <v>37</v>
      </c>
    </row>
    <row r="4" spans="2:11" x14ac:dyDescent="0.25">
      <c r="B4" s="3" t="s">
        <v>27</v>
      </c>
      <c r="C4" t="s">
        <v>14</v>
      </c>
      <c r="D4" t="s">
        <v>36</v>
      </c>
      <c r="E4" t="s">
        <v>29</v>
      </c>
      <c r="G4" s="4"/>
      <c r="I4" t="s">
        <v>2</v>
      </c>
      <c r="J4" s="2">
        <f>+J2*J3</f>
        <v>418.87140729999999</v>
      </c>
    </row>
    <row r="5" spans="2:11" ht="13" x14ac:dyDescent="0.3">
      <c r="B5" s="12" t="s">
        <v>15</v>
      </c>
      <c r="C5" s="13" t="s">
        <v>16</v>
      </c>
      <c r="D5" s="13" t="s">
        <v>34</v>
      </c>
      <c r="G5" s="4"/>
      <c r="I5" t="s">
        <v>3</v>
      </c>
      <c r="J5" s="2">
        <f>66.5+200</f>
        <v>266.5</v>
      </c>
      <c r="K5" s="1" t="s">
        <v>37</v>
      </c>
    </row>
    <row r="6" spans="2:11" x14ac:dyDescent="0.25">
      <c r="B6" s="3" t="s">
        <v>17</v>
      </c>
      <c r="C6" t="s">
        <v>18</v>
      </c>
      <c r="G6" s="4"/>
      <c r="I6" t="s">
        <v>4</v>
      </c>
      <c r="J6" s="2">
        <v>75</v>
      </c>
      <c r="K6" s="1" t="s">
        <v>37</v>
      </c>
    </row>
    <row r="7" spans="2:11" x14ac:dyDescent="0.25">
      <c r="B7" s="3" t="s">
        <v>19</v>
      </c>
      <c r="C7" t="s">
        <v>20</v>
      </c>
      <c r="G7" s="4"/>
      <c r="I7" t="s">
        <v>5</v>
      </c>
      <c r="J7" s="2">
        <f>+J4-J5+J6</f>
        <v>227.37140729999999</v>
      </c>
    </row>
    <row r="8" spans="2:11" ht="13" x14ac:dyDescent="0.3">
      <c r="B8" s="12" t="s">
        <v>23</v>
      </c>
      <c r="C8" s="13" t="s">
        <v>24</v>
      </c>
      <c r="D8" s="13" t="s">
        <v>33</v>
      </c>
      <c r="E8" t="s">
        <v>30</v>
      </c>
      <c r="G8" s="4"/>
    </row>
    <row r="9" spans="2:11" x14ac:dyDescent="0.25">
      <c r="B9" s="5"/>
      <c r="C9" s="6" t="s">
        <v>25</v>
      </c>
      <c r="D9" s="6" t="s">
        <v>26</v>
      </c>
      <c r="E9" s="6" t="s">
        <v>31</v>
      </c>
      <c r="F9" s="6"/>
      <c r="G9" s="7"/>
      <c r="I9" t="s">
        <v>6</v>
      </c>
      <c r="J9" s="2">
        <v>104.408</v>
      </c>
      <c r="K9" s="1" t="s">
        <v>37</v>
      </c>
    </row>
    <row r="10" spans="2:11" x14ac:dyDescent="0.25">
      <c r="I10" t="s">
        <v>7</v>
      </c>
      <c r="J10" s="2">
        <v>780.16499999999996</v>
      </c>
      <c r="K10" s="1" t="s">
        <v>37</v>
      </c>
    </row>
    <row r="11" spans="2:11" x14ac:dyDescent="0.25">
      <c r="I11" t="s">
        <v>8</v>
      </c>
      <c r="J11" s="2">
        <v>742.00300000000004</v>
      </c>
      <c r="K11" s="1" t="s">
        <v>37</v>
      </c>
    </row>
    <row r="13" spans="2:11" x14ac:dyDescent="0.25">
      <c r="H13" t="s">
        <v>11</v>
      </c>
    </row>
    <row r="14" spans="2:11" x14ac:dyDescent="0.25">
      <c r="H14" t="s">
        <v>10</v>
      </c>
    </row>
    <row r="15" spans="2:11" x14ac:dyDescent="0.25">
      <c r="H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2025-01-02T15:54:11Z</dcterms:created>
  <dcterms:modified xsi:type="dcterms:W3CDTF">2025-05-23T01:13:33Z</dcterms:modified>
</cp:coreProperties>
</file>