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6435702-3A0A-4216-BABF-9FEB412D146C}" xr6:coauthVersionLast="47" xr6:coauthVersionMax="47" xr10:uidLastSave="{00000000-0000-0000-0000-000000000000}"/>
  <bookViews>
    <workbookView xWindow="-25665" yWindow="1755" windowWidth="22575" windowHeight="18825" activeTab="1" xr2:uid="{23351DE5-76D4-4F5D-8202-0878F393C4F4}"/>
  </bookViews>
  <sheets>
    <sheet name="Main" sheetId="1" r:id="rId1"/>
    <sheet name="obicetrapi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4" i="1"/>
</calcChain>
</file>

<file path=xl/sharedStrings.xml><?xml version="1.0" encoding="utf-8"?>
<sst xmlns="http://schemas.openxmlformats.org/spreadsheetml/2006/main" count="41" uniqueCount="35">
  <si>
    <t>Price</t>
  </si>
  <si>
    <t>Shares</t>
  </si>
  <si>
    <t>MC</t>
  </si>
  <si>
    <t>Cash</t>
  </si>
  <si>
    <t>Debt</t>
  </si>
  <si>
    <t>EV</t>
  </si>
  <si>
    <t>Name</t>
  </si>
  <si>
    <t>obicetrapib</t>
  </si>
  <si>
    <t>Indication</t>
  </si>
  <si>
    <t>HeFH, HofH</t>
  </si>
  <si>
    <t>Main</t>
  </si>
  <si>
    <t>Brand</t>
  </si>
  <si>
    <t>Generic</t>
  </si>
  <si>
    <t>Clinical Trials</t>
  </si>
  <si>
    <t>Day 84: 36.3% reduction of LDL-C, 41.5% at day 365</t>
  </si>
  <si>
    <t xml:space="preserve">  Placebo increased +10.3% at day 365 vs. -31.1% for obicetrapib</t>
  </si>
  <si>
    <t>HeFH: Heterozygous Familial Cholesterolemia - 1:250 people</t>
  </si>
  <si>
    <t>Phase III "BROOKLYN" n=354 HeFH - NCT05425745</t>
  </si>
  <si>
    <t>Mean baseline LDL-C: 123mg/dL, 79% high-intensity statin use</t>
  </si>
  <si>
    <t>Phase III "BROADWAY" n=2500 ASCVD</t>
  </si>
  <si>
    <t>Q424 results</t>
  </si>
  <si>
    <t>Phase III "TANDEM" FDC with ezetimibe</t>
  </si>
  <si>
    <t>Phase III "PREVAIL" n=9500</t>
  </si>
  <si>
    <t>Mechanism</t>
  </si>
  <si>
    <t>CETP inhibitor</t>
  </si>
  <si>
    <t>Q124</t>
  </si>
  <si>
    <t>PIC</t>
  </si>
  <si>
    <t>AL</t>
  </si>
  <si>
    <t>Competition</t>
  </si>
  <si>
    <t>anacetrapib</t>
  </si>
  <si>
    <t>torcetrapib</t>
  </si>
  <si>
    <t>evacetrapib</t>
  </si>
  <si>
    <t>$196m Series A: Forbion, Morningside Ventures</t>
  </si>
  <si>
    <t>Phase III "REVEAL" - anacetrapib?</t>
  </si>
  <si>
    <t>fka AMG899, Amgen acquired Dezima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</si>
</sst>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1D248FA-6B91-4EC8-A226-2C9573A66E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CFAC-8128-47D2-A84F-29FA98E97CD9}">
  <dimension ref="B2:J13"/>
  <sheetViews>
    <sheetView zoomScale="220" zoomScaleNormal="220" workbookViewId="0">
      <selection activeCell="H14" sqref="H14"/>
    </sheetView>
  </sheetViews>
  <sheetFormatPr defaultRowHeight="12.75" x14ac:dyDescent="0.2"/>
  <cols>
    <col min="1" max="1" width="3.140625" customWidth="1"/>
    <col min="2" max="2" width="12.5703125" customWidth="1"/>
    <col min="3" max="3" width="12.7109375" customWidth="1"/>
  </cols>
  <sheetData>
    <row r="2" spans="2:10" x14ac:dyDescent="0.2">
      <c r="B2" s="7" t="s">
        <v>6</v>
      </c>
      <c r="C2" s="8" t="s">
        <v>8</v>
      </c>
      <c r="D2" s="8"/>
      <c r="E2" s="8"/>
      <c r="F2" s="9"/>
      <c r="H2" t="s">
        <v>0</v>
      </c>
      <c r="I2">
        <v>17.02</v>
      </c>
    </row>
    <row r="3" spans="2:10" x14ac:dyDescent="0.2">
      <c r="B3" s="1" t="s">
        <v>7</v>
      </c>
      <c r="C3" s="2" t="s">
        <v>9</v>
      </c>
      <c r="D3" s="2"/>
      <c r="E3" s="2"/>
      <c r="F3" s="3"/>
      <c r="H3" t="s">
        <v>1</v>
      </c>
      <c r="I3" s="12">
        <v>89.976538000000005</v>
      </c>
      <c r="J3" s="13" t="s">
        <v>25</v>
      </c>
    </row>
    <row r="4" spans="2:10" x14ac:dyDescent="0.2">
      <c r="B4" s="1"/>
      <c r="C4" s="2"/>
      <c r="D4" s="2"/>
      <c r="E4" s="2"/>
      <c r="F4" s="3"/>
      <c r="H4" t="s">
        <v>2</v>
      </c>
      <c r="I4" s="12">
        <f>+I2*I3</f>
        <v>1531.4006767600001</v>
      </c>
    </row>
    <row r="5" spans="2:10" x14ac:dyDescent="0.2">
      <c r="B5" s="1"/>
      <c r="C5" s="2"/>
      <c r="D5" s="2"/>
      <c r="E5" s="2"/>
      <c r="F5" s="3"/>
      <c r="H5" t="s">
        <v>3</v>
      </c>
      <c r="I5" s="12">
        <v>481.14699999999999</v>
      </c>
      <c r="J5" s="13" t="s">
        <v>25</v>
      </c>
    </row>
    <row r="6" spans="2:10" x14ac:dyDescent="0.2">
      <c r="B6" s="1"/>
      <c r="C6" s="2"/>
      <c r="D6" s="2"/>
      <c r="E6" s="2"/>
      <c r="F6" s="3"/>
      <c r="H6" t="s">
        <v>4</v>
      </c>
      <c r="I6" s="12">
        <v>0</v>
      </c>
      <c r="J6" s="13" t="s">
        <v>25</v>
      </c>
    </row>
    <row r="7" spans="2:10" x14ac:dyDescent="0.2">
      <c r="B7" s="4"/>
      <c r="C7" s="5"/>
      <c r="D7" s="5"/>
      <c r="E7" s="5"/>
      <c r="F7" s="6"/>
      <c r="H7" t="s">
        <v>5</v>
      </c>
      <c r="I7" s="12">
        <f>+I4-I5+I6</f>
        <v>1050.2536767600002</v>
      </c>
    </row>
    <row r="9" spans="2:10" x14ac:dyDescent="0.2">
      <c r="H9" t="s">
        <v>26</v>
      </c>
      <c r="I9" s="12">
        <v>807.00800000000004</v>
      </c>
      <c r="J9" s="13" t="s">
        <v>25</v>
      </c>
    </row>
    <row r="10" spans="2:10" x14ac:dyDescent="0.2">
      <c r="H10" t="s">
        <v>27</v>
      </c>
      <c r="I10" s="12">
        <v>410.74</v>
      </c>
      <c r="J10" s="13" t="s">
        <v>25</v>
      </c>
    </row>
    <row r="13" spans="2:10" x14ac:dyDescent="0.2">
      <c r="H1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47B-48A4-4589-9C0D-5ACC5EDF0AA5}">
  <dimension ref="A1:C30"/>
  <sheetViews>
    <sheetView tabSelected="1" zoomScale="235" zoomScaleNormal="235"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0" t="s">
        <v>10</v>
      </c>
    </row>
    <row r="2" spans="1:3" x14ac:dyDescent="0.2">
      <c r="B2" t="s">
        <v>11</v>
      </c>
      <c r="C2" t="s">
        <v>34</v>
      </c>
    </row>
    <row r="3" spans="1:3" x14ac:dyDescent="0.2">
      <c r="B3" t="s">
        <v>12</v>
      </c>
      <c r="C3" t="s">
        <v>7</v>
      </c>
    </row>
    <row r="4" spans="1:3" x14ac:dyDescent="0.2">
      <c r="B4" t="s">
        <v>8</v>
      </c>
      <c r="C4" t="s">
        <v>16</v>
      </c>
    </row>
    <row r="5" spans="1:3" x14ac:dyDescent="0.2">
      <c r="B5" t="s">
        <v>23</v>
      </c>
      <c r="C5" t="s">
        <v>24</v>
      </c>
    </row>
    <row r="6" spans="1:3" x14ac:dyDescent="0.2">
      <c r="B6" t="s">
        <v>28</v>
      </c>
      <c r="C6" t="s">
        <v>29</v>
      </c>
    </row>
    <row r="7" spans="1:3" x14ac:dyDescent="0.2">
      <c r="C7" t="s">
        <v>30</v>
      </c>
    </row>
    <row r="8" spans="1:3" x14ac:dyDescent="0.2">
      <c r="C8" t="s">
        <v>31</v>
      </c>
    </row>
    <row r="9" spans="1:3" x14ac:dyDescent="0.2">
      <c r="B9" t="s">
        <v>13</v>
      </c>
    </row>
    <row r="10" spans="1:3" x14ac:dyDescent="0.2">
      <c r="C10" s="11" t="s">
        <v>17</v>
      </c>
    </row>
    <row r="11" spans="1:3" x14ac:dyDescent="0.2">
      <c r="C11" t="s">
        <v>14</v>
      </c>
    </row>
    <row r="12" spans="1:3" x14ac:dyDescent="0.2">
      <c r="C12" t="s">
        <v>15</v>
      </c>
    </row>
    <row r="13" spans="1:3" x14ac:dyDescent="0.2">
      <c r="C13" t="s">
        <v>18</v>
      </c>
    </row>
    <row r="15" spans="1:3" x14ac:dyDescent="0.2">
      <c r="C15" s="11" t="s">
        <v>19</v>
      </c>
    </row>
    <row r="16" spans="1:3" x14ac:dyDescent="0.2">
      <c r="C16" t="s">
        <v>20</v>
      </c>
    </row>
    <row r="18" spans="3:3" x14ac:dyDescent="0.2">
      <c r="C18" s="11" t="s">
        <v>21</v>
      </c>
    </row>
    <row r="21" spans="3:3" x14ac:dyDescent="0.2">
      <c r="C21" s="11" t="s">
        <v>22</v>
      </c>
    </row>
    <row r="30" spans="3:3" x14ac:dyDescent="0.2">
      <c r="C30" t="s">
        <v>33</v>
      </c>
    </row>
  </sheetData>
  <hyperlinks>
    <hyperlink ref="A1" location="Main!A1" display="Main" xr:uid="{B9542333-60D9-417E-A587-2B35E680C1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obicetrapib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2024-08-03T21:21:34Z</dcterms:created>
  <dcterms:modified xsi:type="dcterms:W3CDTF">2024-08-03T21:47:16Z</dcterms:modified>
</cp:coreProperties>
</file>