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F578312-7D17-40F0-AE9F-D039E0238DA8}" xr6:coauthVersionLast="47" xr6:coauthVersionMax="47" xr10:uidLastSave="{00000000-0000-0000-0000-000000000000}"/>
  <bookViews>
    <workbookView xWindow="-23985" yWindow="1035" windowWidth="21720" windowHeight="17280" xr2:uid="{A1FCB31D-8E75-4EBD-A372-27E5F30B4E2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E12" i="2"/>
  <c r="E11" i="2"/>
  <c r="E10" i="2"/>
  <c r="K4" i="1"/>
</calcChain>
</file>

<file path=xl/sharedStrings.xml><?xml version="1.0" encoding="utf-8"?>
<sst xmlns="http://schemas.openxmlformats.org/spreadsheetml/2006/main" count="25" uniqueCount="24">
  <si>
    <t>Price JPY</t>
  </si>
  <si>
    <t>Shares</t>
  </si>
  <si>
    <t>MC JPY</t>
  </si>
  <si>
    <t>Cash JPY</t>
  </si>
  <si>
    <t>Debt JPY</t>
  </si>
  <si>
    <t>EV JPY</t>
  </si>
  <si>
    <t>Main</t>
  </si>
  <si>
    <t>Revenue</t>
  </si>
  <si>
    <t>9mo</t>
  </si>
  <si>
    <t>OI</t>
  </si>
  <si>
    <t>Owner NI</t>
  </si>
  <si>
    <t>EBITDA</t>
  </si>
  <si>
    <t>Mobile</t>
  </si>
  <si>
    <t>Broadband</t>
  </si>
  <si>
    <t>Electricity</t>
  </si>
  <si>
    <t>Enterprise</t>
  </si>
  <si>
    <t>Distribution</t>
  </si>
  <si>
    <t>Media</t>
  </si>
  <si>
    <t>Financial</t>
  </si>
  <si>
    <t>FCF</t>
  </si>
  <si>
    <t xml:space="preserve">The parent of the Company is SoftBank Group Japan Corporation. The ultimate parent company of the Company is SoftBank Group Corp. </t>
  </si>
  <si>
    <t>These condensed interim consolidated financial statements are comprised of the Company and its subsidiaries (the “Group”).</t>
  </si>
  <si>
    <t>SoftBank Corp. (the “Company”) is a corporation (kabushiki kaisha) under the Companies Act of Japan and is domiciled in Japan.</t>
  </si>
  <si>
    <t>The registered address of its head office is 7-1 Kaigan 1-chome, Minato-ku, Tokyo, Japan.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</si>
</sst>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B29C4BF-6B08-48DD-86CE-41391DA5CCE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329533</xdr:colOff>
      <xdr:row>1</xdr:row>
      <xdr:rowOff>59532</xdr:rowOff>
    </xdr:from>
    <xdr:to>
      <xdr:col>7</xdr:col>
      <xdr:colOff>172782</xdr:colOff>
      <xdr:row>28</xdr:row>
      <xdr:rowOff>21641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CB3B9-B690-6906-083D-0EBFB02EF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533" y="220266"/>
          <a:ext cx="4093780" cy="4301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6278-DC79-4430-B7A5-777BCD1159CF}">
  <dimension ref="B2:K33"/>
  <sheetViews>
    <sheetView tabSelected="1" zoomScale="160" zoomScaleNormal="160" workbookViewId="0"/>
  </sheetViews>
  <sheetFormatPr defaultRowHeight="12.75" x14ac:dyDescent="0.2"/>
  <cols>
    <col min="10" max="10" width="10.7109375" customWidth="1"/>
    <col min="11" max="11" width="10.5703125" bestFit="1" customWidth="1"/>
  </cols>
  <sheetData>
    <row r="2" spans="10:11" x14ac:dyDescent="0.2">
      <c r="J2" t="s">
        <v>0</v>
      </c>
      <c r="K2" s="1">
        <v>281</v>
      </c>
    </row>
    <row r="3" spans="10:11" x14ac:dyDescent="0.2">
      <c r="J3" t="s">
        <v>1</v>
      </c>
      <c r="K3" s="1">
        <v>47263.966428</v>
      </c>
    </row>
    <row r="4" spans="10:11" x14ac:dyDescent="0.2">
      <c r="J4" t="s">
        <v>2</v>
      </c>
      <c r="K4" s="1">
        <f>+K2*K3</f>
        <v>13281174.566268001</v>
      </c>
    </row>
    <row r="5" spans="10:11" x14ac:dyDescent="0.2">
      <c r="J5" t="s">
        <v>3</v>
      </c>
      <c r="K5" s="1">
        <f>1890824+1943488+284273</f>
        <v>4118585</v>
      </c>
    </row>
    <row r="6" spans="10:11" x14ac:dyDescent="0.2">
      <c r="J6" t="s">
        <v>4</v>
      </c>
      <c r="K6" s="1">
        <f>1953385+4262423</f>
        <v>6215808</v>
      </c>
    </row>
    <row r="7" spans="10:11" x14ac:dyDescent="0.2">
      <c r="J7" t="s">
        <v>5</v>
      </c>
      <c r="K7" s="1">
        <f>+K4-K5+K6</f>
        <v>15378397.566268001</v>
      </c>
    </row>
    <row r="30" spans="2:2" x14ac:dyDescent="0.2">
      <c r="B30" t="s">
        <v>22</v>
      </c>
    </row>
    <row r="31" spans="2:2" x14ac:dyDescent="0.2">
      <c r="B31" t="s">
        <v>21</v>
      </c>
    </row>
    <row r="32" spans="2:2" x14ac:dyDescent="0.2">
      <c r="B32" t="s">
        <v>20</v>
      </c>
    </row>
    <row r="33" spans="2:2" x14ac:dyDescent="0.2">
      <c r="B33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12CA0-E553-4718-9758-1D7FD41ECD02}">
  <dimension ref="A1:E15"/>
  <sheetViews>
    <sheetView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3" sqref="E13"/>
    </sheetView>
  </sheetViews>
  <sheetFormatPr defaultRowHeight="12.75" x14ac:dyDescent="0.2"/>
  <cols>
    <col min="1" max="1" width="5" bestFit="1" customWidth="1"/>
    <col min="3" max="4" width="10.28515625" style="3" bestFit="1" customWidth="1"/>
  </cols>
  <sheetData>
    <row r="1" spans="1:5" x14ac:dyDescent="0.2">
      <c r="A1" t="s">
        <v>6</v>
      </c>
      <c r="C1" s="3" t="s">
        <v>8</v>
      </c>
      <c r="D1" s="3" t="s">
        <v>8</v>
      </c>
    </row>
    <row r="2" spans="1:5" x14ac:dyDescent="0.2">
      <c r="C2" s="4">
        <v>45291</v>
      </c>
      <c r="D2" s="4">
        <v>45657</v>
      </c>
      <c r="E2" s="2">
        <v>45747</v>
      </c>
    </row>
    <row r="3" spans="1:5" s="1" customFormat="1" x14ac:dyDescent="0.2">
      <c r="B3" s="1" t="s">
        <v>16</v>
      </c>
      <c r="C3" s="5">
        <v>455.6</v>
      </c>
      <c r="D3" s="5">
        <v>616</v>
      </c>
    </row>
    <row r="4" spans="1:5" s="1" customFormat="1" x14ac:dyDescent="0.2">
      <c r="B4" s="1" t="s">
        <v>18</v>
      </c>
      <c r="C4" s="5">
        <v>170.9</v>
      </c>
      <c r="D4" s="5">
        <v>203.6</v>
      </c>
    </row>
    <row r="5" spans="1:5" s="1" customFormat="1" x14ac:dyDescent="0.2">
      <c r="B5" s="1" t="s">
        <v>17</v>
      </c>
      <c r="C5" s="5">
        <v>1199.5</v>
      </c>
      <c r="D5" s="5">
        <v>1252.3</v>
      </c>
    </row>
    <row r="6" spans="1:5" s="1" customFormat="1" x14ac:dyDescent="0.2">
      <c r="B6" s="1" t="s">
        <v>15</v>
      </c>
      <c r="C6" s="5">
        <v>610</v>
      </c>
      <c r="D6" s="5">
        <v>673.6</v>
      </c>
    </row>
    <row r="7" spans="1:5" s="1" customFormat="1" x14ac:dyDescent="0.2">
      <c r="B7" s="1" t="s">
        <v>14</v>
      </c>
      <c r="C7" s="5">
        <v>191.6</v>
      </c>
      <c r="D7" s="5">
        <v>184.2</v>
      </c>
    </row>
    <row r="8" spans="1:5" s="1" customFormat="1" x14ac:dyDescent="0.2">
      <c r="B8" s="1" t="s">
        <v>13</v>
      </c>
      <c r="C8" s="5">
        <v>301.8</v>
      </c>
      <c r="D8" s="5">
        <v>305.39999999999998</v>
      </c>
    </row>
    <row r="9" spans="1:5" s="1" customFormat="1" x14ac:dyDescent="0.2">
      <c r="B9" s="1" t="s">
        <v>12</v>
      </c>
      <c r="C9" s="5">
        <v>1644.8</v>
      </c>
      <c r="D9" s="5">
        <v>1666.5</v>
      </c>
    </row>
    <row r="10" spans="1:5" s="6" customFormat="1" x14ac:dyDescent="0.2">
      <c r="B10" s="6" t="s">
        <v>7</v>
      </c>
      <c r="C10" s="7">
        <v>4511.6000000000004</v>
      </c>
      <c r="D10" s="7">
        <v>4811.5</v>
      </c>
      <c r="E10" s="6">
        <f>6350-D10</f>
        <v>1538.5</v>
      </c>
    </row>
    <row r="11" spans="1:5" s="1" customFormat="1" x14ac:dyDescent="0.2">
      <c r="B11" s="1" t="s">
        <v>9</v>
      </c>
      <c r="C11" s="5">
        <v>731.9</v>
      </c>
      <c r="D11" s="5">
        <v>821.9</v>
      </c>
      <c r="E11" s="1">
        <f>950-D11</f>
        <v>128.10000000000002</v>
      </c>
    </row>
    <row r="12" spans="1:5" s="1" customFormat="1" x14ac:dyDescent="0.2">
      <c r="B12" s="1" t="s">
        <v>10</v>
      </c>
      <c r="C12" s="5">
        <v>406.7</v>
      </c>
      <c r="D12" s="5">
        <v>436.6</v>
      </c>
      <c r="E12" s="1">
        <f>510-D12</f>
        <v>73.399999999999977</v>
      </c>
    </row>
    <row r="13" spans="1:5" s="1" customFormat="1" x14ac:dyDescent="0.2">
      <c r="B13" s="1" t="s">
        <v>11</v>
      </c>
      <c r="C13" s="5">
        <v>1309.0999999999999</v>
      </c>
      <c r="D13" s="5">
        <v>1371.8</v>
      </c>
    </row>
    <row r="15" spans="1:5" x14ac:dyDescent="0.2">
      <c r="B15" s="1" t="s">
        <v>19</v>
      </c>
      <c r="C15" s="3">
        <v>443.9</v>
      </c>
      <c r="D15" s="3">
        <v>540.9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2025-03-14T18:32:14Z</dcterms:created>
  <dcterms:modified xsi:type="dcterms:W3CDTF">2025-03-14T19:14:30Z</dcterms:modified>
</cp:coreProperties>
</file>