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633EC31-9ABA-4DCF-8201-FD7EA595D3D6}" xr6:coauthVersionLast="47" xr6:coauthVersionMax="47" xr10:uidLastSave="{00000000-0000-0000-0000-000000000000}"/>
  <bookViews>
    <workbookView xWindow="-25440" yWindow="270" windowWidth="25080" windowHeight="19755" xr2:uid="{8248D471-1741-4422-847A-FF082CB022AF}"/>
  </bookViews>
  <sheets>
    <sheet name="Main" sheetId="1" r:id="rId1"/>
    <sheet name="SC29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" i="1" l="1"/>
  <c r="I4" i="1"/>
  <c r="I7" i="1" s="1"/>
</calcChain>
</file>

<file path=xl/sharedStrings.xml><?xml version="1.0" encoding="utf-8"?>
<sst xmlns="http://schemas.openxmlformats.org/spreadsheetml/2006/main" count="40" uniqueCount="30">
  <si>
    <t>Price</t>
  </si>
  <si>
    <t>Shares</t>
  </si>
  <si>
    <t>MC</t>
  </si>
  <si>
    <t>Cash</t>
  </si>
  <si>
    <t>Debt</t>
  </si>
  <si>
    <t>EV</t>
  </si>
  <si>
    <t>Q224</t>
  </si>
  <si>
    <t>PIC</t>
  </si>
  <si>
    <t>AD</t>
  </si>
  <si>
    <t>Name</t>
  </si>
  <si>
    <t>SC291</t>
  </si>
  <si>
    <t>Indication</t>
  </si>
  <si>
    <t>B-cell Cancer</t>
  </si>
  <si>
    <t>SC262</t>
  </si>
  <si>
    <t>R/R B-cell cancer</t>
  </si>
  <si>
    <t>CEO: Steve Harr</t>
  </si>
  <si>
    <t>Main</t>
  </si>
  <si>
    <t>Brand</t>
  </si>
  <si>
    <t>MOA</t>
  </si>
  <si>
    <t>Allogeneic CART</t>
  </si>
  <si>
    <t>Clinical Trials</t>
  </si>
  <si>
    <t>"GLEAM" in autoimmune - report by YE</t>
  </si>
  <si>
    <t>"ARDENT" oncology</t>
  </si>
  <si>
    <t>Phase</t>
  </si>
  <si>
    <t>I</t>
  </si>
  <si>
    <t>UP421</t>
  </si>
  <si>
    <t>T1D</t>
  </si>
  <si>
    <t>Autoimmune</t>
  </si>
  <si>
    <t>CD22</t>
  </si>
  <si>
    <t>CD19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</si>
</sst>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C644D313-A5CF-4882-B189-43CE8C021A4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7617-6F92-4E16-8FA5-9ABC0F5B9D2B}">
  <dimension ref="B2:J12"/>
  <sheetViews>
    <sheetView tabSelected="1" zoomScale="190" zoomScaleNormal="190" workbookViewId="0">
      <selection activeCell="I3" sqref="I3"/>
    </sheetView>
  </sheetViews>
  <sheetFormatPr defaultRowHeight="12.75" x14ac:dyDescent="0.2"/>
  <cols>
    <col min="1" max="1" width="2.7109375" customWidth="1"/>
    <col min="3" max="3" width="16.28515625" bestFit="1" customWidth="1"/>
  </cols>
  <sheetData>
    <row r="2" spans="2:10" x14ac:dyDescent="0.2">
      <c r="B2" s="9" t="s">
        <v>9</v>
      </c>
      <c r="C2" s="10" t="s">
        <v>11</v>
      </c>
      <c r="D2" s="10" t="s">
        <v>23</v>
      </c>
      <c r="E2" s="10"/>
      <c r="F2" s="11"/>
      <c r="H2" t="s">
        <v>0</v>
      </c>
      <c r="I2" s="1">
        <v>5.92</v>
      </c>
    </row>
    <row r="3" spans="2:10" x14ac:dyDescent="0.2">
      <c r="B3" s="4" t="s">
        <v>10</v>
      </c>
      <c r="C3" t="s">
        <v>27</v>
      </c>
      <c r="D3" t="s">
        <v>24</v>
      </c>
      <c r="E3" t="s">
        <v>29</v>
      </c>
      <c r="F3" s="5"/>
      <c r="H3" t="s">
        <v>1</v>
      </c>
      <c r="I3" s="2">
        <v>222.5</v>
      </c>
      <c r="J3" s="3" t="s">
        <v>6</v>
      </c>
    </row>
    <row r="4" spans="2:10" x14ac:dyDescent="0.2">
      <c r="B4" s="4"/>
      <c r="C4" t="s">
        <v>12</v>
      </c>
      <c r="D4" t="s">
        <v>24</v>
      </c>
      <c r="E4" t="s">
        <v>29</v>
      </c>
      <c r="F4" s="5"/>
      <c r="H4" t="s">
        <v>2</v>
      </c>
      <c r="I4" s="2">
        <f>+I2*I3</f>
        <v>1317.2</v>
      </c>
    </row>
    <row r="5" spans="2:10" x14ac:dyDescent="0.2">
      <c r="B5" s="4" t="s">
        <v>13</v>
      </c>
      <c r="C5" t="s">
        <v>14</v>
      </c>
      <c r="D5" t="s">
        <v>24</v>
      </c>
      <c r="E5" t="s">
        <v>28</v>
      </c>
      <c r="F5" s="5"/>
      <c r="H5" t="s">
        <v>3</v>
      </c>
      <c r="I5" s="2">
        <f>134.958+116.685</f>
        <v>251.643</v>
      </c>
      <c r="J5" s="3" t="s">
        <v>6</v>
      </c>
    </row>
    <row r="6" spans="2:10" x14ac:dyDescent="0.2">
      <c r="B6" s="4" t="s">
        <v>25</v>
      </c>
      <c r="C6" t="s">
        <v>26</v>
      </c>
      <c r="D6" t="s">
        <v>24</v>
      </c>
      <c r="F6" s="5"/>
      <c r="H6" t="s">
        <v>4</v>
      </c>
      <c r="I6" s="2">
        <v>0</v>
      </c>
      <c r="J6" s="3" t="s">
        <v>6</v>
      </c>
    </row>
    <row r="7" spans="2:10" x14ac:dyDescent="0.2">
      <c r="B7" s="6"/>
      <c r="C7" s="7"/>
      <c r="D7" s="7"/>
      <c r="E7" s="7"/>
      <c r="F7" s="8"/>
      <c r="H7" t="s">
        <v>5</v>
      </c>
      <c r="I7" s="2">
        <f>+I4-I5+I6</f>
        <v>1065.557</v>
      </c>
    </row>
    <row r="9" spans="2:10" x14ac:dyDescent="0.2">
      <c r="H9" t="s">
        <v>7</v>
      </c>
      <c r="I9" s="2">
        <v>1835.5029999999999</v>
      </c>
      <c r="J9" s="3" t="s">
        <v>6</v>
      </c>
    </row>
    <row r="10" spans="2:10" x14ac:dyDescent="0.2">
      <c r="H10" t="s">
        <v>8</v>
      </c>
      <c r="I10" s="2">
        <v>1495.857</v>
      </c>
      <c r="J10" s="3" t="s">
        <v>6</v>
      </c>
    </row>
    <row r="12" spans="2:10" x14ac:dyDescent="0.2">
      <c r="H12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3056-D70D-4058-A43C-85CB1A05A75A}">
  <dimension ref="A1:C9"/>
  <sheetViews>
    <sheetView zoomScale="190" zoomScaleNormal="190" workbookViewId="0"/>
  </sheetViews>
  <sheetFormatPr defaultRowHeight="12.75" x14ac:dyDescent="0.2"/>
  <cols>
    <col min="1" max="1" width="5" bestFit="1" customWidth="1"/>
    <col min="2" max="2" width="13.140625" customWidth="1"/>
  </cols>
  <sheetData>
    <row r="1" spans="1:3" x14ac:dyDescent="0.2">
      <c r="A1" s="12" t="s">
        <v>16</v>
      </c>
    </row>
    <row r="2" spans="1:3" x14ac:dyDescent="0.2">
      <c r="B2" t="s">
        <v>17</v>
      </c>
      <c r="C2" t="s">
        <v>10</v>
      </c>
    </row>
    <row r="3" spans="1:3" x14ac:dyDescent="0.2">
      <c r="B3" t="s">
        <v>11</v>
      </c>
    </row>
    <row r="4" spans="1:3" x14ac:dyDescent="0.2">
      <c r="B4" t="s">
        <v>18</v>
      </c>
      <c r="C4" t="s">
        <v>19</v>
      </c>
    </row>
    <row r="5" spans="1:3" x14ac:dyDescent="0.2">
      <c r="B5" t="s">
        <v>20</v>
      </c>
    </row>
    <row r="6" spans="1:3" x14ac:dyDescent="0.2">
      <c r="C6" s="13" t="s">
        <v>21</v>
      </c>
    </row>
    <row r="9" spans="1:3" x14ac:dyDescent="0.2">
      <c r="C9" s="13" t="s">
        <v>22</v>
      </c>
    </row>
  </sheetData>
  <hyperlinks>
    <hyperlink ref="A1" location="Main!A1" display="Main" xr:uid="{BFB79933-E75E-47BE-8EE3-AEC714CB295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SC291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2024-10-17T18:39:07Z</dcterms:created>
  <dcterms:modified xsi:type="dcterms:W3CDTF">2025-01-07T21:20:19Z</dcterms:modified>
</cp:coreProperties>
</file>