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9E1B06B3-8BD4-411E-BBFB-24CC9FE6F48F}" xr6:coauthVersionLast="47" xr6:coauthVersionMax="47" xr10:uidLastSave="{00000000-0000-0000-0000-000000000000}"/>
  <bookViews>
    <workbookView xWindow="-27900" yWindow="480" windowWidth="27600" windowHeight="20535" activeTab="1" xr2:uid="{D85174BB-255D-4931-9B20-7DE42AD4156B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2" l="1"/>
  <c r="D5" i="2" s="1"/>
  <c r="D7" i="2" s="1"/>
  <c r="H7" i="2"/>
  <c r="H19" i="2"/>
  <c r="H5" i="2"/>
  <c r="H4" i="2"/>
  <c r="H18" i="2"/>
  <c r="K7" i="1"/>
  <c r="K4" i="1"/>
  <c r="K3" i="1"/>
</calcChain>
</file>

<file path=xl/sharedStrings.xml><?xml version="1.0" encoding="utf-8"?>
<sst xmlns="http://schemas.openxmlformats.org/spreadsheetml/2006/main" count="25" uniqueCount="21">
  <si>
    <t>Price</t>
  </si>
  <si>
    <t>Shares</t>
  </si>
  <si>
    <t>MC</t>
  </si>
  <si>
    <t>Cash</t>
  </si>
  <si>
    <t>Debt</t>
  </si>
  <si>
    <t>EV</t>
  </si>
  <si>
    <t>Q324</t>
  </si>
  <si>
    <t>Main</t>
  </si>
  <si>
    <t>Revenue</t>
  </si>
  <si>
    <t>Q123</t>
  </si>
  <si>
    <t>Q223</t>
  </si>
  <si>
    <t>Q323</t>
  </si>
  <si>
    <t>Q423</t>
  </si>
  <si>
    <t>Q124</t>
  </si>
  <si>
    <t>Q224</t>
  </si>
  <si>
    <t>Q424</t>
  </si>
  <si>
    <t>Revenue y/y</t>
  </si>
  <si>
    <t>Restaurant Margin</t>
  </si>
  <si>
    <t>Restaurant Costs</t>
  </si>
  <si>
    <t>Operating Expenses</t>
  </si>
  <si>
    <t>Operating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</si>
</sst>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/>
    <xf numFmtId="9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12249E50-EF86-4C04-9B05-0E0061BA1C85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DD210-1A88-4124-A84C-917AD5642268}">
  <dimension ref="J2:L7"/>
  <sheetViews>
    <sheetView zoomScale="205" zoomScaleNormal="205" workbookViewId="0"/>
  </sheetViews>
  <sheetFormatPr defaultRowHeight="12.75" x14ac:dyDescent="0.2"/>
  <sheetData>
    <row r="2" spans="10:12" x14ac:dyDescent="0.2">
      <c r="J2" t="s">
        <v>0</v>
      </c>
      <c r="K2" s="1">
        <v>31.98</v>
      </c>
    </row>
    <row r="3" spans="10:12" x14ac:dyDescent="0.2">
      <c r="J3" t="s">
        <v>1</v>
      </c>
      <c r="K3" s="3">
        <f>101.771527+12.371027</f>
        <v>114.142554</v>
      </c>
      <c r="L3" s="2" t="s">
        <v>6</v>
      </c>
    </row>
    <row r="4" spans="10:12" x14ac:dyDescent="0.2">
      <c r="J4" t="s">
        <v>2</v>
      </c>
      <c r="K4" s="3">
        <f>+K2*K3</f>
        <v>3650.2788769200001</v>
      </c>
    </row>
    <row r="5" spans="10:12" x14ac:dyDescent="0.2">
      <c r="J5" t="s">
        <v>3</v>
      </c>
      <c r="K5" s="3">
        <v>244.583</v>
      </c>
      <c r="L5" s="2" t="s">
        <v>6</v>
      </c>
    </row>
    <row r="6" spans="10:12" x14ac:dyDescent="0.2">
      <c r="J6" t="s">
        <v>4</v>
      </c>
      <c r="K6" s="3">
        <v>0</v>
      </c>
      <c r="L6" s="2" t="s">
        <v>6</v>
      </c>
    </row>
    <row r="7" spans="10:12" x14ac:dyDescent="0.2">
      <c r="J7" t="s">
        <v>5</v>
      </c>
      <c r="K7" s="3">
        <f>+K4-K5+K6</f>
        <v>3405.69587692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62900-2F61-4486-973A-BB6494F9C53C}">
  <dimension ref="A1:J19"/>
  <sheetViews>
    <sheetView tabSelected="1" zoomScale="220" zoomScaleNormal="22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I3" sqref="I3"/>
    </sheetView>
  </sheetViews>
  <sheetFormatPr defaultRowHeight="12.75" x14ac:dyDescent="0.2"/>
  <cols>
    <col min="1" max="1" width="5" bestFit="1" customWidth="1"/>
    <col min="2" max="2" width="18.140625" bestFit="1" customWidth="1"/>
    <col min="3" max="10" width="9.140625" style="2"/>
  </cols>
  <sheetData>
    <row r="1" spans="1:10" x14ac:dyDescent="0.2">
      <c r="A1" t="s">
        <v>7</v>
      </c>
    </row>
    <row r="2" spans="1:10" x14ac:dyDescent="0.2">
      <c r="C2" s="2" t="s">
        <v>9</v>
      </c>
      <c r="D2" s="2" t="s">
        <v>10</v>
      </c>
      <c r="E2" s="2" t="s">
        <v>11</v>
      </c>
      <c r="F2" s="2" t="s">
        <v>12</v>
      </c>
      <c r="G2" s="2" t="s">
        <v>13</v>
      </c>
      <c r="H2" s="2" t="s">
        <v>14</v>
      </c>
      <c r="I2" s="2" t="s">
        <v>6</v>
      </c>
      <c r="J2" s="2" t="s">
        <v>15</v>
      </c>
    </row>
    <row r="3" spans="1:10" s="6" customFormat="1" x14ac:dyDescent="0.2">
      <c r="B3" s="6" t="s">
        <v>8</v>
      </c>
      <c r="C3" s="7"/>
      <c r="D3" s="7">
        <v>152.52500000000001</v>
      </c>
      <c r="E3" s="7"/>
      <c r="F3" s="7"/>
      <c r="G3" s="7"/>
      <c r="H3" s="7">
        <v>184.64099999999999</v>
      </c>
      <c r="I3" s="7"/>
      <c r="J3" s="7"/>
    </row>
    <row r="4" spans="1:10" x14ac:dyDescent="0.2">
      <c r="B4" t="s">
        <v>18</v>
      </c>
      <c r="D4" s="5">
        <f>40.992+43.513+13.526+23.405</f>
        <v>121.43599999999999</v>
      </c>
      <c r="H4" s="5">
        <f>49.883+49.668+15.021+28.55</f>
        <v>143.12200000000001</v>
      </c>
    </row>
    <row r="5" spans="1:10" x14ac:dyDescent="0.2">
      <c r="B5" t="s">
        <v>17</v>
      </c>
      <c r="D5" s="5">
        <f>+D3-D4</f>
        <v>31.089000000000013</v>
      </c>
      <c r="H5" s="5">
        <f>+H3-H4</f>
        <v>41.518999999999977</v>
      </c>
    </row>
    <row r="6" spans="1:10" x14ac:dyDescent="0.2">
      <c r="B6" t="s">
        <v>19</v>
      </c>
      <c r="D6" s="5">
        <v>40.35</v>
      </c>
      <c r="H6" s="5">
        <v>39.201999999999998</v>
      </c>
    </row>
    <row r="7" spans="1:10" x14ac:dyDescent="0.2">
      <c r="B7" t="s">
        <v>20</v>
      </c>
      <c r="D7" s="5">
        <f>+D5-D6</f>
        <v>-9.2609999999999886</v>
      </c>
      <c r="H7" s="5">
        <f>+H5-H6</f>
        <v>2.3169999999999789</v>
      </c>
    </row>
    <row r="18" spans="2:8" x14ac:dyDescent="0.2">
      <c r="B18" t="s">
        <v>16</v>
      </c>
      <c r="H18" s="4">
        <f>+H3/D3-1</f>
        <v>0.21056220291755445</v>
      </c>
    </row>
    <row r="19" spans="2:8" x14ac:dyDescent="0.2">
      <c r="B19" t="s">
        <v>17</v>
      </c>
      <c r="H19" s="4">
        <f>+H5/H3</f>
        <v>0.2248633835388672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2024-12-27T17:37:30Z</dcterms:created>
  <dcterms:modified xsi:type="dcterms:W3CDTF">2024-12-27T17:42:59Z</dcterms:modified>
</cp:coreProperties>
</file>