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B73EA398-1932-43A5-93ED-58B12BB90D22}" xr6:coauthVersionLast="47" xr6:coauthVersionMax="47" xr10:uidLastSave="{00000000-0000-0000-0000-000000000000}"/>
  <bookViews>
    <workbookView xWindow="16840" yWindow="730" windowWidth="17100" windowHeight="15370" activeTab="1" xr2:uid="{B9D9886F-B4DC-418F-83E3-F7832A743958}"/>
  </bookViews>
  <sheets>
    <sheet name="Main" sheetId="1" r:id="rId1"/>
    <sheet name="veligrotu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7" i="1" s="1"/>
</calcChain>
</file>

<file path=xl/sharedStrings.xml><?xml version="1.0" encoding="utf-8"?>
<sst xmlns="http://schemas.openxmlformats.org/spreadsheetml/2006/main" count="53" uniqueCount="46">
  <si>
    <t>Price</t>
  </si>
  <si>
    <t>Shares</t>
  </si>
  <si>
    <t>MC</t>
  </si>
  <si>
    <t>Cash</t>
  </si>
  <si>
    <t>Debt</t>
  </si>
  <si>
    <t>EV</t>
  </si>
  <si>
    <t>Name</t>
  </si>
  <si>
    <t>Indication</t>
  </si>
  <si>
    <t>Q324</t>
  </si>
  <si>
    <t>PIC</t>
  </si>
  <si>
    <t>AD</t>
  </si>
  <si>
    <t>veligrotug (VRDN-001)</t>
  </si>
  <si>
    <t>TED</t>
  </si>
  <si>
    <t>MOA</t>
  </si>
  <si>
    <t>IGF-1R mab</t>
  </si>
  <si>
    <t>VRDN-006</t>
  </si>
  <si>
    <t>VRDN-008</t>
  </si>
  <si>
    <t>FcRn mab</t>
  </si>
  <si>
    <t>2H25: Filing BLA</t>
  </si>
  <si>
    <t>Main</t>
  </si>
  <si>
    <t>Brand</t>
  </si>
  <si>
    <t>veligrotug</t>
  </si>
  <si>
    <t>Clinical Trials</t>
  </si>
  <si>
    <t>n=12 2 dose cohorts, chronic</t>
  </si>
  <si>
    <t>n=21 3 dose cohorts, active</t>
  </si>
  <si>
    <t>Phase I/II active &amp; chronic TED</t>
  </si>
  <si>
    <t xml:space="preserve">  42% proptosis responders, 0% complete resolution</t>
  </si>
  <si>
    <t>Phase III "THRIVE-2" chronic TED</t>
  </si>
  <si>
    <t>Phase III "THRIVE" n=113 active TED</t>
  </si>
  <si>
    <t>n=75 veligrotug vs. n=38 placebo</t>
  </si>
  <si>
    <t>53% proptosis response after one infusion</t>
  </si>
  <si>
    <t>end of year results</t>
  </si>
  <si>
    <t>Administration</t>
  </si>
  <si>
    <t>fewer infusions with shorter infusion</t>
  </si>
  <si>
    <t>Phase I subcutaneous</t>
  </si>
  <si>
    <t>40-50 day half life</t>
  </si>
  <si>
    <t>Phase III "REVEAL-1" subcutaneous active TED</t>
  </si>
  <si>
    <t>Phase III "REVEAL-2" subcutaneous chronic TED</t>
  </si>
  <si>
    <t>Phase</t>
  </si>
  <si>
    <t>III</t>
  </si>
  <si>
    <t>IND</t>
  </si>
  <si>
    <t xml:space="preserve">  71% proptosis responders, 67% overall responders, 54% complete resolution of diplopia, 5% for placebo</t>
  </si>
  <si>
    <t xml:space="preserve">  2.9mm mean reduction vs. 0.5mm for placebo</t>
  </si>
  <si>
    <t>Tepezza 83% responders vs. 10%</t>
  </si>
  <si>
    <t xml:space="preserve">  2.8mm mean reduction for Tepezza vs. 0.54mm for placebo</t>
  </si>
  <si>
    <t xml:space="preserve">    -3.32 vs. -0.53 for least squares mean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</si>
</sst>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1" applyFont="1"/>
    <xf numFmtId="0" fontId="4" fillId="0" borderId="0" xfId="0" applyFont="1"/>
    <xf numFmtId="0" fontId="3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EE53-406E-4579-B1FD-E11FCD2D432D}">
  <dimension ref="B2:O11"/>
  <sheetViews>
    <sheetView workbookViewId="0">
      <selection activeCell="B3" sqref="B3"/>
    </sheetView>
  </sheetViews>
  <sheetFormatPr defaultRowHeight="12.5" x14ac:dyDescent="0.25"/>
  <cols>
    <col min="1" max="1" width="3.6328125" style="1" customWidth="1"/>
    <col min="2" max="2" width="19" style="1" bestFit="1" customWidth="1"/>
    <col min="3" max="3" width="8.7265625" style="1"/>
    <col min="4" max="4" width="10.81640625" style="1" bestFit="1" customWidth="1"/>
    <col min="5" max="16384" width="8.7265625" style="1"/>
  </cols>
  <sheetData>
    <row r="2" spans="2:15" x14ac:dyDescent="0.25">
      <c r="B2" s="8" t="s">
        <v>6</v>
      </c>
      <c r="C2" s="9" t="s">
        <v>7</v>
      </c>
      <c r="D2" s="9" t="s">
        <v>13</v>
      </c>
      <c r="E2" s="9" t="s">
        <v>38</v>
      </c>
      <c r="F2" s="9"/>
      <c r="G2" s="9"/>
      <c r="H2" s="9"/>
      <c r="I2" s="9"/>
      <c r="J2" s="10"/>
      <c r="M2" s="1" t="s">
        <v>0</v>
      </c>
      <c r="N2" s="1">
        <v>19.48</v>
      </c>
    </row>
    <row r="3" spans="2:15" x14ac:dyDescent="0.25">
      <c r="B3" s="15" t="s">
        <v>11</v>
      </c>
      <c r="C3" s="3" t="s">
        <v>12</v>
      </c>
      <c r="D3" s="3" t="s">
        <v>14</v>
      </c>
      <c r="E3" s="3" t="s">
        <v>39</v>
      </c>
      <c r="F3" s="3"/>
      <c r="G3" s="3"/>
      <c r="H3" s="3"/>
      <c r="I3" s="3"/>
      <c r="J3" s="4"/>
      <c r="M3" s="1" t="s">
        <v>1</v>
      </c>
      <c r="N3" s="11">
        <v>79.212746999999993</v>
      </c>
      <c r="O3" s="12" t="s">
        <v>8</v>
      </c>
    </row>
    <row r="4" spans="2:15" x14ac:dyDescent="0.25">
      <c r="B4" s="2" t="s">
        <v>15</v>
      </c>
      <c r="C4" s="3"/>
      <c r="D4" s="3" t="s">
        <v>17</v>
      </c>
      <c r="E4" s="3" t="s">
        <v>40</v>
      </c>
      <c r="F4" s="3"/>
      <c r="G4" s="3"/>
      <c r="H4" s="3"/>
      <c r="I4" s="3"/>
      <c r="J4" s="4"/>
      <c r="M4" s="1" t="s">
        <v>2</v>
      </c>
      <c r="N4" s="11">
        <f>+N2*N3</f>
        <v>1543.0643115599999</v>
      </c>
    </row>
    <row r="5" spans="2:15" x14ac:dyDescent="0.25">
      <c r="B5" s="2" t="s">
        <v>16</v>
      </c>
      <c r="C5" s="3"/>
      <c r="D5" s="3" t="s">
        <v>17</v>
      </c>
      <c r="E5" s="3"/>
      <c r="F5" s="3"/>
      <c r="G5" s="3"/>
      <c r="H5" s="3"/>
      <c r="I5" s="3"/>
      <c r="J5" s="4"/>
      <c r="M5" s="1" t="s">
        <v>3</v>
      </c>
      <c r="N5" s="11">
        <f>200.317+552.923</f>
        <v>753.24</v>
      </c>
      <c r="O5" s="12" t="s">
        <v>8</v>
      </c>
    </row>
    <row r="6" spans="2:15" x14ac:dyDescent="0.25">
      <c r="B6" s="2"/>
      <c r="C6" s="3"/>
      <c r="D6" s="3"/>
      <c r="E6" s="3"/>
      <c r="F6" s="3"/>
      <c r="G6" s="3"/>
      <c r="H6" s="3"/>
      <c r="I6" s="3"/>
      <c r="J6" s="4"/>
      <c r="M6" s="1" t="s">
        <v>4</v>
      </c>
      <c r="N6" s="11">
        <v>20.523</v>
      </c>
      <c r="O6" s="12" t="s">
        <v>8</v>
      </c>
    </row>
    <row r="7" spans="2:15" x14ac:dyDescent="0.25">
      <c r="B7" s="5"/>
      <c r="C7" s="6"/>
      <c r="D7" s="6"/>
      <c r="E7" s="6"/>
      <c r="F7" s="6"/>
      <c r="G7" s="6"/>
      <c r="H7" s="6"/>
      <c r="I7" s="6"/>
      <c r="J7" s="7"/>
      <c r="M7" s="1" t="s">
        <v>5</v>
      </c>
      <c r="N7" s="11">
        <f>+N4-N5+N6</f>
        <v>810.34731155999987</v>
      </c>
    </row>
    <row r="9" spans="2:15" x14ac:dyDescent="0.25">
      <c r="G9" s="1" t="s">
        <v>18</v>
      </c>
    </row>
    <row r="10" spans="2:15" x14ac:dyDescent="0.25">
      <c r="M10" s="1" t="s">
        <v>9</v>
      </c>
      <c r="N10" s="11">
        <v>1433.019</v>
      </c>
      <c r="O10" s="12" t="s">
        <v>8</v>
      </c>
    </row>
    <row r="11" spans="2:15" x14ac:dyDescent="0.25">
      <c r="M11" s="1" t="s">
        <v>10</v>
      </c>
      <c r="N11" s="11">
        <v>916.13199999999995</v>
      </c>
      <c r="O11" s="12" t="s">
        <v>8</v>
      </c>
    </row>
  </sheetData>
  <hyperlinks>
    <hyperlink ref="B3" location="veligrotug!A1" display="veligrotug (VRDN-001)" xr:uid="{A7C5A413-5990-4E15-99B6-488E2DC182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F6B7-D937-4AEF-87D6-C1CC7263246F}">
  <dimension ref="A1:C34"/>
  <sheetViews>
    <sheetView tabSelected="1" zoomScale="205" zoomScaleNormal="205" workbookViewId="0">
      <selection activeCell="C13" sqref="C13"/>
    </sheetView>
  </sheetViews>
  <sheetFormatPr defaultRowHeight="12.5" x14ac:dyDescent="0.25"/>
  <cols>
    <col min="1" max="1" width="4.6328125" style="1" bestFit="1" customWidth="1"/>
    <col min="2" max="2" width="12.7265625" style="1" customWidth="1"/>
    <col min="3" max="16384" width="8.7265625" style="1"/>
  </cols>
  <sheetData>
    <row r="1" spans="1:3" x14ac:dyDescent="0.25">
      <c r="A1" s="13" t="s">
        <v>19</v>
      </c>
    </row>
    <row r="2" spans="1:3" x14ac:dyDescent="0.25">
      <c r="B2" s="1" t="s">
        <v>20</v>
      </c>
    </row>
    <row r="3" spans="1:3" x14ac:dyDescent="0.25">
      <c r="B3" s="1" t="s">
        <v>7</v>
      </c>
      <c r="C3" s="1" t="s">
        <v>21</v>
      </c>
    </row>
    <row r="4" spans="1:3" x14ac:dyDescent="0.25">
      <c r="B4" s="1" t="s">
        <v>13</v>
      </c>
    </row>
    <row r="5" spans="1:3" x14ac:dyDescent="0.25">
      <c r="B5" s="1" t="s">
        <v>32</v>
      </c>
      <c r="C5" s="1" t="s">
        <v>33</v>
      </c>
    </row>
    <row r="6" spans="1:3" x14ac:dyDescent="0.25">
      <c r="B6" s="1" t="s">
        <v>22</v>
      </c>
    </row>
    <row r="7" spans="1:3" ht="13" x14ac:dyDescent="0.3">
      <c r="B7" s="14"/>
      <c r="C7" s="14" t="s">
        <v>25</v>
      </c>
    </row>
    <row r="8" spans="1:3" x14ac:dyDescent="0.25">
      <c r="C8" s="1" t="s">
        <v>24</v>
      </c>
    </row>
    <row r="9" spans="1:3" x14ac:dyDescent="0.25">
      <c r="C9" s="1" t="s">
        <v>41</v>
      </c>
    </row>
    <row r="10" spans="1:3" x14ac:dyDescent="0.25">
      <c r="C10" s="1" t="s">
        <v>42</v>
      </c>
    </row>
    <row r="11" spans="1:3" x14ac:dyDescent="0.25">
      <c r="C11" s="1" t="s">
        <v>44</v>
      </c>
    </row>
    <row r="12" spans="1:3" x14ac:dyDescent="0.25">
      <c r="C12" s="1" t="s">
        <v>45</v>
      </c>
    </row>
    <row r="13" spans="1:3" x14ac:dyDescent="0.25">
      <c r="C13" s="1" t="s">
        <v>23</v>
      </c>
    </row>
    <row r="14" spans="1:3" x14ac:dyDescent="0.25">
      <c r="C14" s="1" t="s">
        <v>26</v>
      </c>
    </row>
    <row r="16" spans="1:3" x14ac:dyDescent="0.25">
      <c r="C16" s="1" t="s">
        <v>43</v>
      </c>
    </row>
    <row r="18" spans="3:3" ht="13" x14ac:dyDescent="0.3">
      <c r="C18" s="14" t="s">
        <v>28</v>
      </c>
    </row>
    <row r="19" spans="3:3" x14ac:dyDescent="0.25">
      <c r="C19" s="1" t="s">
        <v>29</v>
      </c>
    </row>
    <row r="20" spans="3:3" x14ac:dyDescent="0.25">
      <c r="C20" s="1" t="s">
        <v>30</v>
      </c>
    </row>
    <row r="24" spans="3:3" ht="13" x14ac:dyDescent="0.3">
      <c r="C24" s="14" t="s">
        <v>27</v>
      </c>
    </row>
    <row r="25" spans="3:3" x14ac:dyDescent="0.25">
      <c r="C25" s="1" t="s">
        <v>31</v>
      </c>
    </row>
    <row r="29" spans="3:3" ht="13" x14ac:dyDescent="0.3">
      <c r="C29" s="14" t="s">
        <v>34</v>
      </c>
    </row>
    <row r="30" spans="3:3" x14ac:dyDescent="0.25">
      <c r="C30" s="1" t="s">
        <v>35</v>
      </c>
    </row>
    <row r="32" spans="3:3" ht="13" x14ac:dyDescent="0.3">
      <c r="C32" s="14" t="s">
        <v>36</v>
      </c>
    </row>
    <row r="34" spans="3:3" ht="13" x14ac:dyDescent="0.3">
      <c r="C34" s="14" t="s">
        <v>37</v>
      </c>
    </row>
  </sheetData>
  <hyperlinks>
    <hyperlink ref="A1" location="Main!A1" display="Main" xr:uid="{78AE8759-19BF-4489-9CA0-B3936867F8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veligrotug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2024-12-10T16:45:00Z</dcterms:created>
  <dcterms:modified xsi:type="dcterms:W3CDTF">2024-12-10T17:54:02Z</dcterms:modified>
</cp:coreProperties>
</file>