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98E65CD-A18B-42FA-8147-52EDEB04926D}" xr6:coauthVersionLast="47" xr6:coauthVersionMax="47" xr10:uidLastSave="{00000000-0000-0000-0000-000000000000}"/>
  <bookViews>
    <workbookView xWindow="-25005" yWindow="2295" windowWidth="24105" windowHeight="16395" xr2:uid="{6E36B71C-0330-47EB-B188-FBB4E216D3D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5" i="1"/>
  <c r="O4" i="1"/>
  <c r="O7" i="1" l="1"/>
</calcChain>
</file>

<file path=xl/sharedStrings.xml><?xml version="1.0" encoding="utf-8"?>
<sst xmlns="http://schemas.openxmlformats.org/spreadsheetml/2006/main" count="48" uniqueCount="42">
  <si>
    <t>Price</t>
  </si>
  <si>
    <t>MC</t>
  </si>
  <si>
    <t>Shares</t>
  </si>
  <si>
    <t>Cash</t>
  </si>
  <si>
    <t>Debt</t>
  </si>
  <si>
    <t>EV</t>
  </si>
  <si>
    <t>Q224</t>
  </si>
  <si>
    <t>Name</t>
  </si>
  <si>
    <t>XmAb942</t>
  </si>
  <si>
    <t>Indication</t>
  </si>
  <si>
    <t>MOA</t>
  </si>
  <si>
    <t>TL1A</t>
  </si>
  <si>
    <t>plamotamab</t>
  </si>
  <si>
    <t>CD20xCD3</t>
  </si>
  <si>
    <t>XmAb657</t>
  </si>
  <si>
    <t>CD19xCD3</t>
  </si>
  <si>
    <t>Autoimmune</t>
  </si>
  <si>
    <t>XmAb819</t>
  </si>
  <si>
    <t>ENPP3xCD3</t>
  </si>
  <si>
    <t>RCC</t>
  </si>
  <si>
    <t>CEO: Bassil Dahiyat</t>
  </si>
  <si>
    <t>XmAb808</t>
  </si>
  <si>
    <t>B7-H3xCD28</t>
  </si>
  <si>
    <t>Oncology</t>
  </si>
  <si>
    <t>XmAb541</t>
  </si>
  <si>
    <t>CLDN6xCD3</t>
  </si>
  <si>
    <t>Ovarian</t>
  </si>
  <si>
    <t>mCRPC</t>
  </si>
  <si>
    <t>vudalimab</t>
  </si>
  <si>
    <t>PD-1xCTLA-4</t>
  </si>
  <si>
    <t>XmAb564</t>
  </si>
  <si>
    <t>IL2-Fc</t>
  </si>
  <si>
    <t>XmAb662</t>
  </si>
  <si>
    <t>IL12-Fc</t>
  </si>
  <si>
    <t>Economics</t>
  </si>
  <si>
    <t>Phase</t>
  </si>
  <si>
    <t>JNJ returned</t>
  </si>
  <si>
    <t>JNJ-9401</t>
  </si>
  <si>
    <t>JNJ-1493</t>
  </si>
  <si>
    <t>PSMAxCD28</t>
  </si>
  <si>
    <t>CD20xCD28</t>
  </si>
  <si>
    <t>11/7/23: OMERS acquires royalties on Ultomiris &amp; Monjuvi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</si>
</sst>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8E2C98A-61C2-43BD-9681-96C4BDE42B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4A3C-D365-48B2-8CF0-A1021EAFFE9D}">
  <dimension ref="B2:P16"/>
  <sheetViews>
    <sheetView tabSelected="1" zoomScale="145" zoomScaleNormal="145" workbookViewId="0">
      <selection activeCell="H17" sqref="H17"/>
    </sheetView>
  </sheetViews>
  <sheetFormatPr defaultRowHeight="12.75" x14ac:dyDescent="0.2"/>
  <cols>
    <col min="1" max="1" width="4.140625" customWidth="1"/>
    <col min="2" max="2" width="11.140625" bestFit="1" customWidth="1"/>
    <col min="3" max="3" width="11.42578125" bestFit="1" customWidth="1"/>
    <col min="4" max="4" width="12.140625" customWidth="1"/>
  </cols>
  <sheetData>
    <row r="2" spans="2:16" x14ac:dyDescent="0.2">
      <c r="B2" s="9" t="s">
        <v>7</v>
      </c>
      <c r="C2" s="10" t="s">
        <v>9</v>
      </c>
      <c r="D2" s="10" t="s">
        <v>10</v>
      </c>
      <c r="E2" s="10" t="s">
        <v>35</v>
      </c>
      <c r="F2" s="10" t="s">
        <v>34</v>
      </c>
      <c r="G2" s="10"/>
      <c r="H2" s="10"/>
      <c r="I2" s="11"/>
      <c r="N2" t="s">
        <v>0</v>
      </c>
      <c r="O2" s="1">
        <v>20.25</v>
      </c>
    </row>
    <row r="3" spans="2:16" x14ac:dyDescent="0.2">
      <c r="B3" s="4" t="s">
        <v>8</v>
      </c>
      <c r="C3" t="s">
        <v>16</v>
      </c>
      <c r="D3" t="s">
        <v>11</v>
      </c>
      <c r="I3" s="5"/>
      <c r="N3" t="s">
        <v>2</v>
      </c>
      <c r="O3" s="2">
        <v>61.833530000000003</v>
      </c>
      <c r="P3" s="3" t="s">
        <v>6</v>
      </c>
    </row>
    <row r="4" spans="2:16" x14ac:dyDescent="0.2">
      <c r="B4" s="4" t="s">
        <v>12</v>
      </c>
      <c r="C4" t="s">
        <v>16</v>
      </c>
      <c r="D4" t="s">
        <v>13</v>
      </c>
      <c r="F4" t="s">
        <v>36</v>
      </c>
      <c r="I4" s="5"/>
      <c r="N4" t="s">
        <v>1</v>
      </c>
      <c r="O4" s="2">
        <f>+O2*O3</f>
        <v>1252.1289825000001</v>
      </c>
    </row>
    <row r="5" spans="2:16" x14ac:dyDescent="0.2">
      <c r="B5" s="4" t="s">
        <v>14</v>
      </c>
      <c r="C5" t="s">
        <v>16</v>
      </c>
      <c r="D5" t="s">
        <v>15</v>
      </c>
      <c r="I5" s="5"/>
      <c r="N5" t="s">
        <v>3</v>
      </c>
      <c r="O5" s="2">
        <f>30.768+449.372+104.862+43.78+28.271</f>
        <v>657.05299999999988</v>
      </c>
      <c r="P5" s="3" t="s">
        <v>6</v>
      </c>
    </row>
    <row r="6" spans="2:16" x14ac:dyDescent="0.2">
      <c r="B6" s="4" t="s">
        <v>17</v>
      </c>
      <c r="C6" t="s">
        <v>19</v>
      </c>
      <c r="D6" t="s">
        <v>18</v>
      </c>
      <c r="I6" s="5"/>
      <c r="N6" t="s">
        <v>4</v>
      </c>
      <c r="O6" s="2">
        <f>6.947+12.313</f>
        <v>19.260000000000002</v>
      </c>
      <c r="P6" s="3" t="s">
        <v>6</v>
      </c>
    </row>
    <row r="7" spans="2:16" x14ac:dyDescent="0.2">
      <c r="B7" s="4" t="s">
        <v>21</v>
      </c>
      <c r="C7" t="s">
        <v>23</v>
      </c>
      <c r="D7" t="s">
        <v>22</v>
      </c>
      <c r="I7" s="5"/>
      <c r="N7" t="s">
        <v>5</v>
      </c>
      <c r="O7" s="2">
        <f>+O4-O5+O6</f>
        <v>614.33598250000023</v>
      </c>
    </row>
    <row r="8" spans="2:16" x14ac:dyDescent="0.2">
      <c r="B8" s="4" t="s">
        <v>28</v>
      </c>
      <c r="C8" t="s">
        <v>27</v>
      </c>
      <c r="D8" t="s">
        <v>29</v>
      </c>
      <c r="I8" s="5"/>
      <c r="O8" s="2"/>
    </row>
    <row r="9" spans="2:16" x14ac:dyDescent="0.2">
      <c r="B9" s="4" t="s">
        <v>30</v>
      </c>
      <c r="C9" t="s">
        <v>16</v>
      </c>
      <c r="D9" t="s">
        <v>31</v>
      </c>
      <c r="I9" s="5"/>
      <c r="O9" s="2"/>
    </row>
    <row r="10" spans="2:16" x14ac:dyDescent="0.2">
      <c r="B10" s="4" t="s">
        <v>37</v>
      </c>
      <c r="D10" t="s">
        <v>39</v>
      </c>
      <c r="I10" s="5"/>
      <c r="O10" s="2"/>
    </row>
    <row r="11" spans="2:16" x14ac:dyDescent="0.2">
      <c r="B11" s="4" t="s">
        <v>38</v>
      </c>
      <c r="D11" t="s">
        <v>40</v>
      </c>
      <c r="I11" s="5"/>
      <c r="O11" s="2"/>
    </row>
    <row r="12" spans="2:16" x14ac:dyDescent="0.2">
      <c r="B12" s="4" t="s">
        <v>32</v>
      </c>
      <c r="C12" t="s">
        <v>23</v>
      </c>
      <c r="D12" t="s">
        <v>33</v>
      </c>
      <c r="I12" s="5"/>
      <c r="O12" s="2"/>
    </row>
    <row r="13" spans="2:16" x14ac:dyDescent="0.2">
      <c r="B13" s="6" t="s">
        <v>24</v>
      </c>
      <c r="C13" s="7" t="s">
        <v>26</v>
      </c>
      <c r="D13" s="7" t="s">
        <v>25</v>
      </c>
      <c r="E13" s="7"/>
      <c r="F13" s="7"/>
      <c r="G13" s="7"/>
      <c r="H13" s="7"/>
      <c r="I13" s="8"/>
    </row>
    <row r="15" spans="2:16" x14ac:dyDescent="0.2">
      <c r="N15" t="s">
        <v>20</v>
      </c>
    </row>
    <row r="16" spans="2:16" x14ac:dyDescent="0.2">
      <c r="H1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2024-09-29T02:28:21Z</dcterms:created>
  <dcterms:modified xsi:type="dcterms:W3CDTF">2024-09-29T15:50:28Z</dcterms:modified>
</cp:coreProperties>
</file>