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81121742018.1\Documents\"/>
    </mc:Choice>
  </mc:AlternateContent>
  <bookViews>
    <workbookView xWindow="0" yWindow="0" windowWidth="21600" windowHeight="9735" activeTab="2"/>
  </bookViews>
  <sheets>
    <sheet name="Plan1" sheetId="1" r:id="rId1"/>
    <sheet name="Plan2" sheetId="2" r:id="rId2"/>
    <sheet name="Plan3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G2" i="3"/>
  <c r="G3" i="3"/>
  <c r="G4" i="3"/>
  <c r="G5" i="3"/>
  <c r="F3" i="3"/>
  <c r="F4" i="3"/>
  <c r="F5" i="3"/>
  <c r="F2" i="3"/>
  <c r="E3" i="3"/>
  <c r="E4" i="3"/>
  <c r="E5" i="3"/>
  <c r="E2" i="3"/>
  <c r="F3" i="2"/>
  <c r="F4" i="2"/>
  <c r="F2" i="2"/>
  <c r="E2" i="2"/>
  <c r="E3" i="2"/>
  <c r="E4" i="2"/>
  <c r="D3" i="2"/>
  <c r="D4" i="2"/>
  <c r="D2" i="2"/>
  <c r="C2" i="2"/>
  <c r="C3" i="2"/>
  <c r="C4" i="2"/>
  <c r="B9" i="1" l="1"/>
  <c r="B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<sst xmlns="http://schemas.openxmlformats.org/spreadsheetml/2006/main" count="33" uniqueCount="32">
  <si>
    <t>Candidato(a)</t>
  </si>
  <si>
    <t>Informática</t>
  </si>
  <si>
    <t>C. Gerais</t>
  </si>
  <si>
    <t>Matemática</t>
  </si>
  <si>
    <t>Média</t>
  </si>
  <si>
    <t>Situação</t>
  </si>
  <si>
    <t>Mariana</t>
  </si>
  <si>
    <t>Bruno</t>
  </si>
  <si>
    <t>Nicolas</t>
  </si>
  <si>
    <t>Marcelo</t>
  </si>
  <si>
    <t>Camila</t>
  </si>
  <si>
    <t>Sandro</t>
  </si>
  <si>
    <t>Maior Nota</t>
  </si>
  <si>
    <t>Menor Nota</t>
  </si>
  <si>
    <t>Produto</t>
  </si>
  <si>
    <t>Preço</t>
  </si>
  <si>
    <t>Condição</t>
  </si>
  <si>
    <t>Frete</t>
  </si>
  <si>
    <t>Desconto</t>
  </si>
  <si>
    <t>Cama</t>
  </si>
  <si>
    <t>Mesa</t>
  </si>
  <si>
    <t>Sofá</t>
  </si>
  <si>
    <t>Valor a pagar</t>
  </si>
  <si>
    <t>Funcionário(a)</t>
  </si>
  <si>
    <t>S. Bruto</t>
  </si>
  <si>
    <t>GDP</t>
  </si>
  <si>
    <t>Dias Trabalhados</t>
  </si>
  <si>
    <t>GMP</t>
  </si>
  <si>
    <t>Desc. Riocard</t>
  </si>
  <si>
    <t>Maria</t>
  </si>
  <si>
    <t>Rafael</t>
  </si>
  <si>
    <t>Bruna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</si>
</sst>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i/>
      <sz val="10"/>
      <color theme="1"/>
      <name val="Arial Unicode MS"/>
      <family val="2"/>
    </font>
    <font>
      <b/>
      <i/>
      <sz val="10"/>
      <color theme="7" tint="-0.499984740745262"/>
      <name val="Arial Unicode MS"/>
      <family val="2"/>
    </font>
    <font>
      <b/>
      <i/>
      <sz val="10"/>
      <color theme="4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8" xfId="0" applyNumberFormat="1" applyBorder="1"/>
    <xf numFmtId="2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7" tint="-0.499984740745262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F4" totalsRowShown="0" headerRowDxfId="9" headerRowBorderDxfId="7" tableBorderDxfId="8" totalsRowBorderDxfId="6">
  <autoFilter ref="A1:F4"/>
  <tableColumns count="6">
    <tableColumn id="1" name="Produto" dataDxfId="5"/>
    <tableColumn id="2" name="Preço" dataDxfId="4"/>
    <tableColumn id="3" name="Condição" dataDxfId="3">
      <calculatedColumnFormula>IF(B2&gt;900,"Caro","Barato")</calculatedColumnFormula>
    </tableColumn>
    <tableColumn id="4" name="Frete" dataDxfId="2">
      <calculatedColumnFormula>IF(B2&lt;900,50,75)</calculatedColumnFormula>
    </tableColumn>
    <tableColumn id="5" name="Desconto" dataDxfId="1">
      <calculatedColumnFormula>IF(B2&gt;800,15%*B2,9%*B2)</calculatedColumnFormula>
    </tableColumn>
    <tableColumn id="6" name="Valor a pagar" dataDxfId="0">
      <calculatedColumnFormula>B2+D2-E2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36" zoomScaleNormal="136" workbookViewId="0">
      <selection activeCell="F10" sqref="F10"/>
    </sheetView>
  </sheetViews>
  <sheetFormatPr defaultRowHeight="15" x14ac:dyDescent="0.25"/>
  <cols>
    <col min="1" max="2" width="12.140625" customWidth="1"/>
    <col min="3" max="3" width="9.7109375" customWidth="1"/>
    <col min="4" max="4" width="11.42578125" customWidth="1"/>
    <col min="6" max="6" width="12.85546875" customWidth="1"/>
  </cols>
  <sheetData>
    <row r="1" spans="1:6" ht="15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x14ac:dyDescent="0.3">
      <c r="A2" s="2" t="s">
        <v>6</v>
      </c>
      <c r="B2" s="3">
        <v>10</v>
      </c>
      <c r="C2" s="3">
        <v>8.5</v>
      </c>
      <c r="D2" s="3">
        <v>8</v>
      </c>
      <c r="E2" s="3">
        <f t="shared" ref="E2:E7" si="0">AVERAGE(B2:D2)</f>
        <v>8.8333333333333339</v>
      </c>
      <c r="F2" s="5" t="str">
        <f>IF(E2&lt;3,"Reprovado",IF(E2&lt;6,"Recuperação","Aprovado"))</f>
        <v>Aprovado</v>
      </c>
    </row>
    <row r="3" spans="1:6" ht="15.75" x14ac:dyDescent="0.3">
      <c r="A3" s="2" t="s">
        <v>7</v>
      </c>
      <c r="B3" s="3">
        <v>5.5</v>
      </c>
      <c r="C3" s="3">
        <v>8</v>
      </c>
      <c r="D3" s="3">
        <v>7</v>
      </c>
      <c r="E3" s="3">
        <f t="shared" si="0"/>
        <v>6.833333333333333</v>
      </c>
      <c r="F3" s="5" t="str">
        <f t="shared" ref="F3:F7" si="1">IF(E3&lt;3,"Reprovado",IF(E3&lt;6,"Recuperação","Aprovado"))</f>
        <v>Aprovado</v>
      </c>
    </row>
    <row r="4" spans="1:6" ht="15.75" x14ac:dyDescent="0.3">
      <c r="A4" s="2" t="s">
        <v>8</v>
      </c>
      <c r="B4" s="3">
        <v>10</v>
      </c>
      <c r="C4" s="3">
        <v>9</v>
      </c>
      <c r="D4" s="3">
        <v>10</v>
      </c>
      <c r="E4" s="3">
        <f t="shared" si="0"/>
        <v>9.6666666666666661</v>
      </c>
      <c r="F4" s="5" t="str">
        <f t="shared" si="1"/>
        <v>Aprovado</v>
      </c>
    </row>
    <row r="5" spans="1:6" ht="15.75" x14ac:dyDescent="0.3">
      <c r="A5" s="2" t="s">
        <v>9</v>
      </c>
      <c r="B5" s="3">
        <v>6</v>
      </c>
      <c r="C5" s="3">
        <v>9.5</v>
      </c>
      <c r="D5" s="3">
        <v>8</v>
      </c>
      <c r="E5" s="3">
        <f t="shared" si="0"/>
        <v>7.833333333333333</v>
      </c>
      <c r="F5" s="5" t="str">
        <f t="shared" si="1"/>
        <v>Aprovado</v>
      </c>
    </row>
    <row r="6" spans="1:6" ht="15.75" x14ac:dyDescent="0.3">
      <c r="A6" s="2" t="s">
        <v>10</v>
      </c>
      <c r="B6" s="3">
        <v>7</v>
      </c>
      <c r="C6" s="3">
        <v>3</v>
      </c>
      <c r="D6" s="3">
        <v>4</v>
      </c>
      <c r="E6" s="3">
        <f t="shared" si="0"/>
        <v>4.666666666666667</v>
      </c>
      <c r="F6" s="17" t="str">
        <f t="shared" si="1"/>
        <v>Recuperação</v>
      </c>
    </row>
    <row r="7" spans="1:6" ht="15.75" x14ac:dyDescent="0.3">
      <c r="A7" s="2" t="s">
        <v>11</v>
      </c>
      <c r="B7" s="3">
        <v>8</v>
      </c>
      <c r="C7" s="3">
        <v>7</v>
      </c>
      <c r="D7" s="3">
        <v>8</v>
      </c>
      <c r="E7" s="3">
        <f t="shared" si="0"/>
        <v>7.666666666666667</v>
      </c>
      <c r="F7" s="5" t="str">
        <f t="shared" si="1"/>
        <v>Aprovado</v>
      </c>
    </row>
    <row r="8" spans="1:6" ht="15.75" x14ac:dyDescent="0.3">
      <c r="A8" s="2" t="s">
        <v>12</v>
      </c>
      <c r="B8" s="4">
        <f>MAX(B2:D7)</f>
        <v>10</v>
      </c>
    </row>
    <row r="9" spans="1:6" ht="15.75" x14ac:dyDescent="0.3">
      <c r="A9" s="2" t="s">
        <v>13</v>
      </c>
      <c r="B9" s="4">
        <f>MIN(B2:D7)</f>
        <v>3</v>
      </c>
    </row>
    <row r="11" spans="1:6" ht="16.5" x14ac:dyDescent="0.3">
      <c r="D11" s="1"/>
    </row>
  </sheetData>
  <conditionalFormatting sqref="B2:E7 B8:B9">
    <cfRule type="cellIs" dxfId="11" priority="4" operator="greaterThanOrEqual">
      <formula>6</formula>
    </cfRule>
  </conditionalFormatting>
  <conditionalFormatting sqref="B2:E7 B8:B9">
    <cfRule type="cellIs" dxfId="10" priority="2" operator="lessThan">
      <formula>6</formula>
    </cfRule>
  </conditionalFormatting>
  <conditionalFormatting sqref="A8:B9 A1:F7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E2" sqref="E2"/>
    </sheetView>
  </sheetViews>
  <sheetFormatPr defaultRowHeight="15" x14ac:dyDescent="0.25"/>
  <cols>
    <col min="3" max="3" width="9.5703125" customWidth="1"/>
    <col min="5" max="5" width="9.7109375" customWidth="1"/>
    <col min="6" max="6" width="12.85546875" customWidth="1"/>
  </cols>
  <sheetData>
    <row r="1" spans="1:6" x14ac:dyDescent="0.25">
      <c r="A1" s="9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1" t="s">
        <v>22</v>
      </c>
    </row>
    <row r="2" spans="1:6" x14ac:dyDescent="0.25">
      <c r="A2" s="7" t="s">
        <v>19</v>
      </c>
      <c r="B2" s="6">
        <v>950</v>
      </c>
      <c r="C2" s="6" t="str">
        <f t="shared" ref="C2:C4" si="0">IF(B2&gt;900,"Caro","Barato")</f>
        <v>Caro</v>
      </c>
      <c r="D2" s="6">
        <f t="shared" ref="D2:D4" si="1">IF(B2&lt;900,50,75)</f>
        <v>75</v>
      </c>
      <c r="E2" s="14">
        <f t="shared" ref="E2:E4" si="2">IF(B2&gt;800,15%*B2,9%*B2)</f>
        <v>142.5</v>
      </c>
      <c r="F2" s="8">
        <f t="shared" ref="F2:F4" si="3">B2+D2-E2</f>
        <v>882.5</v>
      </c>
    </row>
    <row r="3" spans="1:6" x14ac:dyDescent="0.25">
      <c r="A3" s="7" t="s">
        <v>20</v>
      </c>
      <c r="B3" s="6">
        <v>720</v>
      </c>
      <c r="C3" s="6" t="str">
        <f t="shared" si="0"/>
        <v>Barato</v>
      </c>
      <c r="D3" s="6">
        <f>IF(B3&lt;900,50,75)</f>
        <v>50</v>
      </c>
      <c r="E3" s="14">
        <f t="shared" si="2"/>
        <v>64.8</v>
      </c>
      <c r="F3" s="8">
        <f t="shared" si="3"/>
        <v>705.2</v>
      </c>
    </row>
    <row r="4" spans="1:6" x14ac:dyDescent="0.25">
      <c r="A4" s="12" t="s">
        <v>21</v>
      </c>
      <c r="B4" s="13">
        <v>1200</v>
      </c>
      <c r="C4" s="13" t="str">
        <f t="shared" si="0"/>
        <v>Caro</v>
      </c>
      <c r="D4" s="13">
        <f>IF(B4&lt;900,50,75)</f>
        <v>75</v>
      </c>
      <c r="E4" s="15">
        <f t="shared" si="2"/>
        <v>180</v>
      </c>
      <c r="F4" s="8">
        <f t="shared" si="3"/>
        <v>1095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sqref="A1:G5"/>
    </sheetView>
  </sheetViews>
  <sheetFormatPr defaultRowHeight="15" x14ac:dyDescent="0.25"/>
  <cols>
    <col min="1" max="1" width="13.140625" customWidth="1"/>
    <col min="4" max="4" width="15.5703125" customWidth="1"/>
    <col min="6" max="6" width="12.42578125" customWidth="1"/>
  </cols>
  <sheetData>
    <row r="1" spans="1:7" x14ac:dyDescent="0.2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/>
    </row>
    <row r="2" spans="1:7" x14ac:dyDescent="0.25">
      <c r="A2" s="6" t="s">
        <v>29</v>
      </c>
      <c r="B2" s="16">
        <v>1200</v>
      </c>
      <c r="C2" s="16">
        <v>22.4</v>
      </c>
      <c r="D2" s="16">
        <v>22</v>
      </c>
      <c r="E2" s="6">
        <f>C2*D2</f>
        <v>492.79999999999995</v>
      </c>
      <c r="F2" s="6">
        <f>6%*B2</f>
        <v>72</v>
      </c>
      <c r="G2" s="6">
        <f>IF(6%*B2&gt;E2,E2,6%*B2)</f>
        <v>72</v>
      </c>
    </row>
    <row r="3" spans="1:7" x14ac:dyDescent="0.25">
      <c r="A3" s="6" t="s">
        <v>8</v>
      </c>
      <c r="B3" s="16">
        <v>3500</v>
      </c>
      <c r="C3" s="16">
        <v>17.899999999999999</v>
      </c>
      <c r="D3" s="16">
        <v>4</v>
      </c>
      <c r="E3" s="6">
        <f t="shared" ref="E3:E5" si="0">C3*D3</f>
        <v>71.599999999999994</v>
      </c>
      <c r="F3" s="6">
        <f t="shared" ref="F3:F5" si="1">6%*B3</f>
        <v>210</v>
      </c>
      <c r="G3" s="6">
        <f t="shared" ref="G3:G5" si="2">IF(6%*B3&gt;E3,E3,6%*B3)</f>
        <v>71.599999999999994</v>
      </c>
    </row>
    <row r="4" spans="1:7" x14ac:dyDescent="0.25">
      <c r="A4" s="6" t="s">
        <v>30</v>
      </c>
      <c r="B4" s="16">
        <v>1200</v>
      </c>
      <c r="C4" s="16">
        <v>8.5</v>
      </c>
      <c r="D4" s="16">
        <v>24</v>
      </c>
      <c r="E4" s="6">
        <f t="shared" si="0"/>
        <v>204</v>
      </c>
      <c r="F4" s="6">
        <f t="shared" si="1"/>
        <v>72</v>
      </c>
      <c r="G4" s="6">
        <f t="shared" si="2"/>
        <v>72</v>
      </c>
    </row>
    <row r="5" spans="1:7" x14ac:dyDescent="0.25">
      <c r="A5" s="6" t="s">
        <v>31</v>
      </c>
      <c r="B5" s="16">
        <v>1600</v>
      </c>
      <c r="C5" s="16">
        <v>26.4</v>
      </c>
      <c r="D5" s="16">
        <v>24</v>
      </c>
      <c r="E5" s="6">
        <f t="shared" si="0"/>
        <v>633.59999999999991</v>
      </c>
      <c r="F5" s="6">
        <f t="shared" si="1"/>
        <v>96</v>
      </c>
      <c r="G5" s="6">
        <f t="shared" si="2"/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Técnico em Informática 2018.1</dc:creator>
  <cp:lastModifiedBy>Técnico em Informática 2018.1</cp:lastModifiedBy>
  <dcterms:created xsi:type="dcterms:W3CDTF">2018-07-31T11:15:23Z</dcterms:created>
  <dcterms:modified xsi:type="dcterms:W3CDTF">2018-07-31T14:54:51Z</dcterms:modified>
</cp:coreProperties>
</file>