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26" documentId="8_{2550F169-BEF9-40D9-8733-B8C7482F9540}" xr6:coauthVersionLast="47" xr6:coauthVersionMax="47" xr10:uidLastSave="{A98AA25F-21BA-4644-9BC1-7E6A32E6D50D}"/>
  <bookViews>
    <workbookView xWindow="140" yWindow="600" windowWidth="51200" windowHeight="28340" xr2:uid="{145B23FD-6B6F-4D33-A52C-2CE972592F2A}"/>
  </bookViews>
  <sheets>
    <sheet name="Comp_student Numbers_Oct 2022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6" l="1"/>
  <c r="B35" i="6"/>
  <c r="H29" i="6"/>
  <c r="H22" i="6"/>
  <c r="H14" i="6"/>
  <c r="H6" i="6"/>
  <c r="H3" i="6"/>
  <c r="C3" i="6"/>
  <c r="D3" i="6" s="1"/>
  <c r="C20" i="6"/>
  <c r="C13" i="6"/>
  <c r="C6" i="6"/>
  <c r="B34" i="6" l="1"/>
  <c r="B32" i="6"/>
  <c r="B33" i="6"/>
  <c r="B31" i="6"/>
  <c r="I3" i="6"/>
  <c r="A37" i="6" l="1"/>
</calcChain>
</file>

<file path=xl/sharedStrings.xml><?xml version="1.0" encoding="utf-8"?>
<sst xmlns="http://schemas.openxmlformats.org/spreadsheetml/2006/main" count="66" uniqueCount="35">
  <si>
    <t>Under Grads</t>
  </si>
  <si>
    <t>Students</t>
  </si>
  <si>
    <t>Course Totals</t>
  </si>
  <si>
    <t>TOTAL</t>
  </si>
  <si>
    <t>Apprentices</t>
  </si>
  <si>
    <t>Masters</t>
  </si>
  <si>
    <t>Computing Foundation</t>
  </si>
  <si>
    <t>Level 4 - Data Analyst</t>
  </si>
  <si>
    <t>MSc Digital Design (Sept 22)</t>
  </si>
  <si>
    <t>Level 4</t>
  </si>
  <si>
    <t>Level 4 - BDATS</t>
  </si>
  <si>
    <t>MSc Computer Engineering (Sept 22)</t>
  </si>
  <si>
    <t>BSc Computing</t>
  </si>
  <si>
    <t>Business Analyst</t>
  </si>
  <si>
    <t>BSc Comp Sys Network</t>
  </si>
  <si>
    <t>Cyber</t>
  </si>
  <si>
    <t>MSc Cyber Security Engineering (Jan 22)</t>
  </si>
  <si>
    <t>BSc Cyber</t>
  </si>
  <si>
    <t>Data Analyst</t>
  </si>
  <si>
    <t>BSc Digital Design &amp; Web</t>
  </si>
  <si>
    <t xml:space="preserve">IT Consultant </t>
  </si>
  <si>
    <t>BSc Soft Eng</t>
  </si>
  <si>
    <t>Network</t>
  </si>
  <si>
    <t>MSc Cyber Security Engineering (Sept 22)</t>
  </si>
  <si>
    <t>Soft Eng</t>
  </si>
  <si>
    <t>Level 5</t>
  </si>
  <si>
    <t>Level 5 - BDATS</t>
  </si>
  <si>
    <t>MAIDS (Sept 22)</t>
  </si>
  <si>
    <t>MAIDS (Jan 22)</t>
  </si>
  <si>
    <t>Level 6</t>
  </si>
  <si>
    <t>Level 6 - BDATS</t>
  </si>
  <si>
    <t>EPA</t>
  </si>
  <si>
    <t>Level Totals</t>
  </si>
  <si>
    <t>Level 3</t>
  </si>
  <si>
    <t>Level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</si>
</sst>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7" xfId="0" applyBorder="1"/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0" fontId="0" fillId="4" borderId="1" xfId="0" applyFill="1" applyBorder="1"/>
    <xf numFmtId="0" fontId="1" fillId="0" borderId="0" xfId="0" applyFont="1" applyAlignment="1">
      <alignment horizontal="left" vertical="center"/>
    </xf>
    <xf numFmtId="0" fontId="1" fillId="4" borderId="1" xfId="0" applyFont="1" applyFill="1" applyBorder="1"/>
    <xf numFmtId="0" fontId="1" fillId="0" borderId="1" xfId="0" applyFont="1" applyBorder="1"/>
    <xf numFmtId="0" fontId="5" fillId="0" borderId="0" xfId="0" applyFont="1" applyAlignment="1">
      <alignment vertical="center"/>
    </xf>
    <xf numFmtId="0" fontId="4" fillId="0" borderId="1" xfId="0" applyFont="1" applyBorder="1"/>
    <xf numFmtId="0" fontId="1" fillId="6" borderId="20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7" fillId="4" borderId="17" xfId="0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left" vertical="center"/>
    </xf>
    <xf numFmtId="0" fontId="7" fillId="4" borderId="25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" fillId="4" borderId="25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71A9-822A-40B0-B2DC-F9E13A183401}">
  <dimension ref="A1:M37"/>
  <sheetViews>
    <sheetView tabSelected="1" workbookViewId="0">
      <selection activeCell="D34" sqref="D34"/>
    </sheetView>
  </sheetViews>
  <sheetFormatPr baseColWidth="10" defaultColWidth="8.83203125" defaultRowHeight="15" x14ac:dyDescent="0.2"/>
  <cols>
    <col min="1" max="1" width="24" customWidth="1"/>
    <col min="2" max="2" width="10.5" customWidth="1"/>
    <col min="3" max="3" width="9.83203125" customWidth="1"/>
    <col min="4" max="4" width="11.6640625" customWidth="1"/>
    <col min="5" max="5" width="7" customWidth="1"/>
    <col min="6" max="6" width="20" customWidth="1"/>
    <col min="7" max="8" width="10" customWidth="1"/>
    <col min="9" max="9" width="13.6640625" customWidth="1"/>
    <col min="11" max="11" width="36.1640625" customWidth="1"/>
    <col min="12" max="12" width="11.83203125" customWidth="1"/>
    <col min="13" max="13" width="14.5" customWidth="1"/>
  </cols>
  <sheetData>
    <row r="1" spans="1:13" ht="32.25" customHeight="1" x14ac:dyDescent="0.2">
      <c r="A1" s="14" t="s">
        <v>0</v>
      </c>
      <c r="B1" s="1" t="s">
        <v>1</v>
      </c>
      <c r="C1" s="2" t="s">
        <v>2</v>
      </c>
      <c r="D1" s="1" t="s">
        <v>3</v>
      </c>
      <c r="F1" s="14" t="s">
        <v>4</v>
      </c>
      <c r="G1" s="1" t="s">
        <v>1</v>
      </c>
      <c r="H1" s="2" t="s">
        <v>2</v>
      </c>
      <c r="I1" s="1" t="s">
        <v>3</v>
      </c>
      <c r="K1" s="14" t="s">
        <v>5</v>
      </c>
      <c r="L1" s="1" t="s">
        <v>1</v>
      </c>
      <c r="M1" s="1" t="s">
        <v>3</v>
      </c>
    </row>
    <row r="2" spans="1:13" ht="16" thickBot="1" x14ac:dyDescent="0.25">
      <c r="C2" s="13"/>
      <c r="H2" s="13"/>
    </row>
    <row r="3" spans="1:13" ht="29.25" customHeight="1" thickBot="1" x14ac:dyDescent="0.25">
      <c r="A3" s="22" t="s">
        <v>6</v>
      </c>
      <c r="B3" s="12">
        <v>26</v>
      </c>
      <c r="C3" s="5">
        <f>SUM(B3)</f>
        <v>26</v>
      </c>
      <c r="D3" s="32">
        <f>SUM(C3+C6+C13+C20)</f>
        <v>219</v>
      </c>
      <c r="F3" s="22" t="s">
        <v>7</v>
      </c>
      <c r="G3" s="12">
        <v>9</v>
      </c>
      <c r="H3" s="19">
        <f>SUM(G3)</f>
        <v>9</v>
      </c>
      <c r="I3" s="53">
        <f>SUM(H3+H6+H14+H22+H29)</f>
        <v>67</v>
      </c>
      <c r="K3" s="22" t="s">
        <v>8</v>
      </c>
      <c r="L3" s="5">
        <v>11</v>
      </c>
      <c r="M3" s="53">
        <f>SUM(L3+L5+L7+L10+L12+L15+L17)</f>
        <v>165</v>
      </c>
    </row>
    <row r="4" spans="1:13" ht="15.75" customHeight="1" thickBot="1" x14ac:dyDescent="0.25">
      <c r="A4" s="30"/>
      <c r="B4" s="30"/>
      <c r="C4" s="31"/>
      <c r="D4" s="33"/>
      <c r="F4" s="30"/>
      <c r="G4" s="30"/>
      <c r="H4" s="31"/>
      <c r="I4" s="54"/>
      <c r="K4" s="30"/>
      <c r="L4" s="31"/>
      <c r="M4" s="54"/>
    </row>
    <row r="5" spans="1:13" ht="16.5" customHeight="1" thickBot="1" x14ac:dyDescent="0.25">
      <c r="A5" s="37" t="s">
        <v>9</v>
      </c>
      <c r="B5" s="38"/>
      <c r="C5" s="39"/>
      <c r="D5" s="33"/>
      <c r="F5" s="37" t="s">
        <v>10</v>
      </c>
      <c r="G5" s="38"/>
      <c r="H5" s="39"/>
      <c r="I5" s="54"/>
      <c r="K5" s="58" t="s">
        <v>11</v>
      </c>
      <c r="L5" s="52">
        <v>16</v>
      </c>
      <c r="M5" s="54"/>
    </row>
    <row r="6" spans="1:13" ht="15" customHeight="1" thickBot="1" x14ac:dyDescent="0.25">
      <c r="A6" s="20" t="s">
        <v>12</v>
      </c>
      <c r="B6" s="21">
        <v>18</v>
      </c>
      <c r="C6" s="40">
        <f>SUM(B6:B10)</f>
        <v>76</v>
      </c>
      <c r="D6" s="33"/>
      <c r="F6" s="20" t="s">
        <v>13</v>
      </c>
      <c r="G6" s="21">
        <v>0</v>
      </c>
      <c r="H6" s="35">
        <f>SUM(G6:G11)</f>
        <v>11</v>
      </c>
      <c r="I6" s="54"/>
      <c r="K6" s="51"/>
      <c r="L6" s="42"/>
      <c r="M6" s="54"/>
    </row>
    <row r="7" spans="1:13" ht="15" customHeight="1" x14ac:dyDescent="0.2">
      <c r="A7" s="8" t="s">
        <v>14</v>
      </c>
      <c r="B7" s="4">
        <v>13</v>
      </c>
      <c r="C7" s="41"/>
      <c r="D7" s="33"/>
      <c r="F7" s="8" t="s">
        <v>15</v>
      </c>
      <c r="G7" s="4">
        <v>0</v>
      </c>
      <c r="H7" s="35"/>
      <c r="I7" s="54"/>
      <c r="K7" s="45" t="s">
        <v>16</v>
      </c>
      <c r="L7" s="47">
        <v>0</v>
      </c>
      <c r="M7" s="54"/>
    </row>
    <row r="8" spans="1:13" ht="15" customHeight="1" thickBot="1" x14ac:dyDescent="0.25">
      <c r="A8" s="7" t="s">
        <v>17</v>
      </c>
      <c r="B8" s="6">
        <v>31</v>
      </c>
      <c r="C8" s="41"/>
      <c r="D8" s="33"/>
      <c r="F8" s="7" t="s">
        <v>18</v>
      </c>
      <c r="G8" s="6">
        <v>1</v>
      </c>
      <c r="H8" s="35"/>
      <c r="I8" s="54"/>
      <c r="K8" s="46"/>
      <c r="L8" s="48"/>
      <c r="M8" s="54"/>
    </row>
    <row r="9" spans="1:13" ht="15" customHeight="1" thickBot="1" x14ac:dyDescent="0.25">
      <c r="A9" s="8" t="s">
        <v>19</v>
      </c>
      <c r="B9" s="4">
        <v>0</v>
      </c>
      <c r="C9" s="41"/>
      <c r="D9" s="33"/>
      <c r="F9" s="8" t="s">
        <v>20</v>
      </c>
      <c r="G9" s="4">
        <v>0</v>
      </c>
      <c r="H9" s="35"/>
      <c r="I9" s="54"/>
      <c r="K9" s="43"/>
      <c r="L9" s="44"/>
      <c r="M9" s="54"/>
    </row>
    <row r="10" spans="1:13" ht="15.75" customHeight="1" thickBot="1" x14ac:dyDescent="0.25">
      <c r="A10" s="9" t="s">
        <v>21</v>
      </c>
      <c r="B10" s="10">
        <v>14</v>
      </c>
      <c r="C10" s="42"/>
      <c r="D10" s="33"/>
      <c r="F10" s="7" t="s">
        <v>22</v>
      </c>
      <c r="G10" s="6">
        <v>3</v>
      </c>
      <c r="H10" s="35"/>
      <c r="I10" s="54"/>
      <c r="K10" s="49" t="s">
        <v>23</v>
      </c>
      <c r="L10" s="47">
        <v>21</v>
      </c>
      <c r="M10" s="54"/>
    </row>
    <row r="11" spans="1:13" ht="15.75" customHeight="1" thickBot="1" x14ac:dyDescent="0.25">
      <c r="A11" s="30"/>
      <c r="B11" s="30"/>
      <c r="C11" s="31"/>
      <c r="D11" s="33"/>
      <c r="F11" s="17" t="s">
        <v>24</v>
      </c>
      <c r="G11" s="18">
        <v>7</v>
      </c>
      <c r="H11" s="36"/>
      <c r="I11" s="54"/>
      <c r="K11" s="46"/>
      <c r="L11" s="48"/>
      <c r="M11" s="54"/>
    </row>
    <row r="12" spans="1:13" ht="16.5" customHeight="1" thickBot="1" x14ac:dyDescent="0.25">
      <c r="A12" s="37" t="s">
        <v>25</v>
      </c>
      <c r="B12" s="38"/>
      <c r="C12" s="39"/>
      <c r="D12" s="33"/>
      <c r="F12" s="56"/>
      <c r="G12" s="56"/>
      <c r="H12" s="57"/>
      <c r="I12" s="54"/>
      <c r="K12" s="45" t="s">
        <v>16</v>
      </c>
      <c r="L12" s="47">
        <v>0</v>
      </c>
      <c r="M12" s="54"/>
    </row>
    <row r="13" spans="1:13" ht="15" customHeight="1" thickBot="1" x14ac:dyDescent="0.25">
      <c r="A13" s="20" t="s">
        <v>12</v>
      </c>
      <c r="B13" s="21">
        <v>11</v>
      </c>
      <c r="C13" s="40">
        <f>SUM(B13:B17)</f>
        <v>65</v>
      </c>
      <c r="D13" s="33"/>
      <c r="F13" s="37" t="s">
        <v>26</v>
      </c>
      <c r="G13" s="38"/>
      <c r="H13" s="39"/>
      <c r="I13" s="54"/>
      <c r="K13" s="46"/>
      <c r="L13" s="48"/>
      <c r="M13" s="54"/>
    </row>
    <row r="14" spans="1:13" ht="15" customHeight="1" thickBot="1" x14ac:dyDescent="0.25">
      <c r="A14" s="8" t="s">
        <v>14</v>
      </c>
      <c r="B14" s="4">
        <v>9</v>
      </c>
      <c r="C14" s="41"/>
      <c r="D14" s="33"/>
      <c r="F14" s="20" t="s">
        <v>13</v>
      </c>
      <c r="G14" s="21">
        <v>0</v>
      </c>
      <c r="H14" s="35">
        <f>SUM(G14:G19)</f>
        <v>18</v>
      </c>
      <c r="I14" s="54"/>
      <c r="K14" s="43"/>
      <c r="L14" s="44"/>
      <c r="M14" s="54"/>
    </row>
    <row r="15" spans="1:13" ht="15" customHeight="1" x14ac:dyDescent="0.2">
      <c r="A15" s="7" t="s">
        <v>17</v>
      </c>
      <c r="B15" s="6">
        <v>11</v>
      </c>
      <c r="C15" s="41"/>
      <c r="D15" s="33"/>
      <c r="F15" s="8" t="s">
        <v>15</v>
      </c>
      <c r="G15" s="4">
        <v>1</v>
      </c>
      <c r="H15" s="35"/>
      <c r="I15" s="54"/>
      <c r="K15" s="58" t="s">
        <v>27</v>
      </c>
      <c r="L15" s="52">
        <v>59</v>
      </c>
      <c r="M15" s="54"/>
    </row>
    <row r="16" spans="1:13" ht="15" customHeight="1" thickBot="1" x14ac:dyDescent="0.25">
      <c r="A16" s="8" t="s">
        <v>19</v>
      </c>
      <c r="B16" s="4">
        <v>5</v>
      </c>
      <c r="C16" s="41"/>
      <c r="D16" s="33"/>
      <c r="F16" s="7" t="s">
        <v>18</v>
      </c>
      <c r="G16" s="6">
        <v>2</v>
      </c>
      <c r="H16" s="35"/>
      <c r="I16" s="54"/>
      <c r="K16" s="51"/>
      <c r="L16" s="42"/>
      <c r="M16" s="54"/>
    </row>
    <row r="17" spans="1:13" ht="15.75" customHeight="1" thickBot="1" x14ac:dyDescent="0.25">
      <c r="A17" s="9" t="s">
        <v>21</v>
      </c>
      <c r="B17" s="10">
        <v>29</v>
      </c>
      <c r="C17" s="42"/>
      <c r="D17" s="33"/>
      <c r="F17" s="8" t="s">
        <v>20</v>
      </c>
      <c r="G17" s="4">
        <v>2</v>
      </c>
      <c r="H17" s="35"/>
      <c r="I17" s="54"/>
      <c r="K17" s="50" t="s">
        <v>28</v>
      </c>
      <c r="L17" s="52">
        <v>58</v>
      </c>
      <c r="M17" s="54"/>
    </row>
    <row r="18" spans="1:13" ht="15.75" customHeight="1" thickBot="1" x14ac:dyDescent="0.25">
      <c r="A18" s="30"/>
      <c r="B18" s="30"/>
      <c r="C18" s="31"/>
      <c r="D18" s="33"/>
      <c r="F18" s="7" t="s">
        <v>22</v>
      </c>
      <c r="G18" s="6">
        <v>2</v>
      </c>
      <c r="H18" s="35"/>
      <c r="I18" s="54"/>
      <c r="K18" s="51"/>
      <c r="L18" s="42"/>
      <c r="M18" s="55"/>
    </row>
    <row r="19" spans="1:13" ht="16.5" customHeight="1" thickBot="1" x14ac:dyDescent="0.25">
      <c r="A19" s="37" t="s">
        <v>29</v>
      </c>
      <c r="B19" s="38"/>
      <c r="C19" s="39"/>
      <c r="D19" s="33"/>
      <c r="F19" s="17" t="s">
        <v>24</v>
      </c>
      <c r="G19" s="18">
        <v>11</v>
      </c>
      <c r="H19" s="36"/>
      <c r="I19" s="54"/>
      <c r="K19" s="15"/>
      <c r="L19" s="16"/>
      <c r="M19" s="27"/>
    </row>
    <row r="20" spans="1:13" ht="15" customHeight="1" thickBot="1" x14ac:dyDescent="0.25">
      <c r="A20" s="20" t="s">
        <v>12</v>
      </c>
      <c r="B20" s="21">
        <v>12</v>
      </c>
      <c r="C20" s="40">
        <f>SUM(B20:B24)</f>
        <v>52</v>
      </c>
      <c r="D20" s="33"/>
      <c r="F20" s="30"/>
      <c r="G20" s="30"/>
      <c r="H20" s="31"/>
      <c r="I20" s="54"/>
      <c r="M20" s="27"/>
    </row>
    <row r="21" spans="1:13" ht="15" customHeight="1" thickBot="1" x14ac:dyDescent="0.25">
      <c r="A21" s="8" t="s">
        <v>14</v>
      </c>
      <c r="B21" s="4">
        <v>7</v>
      </c>
      <c r="C21" s="41"/>
      <c r="D21" s="33"/>
      <c r="F21" s="37" t="s">
        <v>30</v>
      </c>
      <c r="G21" s="38"/>
      <c r="H21" s="39"/>
      <c r="I21" s="54"/>
      <c r="L21" s="61"/>
      <c r="M21" s="61"/>
    </row>
    <row r="22" spans="1:13" ht="15" customHeight="1" x14ac:dyDescent="0.2">
      <c r="A22" s="7" t="s">
        <v>17</v>
      </c>
      <c r="B22" s="6">
        <v>4</v>
      </c>
      <c r="C22" s="41"/>
      <c r="D22" s="33"/>
      <c r="F22" s="20" t="s">
        <v>13</v>
      </c>
      <c r="G22" s="21">
        <v>2</v>
      </c>
      <c r="H22" s="35">
        <f>SUM(G22:G27)</f>
        <v>15</v>
      </c>
      <c r="I22" s="54"/>
      <c r="K22" s="15"/>
      <c r="L22" s="16"/>
      <c r="M22" s="27"/>
    </row>
    <row r="23" spans="1:13" ht="15" customHeight="1" x14ac:dyDescent="0.2">
      <c r="A23" s="8" t="s">
        <v>19</v>
      </c>
      <c r="B23" s="4">
        <v>7</v>
      </c>
      <c r="C23" s="41"/>
      <c r="D23" s="33"/>
      <c r="F23" s="8" t="s">
        <v>15</v>
      </c>
      <c r="G23" s="4">
        <v>2</v>
      </c>
      <c r="H23" s="35"/>
      <c r="I23" s="54"/>
      <c r="K23" s="15"/>
      <c r="L23" s="16"/>
      <c r="M23" s="27"/>
    </row>
    <row r="24" spans="1:13" ht="15.75" customHeight="1" thickBot="1" x14ac:dyDescent="0.25">
      <c r="A24" s="9" t="s">
        <v>21</v>
      </c>
      <c r="B24" s="10">
        <v>22</v>
      </c>
      <c r="C24" s="42"/>
      <c r="D24" s="34"/>
      <c r="F24" s="7" t="s">
        <v>18</v>
      </c>
      <c r="G24" s="6">
        <v>4</v>
      </c>
      <c r="H24" s="35"/>
      <c r="I24" s="54"/>
      <c r="K24" s="15"/>
      <c r="L24" s="16"/>
      <c r="M24" s="27"/>
    </row>
    <row r="25" spans="1:13" ht="15" customHeight="1" x14ac:dyDescent="0.2">
      <c r="F25" s="8" t="s">
        <v>20</v>
      </c>
      <c r="G25" s="4">
        <v>0</v>
      </c>
      <c r="H25" s="35"/>
      <c r="I25" s="54"/>
      <c r="K25" s="15"/>
      <c r="L25" s="16"/>
      <c r="M25" s="27"/>
    </row>
    <row r="26" spans="1:13" ht="15" customHeight="1" x14ac:dyDescent="0.2">
      <c r="F26" s="7" t="s">
        <v>22</v>
      </c>
      <c r="G26" s="6">
        <v>2</v>
      </c>
      <c r="H26" s="35"/>
      <c r="I26" s="54"/>
      <c r="K26" s="15"/>
      <c r="L26" s="16"/>
      <c r="M26" s="27"/>
    </row>
    <row r="27" spans="1:13" ht="15.75" customHeight="1" thickBot="1" x14ac:dyDescent="0.25">
      <c r="F27" s="17" t="s">
        <v>24</v>
      </c>
      <c r="G27" s="18">
        <v>5</v>
      </c>
      <c r="H27" s="36"/>
      <c r="I27" s="54"/>
      <c r="K27" s="15"/>
      <c r="L27" s="16"/>
      <c r="M27" s="27"/>
    </row>
    <row r="28" spans="1:13" ht="15.75" customHeight="1" thickBot="1" x14ac:dyDescent="0.25">
      <c r="F28" s="43"/>
      <c r="G28" s="43"/>
      <c r="H28" s="44"/>
      <c r="I28" s="54"/>
      <c r="M28" s="27"/>
    </row>
    <row r="29" spans="1:13" ht="29.25" customHeight="1" thickBot="1" x14ac:dyDescent="0.25">
      <c r="F29" s="29" t="s">
        <v>31</v>
      </c>
      <c r="G29" s="12">
        <v>14</v>
      </c>
      <c r="H29" s="5">
        <f>SUM(G29)</f>
        <v>14</v>
      </c>
      <c r="I29" s="55"/>
      <c r="K29" s="15"/>
      <c r="L29" s="24"/>
      <c r="M29" s="27"/>
    </row>
    <row r="30" spans="1:13" ht="19" x14ac:dyDescent="0.25">
      <c r="A30" s="28" t="s">
        <v>32</v>
      </c>
      <c r="B30" s="3"/>
    </row>
    <row r="31" spans="1:13" x14ac:dyDescent="0.2">
      <c r="A31" s="23" t="s">
        <v>33</v>
      </c>
      <c r="B31" s="25">
        <f>SUM(C3)</f>
        <v>26</v>
      </c>
    </row>
    <row r="32" spans="1:13" x14ac:dyDescent="0.2">
      <c r="A32" s="3" t="s">
        <v>9</v>
      </c>
      <c r="B32" s="26">
        <f>SUM(C6+H3+H6)</f>
        <v>96</v>
      </c>
    </row>
    <row r="33" spans="1:2" x14ac:dyDescent="0.2">
      <c r="A33" s="23" t="s">
        <v>25</v>
      </c>
      <c r="B33" s="25">
        <f>SUM(C13+H14)</f>
        <v>83</v>
      </c>
    </row>
    <row r="34" spans="1:2" x14ac:dyDescent="0.2">
      <c r="A34" s="3" t="s">
        <v>29</v>
      </c>
      <c r="B34" s="26">
        <f>SUM(C20+H22+H29)</f>
        <v>81</v>
      </c>
    </row>
    <row r="35" spans="1:2" x14ac:dyDescent="0.2">
      <c r="A35" s="23" t="s">
        <v>34</v>
      </c>
      <c r="B35" s="25">
        <f>SUM(M3)</f>
        <v>165</v>
      </c>
    </row>
    <row r="36" spans="1:2" ht="16" thickBot="1" x14ac:dyDescent="0.25">
      <c r="A36" s="11"/>
      <c r="B36" s="11"/>
    </row>
    <row r="37" spans="1:2" ht="62" customHeight="1" thickBot="1" x14ac:dyDescent="0.25">
      <c r="A37" s="59">
        <f>SUM(B31:B35)</f>
        <v>451</v>
      </c>
      <c r="B37" s="60"/>
    </row>
  </sheetData>
  <mergeCells count="39">
    <mergeCell ref="A37:B37"/>
    <mergeCell ref="L21:M21"/>
    <mergeCell ref="M3:M18"/>
    <mergeCell ref="K14:L14"/>
    <mergeCell ref="K9:L9"/>
    <mergeCell ref="K5:K6"/>
    <mergeCell ref="L5:L6"/>
    <mergeCell ref="K15:K16"/>
    <mergeCell ref="L15:L16"/>
    <mergeCell ref="K4:L4"/>
    <mergeCell ref="F28:H28"/>
    <mergeCell ref="F20:H20"/>
    <mergeCell ref="K7:K8"/>
    <mergeCell ref="L7:L8"/>
    <mergeCell ref="K10:K11"/>
    <mergeCell ref="L10:L11"/>
    <mergeCell ref="K12:K13"/>
    <mergeCell ref="L12:L13"/>
    <mergeCell ref="K17:K18"/>
    <mergeCell ref="L17:L18"/>
    <mergeCell ref="H14:H19"/>
    <mergeCell ref="F21:H21"/>
    <mergeCell ref="H22:H27"/>
    <mergeCell ref="I3:I29"/>
    <mergeCell ref="F5:H5"/>
    <mergeCell ref="F12:H12"/>
    <mergeCell ref="F4:H4"/>
    <mergeCell ref="A4:C4"/>
    <mergeCell ref="A11:C11"/>
    <mergeCell ref="A18:C18"/>
    <mergeCell ref="D3:D24"/>
    <mergeCell ref="H6:H11"/>
    <mergeCell ref="F13:H13"/>
    <mergeCell ref="C6:C10"/>
    <mergeCell ref="C13:C17"/>
    <mergeCell ref="C20:C24"/>
    <mergeCell ref="A5:C5"/>
    <mergeCell ref="A12:C12"/>
    <mergeCell ref="A19:C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Comp_student Numbers_Oct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2022-10-16T10:54:06Z</dcterms:created>
  <dcterms:modified xsi:type="dcterms:W3CDTF">2022-10-17T13:50:36Z</dcterms:modified>
  <cp:category/>
  <cp:contentStatus/>
</cp:coreProperties>
</file>