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530" activeTab="1"/>
  </bookViews>
  <sheets>
    <sheet name="Lines" sheetId="1" r:id="rId1"/>
    <sheet name="Angles" sheetId="2" r:id="rId2"/>
  </sheets>
  <calcPr calcId="144525"/>
</workbook>
</file>

<file path=xl/sharedStrings.xml><?xml version="1.0" encoding="utf-8"?>
<sst xmlns="http://schemas.openxmlformats.org/spreadsheetml/2006/main" count="34" uniqueCount="10">
  <si>
    <t>Side by side #1</t>
  </si>
  <si>
    <t>Side by side #2</t>
  </si>
  <si>
    <t>Face to Face</t>
  </si>
  <si>
    <t>Back to Back A</t>
  </si>
  <si>
    <t>Back to Back B</t>
  </si>
  <si>
    <t>Total de Linhas</t>
  </si>
  <si>
    <t>Fisrt %</t>
  </si>
  <si>
    <t xml:space="preserve">Second % </t>
  </si>
  <si>
    <t>Third+ %</t>
  </si>
  <si>
    <t>Interference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</si>
</sst>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G11" sqref="G11:I11"/>
    </sheetView>
  </sheetViews>
  <sheetFormatPr defaultColWidth="9" defaultRowHeight="12.75"/>
  <cols>
    <col min="1" max="1" width="17.125" customWidth="1"/>
    <col min="3" max="3" width="9.25"/>
    <col min="4" max="5" width="14.125"/>
    <col min="7" max="9" width="14.125"/>
  </cols>
  <sheetData>
    <row r="1" ht="25" customHeight="1" spans="2:18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ht="23" customHeight="1" spans="1:18">
      <c r="A2" s="2" t="s">
        <v>0</v>
      </c>
      <c r="B2" s="3">
        <v>36593</v>
      </c>
      <c r="C2" s="3">
        <v>1467</v>
      </c>
      <c r="D2" s="3">
        <v>409</v>
      </c>
      <c r="E2" s="3">
        <v>150</v>
      </c>
      <c r="F2" s="3">
        <v>74</v>
      </c>
      <c r="G2" s="3">
        <v>43</v>
      </c>
      <c r="H2" s="3">
        <v>25</v>
      </c>
      <c r="I2" s="3">
        <v>12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3">
        <v>0</v>
      </c>
      <c r="Q2" s="3">
        <v>1</v>
      </c>
      <c r="R2" s="3">
        <v>0</v>
      </c>
    </row>
    <row r="3" ht="23" customHeight="1" spans="1:18">
      <c r="A3" s="2" t="s">
        <v>1</v>
      </c>
      <c r="B3" s="3">
        <v>218340</v>
      </c>
      <c r="C3" s="3">
        <v>3181</v>
      </c>
      <c r="D3" s="3">
        <v>810</v>
      </c>
      <c r="E3" s="3">
        <v>344</v>
      </c>
      <c r="F3" s="3">
        <v>151</v>
      </c>
      <c r="G3" s="3">
        <v>108</v>
      </c>
      <c r="H3" s="3">
        <v>73</v>
      </c>
      <c r="I3" s="3">
        <v>51</v>
      </c>
      <c r="J3" s="3">
        <v>1</v>
      </c>
      <c r="K3" s="3">
        <v>2</v>
      </c>
      <c r="L3" s="3">
        <v>1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>
        <v>1</v>
      </c>
    </row>
    <row r="4" ht="23" customHeight="1" spans="1:18">
      <c r="A4" s="2" t="s">
        <v>2</v>
      </c>
      <c r="B4" s="3">
        <v>28042</v>
      </c>
      <c r="C4" s="3">
        <v>1908</v>
      </c>
      <c r="D4" s="3">
        <v>522</v>
      </c>
      <c r="E4" s="3">
        <v>222</v>
      </c>
      <c r="F4" s="3">
        <v>123</v>
      </c>
      <c r="G4" s="3">
        <v>58</v>
      </c>
      <c r="H4" s="3">
        <v>37</v>
      </c>
      <c r="I4" s="3">
        <v>35</v>
      </c>
      <c r="J4" s="3">
        <v>3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1</v>
      </c>
      <c r="Q4" s="3">
        <v>0</v>
      </c>
      <c r="R4" s="3">
        <v>0</v>
      </c>
    </row>
    <row r="5" ht="23" customHeight="1" spans="1:18">
      <c r="A5" s="2" t="s">
        <v>3</v>
      </c>
      <c r="B5" s="3">
        <v>4416</v>
      </c>
      <c r="C5" s="3">
        <v>136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ht="23" customHeight="1" spans="1:18">
      <c r="A6" s="2" t="s">
        <v>4</v>
      </c>
      <c r="B6" s="3">
        <v>4500</v>
      </c>
      <c r="C6" s="3">
        <v>152</v>
      </c>
      <c r="D6" s="3">
        <v>16</v>
      </c>
      <c r="E6" s="3">
        <v>4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10" ht="13.5" spans="2:9">
      <c r="B10" s="4"/>
      <c r="C10" s="5" t="s">
        <v>5</v>
      </c>
      <c r="D10" s="4"/>
      <c r="E10" s="4"/>
      <c r="F10" s="4"/>
      <c r="G10" s="5" t="s">
        <v>6</v>
      </c>
      <c r="H10" s="5" t="s">
        <v>7</v>
      </c>
      <c r="I10" s="5" t="s">
        <v>8</v>
      </c>
    </row>
    <row r="11" ht="13.5" spans="1:9">
      <c r="A11" s="2" t="s">
        <v>0</v>
      </c>
      <c r="B11" s="4">
        <f>SUM(B2:R2)</f>
        <v>38776</v>
      </c>
      <c r="C11" s="4">
        <v>2160000</v>
      </c>
      <c r="D11" s="4">
        <f>B11/C11</f>
        <v>0.0179518518518519</v>
      </c>
      <c r="E11" s="4">
        <f>D11*100</f>
        <v>1.79518518518518</v>
      </c>
      <c r="F11" s="4"/>
      <c r="G11" s="4">
        <f>B2/$B11*100</f>
        <v>94.3702290076336</v>
      </c>
      <c r="H11" s="4">
        <f>C2/$B11*100</f>
        <v>3.78326800082525</v>
      </c>
      <c r="I11" s="4">
        <f>SUM(D2:R2)/$B11*100</f>
        <v>1.84650299154116</v>
      </c>
    </row>
    <row r="12" ht="13.5" spans="1:9">
      <c r="A12" s="2" t="s">
        <v>1</v>
      </c>
      <c r="B12" s="4">
        <f>SUM(B3:R3)</f>
        <v>223065</v>
      </c>
      <c r="C12" s="4">
        <v>2160000</v>
      </c>
      <c r="D12" s="4">
        <f>B12/C12</f>
        <v>0.103270833333333</v>
      </c>
      <c r="E12" s="4">
        <f>D12*100</f>
        <v>10.3270833333333</v>
      </c>
      <c r="F12" s="4"/>
      <c r="G12" s="4">
        <f>B3/$B12*100</f>
        <v>97.8817833366956</v>
      </c>
      <c r="H12" s="4">
        <f>C3/$B12*100</f>
        <v>1.42604173671351</v>
      </c>
      <c r="I12" s="4">
        <f>SUM(D3:R3)/$B12*100</f>
        <v>0.692174926590904</v>
      </c>
    </row>
    <row r="13" ht="13.5" spans="1:9">
      <c r="A13" s="2" t="s">
        <v>2</v>
      </c>
      <c r="B13" s="4">
        <f>SUM(B4:R4)</f>
        <v>30952</v>
      </c>
      <c r="C13" s="4">
        <v>2160000</v>
      </c>
      <c r="D13" s="4">
        <f>B13/C13</f>
        <v>0.0143296296296296</v>
      </c>
      <c r="E13" s="4">
        <f>D13*100</f>
        <v>1.43296296296296</v>
      </c>
      <c r="F13" s="4"/>
      <c r="G13" s="4">
        <f>B4/$B13*100</f>
        <v>90.5983458257948</v>
      </c>
      <c r="H13" s="4">
        <f>C4/$B13*100</f>
        <v>6.16438356164384</v>
      </c>
      <c r="I13" s="4">
        <f>SUM(D4:R4)/$B13*100</f>
        <v>3.23727061256139</v>
      </c>
    </row>
    <row r="14" ht="13.5" spans="1:9">
      <c r="A14" s="2" t="s">
        <v>3</v>
      </c>
      <c r="B14" s="4">
        <f>SUM(B5:R5)</f>
        <v>4553</v>
      </c>
      <c r="C14" s="4">
        <v>2160000</v>
      </c>
      <c r="D14" s="4">
        <f>B14/C14</f>
        <v>0.00210787037037037</v>
      </c>
      <c r="E14" s="4">
        <f>D14*100</f>
        <v>0.210787037037037</v>
      </c>
      <c r="F14" s="4"/>
      <c r="G14" s="4">
        <f>B5/$B14*100</f>
        <v>96.9909949483857</v>
      </c>
      <c r="H14" s="4">
        <f>C5/$B14*100</f>
        <v>2.98704151109159</v>
      </c>
      <c r="I14" s="4">
        <f>SUM(D5:R5)/$B14*100</f>
        <v>0.0219635405227323</v>
      </c>
    </row>
    <row r="15" ht="13.5" spans="1:9">
      <c r="A15" s="2" t="s">
        <v>4</v>
      </c>
      <c r="B15" s="4">
        <f>SUM(B6:R6)</f>
        <v>4673</v>
      </c>
      <c r="C15" s="4">
        <v>2160000</v>
      </c>
      <c r="D15" s="4">
        <f>B15/C15</f>
        <v>0.00216342592592593</v>
      </c>
      <c r="E15" s="4">
        <f>D15*100</f>
        <v>0.216342592592593</v>
      </c>
      <c r="F15" s="4"/>
      <c r="G15" s="4">
        <f>B6/$B15*100</f>
        <v>96.2978814466082</v>
      </c>
      <c r="H15" s="4">
        <f>C6/$B15*100</f>
        <v>3.25272843997432</v>
      </c>
      <c r="I15" s="4">
        <f>SUM(D6:R6)/$B15*100</f>
        <v>0.449390113417505</v>
      </c>
    </row>
    <row r="19" spans="2:2">
      <c r="B19" t="s">
        <v>9</v>
      </c>
    </row>
    <row r="20" spans="1:5">
      <c r="A20" s="2" t="s">
        <v>0</v>
      </c>
      <c r="B20">
        <v>1.79518518518518</v>
      </c>
      <c r="C20">
        <v>94.3702290076336</v>
      </c>
      <c r="D20">
        <v>3.78326800082525</v>
      </c>
      <c r="E20">
        <v>1.84650299154116</v>
      </c>
    </row>
    <row r="21" spans="1:5">
      <c r="A21" s="2" t="s">
        <v>1</v>
      </c>
      <c r="B21">
        <v>10.3270833333333</v>
      </c>
      <c r="C21">
        <v>97.8817833366956</v>
      </c>
      <c r="D21">
        <v>1.42604173671351</v>
      </c>
      <c r="E21">
        <v>0.692174926590904</v>
      </c>
    </row>
    <row r="22" spans="1:5">
      <c r="A22" s="2" t="s">
        <v>2</v>
      </c>
      <c r="B22">
        <v>1.43296296296296</v>
      </c>
      <c r="C22">
        <v>90.5983458257948</v>
      </c>
      <c r="D22">
        <v>6.16438356164384</v>
      </c>
      <c r="E22">
        <v>3.23727061256139</v>
      </c>
    </row>
    <row r="23" spans="1:5">
      <c r="A23" s="2" t="s">
        <v>3</v>
      </c>
      <c r="B23">
        <v>0.210787037037037</v>
      </c>
      <c r="C23">
        <v>96.9909949483857</v>
      </c>
      <c r="D23">
        <v>2.98704151109159</v>
      </c>
      <c r="E23">
        <v>0.0219635405227323</v>
      </c>
    </row>
    <row r="24" spans="1:5">
      <c r="A24" s="2" t="s">
        <v>4</v>
      </c>
      <c r="B24">
        <v>0.216342592592593</v>
      </c>
      <c r="C24">
        <v>96.2978814466082</v>
      </c>
      <c r="D24">
        <v>3.25272843997432</v>
      </c>
      <c r="E24">
        <v>0.449390113417505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selection activeCell="P17" sqref="P17"/>
    </sheetView>
  </sheetViews>
  <sheetFormatPr defaultColWidth="9" defaultRowHeight="12.75"/>
  <cols>
    <col min="1" max="1" width="17.125" customWidth="1"/>
    <col min="3" max="3" width="11.5"/>
    <col min="4" max="5" width="12.625"/>
    <col min="7" max="9" width="12.625"/>
  </cols>
  <sheetData>
    <row r="1" ht="25" customHeight="1" spans="2:18">
      <c r="B1" s="1">
        <v>1</v>
      </c>
      <c r="C1" s="1">
        <v>2</v>
      </c>
      <c r="D1" s="1">
        <v>3</v>
      </c>
      <c r="E1" s="1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3" customHeight="1" spans="1:18">
      <c r="A2" s="2" t="s">
        <v>0</v>
      </c>
      <c r="B2" s="3">
        <v>42914</v>
      </c>
      <c r="C2" s="3">
        <v>49</v>
      </c>
      <c r="D2" s="3">
        <v>0</v>
      </c>
      <c r="E2" s="3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23" customHeight="1" spans="1:18">
      <c r="A3" s="2" t="s">
        <v>1</v>
      </c>
      <c r="B3" s="3">
        <v>230577</v>
      </c>
      <c r="C3" s="3">
        <v>168</v>
      </c>
      <c r="D3" s="3">
        <v>1</v>
      </c>
      <c r="E3" s="3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23" customHeight="1" spans="1:18">
      <c r="A4" s="2" t="s">
        <v>2</v>
      </c>
      <c r="B4" s="3">
        <v>35654</v>
      </c>
      <c r="C4" s="3">
        <v>103</v>
      </c>
      <c r="D4" s="3">
        <v>1</v>
      </c>
      <c r="E4" s="3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23" customHeight="1" spans="1:18">
      <c r="A5" s="2" t="s">
        <v>3</v>
      </c>
      <c r="B5" s="3">
        <v>4686</v>
      </c>
      <c r="C5" s="3">
        <v>4</v>
      </c>
      <c r="D5" s="3">
        <v>0</v>
      </c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ht="23" customHeight="1" spans="1:18">
      <c r="A6" s="2" t="s">
        <v>4</v>
      </c>
      <c r="B6" s="3">
        <v>4864</v>
      </c>
      <c r="C6" s="3">
        <v>2</v>
      </c>
      <c r="D6" s="3">
        <v>0</v>
      </c>
      <c r="E6" s="3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10" spans="3:9">
      <c r="C10" t="s">
        <v>5</v>
      </c>
      <c r="G10" t="s">
        <v>6</v>
      </c>
      <c r="H10" t="s">
        <v>7</v>
      </c>
      <c r="I10" t="s">
        <v>8</v>
      </c>
    </row>
    <row r="11" spans="1:9">
      <c r="A11" s="2" t="s">
        <v>0</v>
      </c>
      <c r="B11">
        <f t="shared" ref="B11:B15" si="0">SUM(B2:R2)</f>
        <v>42963</v>
      </c>
      <c r="C11">
        <v>1384560000</v>
      </c>
      <c r="D11">
        <f t="shared" ref="D11:D15" si="1">B11/C11</f>
        <v>3.10300745363148e-5</v>
      </c>
      <c r="E11">
        <f t="shared" ref="E11:E15" si="2">D11*100</f>
        <v>0.00310300745363148</v>
      </c>
      <c r="G11">
        <f t="shared" ref="G11:G15" si="3">B2/$B11*100</f>
        <v>99.8859483741824</v>
      </c>
      <c r="H11">
        <f t="shared" ref="H11:H15" si="4">C2/$B11*100</f>
        <v>0.114051625817564</v>
      </c>
      <c r="I11">
        <f>SUM(D2:E2)/$B11*100</f>
        <v>0</v>
      </c>
    </row>
    <row r="12" spans="1:9">
      <c r="A12" s="2" t="s">
        <v>1</v>
      </c>
      <c r="B12">
        <f t="shared" si="0"/>
        <v>230746</v>
      </c>
      <c r="C12">
        <v>1384560000</v>
      </c>
      <c r="D12">
        <f t="shared" si="1"/>
        <v>0.000166656555151095</v>
      </c>
      <c r="E12">
        <f t="shared" si="2"/>
        <v>0.0166656555151095</v>
      </c>
      <c r="G12">
        <f t="shared" si="3"/>
        <v>99.9267592937689</v>
      </c>
      <c r="H12">
        <f t="shared" si="4"/>
        <v>0.0728073292711466</v>
      </c>
      <c r="I12">
        <f>SUM(D3:E3)/$B12*100</f>
        <v>0.000433376959947301</v>
      </c>
    </row>
    <row r="13" spans="1:9">
      <c r="A13" s="2" t="s">
        <v>2</v>
      </c>
      <c r="B13">
        <f t="shared" si="0"/>
        <v>35759</v>
      </c>
      <c r="C13">
        <v>1384560000</v>
      </c>
      <c r="D13">
        <f t="shared" si="1"/>
        <v>2.58269775235454e-5</v>
      </c>
      <c r="E13">
        <f t="shared" si="2"/>
        <v>0.00258269775235454</v>
      </c>
      <c r="G13">
        <f t="shared" si="3"/>
        <v>99.7063676277301</v>
      </c>
      <c r="H13">
        <f t="shared" si="4"/>
        <v>0.288039374702872</v>
      </c>
      <c r="I13">
        <f>SUM(D4:E4)/$B13*100</f>
        <v>0.00559299756704606</v>
      </c>
    </row>
    <row r="14" spans="1:9">
      <c r="A14" s="2" t="s">
        <v>3</v>
      </c>
      <c r="B14">
        <f t="shared" si="0"/>
        <v>4690</v>
      </c>
      <c r="C14">
        <v>1384560000</v>
      </c>
      <c r="D14">
        <f t="shared" si="1"/>
        <v>3.38735771653088e-6</v>
      </c>
      <c r="E14">
        <f t="shared" si="2"/>
        <v>0.000338735771653088</v>
      </c>
      <c r="G14">
        <f t="shared" si="3"/>
        <v>99.9147121535181</v>
      </c>
      <c r="H14">
        <f t="shared" si="4"/>
        <v>0.0852878464818763</v>
      </c>
      <c r="I14">
        <f>SUM(D5:E5)/$B14*100</f>
        <v>0</v>
      </c>
    </row>
    <row r="15" spans="1:9">
      <c r="A15" s="2" t="s">
        <v>4</v>
      </c>
      <c r="B15">
        <f t="shared" si="0"/>
        <v>4866</v>
      </c>
      <c r="C15">
        <v>1384560000</v>
      </c>
      <c r="D15">
        <f t="shared" si="1"/>
        <v>3.51447391228982e-6</v>
      </c>
      <c r="E15">
        <f t="shared" si="2"/>
        <v>0.000351447391228982</v>
      </c>
      <c r="G15">
        <f t="shared" si="3"/>
        <v>99.9588984792437</v>
      </c>
      <c r="H15">
        <f t="shared" si="4"/>
        <v>0.041101520756268</v>
      </c>
      <c r="I15">
        <f>SUM(D6:E6)/$B15*100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Lines</vt:lpstr>
      <vt:lpstr>Angles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2019-10-25T11:51:55Z</dcterms:created>
  <dcterms:modified xsi:type="dcterms:W3CDTF">2019-10-25T16:14:29Z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