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taminiaux/Desktop/"/>
    </mc:Choice>
  </mc:AlternateContent>
  <xr:revisionPtr revIDLastSave="0" documentId="8_{B33FEDC3-642C-AE40-ADAF-9F89730DDD0D}" xr6:coauthVersionLast="46" xr6:coauthVersionMax="46" xr10:uidLastSave="{00000000-0000-0000-0000-000000000000}"/>
  <bookViews>
    <workbookView xWindow="0" yWindow="0" windowWidth="28800" windowHeight="18000" activeTab="1" xr2:uid="{F784519A-1214-DF46-AFC7-288FF177345C}"/>
  </bookViews>
  <sheets>
    <sheet name="Readme" sheetId="44" r:id="rId1"/>
    <sheet name="Life-size use case" sheetId="36" r:id="rId2"/>
    <sheet name="1) UC Number of agents " sheetId="46" r:id="rId3"/>
    <sheet name="2) UC Scheduling" sheetId="45" r:id="rId4"/>
  </sheets>
  <definedNames>
    <definedName name="_xlchart.v1.0" hidden="1">Readme!$J$2:$J$1001</definedName>
    <definedName name="_xlchart.v1.1" hidden="1">Readme!$AD$2:$AD$1001</definedName>
    <definedName name="_xlchart.v1.2" hidden="1">Readme!$AD$2:$AD$1001</definedName>
    <definedName name="_xlchart.v1.3" hidden="1">Readme!$AR$2:$AR$1001</definedName>
    <definedName name="_xlchart.v1.4" hidden="1">Readme!$T$2:$T$1001</definedName>
    <definedName name="montecarlo_both" localSheetId="1">'Life-size use case'!$A$19:$IZ$24</definedName>
    <definedName name="montecarlo_both_1" localSheetId="2">'1) UC Number of agents '!$AB$20:$AK$25</definedName>
    <definedName name="montecarlo_both_1" localSheetId="3">'2) UC Scheduling'!$B$20:$FR$25</definedName>
    <definedName name="montecarlo_both_11" localSheetId="2">'1) UC Number of agents '!$DI$20:$DR$25</definedName>
    <definedName name="montecarlo_both_12" localSheetId="2">'1) UC Number of agents '!$CD$1:$CM$6</definedName>
    <definedName name="montecarlo_both_13" localSheetId="2">'1) UC Number of agents '!$CD$20:$CM$25</definedName>
    <definedName name="montecarlo_both_15" localSheetId="2">'1) UC Number of agents '!$DI$20:$DR$25</definedName>
    <definedName name="montecarlo_both_16" localSheetId="2">'1) UC Number of agents '!$AB$73:$AK$78</definedName>
    <definedName name="montecarlo_both_17" localSheetId="2">'1) UC Number of agents '!$AB$95:$AK$100</definedName>
    <definedName name="montecarlo_both_18" localSheetId="2">'1) UC Number of agents '!$BG$73:$BP$78</definedName>
    <definedName name="montecarlo_both_19" localSheetId="2">'1) UC Number of agents '!$BG$95:$BP$100</definedName>
    <definedName name="montecarlo_both_2" localSheetId="3">'2) UC Scheduling'!$C$259:$FS$264</definedName>
    <definedName name="montecarlo_both_20" localSheetId="2">'1) UC Number of agents '!$CD$73:$CM$78</definedName>
    <definedName name="montecarlo_both_21" localSheetId="2">'1) UC Number of agents '!$CD$95:$CM$100</definedName>
    <definedName name="montecarlo_both_22" localSheetId="2">'1) UC Number of agents '!$DI$73:$DR$78</definedName>
    <definedName name="montecarlo_both_23" localSheetId="2">'1) UC Number of agents '!$DI$95:$DR$100</definedName>
    <definedName name="montecarlo_both_24" localSheetId="2">'1) UC Number of agents '!$EF$73:$EO$78</definedName>
    <definedName name="montecarlo_both_25" localSheetId="2">'1) UC Number of agents '!$EF$95:$EO$100</definedName>
    <definedName name="montecarlo_both_26" localSheetId="2">'1) UC Number of agents '!$FG$73:$FP$78</definedName>
    <definedName name="montecarlo_both_27" localSheetId="2">'1) UC Number of agents '!$FG$95:$FP$100</definedName>
    <definedName name="montecarlo_both_28" localSheetId="2">'1) UC Number of agents '!$GJ$73:$GS$78</definedName>
    <definedName name="montecarlo_both_29" localSheetId="2">'1) UC Number of agents '!$GJ$95:$GS$100</definedName>
    <definedName name="montecarlo_both_3" localSheetId="2">'1) UC Number of agents '!$A$20:$J$25</definedName>
    <definedName name="montecarlo_both_3" localSheetId="3">'2) UC Scheduling'!$AC$20:$GS$25</definedName>
    <definedName name="montecarlo_both_30" localSheetId="2">'1) UC Number of agents '!$HG$73:$HP$78</definedName>
    <definedName name="montecarlo_both_31" localSheetId="2">'1) UC Number of agents '!$HG$95:$HP$100</definedName>
    <definedName name="montecarlo_both_33" localSheetId="2">'1) UC Number of agents '!$AB$20:$AK$25</definedName>
    <definedName name="montecarlo_both_35" localSheetId="2">'1) UC Number of agents '!$BG$20:$BP$25</definedName>
    <definedName name="montecarlo_both_37" localSheetId="2">'1) UC Number of agents '!$A$20:$J$25</definedName>
    <definedName name="montecarlo_both_39" localSheetId="2">'1) UC Number of agents '!$CD$20:$CM$25</definedName>
    <definedName name="montecarlo_both_4" localSheetId="3">'2) UC Scheduling'!$AZ$278:$HP$283</definedName>
    <definedName name="montecarlo_both_40" localSheetId="2">'1) UC Number of agents '!$DT$1:$EC$6</definedName>
    <definedName name="montecarlo_both_41" localSheetId="2">'1) UC Number of agents '!$DI$20:$DR$25</definedName>
    <definedName name="montecarlo_both_42" localSheetId="2">'1) UC Number of agents '!$AC$117:$AL$122</definedName>
    <definedName name="montecarlo_both_43" localSheetId="2">'1) UC Number of agents '!$AB$95:$AK$100</definedName>
    <definedName name="montecarlo_both_44" localSheetId="2">'1) UC Number of agents '!$BG$119:$BP$124</definedName>
    <definedName name="montecarlo_both_45" localSheetId="2">'1) UC Number of agents '!$BG$95:$BP$100</definedName>
    <definedName name="montecarlo_both_46" localSheetId="2">'1) UC Number of agents '!$CG$116:$CP$121</definedName>
    <definedName name="montecarlo_both_47" localSheetId="2">'1) UC Number of agents '!$CD$95:$CM$100</definedName>
    <definedName name="montecarlo_both_48" localSheetId="2">'1) UC Number of agents '!$DL$115:$DU$120</definedName>
    <definedName name="montecarlo_both_49" localSheetId="2">'1) UC Number of agents '!$DI$95:$DR$100</definedName>
    <definedName name="montecarlo_both_5" localSheetId="2">'1) UC Number of agents '!$AB$20:$AK$25</definedName>
    <definedName name="montecarlo_both_5" localSheetId="3">'2) UC Scheduling'!$BF$20:$HV$25</definedName>
    <definedName name="montecarlo_both_51" localSheetId="2">'1) UC Number of agents '!$EF$95:$EO$100</definedName>
    <definedName name="montecarlo_both_52" localSheetId="2">'1) UC Number of agents '!$EK$117:$ET$122</definedName>
    <definedName name="montecarlo_both_53" localSheetId="2">'1) UC Number of agents '!$FJ$126:$FS$131</definedName>
    <definedName name="montecarlo_both_54" localSheetId="2">'1) UC Number of agents '!$FG$95:$FP$100</definedName>
    <definedName name="montecarlo_both_55" localSheetId="2">'1) UC Number of agents '!$GN$116:$GW$121</definedName>
    <definedName name="montecarlo_both_56" localSheetId="2">'1) UC Number of agents '!$GJ$95:$GS$100</definedName>
    <definedName name="montecarlo_both_57" localSheetId="2">'1) UC Number of agents '!$HO$123:$HX$128</definedName>
    <definedName name="montecarlo_both_58" localSheetId="2">'1) UC Number of agents '!$HG$95:$HP$100</definedName>
    <definedName name="montecarlo_both_6" localSheetId="3">'2) UC Scheduling'!$C$267:$FS$272</definedName>
    <definedName name="montecarlo_both_7" localSheetId="2">'1) UC Number of agents '!$BG$20:$BP$25</definedName>
    <definedName name="montecarlo_both_7" localSheetId="3">'2) UC Scheduling'!$AC$285:$GS$290</definedName>
    <definedName name="montecarlo_both_9" localSheetId="2">'1) UC Number of agents '!$CD$20:$CM$25</definedName>
    <definedName name="montecarlo_mean" localSheetId="1">'Life-size use case'!$A$19:$HY$22</definedName>
    <definedName name="montecarlo_mean_1" localSheetId="3">'2) UC Scheduling'!$B$20:$AY$23</definedName>
    <definedName name="montecarlo_mean_1" localSheetId="1">'Life-size use case'!$A$19:$HY$22</definedName>
    <definedName name="montecarlo_mean_2" localSheetId="2">'1) UC Number of agents '!$A$20:$J$23</definedName>
    <definedName name="montecarlo_mean_2" localSheetId="3">'2) UC Scheduling'!$AC$20:$BZ$23</definedName>
    <definedName name="montecarlo_mean_3" localSheetId="3">'2) UC Scheduling'!$BF$20:$DC$23</definedName>
    <definedName name="montecarlo_mean_4" localSheetId="1">'Life-size use case'!$A$19:$JN$22</definedName>
    <definedName name="montecarlo_raw" localSheetId="1">'Life-size use case'!$E$19:$IC$22</definedName>
    <definedName name="montecarlo_raw_1" localSheetId="3">'2) UC Scheduling'!$F$20:$BC$23</definedName>
    <definedName name="montecarlo_raw_2" localSheetId="3">'2) UC Scheduling'!$AG$20:$CD$23</definedName>
    <definedName name="montecarlo_raw_3" localSheetId="3">'2) UC Scheduling'!$BJ$20:$DG$23</definedName>
    <definedName name="montecarlo_raw_4" localSheetId="1">'Life-size use case'!$E$19:$JR$22</definedName>
    <definedName name="myfile" localSheetId="1">'Life-size use case'!$A$19:$HY$22</definedName>
    <definedName name="myfile_1" localSheetId="1">'Life-size use case'!$A$19:$HY$22</definedName>
    <definedName name="myfile_2" localSheetId="1">'Life-size use case'!$A$19:$HY$22</definedName>
    <definedName name="myfile_3" localSheetId="1">'Life-size use case'!$A$19:$HY$22</definedName>
    <definedName name="myfile_4" localSheetId="1">'Life-size use case'!$A$19:$HY$22</definedName>
    <definedName name="myfile_5" localSheetId="1">'Life-size use case'!$A$19:$HY$22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44" l="1"/>
  <c r="F5" i="44"/>
  <c r="C4" i="44"/>
  <c r="C3" i="44"/>
  <c r="A22" i="45" l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A53" i="45" s="1"/>
  <c r="A54" i="45" s="1"/>
  <c r="A55" i="45" s="1"/>
  <c r="A56" i="45" s="1"/>
  <c r="A57" i="45" s="1"/>
  <c r="A58" i="45" s="1"/>
  <c r="A59" i="45" s="1"/>
  <c r="A60" i="45" s="1"/>
  <c r="A61" i="45" s="1"/>
  <c r="A62" i="45" s="1"/>
  <c r="A63" i="45" s="1"/>
  <c r="A64" i="45" s="1"/>
  <c r="A65" i="45" s="1"/>
  <c r="A66" i="45" s="1"/>
  <c r="A67" i="45" s="1"/>
  <c r="A68" i="45" s="1"/>
  <c r="A69" i="45" s="1"/>
  <c r="A70" i="45" s="1"/>
  <c r="A71" i="45" s="1"/>
  <c r="A72" i="45" s="1"/>
  <c r="A73" i="45" s="1"/>
  <c r="A74" i="45" s="1"/>
  <c r="A75" i="45" s="1"/>
  <c r="A76" i="45" s="1"/>
  <c r="A77" i="45" s="1"/>
  <c r="A78" i="45" s="1"/>
  <c r="A79" i="45" s="1"/>
  <c r="A80" i="45" s="1"/>
  <c r="A81" i="45" s="1"/>
  <c r="A82" i="45" s="1"/>
  <c r="A83" i="45" s="1"/>
  <c r="A84" i="45" s="1"/>
  <c r="A85" i="45" s="1"/>
  <c r="A86" i="45" s="1"/>
  <c r="A87" i="45" s="1"/>
  <c r="A88" i="45" s="1"/>
  <c r="A89" i="45" s="1"/>
  <c r="A90" i="45" s="1"/>
  <c r="A91" i="45" s="1"/>
  <c r="A92" i="45" s="1"/>
  <c r="A93" i="45" s="1"/>
  <c r="A94" i="45" s="1"/>
  <c r="A95" i="45" s="1"/>
  <c r="A96" i="45" s="1"/>
  <c r="A97" i="45" s="1"/>
  <c r="A98" i="45" s="1"/>
  <c r="A99" i="45" s="1"/>
  <c r="A100" i="45" s="1"/>
  <c r="A101" i="45" s="1"/>
  <c r="A102" i="45" s="1"/>
  <c r="A103" i="45" s="1"/>
  <c r="A104" i="45" s="1"/>
  <c r="A105" i="45" s="1"/>
  <c r="A106" i="45" s="1"/>
  <c r="A107" i="45" s="1"/>
  <c r="A108" i="45" s="1"/>
  <c r="A109" i="45" s="1"/>
  <c r="A110" i="45" s="1"/>
  <c r="A111" i="45" s="1"/>
  <c r="A112" i="45" s="1"/>
  <c r="A113" i="45" s="1"/>
  <c r="A114" i="45" s="1"/>
  <c r="A115" i="45" s="1"/>
  <c r="A116" i="45" s="1"/>
  <c r="A117" i="45" s="1"/>
  <c r="A118" i="45" s="1"/>
  <c r="A119" i="45" s="1"/>
  <c r="A120" i="45" s="1"/>
  <c r="A121" i="45" s="1"/>
  <c r="A122" i="45" s="1"/>
  <c r="A123" i="45" s="1"/>
  <c r="A124" i="45" s="1"/>
  <c r="A125" i="45" s="1"/>
  <c r="A126" i="45" s="1"/>
  <c r="A127" i="45" s="1"/>
  <c r="A128" i="45" s="1"/>
  <c r="A129" i="45" s="1"/>
  <c r="A130" i="45" s="1"/>
  <c r="A131" i="45" s="1"/>
  <c r="A132" i="45" s="1"/>
  <c r="A133" i="45" s="1"/>
  <c r="A134" i="45" s="1"/>
  <c r="A135" i="45" s="1"/>
  <c r="A136" i="45" s="1"/>
  <c r="A137" i="45" s="1"/>
  <c r="A138" i="45" s="1"/>
  <c r="A139" i="45" s="1"/>
  <c r="A140" i="45" s="1"/>
  <c r="A141" i="45" s="1"/>
  <c r="A142" i="45" s="1"/>
  <c r="A143" i="45" s="1"/>
  <c r="A144" i="45" s="1"/>
  <c r="A145" i="45" s="1"/>
  <c r="A146" i="45" s="1"/>
  <c r="A147" i="45" s="1"/>
  <c r="A148" i="45" s="1"/>
  <c r="A149" i="45" s="1"/>
  <c r="A150" i="45" s="1"/>
  <c r="A151" i="45" s="1"/>
  <c r="A152" i="45" s="1"/>
  <c r="A153" i="45" s="1"/>
  <c r="A154" i="45" s="1"/>
  <c r="A155" i="45" s="1"/>
  <c r="A156" i="45" s="1"/>
  <c r="A157" i="45" s="1"/>
  <c r="A158" i="45" s="1"/>
  <c r="A159" i="45" s="1"/>
  <c r="A160" i="45" s="1"/>
  <c r="A161" i="45" s="1"/>
  <c r="A162" i="45" s="1"/>
  <c r="A163" i="45" s="1"/>
  <c r="A164" i="45" s="1"/>
  <c r="A165" i="45" s="1"/>
  <c r="A166" i="45" s="1"/>
  <c r="A167" i="45" s="1"/>
  <c r="A168" i="45" s="1"/>
  <c r="A169" i="45" s="1"/>
  <c r="A170" i="45" s="1"/>
  <c r="A171" i="45" s="1"/>
  <c r="A172" i="45" s="1"/>
  <c r="A173" i="45" s="1"/>
  <c r="A174" i="45" s="1"/>
  <c r="A175" i="45" s="1"/>
  <c r="A176" i="45" s="1"/>
  <c r="A177" i="45" s="1"/>
  <c r="A178" i="45" s="1"/>
  <c r="A179" i="45" s="1"/>
  <c r="A180" i="45" s="1"/>
  <c r="A181" i="45" s="1"/>
  <c r="A182" i="45" s="1"/>
  <c r="A183" i="45" s="1"/>
  <c r="A184" i="45" s="1"/>
  <c r="A185" i="45" s="1"/>
  <c r="A186" i="45" s="1"/>
  <c r="A187" i="45" s="1"/>
  <c r="A188" i="45" s="1"/>
  <c r="A189" i="45" s="1"/>
  <c r="A190" i="45" s="1"/>
  <c r="A191" i="45" s="1"/>
  <c r="A192" i="45" s="1"/>
  <c r="A21" i="45"/>
  <c r="A20" i="45"/>
  <c r="AT457" i="45"/>
  <c r="AS457" i="45"/>
  <c r="AQ457" i="45"/>
  <c r="AP457" i="45"/>
  <c r="AO457" i="45"/>
  <c r="AN457" i="45"/>
  <c r="AT456" i="45"/>
  <c r="AS456" i="45"/>
  <c r="AQ456" i="45"/>
  <c r="AP456" i="45"/>
  <c r="AO456" i="45"/>
  <c r="AN456" i="45"/>
  <c r="AT455" i="45"/>
  <c r="AS455" i="45"/>
  <c r="AQ455" i="45"/>
  <c r="AP455" i="45"/>
  <c r="AO455" i="45"/>
  <c r="AN455" i="45"/>
  <c r="AT454" i="45"/>
  <c r="AS454" i="45"/>
  <c r="AQ454" i="45"/>
  <c r="AV454" i="45" s="1"/>
  <c r="AP454" i="45"/>
  <c r="AO454" i="45"/>
  <c r="AN454" i="45"/>
  <c r="AT453" i="45"/>
  <c r="AS453" i="45"/>
  <c r="AQ453" i="45"/>
  <c r="AR453" i="45" s="1"/>
  <c r="AP453" i="45"/>
  <c r="AO453" i="45"/>
  <c r="AN453" i="45"/>
  <c r="AT452" i="45"/>
  <c r="AS452" i="45"/>
  <c r="AQ452" i="45"/>
  <c r="AP452" i="45"/>
  <c r="AV452" i="45" s="1"/>
  <c r="AO452" i="45"/>
  <c r="AN452" i="45"/>
  <c r="AT451" i="45"/>
  <c r="AS451" i="45"/>
  <c r="AU451" i="45" s="1"/>
  <c r="AQ451" i="45"/>
  <c r="AP451" i="45"/>
  <c r="AO451" i="45"/>
  <c r="AN451" i="45"/>
  <c r="AT450" i="45"/>
  <c r="AS450" i="45"/>
  <c r="AQ450" i="45"/>
  <c r="AP450" i="45"/>
  <c r="AO450" i="45"/>
  <c r="AN450" i="45"/>
  <c r="AT449" i="45"/>
  <c r="AS449" i="45"/>
  <c r="AQ449" i="45"/>
  <c r="AP449" i="45"/>
  <c r="AO449" i="45"/>
  <c r="AN449" i="45"/>
  <c r="AT448" i="45"/>
  <c r="AS448" i="45"/>
  <c r="AU448" i="45" s="1"/>
  <c r="AQ448" i="45"/>
  <c r="AP448" i="45"/>
  <c r="AV448" i="45" s="1"/>
  <c r="AO448" i="45"/>
  <c r="AN448" i="45"/>
  <c r="AT447" i="45"/>
  <c r="AS447" i="45"/>
  <c r="AQ447" i="45"/>
  <c r="AP447" i="45"/>
  <c r="AV447" i="45" s="1"/>
  <c r="AO447" i="45"/>
  <c r="AN447" i="45"/>
  <c r="AT446" i="45"/>
  <c r="AS446" i="45"/>
  <c r="AQ446" i="45"/>
  <c r="AP446" i="45"/>
  <c r="AO446" i="45"/>
  <c r="AN446" i="45"/>
  <c r="AT445" i="45"/>
  <c r="AS445" i="45"/>
  <c r="AQ445" i="45"/>
  <c r="AR445" i="45" s="1"/>
  <c r="AP445" i="45"/>
  <c r="AO445" i="45"/>
  <c r="AN445" i="45"/>
  <c r="AT444" i="45"/>
  <c r="AS444" i="45"/>
  <c r="AU444" i="45" s="1"/>
  <c r="AQ444" i="45"/>
  <c r="AP444" i="45"/>
  <c r="AV444" i="45" s="1"/>
  <c r="AO444" i="45"/>
  <c r="AN444" i="45"/>
  <c r="AT443" i="45"/>
  <c r="AU443" i="45" s="1"/>
  <c r="AS443" i="45"/>
  <c r="AQ443" i="45"/>
  <c r="AP443" i="45"/>
  <c r="AV443" i="45" s="1"/>
  <c r="AO443" i="45"/>
  <c r="AN443" i="45"/>
  <c r="AT442" i="45"/>
  <c r="AS442" i="45"/>
  <c r="AQ442" i="45"/>
  <c r="AP442" i="45"/>
  <c r="AO442" i="45"/>
  <c r="AN442" i="45"/>
  <c r="AT441" i="45"/>
  <c r="AS441" i="45"/>
  <c r="AQ441" i="45"/>
  <c r="AP441" i="45"/>
  <c r="AO441" i="45"/>
  <c r="AN441" i="45"/>
  <c r="AT440" i="45"/>
  <c r="AS440" i="45"/>
  <c r="AU440" i="45" s="1"/>
  <c r="AQ440" i="45"/>
  <c r="AP440" i="45"/>
  <c r="AV440" i="45" s="1"/>
  <c r="AW440" i="45" s="1"/>
  <c r="AO440" i="45"/>
  <c r="AN440" i="45"/>
  <c r="AT439" i="45"/>
  <c r="AS439" i="45"/>
  <c r="AQ439" i="45"/>
  <c r="AP439" i="45"/>
  <c r="AV439" i="45" s="1"/>
  <c r="AO439" i="45"/>
  <c r="AN439" i="45"/>
  <c r="AT438" i="45"/>
  <c r="AS438" i="45"/>
  <c r="AQ438" i="45"/>
  <c r="AP438" i="45"/>
  <c r="AO438" i="45"/>
  <c r="AN438" i="45"/>
  <c r="AT437" i="45"/>
  <c r="AS437" i="45"/>
  <c r="AQ437" i="45"/>
  <c r="AP437" i="45"/>
  <c r="AO437" i="45"/>
  <c r="AN437" i="45"/>
  <c r="AT436" i="45"/>
  <c r="AS436" i="45"/>
  <c r="AU436" i="45" s="1"/>
  <c r="AQ436" i="45"/>
  <c r="AP436" i="45"/>
  <c r="AO436" i="45"/>
  <c r="AN436" i="45"/>
  <c r="AT435" i="45"/>
  <c r="AU435" i="45" s="1"/>
  <c r="AS435" i="45"/>
  <c r="AQ435" i="45"/>
  <c r="AP435" i="45"/>
  <c r="AV435" i="45" s="1"/>
  <c r="AW435" i="45" s="1"/>
  <c r="AO435" i="45"/>
  <c r="AN435" i="45"/>
  <c r="AT434" i="45"/>
  <c r="AS434" i="45"/>
  <c r="AQ434" i="45"/>
  <c r="AP434" i="45"/>
  <c r="AO434" i="45"/>
  <c r="AN434" i="45"/>
  <c r="AT433" i="45"/>
  <c r="AS433" i="45"/>
  <c r="AQ433" i="45"/>
  <c r="AR433" i="45" s="1"/>
  <c r="AP433" i="45"/>
  <c r="AO433" i="45"/>
  <c r="AN433" i="45"/>
  <c r="AT432" i="45"/>
  <c r="AS432" i="45"/>
  <c r="AQ432" i="45"/>
  <c r="AP432" i="45"/>
  <c r="AV432" i="45" s="1"/>
  <c r="AW432" i="45" s="1"/>
  <c r="AO432" i="45"/>
  <c r="AN432" i="45"/>
  <c r="AT431" i="45"/>
  <c r="AU431" i="45" s="1"/>
  <c r="AS431" i="45"/>
  <c r="AQ431" i="45"/>
  <c r="AP431" i="45"/>
  <c r="AV431" i="45" s="1"/>
  <c r="AO431" i="45"/>
  <c r="AN431" i="45"/>
  <c r="AT430" i="45"/>
  <c r="AS430" i="45"/>
  <c r="AQ430" i="45"/>
  <c r="AP430" i="45"/>
  <c r="AO430" i="45"/>
  <c r="AN430" i="45"/>
  <c r="AT429" i="45"/>
  <c r="AS429" i="45"/>
  <c r="AQ429" i="45"/>
  <c r="AP429" i="45"/>
  <c r="AO429" i="45"/>
  <c r="AN429" i="45"/>
  <c r="AT428" i="45"/>
  <c r="AS428" i="45"/>
  <c r="AU428" i="45" s="1"/>
  <c r="AQ428" i="45"/>
  <c r="AP428" i="45"/>
  <c r="AO428" i="45"/>
  <c r="AN428" i="45"/>
  <c r="AT427" i="45"/>
  <c r="AU427" i="45" s="1"/>
  <c r="AS427" i="45"/>
  <c r="AQ427" i="45"/>
  <c r="AP427" i="45"/>
  <c r="AV427" i="45" s="1"/>
  <c r="AW427" i="45" s="1"/>
  <c r="AO427" i="45"/>
  <c r="AN427" i="45"/>
  <c r="AT426" i="45"/>
  <c r="AS426" i="45"/>
  <c r="AQ426" i="45"/>
  <c r="AP426" i="45"/>
  <c r="AO426" i="45"/>
  <c r="AN426" i="45"/>
  <c r="AT425" i="45"/>
  <c r="AS425" i="45"/>
  <c r="AQ425" i="45"/>
  <c r="AR425" i="45" s="1"/>
  <c r="AP425" i="45"/>
  <c r="AO425" i="45"/>
  <c r="AN425" i="45"/>
  <c r="AT424" i="45"/>
  <c r="AS424" i="45"/>
  <c r="AQ424" i="45"/>
  <c r="AP424" i="45"/>
  <c r="AV424" i="45" s="1"/>
  <c r="AW424" i="45" s="1"/>
  <c r="AO424" i="45"/>
  <c r="AN424" i="45"/>
  <c r="AT423" i="45"/>
  <c r="AS423" i="45"/>
  <c r="AQ423" i="45"/>
  <c r="AP423" i="45"/>
  <c r="AO423" i="45"/>
  <c r="AN423" i="45"/>
  <c r="AT422" i="45"/>
  <c r="AS422" i="45"/>
  <c r="AQ422" i="45"/>
  <c r="AP422" i="45"/>
  <c r="AO422" i="45"/>
  <c r="AN422" i="45"/>
  <c r="AT421" i="45"/>
  <c r="AS421" i="45"/>
  <c r="AQ421" i="45"/>
  <c r="AP421" i="45"/>
  <c r="AO421" i="45"/>
  <c r="AN421" i="45"/>
  <c r="AT420" i="45"/>
  <c r="AS420" i="45"/>
  <c r="AQ420" i="45"/>
  <c r="AP420" i="45"/>
  <c r="AO420" i="45"/>
  <c r="AN420" i="45"/>
  <c r="AT419" i="45"/>
  <c r="AU419" i="45" s="1"/>
  <c r="AS419" i="45"/>
  <c r="AQ419" i="45"/>
  <c r="AP419" i="45"/>
  <c r="AV419" i="45" s="1"/>
  <c r="AO419" i="45"/>
  <c r="AN419" i="45"/>
  <c r="AT418" i="45"/>
  <c r="AS418" i="45"/>
  <c r="AQ418" i="45"/>
  <c r="AP418" i="45"/>
  <c r="AO418" i="45"/>
  <c r="AN418" i="45"/>
  <c r="AT417" i="45"/>
  <c r="AS417" i="45"/>
  <c r="AQ417" i="45"/>
  <c r="AP417" i="45"/>
  <c r="AO417" i="45"/>
  <c r="AN417" i="45"/>
  <c r="AT416" i="45"/>
  <c r="AS416" i="45"/>
  <c r="AU416" i="45" s="1"/>
  <c r="AQ416" i="45"/>
  <c r="AP416" i="45"/>
  <c r="AO416" i="45"/>
  <c r="AN416" i="45"/>
  <c r="AT415" i="45"/>
  <c r="AS415" i="45"/>
  <c r="AQ415" i="45"/>
  <c r="AP415" i="45"/>
  <c r="AV415" i="45" s="1"/>
  <c r="AW415" i="45" s="1"/>
  <c r="AO415" i="45"/>
  <c r="AN415" i="45"/>
  <c r="AT414" i="45"/>
  <c r="AS414" i="45"/>
  <c r="AQ414" i="45"/>
  <c r="AV414" i="45" s="1"/>
  <c r="AW414" i="45" s="1"/>
  <c r="AP414" i="45"/>
  <c r="AO414" i="45"/>
  <c r="AN414" i="45"/>
  <c r="AT413" i="45"/>
  <c r="AS413" i="45"/>
  <c r="AQ413" i="45"/>
  <c r="AP413" i="45"/>
  <c r="AO413" i="45"/>
  <c r="AN413" i="45"/>
  <c r="AT412" i="45"/>
  <c r="AS412" i="45"/>
  <c r="AU412" i="45" s="1"/>
  <c r="AQ412" i="45"/>
  <c r="AP412" i="45"/>
  <c r="AO412" i="45"/>
  <c r="AN412" i="45"/>
  <c r="AU411" i="45"/>
  <c r="AT411" i="45"/>
  <c r="AS411" i="45"/>
  <c r="AQ411" i="45"/>
  <c r="AP411" i="45"/>
  <c r="AO411" i="45"/>
  <c r="AN411" i="45"/>
  <c r="AT410" i="45"/>
  <c r="AS410" i="45"/>
  <c r="AQ410" i="45"/>
  <c r="AP410" i="45"/>
  <c r="AO410" i="45"/>
  <c r="AN410" i="45"/>
  <c r="AT409" i="45"/>
  <c r="AU409" i="45" s="1"/>
  <c r="AS409" i="45"/>
  <c r="AQ409" i="45"/>
  <c r="AP409" i="45"/>
  <c r="AO409" i="45"/>
  <c r="AN409" i="45"/>
  <c r="AT408" i="45"/>
  <c r="AS408" i="45"/>
  <c r="AQ408" i="45"/>
  <c r="AP408" i="45"/>
  <c r="AO408" i="45"/>
  <c r="AN408" i="45"/>
  <c r="AT407" i="45"/>
  <c r="AS407" i="45"/>
  <c r="AU407" i="45" s="1"/>
  <c r="AQ407" i="45"/>
  <c r="AP407" i="45"/>
  <c r="AO407" i="45"/>
  <c r="AN407" i="45"/>
  <c r="AT406" i="45"/>
  <c r="AS406" i="45"/>
  <c r="AQ406" i="45"/>
  <c r="AP406" i="45"/>
  <c r="AO406" i="45"/>
  <c r="AN406" i="45"/>
  <c r="AT405" i="45"/>
  <c r="AS405" i="45"/>
  <c r="AQ405" i="45"/>
  <c r="AP405" i="45"/>
  <c r="AO405" i="45"/>
  <c r="AN405" i="45"/>
  <c r="AT404" i="45"/>
  <c r="AS404" i="45"/>
  <c r="AU404" i="45" s="1"/>
  <c r="AQ404" i="45"/>
  <c r="AP404" i="45"/>
  <c r="AO404" i="45"/>
  <c r="AN404" i="45"/>
  <c r="AT403" i="45"/>
  <c r="AS403" i="45"/>
  <c r="AQ403" i="45"/>
  <c r="AP403" i="45"/>
  <c r="AO403" i="45"/>
  <c r="AN403" i="45"/>
  <c r="AT402" i="45"/>
  <c r="AS402" i="45"/>
  <c r="AQ402" i="45"/>
  <c r="AP402" i="45"/>
  <c r="AO402" i="45"/>
  <c r="AN402" i="45"/>
  <c r="AT401" i="45"/>
  <c r="AS401" i="45"/>
  <c r="AQ401" i="45"/>
  <c r="AP401" i="45"/>
  <c r="AO401" i="45"/>
  <c r="AN401" i="45"/>
  <c r="AT400" i="45"/>
  <c r="AS400" i="45"/>
  <c r="AU400" i="45" s="1"/>
  <c r="AQ400" i="45"/>
  <c r="AR400" i="45" s="1"/>
  <c r="AP400" i="45"/>
  <c r="AO400" i="45"/>
  <c r="AN400" i="45"/>
  <c r="AT399" i="45"/>
  <c r="AS399" i="45"/>
  <c r="AU399" i="45" s="1"/>
  <c r="AQ399" i="45"/>
  <c r="AP399" i="45"/>
  <c r="AV399" i="45" s="1"/>
  <c r="AO399" i="45"/>
  <c r="AN399" i="45"/>
  <c r="AT398" i="45"/>
  <c r="AS398" i="45"/>
  <c r="AQ398" i="45"/>
  <c r="AP398" i="45"/>
  <c r="AO398" i="45"/>
  <c r="AN398" i="45"/>
  <c r="AT397" i="45"/>
  <c r="AS397" i="45"/>
  <c r="AQ397" i="45"/>
  <c r="AP397" i="45"/>
  <c r="AO397" i="45"/>
  <c r="AN397" i="45"/>
  <c r="AT396" i="45"/>
  <c r="AS396" i="45"/>
  <c r="AU396" i="45" s="1"/>
  <c r="AQ396" i="45"/>
  <c r="AV396" i="45" s="1"/>
  <c r="AW396" i="45" s="1"/>
  <c r="AP396" i="45"/>
  <c r="AO396" i="45"/>
  <c r="AN396" i="45"/>
  <c r="AT395" i="45"/>
  <c r="AS395" i="45"/>
  <c r="AQ395" i="45"/>
  <c r="AP395" i="45"/>
  <c r="AV395" i="45" s="1"/>
  <c r="AO395" i="45"/>
  <c r="AN395" i="45"/>
  <c r="AT394" i="45"/>
  <c r="AS394" i="45"/>
  <c r="AQ394" i="45"/>
  <c r="AP394" i="45"/>
  <c r="AO394" i="45"/>
  <c r="AN394" i="45"/>
  <c r="AT393" i="45"/>
  <c r="AU393" i="45" s="1"/>
  <c r="AS393" i="45"/>
  <c r="AQ393" i="45"/>
  <c r="AP393" i="45"/>
  <c r="AO393" i="45"/>
  <c r="AN393" i="45"/>
  <c r="AT392" i="45"/>
  <c r="AS392" i="45"/>
  <c r="AQ392" i="45"/>
  <c r="AP392" i="45"/>
  <c r="AV392" i="45" s="1"/>
  <c r="AW392" i="45" s="1"/>
  <c r="AO392" i="45"/>
  <c r="AN392" i="45"/>
  <c r="AT391" i="45"/>
  <c r="AS391" i="45"/>
  <c r="AU391" i="45" s="1"/>
  <c r="AQ391" i="45"/>
  <c r="AP391" i="45"/>
  <c r="AO391" i="45"/>
  <c r="AN391" i="45"/>
  <c r="AT390" i="45"/>
  <c r="AS390" i="45"/>
  <c r="AQ390" i="45"/>
  <c r="AP390" i="45"/>
  <c r="AO390" i="45"/>
  <c r="AN390" i="45"/>
  <c r="AT389" i="45"/>
  <c r="AS389" i="45"/>
  <c r="AQ389" i="45"/>
  <c r="AP389" i="45"/>
  <c r="AO389" i="45"/>
  <c r="AN389" i="45"/>
  <c r="AT388" i="45"/>
  <c r="AS388" i="45"/>
  <c r="AQ388" i="45"/>
  <c r="AP388" i="45"/>
  <c r="AO388" i="45"/>
  <c r="AN388" i="45"/>
  <c r="AT387" i="45"/>
  <c r="AS387" i="45"/>
  <c r="AQ387" i="45"/>
  <c r="AP387" i="45"/>
  <c r="AO387" i="45"/>
  <c r="AN387" i="45"/>
  <c r="AT386" i="45"/>
  <c r="AS386" i="45"/>
  <c r="AQ386" i="45"/>
  <c r="AP386" i="45"/>
  <c r="AO386" i="45"/>
  <c r="AN386" i="45"/>
  <c r="AT385" i="45"/>
  <c r="AS385" i="45"/>
  <c r="AQ385" i="45"/>
  <c r="AP385" i="45"/>
  <c r="AO385" i="45"/>
  <c r="AN385" i="45"/>
  <c r="AT384" i="45"/>
  <c r="AS384" i="45"/>
  <c r="AU384" i="45" s="1"/>
  <c r="AQ384" i="45"/>
  <c r="AP384" i="45"/>
  <c r="AV384" i="45" s="1"/>
  <c r="AO384" i="45"/>
  <c r="AN384" i="45"/>
  <c r="AT383" i="45"/>
  <c r="AS383" i="45"/>
  <c r="AU383" i="45" s="1"/>
  <c r="AQ383" i="45"/>
  <c r="AP383" i="45"/>
  <c r="AO383" i="45"/>
  <c r="AN383" i="45"/>
  <c r="AT382" i="45"/>
  <c r="AU382" i="45" s="1"/>
  <c r="AS382" i="45"/>
  <c r="AQ382" i="45"/>
  <c r="AP382" i="45"/>
  <c r="AO382" i="45"/>
  <c r="AN382" i="45"/>
  <c r="AT381" i="45"/>
  <c r="AS381" i="45"/>
  <c r="AQ381" i="45"/>
  <c r="AR381" i="45" s="1"/>
  <c r="AP381" i="45"/>
  <c r="AO381" i="45"/>
  <c r="AN381" i="45"/>
  <c r="AT380" i="45"/>
  <c r="AS380" i="45"/>
  <c r="AU380" i="45" s="1"/>
  <c r="AQ380" i="45"/>
  <c r="AP380" i="45"/>
  <c r="AO380" i="45"/>
  <c r="AN380" i="45"/>
  <c r="AT379" i="45"/>
  <c r="AS379" i="45"/>
  <c r="AQ379" i="45"/>
  <c r="AP379" i="45"/>
  <c r="AO379" i="45"/>
  <c r="AN379" i="45"/>
  <c r="AT378" i="45"/>
  <c r="AS378" i="45"/>
  <c r="AQ378" i="45"/>
  <c r="AP378" i="45"/>
  <c r="AO378" i="45"/>
  <c r="AN378" i="45"/>
  <c r="AT377" i="45"/>
  <c r="AS377" i="45"/>
  <c r="AQ377" i="45"/>
  <c r="AP377" i="45"/>
  <c r="AO377" i="45"/>
  <c r="AN377" i="45"/>
  <c r="AT376" i="45"/>
  <c r="AS376" i="45"/>
  <c r="AQ376" i="45"/>
  <c r="AP376" i="45"/>
  <c r="AV376" i="45" s="1"/>
  <c r="AW376" i="45" s="1"/>
  <c r="AO376" i="45"/>
  <c r="AN376" i="45"/>
  <c r="AT375" i="45"/>
  <c r="AS375" i="45"/>
  <c r="AU375" i="45" s="1"/>
  <c r="AQ375" i="45"/>
  <c r="AP375" i="45"/>
  <c r="AO375" i="45"/>
  <c r="AN375" i="45"/>
  <c r="AT374" i="45"/>
  <c r="AS374" i="45"/>
  <c r="AQ374" i="45"/>
  <c r="AP374" i="45"/>
  <c r="AO374" i="45"/>
  <c r="AN374" i="45"/>
  <c r="AT373" i="45"/>
  <c r="AS373" i="45"/>
  <c r="AQ373" i="45"/>
  <c r="AP373" i="45"/>
  <c r="AO373" i="45"/>
  <c r="AN373" i="45"/>
  <c r="AT372" i="45"/>
  <c r="AS372" i="45"/>
  <c r="AQ372" i="45"/>
  <c r="AP372" i="45"/>
  <c r="AO372" i="45"/>
  <c r="AN372" i="45"/>
  <c r="AT371" i="45"/>
  <c r="AS371" i="45"/>
  <c r="AQ371" i="45"/>
  <c r="AP371" i="45"/>
  <c r="AO371" i="45"/>
  <c r="AN371" i="45"/>
  <c r="AT370" i="45"/>
  <c r="AS370" i="45"/>
  <c r="AQ370" i="45"/>
  <c r="AP370" i="45"/>
  <c r="AO370" i="45"/>
  <c r="AN370" i="45"/>
  <c r="AT369" i="45"/>
  <c r="AS369" i="45"/>
  <c r="AQ369" i="45"/>
  <c r="AP369" i="45"/>
  <c r="AO369" i="45"/>
  <c r="AN369" i="45"/>
  <c r="AT368" i="45"/>
  <c r="AS368" i="45"/>
  <c r="AQ368" i="45"/>
  <c r="AP368" i="45"/>
  <c r="AV368" i="45" s="1"/>
  <c r="AW368" i="45" s="1"/>
  <c r="AO368" i="45"/>
  <c r="AN368" i="45"/>
  <c r="AT367" i="45"/>
  <c r="AS367" i="45"/>
  <c r="AU367" i="45" s="1"/>
  <c r="AQ367" i="45"/>
  <c r="AP367" i="45"/>
  <c r="AO367" i="45"/>
  <c r="AN367" i="45"/>
  <c r="AT366" i="45"/>
  <c r="AU366" i="45" s="1"/>
  <c r="AS366" i="45"/>
  <c r="AQ366" i="45"/>
  <c r="AP366" i="45"/>
  <c r="AO366" i="45"/>
  <c r="AN366" i="45"/>
  <c r="AT365" i="45"/>
  <c r="AS365" i="45"/>
  <c r="AQ365" i="45"/>
  <c r="AP365" i="45"/>
  <c r="AV365" i="45" s="1"/>
  <c r="AO365" i="45"/>
  <c r="AN365" i="45"/>
  <c r="AT364" i="45"/>
  <c r="AS364" i="45"/>
  <c r="AQ364" i="45"/>
  <c r="AP364" i="45"/>
  <c r="AV364" i="45" s="1"/>
  <c r="AW364" i="45" s="1"/>
  <c r="AO364" i="45"/>
  <c r="AN364" i="45"/>
  <c r="AT363" i="45"/>
  <c r="AU363" i="45" s="1"/>
  <c r="AS363" i="45"/>
  <c r="AQ363" i="45"/>
  <c r="AP363" i="45"/>
  <c r="AO363" i="45"/>
  <c r="AN363" i="45"/>
  <c r="AT362" i="45"/>
  <c r="AU362" i="45" s="1"/>
  <c r="AS362" i="45"/>
  <c r="AQ362" i="45"/>
  <c r="AV362" i="45" s="1"/>
  <c r="AP362" i="45"/>
  <c r="AO362" i="45"/>
  <c r="AN362" i="45"/>
  <c r="AT361" i="45"/>
  <c r="AS361" i="45"/>
  <c r="AQ361" i="45"/>
  <c r="AP361" i="45"/>
  <c r="AV361" i="45" s="1"/>
  <c r="AO361" i="45"/>
  <c r="AN361" i="45"/>
  <c r="AT360" i="45"/>
  <c r="AS360" i="45"/>
  <c r="AQ360" i="45"/>
  <c r="AP360" i="45"/>
  <c r="AO360" i="45"/>
  <c r="AN360" i="45"/>
  <c r="AT359" i="45"/>
  <c r="AS359" i="45"/>
  <c r="AQ359" i="45"/>
  <c r="AP359" i="45"/>
  <c r="AO359" i="45"/>
  <c r="AN359" i="45"/>
  <c r="AT358" i="45"/>
  <c r="AS358" i="45"/>
  <c r="AQ358" i="45"/>
  <c r="AV358" i="45" s="1"/>
  <c r="AP358" i="45"/>
  <c r="AO358" i="45"/>
  <c r="AN358" i="45"/>
  <c r="AT357" i="45"/>
  <c r="AS357" i="45"/>
  <c r="AQ357" i="45"/>
  <c r="AP357" i="45"/>
  <c r="AV357" i="45" s="1"/>
  <c r="AO357" i="45"/>
  <c r="AN357" i="45"/>
  <c r="AT356" i="45"/>
  <c r="AS356" i="45"/>
  <c r="AQ356" i="45"/>
  <c r="AP356" i="45"/>
  <c r="AV356" i="45" s="1"/>
  <c r="AO356" i="45"/>
  <c r="AN356" i="45"/>
  <c r="AT355" i="45"/>
  <c r="AU355" i="45" s="1"/>
  <c r="AS355" i="45"/>
  <c r="AQ355" i="45"/>
  <c r="AP355" i="45"/>
  <c r="AO355" i="45"/>
  <c r="AN355" i="45"/>
  <c r="AT354" i="45"/>
  <c r="AS354" i="45"/>
  <c r="AQ354" i="45"/>
  <c r="AV354" i="45" s="1"/>
  <c r="AP354" i="45"/>
  <c r="AO354" i="45"/>
  <c r="AN354" i="45"/>
  <c r="AT353" i="45"/>
  <c r="AS353" i="45"/>
  <c r="AQ353" i="45"/>
  <c r="AP353" i="45"/>
  <c r="AV353" i="45" s="1"/>
  <c r="AO353" i="45"/>
  <c r="AN353" i="45"/>
  <c r="AT352" i="45"/>
  <c r="AS352" i="45"/>
  <c r="AQ352" i="45"/>
  <c r="AP352" i="45"/>
  <c r="AV352" i="45" s="1"/>
  <c r="AW352" i="45" s="1"/>
  <c r="AO352" i="45"/>
  <c r="AN352" i="45"/>
  <c r="AT351" i="45"/>
  <c r="AU351" i="45" s="1"/>
  <c r="AS351" i="45"/>
  <c r="AQ351" i="45"/>
  <c r="AP351" i="45"/>
  <c r="AO351" i="45"/>
  <c r="AN351" i="45"/>
  <c r="AT350" i="45"/>
  <c r="AU350" i="45" s="1"/>
  <c r="AS350" i="45"/>
  <c r="AQ350" i="45"/>
  <c r="AR350" i="45" s="1"/>
  <c r="AP350" i="45"/>
  <c r="AO350" i="45"/>
  <c r="AN350" i="45"/>
  <c r="AT349" i="45"/>
  <c r="AS349" i="45"/>
  <c r="AQ349" i="45"/>
  <c r="AP349" i="45"/>
  <c r="AO349" i="45"/>
  <c r="AN349" i="45"/>
  <c r="AT348" i="45"/>
  <c r="AS348" i="45"/>
  <c r="AQ348" i="45"/>
  <c r="AP348" i="45"/>
  <c r="AO348" i="45"/>
  <c r="AN348" i="45"/>
  <c r="AT347" i="45"/>
  <c r="AS347" i="45"/>
  <c r="AQ347" i="45"/>
  <c r="AP347" i="45"/>
  <c r="AO347" i="45"/>
  <c r="AN347" i="45"/>
  <c r="AT346" i="45"/>
  <c r="AS346" i="45"/>
  <c r="AQ346" i="45"/>
  <c r="AP346" i="45"/>
  <c r="AO346" i="45"/>
  <c r="AN346" i="45"/>
  <c r="AT345" i="45"/>
  <c r="AS345" i="45"/>
  <c r="AQ345" i="45"/>
  <c r="AP345" i="45"/>
  <c r="AO345" i="45"/>
  <c r="AN345" i="45"/>
  <c r="AT344" i="45"/>
  <c r="AS344" i="45"/>
  <c r="AQ344" i="45"/>
  <c r="AP344" i="45"/>
  <c r="AO344" i="45"/>
  <c r="AN344" i="45"/>
  <c r="AT343" i="45"/>
  <c r="AU343" i="45" s="1"/>
  <c r="AS343" i="45"/>
  <c r="AQ343" i="45"/>
  <c r="AP343" i="45"/>
  <c r="AO343" i="45"/>
  <c r="AN343" i="45"/>
  <c r="AT342" i="45"/>
  <c r="AS342" i="45"/>
  <c r="AQ342" i="45"/>
  <c r="AV342" i="45" s="1"/>
  <c r="AP342" i="45"/>
  <c r="AO342" i="45"/>
  <c r="AN342" i="45"/>
  <c r="AT341" i="45"/>
  <c r="AS341" i="45"/>
  <c r="AQ341" i="45"/>
  <c r="AP341" i="45"/>
  <c r="AV341" i="45" s="1"/>
  <c r="AO341" i="45"/>
  <c r="AN341" i="45"/>
  <c r="AT340" i="45"/>
  <c r="AU340" i="45" s="1"/>
  <c r="AS340" i="45"/>
  <c r="AQ340" i="45"/>
  <c r="AP340" i="45"/>
  <c r="AO340" i="45"/>
  <c r="AN340" i="45"/>
  <c r="AT339" i="45"/>
  <c r="AU339" i="45" s="1"/>
  <c r="AS339" i="45"/>
  <c r="AQ339" i="45"/>
  <c r="AP339" i="45"/>
  <c r="AO339" i="45"/>
  <c r="AN339" i="45"/>
  <c r="AT338" i="45"/>
  <c r="AS338" i="45"/>
  <c r="AQ338" i="45"/>
  <c r="AV338" i="45" s="1"/>
  <c r="AP338" i="45"/>
  <c r="AO338" i="45"/>
  <c r="AN338" i="45"/>
  <c r="AT337" i="45"/>
  <c r="AS337" i="45"/>
  <c r="AQ337" i="45"/>
  <c r="AP337" i="45"/>
  <c r="AO337" i="45"/>
  <c r="AN337" i="45"/>
  <c r="AT336" i="45"/>
  <c r="AS336" i="45"/>
  <c r="AQ336" i="45"/>
  <c r="AV336" i="45" s="1"/>
  <c r="AW336" i="45" s="1"/>
  <c r="AP336" i="45"/>
  <c r="AO336" i="45"/>
  <c r="AN336" i="45"/>
  <c r="AT335" i="45"/>
  <c r="AS335" i="45"/>
  <c r="AQ335" i="45"/>
  <c r="AP335" i="45"/>
  <c r="AV335" i="45" s="1"/>
  <c r="AO335" i="45"/>
  <c r="AN335" i="45"/>
  <c r="AT334" i="45"/>
  <c r="AS334" i="45"/>
  <c r="AQ334" i="45"/>
  <c r="AP334" i="45"/>
  <c r="AO334" i="45"/>
  <c r="AN334" i="45"/>
  <c r="AT333" i="45"/>
  <c r="AS333" i="45"/>
  <c r="AQ333" i="45"/>
  <c r="AP333" i="45"/>
  <c r="AV333" i="45" s="1"/>
  <c r="AO333" i="45"/>
  <c r="AN333" i="45"/>
  <c r="AT332" i="45"/>
  <c r="AS332" i="45"/>
  <c r="AU332" i="45" s="1"/>
  <c r="AQ332" i="45"/>
  <c r="AP332" i="45"/>
  <c r="AO332" i="45"/>
  <c r="AN332" i="45"/>
  <c r="AT331" i="45"/>
  <c r="AS331" i="45"/>
  <c r="AQ331" i="45"/>
  <c r="AP331" i="45"/>
  <c r="AO331" i="45"/>
  <c r="AN331" i="45"/>
  <c r="AT330" i="45"/>
  <c r="AS330" i="45"/>
  <c r="AQ330" i="45"/>
  <c r="AP330" i="45"/>
  <c r="AO330" i="45"/>
  <c r="AN330" i="45"/>
  <c r="AT329" i="45"/>
  <c r="AS329" i="45"/>
  <c r="AQ329" i="45"/>
  <c r="AP329" i="45"/>
  <c r="AO329" i="45"/>
  <c r="AN329" i="45"/>
  <c r="AT328" i="45"/>
  <c r="AS328" i="45"/>
  <c r="AU328" i="45" s="1"/>
  <c r="AQ328" i="45"/>
  <c r="AR328" i="45" s="1"/>
  <c r="AP328" i="45"/>
  <c r="AO328" i="45"/>
  <c r="AN328" i="45"/>
  <c r="AT327" i="45"/>
  <c r="AS327" i="45"/>
  <c r="AU327" i="45" s="1"/>
  <c r="AQ327" i="45"/>
  <c r="AP327" i="45"/>
  <c r="AO327" i="45"/>
  <c r="AN327" i="45"/>
  <c r="AT326" i="45"/>
  <c r="AS326" i="45"/>
  <c r="AQ326" i="45"/>
  <c r="AP326" i="45"/>
  <c r="AO326" i="45"/>
  <c r="AN326" i="45"/>
  <c r="AT325" i="45"/>
  <c r="AS325" i="45"/>
  <c r="AQ325" i="45"/>
  <c r="AP325" i="45"/>
  <c r="AO325" i="45"/>
  <c r="AN325" i="45"/>
  <c r="AT324" i="45"/>
  <c r="AS324" i="45"/>
  <c r="AU324" i="45" s="1"/>
  <c r="AQ324" i="45"/>
  <c r="AP324" i="45"/>
  <c r="AO324" i="45"/>
  <c r="AN324" i="45"/>
  <c r="AT323" i="45"/>
  <c r="AS323" i="45"/>
  <c r="AQ323" i="45"/>
  <c r="AP323" i="45"/>
  <c r="AO323" i="45"/>
  <c r="AN323" i="45"/>
  <c r="AT322" i="45"/>
  <c r="AS322" i="45"/>
  <c r="AQ322" i="45"/>
  <c r="AP322" i="45"/>
  <c r="AV322" i="45" s="1"/>
  <c r="AW322" i="45" s="1"/>
  <c r="AO322" i="45"/>
  <c r="AN322" i="45"/>
  <c r="AT321" i="45"/>
  <c r="AU321" i="45" s="1"/>
  <c r="AS321" i="45"/>
  <c r="AQ321" i="45"/>
  <c r="AP321" i="45"/>
  <c r="AO321" i="45"/>
  <c r="AN321" i="45"/>
  <c r="AT320" i="45"/>
  <c r="AS320" i="45"/>
  <c r="AU320" i="45" s="1"/>
  <c r="AQ320" i="45"/>
  <c r="AR320" i="45" s="1"/>
  <c r="AP320" i="45"/>
  <c r="AO320" i="45"/>
  <c r="AN320" i="45"/>
  <c r="AT319" i="45"/>
  <c r="AS319" i="45"/>
  <c r="AQ319" i="45"/>
  <c r="AP319" i="45"/>
  <c r="AO319" i="45"/>
  <c r="AN319" i="45"/>
  <c r="AT318" i="45"/>
  <c r="AS318" i="45"/>
  <c r="AQ318" i="45"/>
  <c r="AR318" i="45" s="1"/>
  <c r="AP318" i="45"/>
  <c r="AO318" i="45"/>
  <c r="AN318" i="45"/>
  <c r="AT317" i="45"/>
  <c r="AS317" i="45"/>
  <c r="AQ317" i="45"/>
  <c r="AP317" i="45"/>
  <c r="AO317" i="45"/>
  <c r="AN317" i="45"/>
  <c r="AT316" i="45"/>
  <c r="AS316" i="45"/>
  <c r="AQ316" i="45"/>
  <c r="AP316" i="45"/>
  <c r="AO316" i="45"/>
  <c r="AN316" i="45"/>
  <c r="AT315" i="45"/>
  <c r="AS315" i="45"/>
  <c r="AQ315" i="45"/>
  <c r="AP315" i="45"/>
  <c r="AO315" i="45"/>
  <c r="AN315" i="45"/>
  <c r="AT314" i="45"/>
  <c r="AS314" i="45"/>
  <c r="AQ314" i="45"/>
  <c r="AP314" i="45"/>
  <c r="AO314" i="45"/>
  <c r="AN314" i="45"/>
  <c r="AT313" i="45"/>
  <c r="AS313" i="45"/>
  <c r="AQ313" i="45"/>
  <c r="AP313" i="45"/>
  <c r="AO313" i="45"/>
  <c r="AN313" i="45"/>
  <c r="AV312" i="45"/>
  <c r="AT312" i="45"/>
  <c r="AS312" i="45"/>
  <c r="AQ312" i="45"/>
  <c r="AR312" i="45" s="1"/>
  <c r="AP312" i="45"/>
  <c r="AO312" i="45"/>
  <c r="AN312" i="45"/>
  <c r="AT311" i="45"/>
  <c r="AS311" i="45"/>
  <c r="AQ311" i="45"/>
  <c r="AR311" i="45" s="1"/>
  <c r="AP311" i="45"/>
  <c r="AO311" i="45"/>
  <c r="AN311" i="45"/>
  <c r="AT310" i="45"/>
  <c r="AS310" i="45"/>
  <c r="AQ310" i="45"/>
  <c r="AP310" i="45"/>
  <c r="AO310" i="45"/>
  <c r="AN310" i="45"/>
  <c r="AT309" i="45"/>
  <c r="AS309" i="45"/>
  <c r="AQ309" i="45"/>
  <c r="AP309" i="45"/>
  <c r="AV309" i="45" s="1"/>
  <c r="AW309" i="45" s="1"/>
  <c r="AO309" i="45"/>
  <c r="AN309" i="45"/>
  <c r="AT308" i="45"/>
  <c r="AS308" i="45"/>
  <c r="AQ308" i="45"/>
  <c r="AP308" i="45"/>
  <c r="AV308" i="45" s="1"/>
  <c r="AO308" i="45"/>
  <c r="AN308" i="45"/>
  <c r="AT307" i="45"/>
  <c r="AS307" i="45"/>
  <c r="AQ307" i="45"/>
  <c r="AP307" i="45"/>
  <c r="AO307" i="45"/>
  <c r="AN307" i="45"/>
  <c r="AT306" i="45"/>
  <c r="AS306" i="45"/>
  <c r="AQ306" i="45"/>
  <c r="AP306" i="45"/>
  <c r="AV306" i="45" s="1"/>
  <c r="AW306" i="45" s="1"/>
  <c r="AO306" i="45"/>
  <c r="AN306" i="45"/>
  <c r="AT305" i="45"/>
  <c r="AS305" i="45"/>
  <c r="AQ305" i="45"/>
  <c r="AR305" i="45" s="1"/>
  <c r="AP305" i="45"/>
  <c r="AO305" i="45"/>
  <c r="AN305" i="45"/>
  <c r="AT304" i="45"/>
  <c r="AS304" i="45"/>
  <c r="AQ304" i="45"/>
  <c r="AP304" i="45"/>
  <c r="AO304" i="45"/>
  <c r="AN304" i="45"/>
  <c r="AT303" i="45"/>
  <c r="AS303" i="45"/>
  <c r="AQ303" i="45"/>
  <c r="AP303" i="45"/>
  <c r="AO303" i="45"/>
  <c r="AN303" i="45"/>
  <c r="AT302" i="45"/>
  <c r="AS302" i="45"/>
  <c r="AQ302" i="45"/>
  <c r="AP302" i="45"/>
  <c r="AV302" i="45" s="1"/>
  <c r="AW302" i="45" s="1"/>
  <c r="AO302" i="45"/>
  <c r="AN302" i="45"/>
  <c r="AT301" i="45"/>
  <c r="AS301" i="45"/>
  <c r="AQ301" i="45"/>
  <c r="AP301" i="45"/>
  <c r="AV301" i="45" s="1"/>
  <c r="AW301" i="45" s="1"/>
  <c r="AO301" i="45"/>
  <c r="AN301" i="45"/>
  <c r="AT300" i="45"/>
  <c r="AS300" i="45"/>
  <c r="AQ300" i="45"/>
  <c r="AR300" i="45" s="1"/>
  <c r="AP300" i="45"/>
  <c r="AO300" i="45"/>
  <c r="AN300" i="45"/>
  <c r="AT299" i="45"/>
  <c r="AS299" i="45"/>
  <c r="AQ299" i="45"/>
  <c r="AP299" i="45"/>
  <c r="AO299" i="45"/>
  <c r="AN299" i="45"/>
  <c r="AT298" i="45"/>
  <c r="AS298" i="45"/>
  <c r="AQ298" i="45"/>
  <c r="AP298" i="45"/>
  <c r="AO298" i="45"/>
  <c r="AN298" i="45"/>
  <c r="AT297" i="45"/>
  <c r="AU297" i="45" s="1"/>
  <c r="AS297" i="45"/>
  <c r="AQ297" i="45"/>
  <c r="AP297" i="45"/>
  <c r="AO297" i="45"/>
  <c r="AN297" i="45"/>
  <c r="AT296" i="45"/>
  <c r="AS296" i="45"/>
  <c r="AQ296" i="45"/>
  <c r="AP296" i="45"/>
  <c r="AO296" i="45"/>
  <c r="AN296" i="45"/>
  <c r="AT295" i="45"/>
  <c r="AU295" i="45" s="1"/>
  <c r="AS295" i="45"/>
  <c r="AQ295" i="45"/>
  <c r="AP295" i="45"/>
  <c r="AO295" i="45"/>
  <c r="AN295" i="45"/>
  <c r="AT294" i="45"/>
  <c r="AS294" i="45"/>
  <c r="AQ294" i="45"/>
  <c r="AR294" i="45" s="1"/>
  <c r="AP294" i="45"/>
  <c r="AO294" i="45"/>
  <c r="AN294" i="45"/>
  <c r="AT293" i="45"/>
  <c r="AS293" i="45"/>
  <c r="AQ293" i="45"/>
  <c r="AP293" i="45"/>
  <c r="AV293" i="45" s="1"/>
  <c r="AW293" i="45" s="1"/>
  <c r="AO293" i="45"/>
  <c r="AN293" i="45"/>
  <c r="AT292" i="45"/>
  <c r="AS292" i="45"/>
  <c r="AU292" i="45" s="1"/>
  <c r="AQ292" i="45"/>
  <c r="AP292" i="45"/>
  <c r="AO292" i="45"/>
  <c r="AN292" i="45"/>
  <c r="AT291" i="45"/>
  <c r="AS291" i="45"/>
  <c r="AQ291" i="45"/>
  <c r="AP291" i="45"/>
  <c r="AO291" i="45"/>
  <c r="AN291" i="45"/>
  <c r="AU290" i="45"/>
  <c r="AT290" i="45"/>
  <c r="AS290" i="45"/>
  <c r="AQ290" i="45"/>
  <c r="AP290" i="45"/>
  <c r="AR290" i="45" s="1"/>
  <c r="AO290" i="45"/>
  <c r="AN290" i="45"/>
  <c r="AT289" i="45"/>
  <c r="AS289" i="45"/>
  <c r="AQ289" i="45"/>
  <c r="AR289" i="45" s="1"/>
  <c r="AP289" i="45"/>
  <c r="AO289" i="45"/>
  <c r="AN289" i="45"/>
  <c r="AT288" i="45"/>
  <c r="AS288" i="45"/>
  <c r="AQ288" i="45"/>
  <c r="AP288" i="45"/>
  <c r="AO288" i="45"/>
  <c r="AN288" i="45"/>
  <c r="AT287" i="45"/>
  <c r="AS287" i="45"/>
  <c r="AQ287" i="45"/>
  <c r="AP287" i="45"/>
  <c r="AO287" i="45"/>
  <c r="AN287" i="45"/>
  <c r="AT286" i="45"/>
  <c r="AU286" i="45" s="1"/>
  <c r="AS286" i="45"/>
  <c r="AQ286" i="45"/>
  <c r="AP286" i="45"/>
  <c r="AV286" i="45" s="1"/>
  <c r="AO286" i="45"/>
  <c r="AN286" i="45"/>
  <c r="AT285" i="45"/>
  <c r="AS285" i="45"/>
  <c r="AQ285" i="45"/>
  <c r="AP285" i="45"/>
  <c r="AO285" i="45"/>
  <c r="AN285" i="45"/>
  <c r="BW192" i="45"/>
  <c r="BV192" i="45"/>
  <c r="BT192" i="45"/>
  <c r="BS192" i="45"/>
  <c r="BY192" i="45" s="1"/>
  <c r="BZ192" i="45" s="1"/>
  <c r="BR192" i="45"/>
  <c r="BQ192" i="45"/>
  <c r="BW191" i="45"/>
  <c r="BV191" i="45"/>
  <c r="BT191" i="45"/>
  <c r="BU191" i="45" s="1"/>
  <c r="BS191" i="45"/>
  <c r="BR191" i="45"/>
  <c r="BQ191" i="45"/>
  <c r="BW190" i="45"/>
  <c r="BX190" i="45" s="1"/>
  <c r="BV190" i="45"/>
  <c r="BT190" i="45"/>
  <c r="BS190" i="45"/>
  <c r="BR190" i="45"/>
  <c r="BQ190" i="45"/>
  <c r="BW189" i="45"/>
  <c r="BV189" i="45"/>
  <c r="BT189" i="45"/>
  <c r="BS189" i="45"/>
  <c r="BR189" i="45"/>
  <c r="BQ189" i="45"/>
  <c r="BW188" i="45"/>
  <c r="BV188" i="45"/>
  <c r="BT188" i="45"/>
  <c r="BS188" i="45"/>
  <c r="BR188" i="45"/>
  <c r="BQ188" i="45"/>
  <c r="BW187" i="45"/>
  <c r="BV187" i="45"/>
  <c r="BT187" i="45"/>
  <c r="BS187" i="45"/>
  <c r="BR187" i="45"/>
  <c r="BQ187" i="45"/>
  <c r="BW186" i="45"/>
  <c r="BX186" i="45" s="1"/>
  <c r="BV186" i="45"/>
  <c r="BT186" i="45"/>
  <c r="BS186" i="45"/>
  <c r="BR186" i="45"/>
  <c r="BQ186" i="45"/>
  <c r="BW185" i="45"/>
  <c r="BV185" i="45"/>
  <c r="BT185" i="45"/>
  <c r="BU185" i="45" s="1"/>
  <c r="BS185" i="45"/>
  <c r="BR185" i="45"/>
  <c r="BQ185" i="45"/>
  <c r="BW184" i="45"/>
  <c r="BV184" i="45"/>
  <c r="BT184" i="45"/>
  <c r="BS184" i="45"/>
  <c r="BR184" i="45"/>
  <c r="BQ184" i="45"/>
  <c r="BW183" i="45"/>
  <c r="BV183" i="45"/>
  <c r="BT183" i="45"/>
  <c r="BS183" i="45"/>
  <c r="BR183" i="45"/>
  <c r="BQ183" i="45"/>
  <c r="BW182" i="45"/>
  <c r="BX182" i="45" s="1"/>
  <c r="BV182" i="45"/>
  <c r="BT182" i="45"/>
  <c r="BS182" i="45"/>
  <c r="BR182" i="45"/>
  <c r="BQ182" i="45"/>
  <c r="BW181" i="45"/>
  <c r="BV181" i="45"/>
  <c r="BT181" i="45"/>
  <c r="BU181" i="45" s="1"/>
  <c r="BS181" i="45"/>
  <c r="BR181" i="45"/>
  <c r="BQ181" i="45"/>
  <c r="BW180" i="45"/>
  <c r="BX180" i="45" s="1"/>
  <c r="BV180" i="45"/>
  <c r="BT180" i="45"/>
  <c r="BS180" i="45"/>
  <c r="BY180" i="45" s="1"/>
  <c r="BZ180" i="45" s="1"/>
  <c r="BR180" i="45"/>
  <c r="BQ180" i="45"/>
  <c r="BW179" i="45"/>
  <c r="BV179" i="45"/>
  <c r="BX179" i="45" s="1"/>
  <c r="BT179" i="45"/>
  <c r="BS179" i="45"/>
  <c r="BR179" i="45"/>
  <c r="BQ179" i="45"/>
  <c r="BW178" i="45"/>
  <c r="BV178" i="45"/>
  <c r="BT178" i="45"/>
  <c r="BS178" i="45"/>
  <c r="BY178" i="45" s="1"/>
  <c r="BR178" i="45"/>
  <c r="BQ178" i="45"/>
  <c r="BW177" i="45"/>
  <c r="BV177" i="45"/>
  <c r="BT177" i="45"/>
  <c r="BS177" i="45"/>
  <c r="BR177" i="45"/>
  <c r="BQ177" i="45"/>
  <c r="BW176" i="45"/>
  <c r="BX176" i="45" s="1"/>
  <c r="BV176" i="45"/>
  <c r="BT176" i="45"/>
  <c r="BS176" i="45"/>
  <c r="BR176" i="45"/>
  <c r="BQ176" i="45"/>
  <c r="BW175" i="45"/>
  <c r="BV175" i="45"/>
  <c r="BT175" i="45"/>
  <c r="BU175" i="45" s="1"/>
  <c r="BS175" i="45"/>
  <c r="BR175" i="45"/>
  <c r="BQ175" i="45"/>
  <c r="BW174" i="45"/>
  <c r="BX174" i="45" s="1"/>
  <c r="BV174" i="45"/>
  <c r="BT174" i="45"/>
  <c r="BS174" i="45"/>
  <c r="BR174" i="45"/>
  <c r="BQ174" i="45"/>
  <c r="BW173" i="45"/>
  <c r="BV173" i="45"/>
  <c r="BT173" i="45"/>
  <c r="BU173" i="45" s="1"/>
  <c r="BS173" i="45"/>
  <c r="BR173" i="45"/>
  <c r="BQ173" i="45"/>
  <c r="BW172" i="45"/>
  <c r="BV172" i="45"/>
  <c r="BT172" i="45"/>
  <c r="BS172" i="45"/>
  <c r="BR172" i="45"/>
  <c r="BQ172" i="45"/>
  <c r="BW171" i="45"/>
  <c r="BX171" i="45" s="1"/>
  <c r="BV171" i="45"/>
  <c r="BT171" i="45"/>
  <c r="BS171" i="45"/>
  <c r="BY171" i="45" s="1"/>
  <c r="BZ171" i="45" s="1"/>
  <c r="BR171" i="45"/>
  <c r="BQ171" i="45"/>
  <c r="BW170" i="45"/>
  <c r="BV170" i="45"/>
  <c r="BT170" i="45"/>
  <c r="BU170" i="45" s="1"/>
  <c r="BS170" i="45"/>
  <c r="BR170" i="45"/>
  <c r="BQ170" i="45"/>
  <c r="BW169" i="45"/>
  <c r="BX169" i="45" s="1"/>
  <c r="BV169" i="45"/>
  <c r="BT169" i="45"/>
  <c r="BU169" i="45" s="1"/>
  <c r="BS169" i="45"/>
  <c r="BY169" i="45" s="1"/>
  <c r="BR169" i="45"/>
  <c r="BQ169" i="45"/>
  <c r="BW168" i="45"/>
  <c r="BV168" i="45"/>
  <c r="BT168" i="45"/>
  <c r="BU168" i="45" s="1"/>
  <c r="BS168" i="45"/>
  <c r="BR168" i="45"/>
  <c r="BQ168" i="45"/>
  <c r="BW167" i="45"/>
  <c r="BX167" i="45" s="1"/>
  <c r="BV167" i="45"/>
  <c r="BT167" i="45"/>
  <c r="BS167" i="45"/>
  <c r="BR167" i="45"/>
  <c r="BQ167" i="45"/>
  <c r="BW166" i="45"/>
  <c r="BX166" i="45" s="1"/>
  <c r="BV166" i="45"/>
  <c r="BT166" i="45"/>
  <c r="BU166" i="45" s="1"/>
  <c r="BS166" i="45"/>
  <c r="BR166" i="45"/>
  <c r="BQ166" i="45"/>
  <c r="BW165" i="45"/>
  <c r="BV165" i="45"/>
  <c r="BT165" i="45"/>
  <c r="BU165" i="45" s="1"/>
  <c r="BS165" i="45"/>
  <c r="BR165" i="45"/>
  <c r="BQ165" i="45"/>
  <c r="BW164" i="45"/>
  <c r="BV164" i="45"/>
  <c r="BT164" i="45"/>
  <c r="BS164" i="45"/>
  <c r="BR164" i="45"/>
  <c r="BQ164" i="45"/>
  <c r="BW163" i="45"/>
  <c r="BX163" i="45" s="1"/>
  <c r="BV163" i="45"/>
  <c r="BT163" i="45"/>
  <c r="BS163" i="45"/>
  <c r="BR163" i="45"/>
  <c r="BQ163" i="45"/>
  <c r="BW162" i="45"/>
  <c r="BV162" i="45"/>
  <c r="BX162" i="45" s="1"/>
  <c r="BT162" i="45"/>
  <c r="BS162" i="45"/>
  <c r="BR162" i="45"/>
  <c r="BQ162" i="45"/>
  <c r="BW161" i="45"/>
  <c r="BX161" i="45" s="1"/>
  <c r="BV161" i="45"/>
  <c r="BT161" i="45"/>
  <c r="BS161" i="45"/>
  <c r="BR161" i="45"/>
  <c r="BQ161" i="45"/>
  <c r="BW160" i="45"/>
  <c r="BV160" i="45"/>
  <c r="BT160" i="45"/>
  <c r="BU160" i="45" s="1"/>
  <c r="BS160" i="45"/>
  <c r="BR160" i="45"/>
  <c r="BQ160" i="45"/>
  <c r="BW159" i="45"/>
  <c r="BV159" i="45"/>
  <c r="BT159" i="45"/>
  <c r="BS159" i="45"/>
  <c r="BR159" i="45"/>
  <c r="BQ159" i="45"/>
  <c r="BW158" i="45"/>
  <c r="BX158" i="45" s="1"/>
  <c r="BV158" i="45"/>
  <c r="BT158" i="45"/>
  <c r="BS158" i="45"/>
  <c r="BR158" i="45"/>
  <c r="BQ158" i="45"/>
  <c r="BW157" i="45"/>
  <c r="BV157" i="45"/>
  <c r="BT157" i="45"/>
  <c r="BU157" i="45" s="1"/>
  <c r="BS157" i="45"/>
  <c r="BR157" i="45"/>
  <c r="BQ157" i="45"/>
  <c r="BW156" i="45"/>
  <c r="BV156" i="45"/>
  <c r="BT156" i="45"/>
  <c r="BU156" i="45" s="1"/>
  <c r="BS156" i="45"/>
  <c r="BR156" i="45"/>
  <c r="BQ156" i="45"/>
  <c r="BW155" i="45"/>
  <c r="BV155" i="45"/>
  <c r="BT155" i="45"/>
  <c r="BU155" i="45" s="1"/>
  <c r="BS155" i="45"/>
  <c r="BR155" i="45"/>
  <c r="BQ155" i="45"/>
  <c r="BW154" i="45"/>
  <c r="BX154" i="45" s="1"/>
  <c r="BV154" i="45"/>
  <c r="BT154" i="45"/>
  <c r="BS154" i="45"/>
  <c r="BR154" i="45"/>
  <c r="BQ154" i="45"/>
  <c r="BW153" i="45"/>
  <c r="BX153" i="45" s="1"/>
  <c r="BV153" i="45"/>
  <c r="BT153" i="45"/>
  <c r="BU153" i="45" s="1"/>
  <c r="BS153" i="45"/>
  <c r="BR153" i="45"/>
  <c r="BQ153" i="45"/>
  <c r="BW152" i="45"/>
  <c r="BV152" i="45"/>
  <c r="BT152" i="45"/>
  <c r="BU152" i="45" s="1"/>
  <c r="BS152" i="45"/>
  <c r="BR152" i="45"/>
  <c r="BQ152" i="45"/>
  <c r="BW151" i="45"/>
  <c r="BV151" i="45"/>
  <c r="BT151" i="45"/>
  <c r="BU151" i="45" s="1"/>
  <c r="BS151" i="45"/>
  <c r="BR151" i="45"/>
  <c r="BQ151" i="45"/>
  <c r="BW150" i="45"/>
  <c r="BV150" i="45"/>
  <c r="BT150" i="45"/>
  <c r="BS150" i="45"/>
  <c r="BR150" i="45"/>
  <c r="BQ150" i="45"/>
  <c r="BW149" i="45"/>
  <c r="BV149" i="45"/>
  <c r="BT149" i="45"/>
  <c r="BS149" i="45"/>
  <c r="BR149" i="45"/>
  <c r="BQ149" i="45"/>
  <c r="BW148" i="45"/>
  <c r="BV148" i="45"/>
  <c r="BT148" i="45"/>
  <c r="BS148" i="45"/>
  <c r="BR148" i="45"/>
  <c r="BQ148" i="45"/>
  <c r="BW147" i="45"/>
  <c r="BX147" i="45" s="1"/>
  <c r="BV147" i="45"/>
  <c r="BT147" i="45"/>
  <c r="BU147" i="45" s="1"/>
  <c r="BS147" i="45"/>
  <c r="BR147" i="45"/>
  <c r="BQ147" i="45"/>
  <c r="BW146" i="45"/>
  <c r="BX146" i="45" s="1"/>
  <c r="BV146" i="45"/>
  <c r="BT146" i="45"/>
  <c r="BS146" i="45"/>
  <c r="BR146" i="45"/>
  <c r="BQ146" i="45"/>
  <c r="BW145" i="45"/>
  <c r="BV145" i="45"/>
  <c r="BT145" i="45"/>
  <c r="BU145" i="45" s="1"/>
  <c r="BS145" i="45"/>
  <c r="BR145" i="45"/>
  <c r="BQ145" i="45"/>
  <c r="BW144" i="45"/>
  <c r="BV144" i="45"/>
  <c r="BT144" i="45"/>
  <c r="BS144" i="45"/>
  <c r="BR144" i="45"/>
  <c r="BQ144" i="45"/>
  <c r="BW143" i="45"/>
  <c r="BV143" i="45"/>
  <c r="BT143" i="45"/>
  <c r="BS143" i="45"/>
  <c r="BR143" i="45"/>
  <c r="BQ143" i="45"/>
  <c r="BW142" i="45"/>
  <c r="BV142" i="45"/>
  <c r="BT142" i="45"/>
  <c r="BS142" i="45"/>
  <c r="BR142" i="45"/>
  <c r="BQ142" i="45"/>
  <c r="BW141" i="45"/>
  <c r="BV141" i="45"/>
  <c r="BX141" i="45" s="1"/>
  <c r="BU141" i="45"/>
  <c r="BT141" i="45"/>
  <c r="BS141" i="45"/>
  <c r="BR141" i="45"/>
  <c r="BQ141" i="45"/>
  <c r="BW140" i="45"/>
  <c r="BX140" i="45" s="1"/>
  <c r="BV140" i="45"/>
  <c r="BT140" i="45"/>
  <c r="BS140" i="45"/>
  <c r="BR140" i="45"/>
  <c r="BQ140" i="45"/>
  <c r="BW139" i="45"/>
  <c r="BV139" i="45"/>
  <c r="BT139" i="45"/>
  <c r="BU139" i="45" s="1"/>
  <c r="BS139" i="45"/>
  <c r="BR139" i="45"/>
  <c r="BQ139" i="45"/>
  <c r="BW138" i="45"/>
  <c r="BV138" i="45"/>
  <c r="BT138" i="45"/>
  <c r="BS138" i="45"/>
  <c r="BR138" i="45"/>
  <c r="BQ138" i="45"/>
  <c r="BW137" i="45"/>
  <c r="BV137" i="45"/>
  <c r="BT137" i="45"/>
  <c r="BS137" i="45"/>
  <c r="BR137" i="45"/>
  <c r="BQ137" i="45"/>
  <c r="BW136" i="45"/>
  <c r="BX136" i="45" s="1"/>
  <c r="BV136" i="45"/>
  <c r="BT136" i="45"/>
  <c r="BS136" i="45"/>
  <c r="BR136" i="45"/>
  <c r="BQ136" i="45"/>
  <c r="BW135" i="45"/>
  <c r="BV135" i="45"/>
  <c r="BT135" i="45"/>
  <c r="BS135" i="45"/>
  <c r="BR135" i="45"/>
  <c r="BQ135" i="45"/>
  <c r="BW134" i="45"/>
  <c r="BV134" i="45"/>
  <c r="BT134" i="45"/>
  <c r="BS134" i="45"/>
  <c r="BR134" i="45"/>
  <c r="BQ134" i="45"/>
  <c r="BW133" i="45"/>
  <c r="BV133" i="45"/>
  <c r="BT133" i="45"/>
  <c r="BS133" i="45"/>
  <c r="BR133" i="45"/>
  <c r="BQ133" i="45"/>
  <c r="BW132" i="45"/>
  <c r="BX132" i="45" s="1"/>
  <c r="BV132" i="45"/>
  <c r="BT132" i="45"/>
  <c r="BU132" i="45" s="1"/>
  <c r="BS132" i="45"/>
  <c r="BR132" i="45"/>
  <c r="BQ132" i="45"/>
  <c r="BY131" i="45"/>
  <c r="BW131" i="45"/>
  <c r="BX131" i="45" s="1"/>
  <c r="BV131" i="45"/>
  <c r="BT131" i="45"/>
  <c r="BS131" i="45"/>
  <c r="BR131" i="45"/>
  <c r="BQ131" i="45"/>
  <c r="BW130" i="45"/>
  <c r="BV130" i="45"/>
  <c r="BX130" i="45" s="1"/>
  <c r="BT130" i="45"/>
  <c r="BU130" i="45" s="1"/>
  <c r="BS130" i="45"/>
  <c r="BR130" i="45"/>
  <c r="BQ130" i="45"/>
  <c r="BW129" i="45"/>
  <c r="BV129" i="45"/>
  <c r="BT129" i="45"/>
  <c r="BS129" i="45"/>
  <c r="BY129" i="45" s="1"/>
  <c r="BR129" i="45"/>
  <c r="BQ129" i="45"/>
  <c r="BW128" i="45"/>
  <c r="BV128" i="45"/>
  <c r="BT128" i="45"/>
  <c r="BS128" i="45"/>
  <c r="BR128" i="45"/>
  <c r="BQ128" i="45"/>
  <c r="BY127" i="45"/>
  <c r="BZ127" i="45" s="1"/>
  <c r="BW127" i="45"/>
  <c r="BX127" i="45" s="1"/>
  <c r="BV127" i="45"/>
  <c r="BT127" i="45"/>
  <c r="BU127" i="45" s="1"/>
  <c r="BS127" i="45"/>
  <c r="BR127" i="45"/>
  <c r="BQ127" i="45"/>
  <c r="BW126" i="45"/>
  <c r="BV126" i="45"/>
  <c r="BT126" i="45"/>
  <c r="BS126" i="45"/>
  <c r="BR126" i="45"/>
  <c r="BQ126" i="45"/>
  <c r="BW125" i="45"/>
  <c r="BV125" i="45"/>
  <c r="BT125" i="45"/>
  <c r="BS125" i="45"/>
  <c r="BR125" i="45"/>
  <c r="BQ125" i="45"/>
  <c r="BW124" i="45"/>
  <c r="BV124" i="45"/>
  <c r="BT124" i="45"/>
  <c r="BU124" i="45" s="1"/>
  <c r="BS124" i="45"/>
  <c r="BR124" i="45"/>
  <c r="BQ124" i="45"/>
  <c r="BW123" i="45"/>
  <c r="BX123" i="45" s="1"/>
  <c r="BV123" i="45"/>
  <c r="BT123" i="45"/>
  <c r="BU123" i="45" s="1"/>
  <c r="BS123" i="45"/>
  <c r="BR123" i="45"/>
  <c r="BQ123" i="45"/>
  <c r="BW122" i="45"/>
  <c r="BV122" i="45"/>
  <c r="BT122" i="45"/>
  <c r="BS122" i="45"/>
  <c r="BR122" i="45"/>
  <c r="BQ122" i="45"/>
  <c r="BW121" i="45"/>
  <c r="BX121" i="45" s="1"/>
  <c r="BV121" i="45"/>
  <c r="BT121" i="45"/>
  <c r="BS121" i="45"/>
  <c r="BY121" i="45" s="1"/>
  <c r="BZ121" i="45" s="1"/>
  <c r="BR121" i="45"/>
  <c r="BQ121" i="45"/>
  <c r="BW120" i="45"/>
  <c r="BV120" i="45"/>
  <c r="BT120" i="45"/>
  <c r="BU120" i="45" s="1"/>
  <c r="BS120" i="45"/>
  <c r="BR120" i="45"/>
  <c r="BQ120" i="45"/>
  <c r="BY119" i="45"/>
  <c r="BZ119" i="45" s="1"/>
  <c r="BW119" i="45"/>
  <c r="BV119" i="45"/>
  <c r="BT119" i="45"/>
  <c r="BS119" i="45"/>
  <c r="BR119" i="45"/>
  <c r="BQ119" i="45"/>
  <c r="BW118" i="45"/>
  <c r="BV118" i="45"/>
  <c r="BT118" i="45"/>
  <c r="BS118" i="45"/>
  <c r="BY118" i="45" s="1"/>
  <c r="BZ118" i="45" s="1"/>
  <c r="BR118" i="45"/>
  <c r="BQ118" i="45"/>
  <c r="BW117" i="45"/>
  <c r="BV117" i="45"/>
  <c r="BT117" i="45"/>
  <c r="BU117" i="45" s="1"/>
  <c r="BS117" i="45"/>
  <c r="BR117" i="45"/>
  <c r="BQ117" i="45"/>
  <c r="BW116" i="45"/>
  <c r="BV116" i="45"/>
  <c r="BT116" i="45"/>
  <c r="BS116" i="45"/>
  <c r="BR116" i="45"/>
  <c r="BQ116" i="45"/>
  <c r="BW115" i="45"/>
  <c r="BV115" i="45"/>
  <c r="BT115" i="45"/>
  <c r="BS115" i="45"/>
  <c r="BR115" i="45"/>
  <c r="BQ115" i="45"/>
  <c r="BW114" i="45"/>
  <c r="BV114" i="45"/>
  <c r="BT114" i="45"/>
  <c r="BS114" i="45"/>
  <c r="BY114" i="45" s="1"/>
  <c r="BZ114" i="45" s="1"/>
  <c r="BR114" i="45"/>
  <c r="BQ114" i="45"/>
  <c r="BW113" i="45"/>
  <c r="BV113" i="45"/>
  <c r="BT113" i="45"/>
  <c r="BU113" i="45" s="1"/>
  <c r="BS113" i="45"/>
  <c r="BR113" i="45"/>
  <c r="BQ113" i="45"/>
  <c r="BW112" i="45"/>
  <c r="BV112" i="45"/>
  <c r="BT112" i="45"/>
  <c r="BS112" i="45"/>
  <c r="BR112" i="45"/>
  <c r="BQ112" i="45"/>
  <c r="BW111" i="45"/>
  <c r="BX111" i="45" s="1"/>
  <c r="BV111" i="45"/>
  <c r="BT111" i="45"/>
  <c r="BU111" i="45" s="1"/>
  <c r="BS111" i="45"/>
  <c r="BY111" i="45" s="1"/>
  <c r="BR111" i="45"/>
  <c r="BQ111" i="45"/>
  <c r="BW110" i="45"/>
  <c r="BV110" i="45"/>
  <c r="BT110" i="45"/>
  <c r="BS110" i="45"/>
  <c r="BR110" i="45"/>
  <c r="BQ110" i="45"/>
  <c r="BW109" i="45"/>
  <c r="BV109" i="45"/>
  <c r="BT109" i="45"/>
  <c r="BU109" i="45" s="1"/>
  <c r="BS109" i="45"/>
  <c r="BR109" i="45"/>
  <c r="BQ109" i="45"/>
  <c r="BW108" i="45"/>
  <c r="BV108" i="45"/>
  <c r="BT108" i="45"/>
  <c r="BS108" i="45"/>
  <c r="BR108" i="45"/>
  <c r="BQ108" i="45"/>
  <c r="BW107" i="45"/>
  <c r="BX107" i="45" s="1"/>
  <c r="BV107" i="45"/>
  <c r="BT107" i="45"/>
  <c r="BU107" i="45" s="1"/>
  <c r="BS107" i="45"/>
  <c r="BR107" i="45"/>
  <c r="BQ107" i="45"/>
  <c r="BW106" i="45"/>
  <c r="BV106" i="45"/>
  <c r="BT106" i="45"/>
  <c r="BS106" i="45"/>
  <c r="BR106" i="45"/>
  <c r="BQ106" i="45"/>
  <c r="BW105" i="45"/>
  <c r="BV105" i="45"/>
  <c r="BT105" i="45"/>
  <c r="BU105" i="45" s="1"/>
  <c r="BS105" i="45"/>
  <c r="BR105" i="45"/>
  <c r="BQ105" i="45"/>
  <c r="BW104" i="45"/>
  <c r="BV104" i="45"/>
  <c r="BT104" i="45"/>
  <c r="BS104" i="45"/>
  <c r="BR104" i="45"/>
  <c r="BQ104" i="45"/>
  <c r="BW103" i="45"/>
  <c r="BV103" i="45"/>
  <c r="BT103" i="45"/>
  <c r="BS103" i="45"/>
  <c r="BR103" i="45"/>
  <c r="BQ103" i="45"/>
  <c r="BW102" i="45"/>
  <c r="BV102" i="45"/>
  <c r="BT102" i="45"/>
  <c r="BS102" i="45"/>
  <c r="BR102" i="45"/>
  <c r="BQ102" i="45"/>
  <c r="BW101" i="45"/>
  <c r="BV101" i="45"/>
  <c r="BT101" i="45"/>
  <c r="BS101" i="45"/>
  <c r="BR101" i="45"/>
  <c r="BQ101" i="45"/>
  <c r="BW100" i="45"/>
  <c r="BV100" i="45"/>
  <c r="BT100" i="45"/>
  <c r="BS100" i="45"/>
  <c r="BR100" i="45"/>
  <c r="BQ100" i="45"/>
  <c r="BW99" i="45"/>
  <c r="BV99" i="45"/>
  <c r="BT99" i="45"/>
  <c r="BS99" i="45"/>
  <c r="BR99" i="45"/>
  <c r="BQ99" i="45"/>
  <c r="BW98" i="45"/>
  <c r="BV98" i="45"/>
  <c r="BT98" i="45"/>
  <c r="BS98" i="45"/>
  <c r="BR98" i="45"/>
  <c r="BQ98" i="45"/>
  <c r="BW97" i="45"/>
  <c r="BV97" i="45"/>
  <c r="BT97" i="45"/>
  <c r="BS97" i="45"/>
  <c r="BR97" i="45"/>
  <c r="BQ97" i="45"/>
  <c r="BW96" i="45"/>
  <c r="BV96" i="45"/>
  <c r="BT96" i="45"/>
  <c r="BS96" i="45"/>
  <c r="BR96" i="45"/>
  <c r="BQ96" i="45"/>
  <c r="BW95" i="45"/>
  <c r="BX95" i="45" s="1"/>
  <c r="BV95" i="45"/>
  <c r="BT95" i="45"/>
  <c r="BS95" i="45"/>
  <c r="BR95" i="45"/>
  <c r="BQ95" i="45"/>
  <c r="BW94" i="45"/>
  <c r="BV94" i="45"/>
  <c r="BT94" i="45"/>
  <c r="BS94" i="45"/>
  <c r="BR94" i="45"/>
  <c r="BQ94" i="45"/>
  <c r="BW93" i="45"/>
  <c r="BV93" i="45"/>
  <c r="BT93" i="45"/>
  <c r="BU93" i="45" s="1"/>
  <c r="BS93" i="45"/>
  <c r="BR93" i="45"/>
  <c r="BQ93" i="45"/>
  <c r="BW92" i="45"/>
  <c r="BV92" i="45"/>
  <c r="BT92" i="45"/>
  <c r="BS92" i="45"/>
  <c r="BR92" i="45"/>
  <c r="BQ92" i="45"/>
  <c r="BW91" i="45"/>
  <c r="BX91" i="45" s="1"/>
  <c r="BV91" i="45"/>
  <c r="BT91" i="45"/>
  <c r="BS91" i="45"/>
  <c r="BR91" i="45"/>
  <c r="BQ91" i="45"/>
  <c r="BW90" i="45"/>
  <c r="BV90" i="45"/>
  <c r="BT90" i="45"/>
  <c r="BS90" i="45"/>
  <c r="BR90" i="45"/>
  <c r="BQ90" i="45"/>
  <c r="BW89" i="45"/>
  <c r="BV89" i="45"/>
  <c r="BT89" i="45"/>
  <c r="BU89" i="45" s="1"/>
  <c r="BS89" i="45"/>
  <c r="BR89" i="45"/>
  <c r="BQ89" i="45"/>
  <c r="BW88" i="45"/>
  <c r="BV88" i="45"/>
  <c r="BT88" i="45"/>
  <c r="BS88" i="45"/>
  <c r="BR88" i="45"/>
  <c r="BQ88" i="45"/>
  <c r="BW87" i="45"/>
  <c r="BV87" i="45"/>
  <c r="BT87" i="45"/>
  <c r="BU87" i="45" s="1"/>
  <c r="BS87" i="45"/>
  <c r="BR87" i="45"/>
  <c r="BQ87" i="45"/>
  <c r="BW86" i="45"/>
  <c r="BV86" i="45"/>
  <c r="BT86" i="45"/>
  <c r="BS86" i="45"/>
  <c r="BR86" i="45"/>
  <c r="BQ86" i="45"/>
  <c r="BW85" i="45"/>
  <c r="BV85" i="45"/>
  <c r="BT85" i="45"/>
  <c r="BS85" i="45"/>
  <c r="BR85" i="45"/>
  <c r="BQ85" i="45"/>
  <c r="BW84" i="45"/>
  <c r="BV84" i="45"/>
  <c r="BT84" i="45"/>
  <c r="BS84" i="45"/>
  <c r="BR84" i="45"/>
  <c r="BQ84" i="45"/>
  <c r="BW83" i="45"/>
  <c r="BV83" i="45"/>
  <c r="BT83" i="45"/>
  <c r="BU83" i="45" s="1"/>
  <c r="BS83" i="45"/>
  <c r="BR83" i="45"/>
  <c r="BQ83" i="45"/>
  <c r="BW82" i="45"/>
  <c r="BV82" i="45"/>
  <c r="BT82" i="45"/>
  <c r="BS82" i="45"/>
  <c r="BR82" i="45"/>
  <c r="BQ82" i="45"/>
  <c r="BW81" i="45"/>
  <c r="BV81" i="45"/>
  <c r="BT81" i="45"/>
  <c r="BS81" i="45"/>
  <c r="BR81" i="45"/>
  <c r="BQ81" i="45"/>
  <c r="BW80" i="45"/>
  <c r="BV80" i="45"/>
  <c r="BT80" i="45"/>
  <c r="BS80" i="45"/>
  <c r="BR80" i="45"/>
  <c r="BQ80" i="45"/>
  <c r="BW79" i="45"/>
  <c r="BV79" i="45"/>
  <c r="BT79" i="45"/>
  <c r="BU79" i="45" s="1"/>
  <c r="BS79" i="45"/>
  <c r="BR79" i="45"/>
  <c r="BQ79" i="45"/>
  <c r="BW78" i="45"/>
  <c r="BV78" i="45"/>
  <c r="BT78" i="45"/>
  <c r="BS78" i="45"/>
  <c r="BR78" i="45"/>
  <c r="BQ78" i="45"/>
  <c r="BW77" i="45"/>
  <c r="BV77" i="45"/>
  <c r="BT77" i="45"/>
  <c r="BU77" i="45" s="1"/>
  <c r="BS77" i="45"/>
  <c r="BR77" i="45"/>
  <c r="BQ77" i="45"/>
  <c r="BW76" i="45"/>
  <c r="BV76" i="45"/>
  <c r="BT76" i="45"/>
  <c r="BS76" i="45"/>
  <c r="BR76" i="45"/>
  <c r="BQ76" i="45"/>
  <c r="BW75" i="45"/>
  <c r="BV75" i="45"/>
  <c r="BT75" i="45"/>
  <c r="BU75" i="45" s="1"/>
  <c r="BS75" i="45"/>
  <c r="BR75" i="45"/>
  <c r="BQ75" i="45"/>
  <c r="BW74" i="45"/>
  <c r="BV74" i="45"/>
  <c r="BT74" i="45"/>
  <c r="BS74" i="45"/>
  <c r="BR74" i="45"/>
  <c r="BQ74" i="45"/>
  <c r="BW73" i="45"/>
  <c r="BV73" i="45"/>
  <c r="BT73" i="45"/>
  <c r="BU73" i="45" s="1"/>
  <c r="BS73" i="45"/>
  <c r="BR73" i="45"/>
  <c r="BQ73" i="45"/>
  <c r="BW72" i="45"/>
  <c r="BV72" i="45"/>
  <c r="BT72" i="45"/>
  <c r="BS72" i="45"/>
  <c r="BR72" i="45"/>
  <c r="BQ72" i="45"/>
  <c r="BW71" i="45"/>
  <c r="BV71" i="45"/>
  <c r="BT71" i="45"/>
  <c r="BS71" i="45"/>
  <c r="BY71" i="45" s="1"/>
  <c r="BZ71" i="45" s="1"/>
  <c r="BR71" i="45"/>
  <c r="BQ71" i="45"/>
  <c r="BW70" i="45"/>
  <c r="BV70" i="45"/>
  <c r="BT70" i="45"/>
  <c r="BS70" i="45"/>
  <c r="BY70" i="45" s="1"/>
  <c r="BZ70" i="45" s="1"/>
  <c r="BR70" i="45"/>
  <c r="BQ70" i="45"/>
  <c r="BW69" i="45"/>
  <c r="BV69" i="45"/>
  <c r="BT69" i="45"/>
  <c r="BS69" i="45"/>
  <c r="BY69" i="45" s="1"/>
  <c r="BR69" i="45"/>
  <c r="BQ69" i="45"/>
  <c r="BW68" i="45"/>
  <c r="BV68" i="45"/>
  <c r="BT68" i="45"/>
  <c r="BS68" i="45"/>
  <c r="BR68" i="45"/>
  <c r="BQ68" i="45"/>
  <c r="BW67" i="45"/>
  <c r="BV67" i="45"/>
  <c r="BT67" i="45"/>
  <c r="BS67" i="45"/>
  <c r="BR67" i="45"/>
  <c r="BQ67" i="45"/>
  <c r="BW66" i="45"/>
  <c r="BV66" i="45"/>
  <c r="BT66" i="45"/>
  <c r="BS66" i="45"/>
  <c r="BY66" i="45" s="1"/>
  <c r="BZ66" i="45" s="1"/>
  <c r="BR66" i="45"/>
  <c r="BQ66" i="45"/>
  <c r="BW65" i="45"/>
  <c r="BV65" i="45"/>
  <c r="BT65" i="45"/>
  <c r="BS65" i="45"/>
  <c r="BY65" i="45" s="1"/>
  <c r="BR65" i="45"/>
  <c r="BQ65" i="45"/>
  <c r="BW64" i="45"/>
  <c r="BV64" i="45"/>
  <c r="BT64" i="45"/>
  <c r="BS64" i="45"/>
  <c r="BR64" i="45"/>
  <c r="BQ64" i="45"/>
  <c r="BW63" i="45"/>
  <c r="BV63" i="45"/>
  <c r="BT63" i="45"/>
  <c r="BS63" i="45"/>
  <c r="BR63" i="45"/>
  <c r="BQ63" i="45"/>
  <c r="BW62" i="45"/>
  <c r="BV62" i="45"/>
  <c r="BT62" i="45"/>
  <c r="BS62" i="45"/>
  <c r="BR62" i="45"/>
  <c r="BQ62" i="45"/>
  <c r="BW61" i="45"/>
  <c r="BV61" i="45"/>
  <c r="BT61" i="45"/>
  <c r="BS61" i="45"/>
  <c r="BR61" i="45"/>
  <c r="BQ61" i="45"/>
  <c r="BW60" i="45"/>
  <c r="BV60" i="45"/>
  <c r="BT60" i="45"/>
  <c r="BS60" i="45"/>
  <c r="BR60" i="45"/>
  <c r="BQ60" i="45"/>
  <c r="BW59" i="45"/>
  <c r="BV59" i="45"/>
  <c r="BT59" i="45"/>
  <c r="BS59" i="45"/>
  <c r="BY59" i="45" s="1"/>
  <c r="BR59" i="45"/>
  <c r="BQ59" i="45"/>
  <c r="BW58" i="45"/>
  <c r="BV58" i="45"/>
  <c r="BT58" i="45"/>
  <c r="BS58" i="45"/>
  <c r="BR58" i="45"/>
  <c r="BQ58" i="45"/>
  <c r="BW57" i="45"/>
  <c r="BV57" i="45"/>
  <c r="BT57" i="45"/>
  <c r="BS57" i="45"/>
  <c r="BR57" i="45"/>
  <c r="BQ57" i="45"/>
  <c r="BW56" i="45"/>
  <c r="BV56" i="45"/>
  <c r="BT56" i="45"/>
  <c r="BS56" i="45"/>
  <c r="BR56" i="45"/>
  <c r="BQ56" i="45"/>
  <c r="BW55" i="45"/>
  <c r="BV55" i="45"/>
  <c r="BT55" i="45"/>
  <c r="BS55" i="45"/>
  <c r="BR55" i="45"/>
  <c r="BQ55" i="45"/>
  <c r="BW54" i="45"/>
  <c r="BV54" i="45"/>
  <c r="BT54" i="45"/>
  <c r="BS54" i="45"/>
  <c r="BY54" i="45" s="1"/>
  <c r="BR54" i="45"/>
  <c r="BQ54" i="45"/>
  <c r="BW53" i="45"/>
  <c r="BV53" i="45"/>
  <c r="BT53" i="45"/>
  <c r="BU53" i="45" s="1"/>
  <c r="BS53" i="45"/>
  <c r="BR53" i="45"/>
  <c r="BQ53" i="45"/>
  <c r="BW52" i="45"/>
  <c r="BV52" i="45"/>
  <c r="BT52" i="45"/>
  <c r="BS52" i="45"/>
  <c r="BR52" i="45"/>
  <c r="BQ52" i="45"/>
  <c r="BW51" i="45"/>
  <c r="BX51" i="45" s="1"/>
  <c r="BV51" i="45"/>
  <c r="BT51" i="45"/>
  <c r="BS51" i="45"/>
  <c r="BR51" i="45"/>
  <c r="BQ51" i="45"/>
  <c r="BW50" i="45"/>
  <c r="BV50" i="45"/>
  <c r="BX50" i="45" s="1"/>
  <c r="BT50" i="45"/>
  <c r="BS50" i="45"/>
  <c r="BR50" i="45"/>
  <c r="BQ50" i="45"/>
  <c r="BW49" i="45"/>
  <c r="BV49" i="45"/>
  <c r="BT49" i="45"/>
  <c r="BS49" i="45"/>
  <c r="BY49" i="45" s="1"/>
  <c r="BR49" i="45"/>
  <c r="BQ49" i="45"/>
  <c r="BW48" i="45"/>
  <c r="BV48" i="45"/>
  <c r="BT48" i="45"/>
  <c r="BS48" i="45"/>
  <c r="BR48" i="45"/>
  <c r="BQ48" i="45"/>
  <c r="BW47" i="45"/>
  <c r="BV47" i="45"/>
  <c r="BT47" i="45"/>
  <c r="BS47" i="45"/>
  <c r="BY47" i="45" s="1"/>
  <c r="BR47" i="45"/>
  <c r="BQ47" i="45"/>
  <c r="BW46" i="45"/>
  <c r="BV46" i="45"/>
  <c r="BX46" i="45" s="1"/>
  <c r="BT46" i="45"/>
  <c r="BS46" i="45"/>
  <c r="BR46" i="45"/>
  <c r="BQ46" i="45"/>
  <c r="BW45" i="45"/>
  <c r="BV45" i="45"/>
  <c r="BT45" i="45"/>
  <c r="BS45" i="45"/>
  <c r="BY45" i="45" s="1"/>
  <c r="BR45" i="45"/>
  <c r="BQ45" i="45"/>
  <c r="BW44" i="45"/>
  <c r="BV44" i="45"/>
  <c r="BT44" i="45"/>
  <c r="BS44" i="45"/>
  <c r="BR44" i="45"/>
  <c r="BQ44" i="45"/>
  <c r="BW43" i="45"/>
  <c r="BV43" i="45"/>
  <c r="BT43" i="45"/>
  <c r="BS43" i="45"/>
  <c r="BR43" i="45"/>
  <c r="BQ43" i="45"/>
  <c r="BW42" i="45"/>
  <c r="BV42" i="45"/>
  <c r="BT42" i="45"/>
  <c r="BS42" i="45"/>
  <c r="BR42" i="45"/>
  <c r="BQ42" i="45"/>
  <c r="BW41" i="45"/>
  <c r="BV41" i="45"/>
  <c r="BT41" i="45"/>
  <c r="BS41" i="45"/>
  <c r="BR41" i="45"/>
  <c r="BQ41" i="45"/>
  <c r="BW40" i="45"/>
  <c r="BV40" i="45"/>
  <c r="BT40" i="45"/>
  <c r="BU40" i="45" s="1"/>
  <c r="BS40" i="45"/>
  <c r="BR40" i="45"/>
  <c r="BQ40" i="45"/>
  <c r="BW39" i="45"/>
  <c r="BX39" i="45" s="1"/>
  <c r="BV39" i="45"/>
  <c r="BT39" i="45"/>
  <c r="BS39" i="45"/>
  <c r="BR39" i="45"/>
  <c r="BQ39" i="45"/>
  <c r="BW38" i="45"/>
  <c r="BV38" i="45"/>
  <c r="BT38" i="45"/>
  <c r="BS38" i="45"/>
  <c r="BR38" i="45"/>
  <c r="BQ38" i="45"/>
  <c r="BW37" i="45"/>
  <c r="BV37" i="45"/>
  <c r="BT37" i="45"/>
  <c r="BS37" i="45"/>
  <c r="BR37" i="45"/>
  <c r="BQ37" i="45"/>
  <c r="BW36" i="45"/>
  <c r="BV36" i="45"/>
  <c r="BT36" i="45"/>
  <c r="BU36" i="45" s="1"/>
  <c r="BS36" i="45"/>
  <c r="BR36" i="45"/>
  <c r="BQ36" i="45"/>
  <c r="BW35" i="45"/>
  <c r="BV35" i="45"/>
  <c r="BT35" i="45"/>
  <c r="BS35" i="45"/>
  <c r="BR35" i="45"/>
  <c r="BQ35" i="45"/>
  <c r="BW34" i="45"/>
  <c r="BV34" i="45"/>
  <c r="BX34" i="45" s="1"/>
  <c r="BT34" i="45"/>
  <c r="BU34" i="45" s="1"/>
  <c r="BS34" i="45"/>
  <c r="BY34" i="45" s="1"/>
  <c r="BR34" i="45"/>
  <c r="BQ34" i="45"/>
  <c r="BW33" i="45"/>
  <c r="BX33" i="45" s="1"/>
  <c r="BV33" i="45"/>
  <c r="BT33" i="45"/>
  <c r="BS33" i="45"/>
  <c r="BU33" i="45" s="1"/>
  <c r="BR33" i="45"/>
  <c r="BQ33" i="45"/>
  <c r="BW32" i="45"/>
  <c r="BV32" i="45"/>
  <c r="BT32" i="45"/>
  <c r="BS32" i="45"/>
  <c r="BR32" i="45"/>
  <c r="BQ32" i="45"/>
  <c r="BW31" i="45"/>
  <c r="BV31" i="45"/>
  <c r="BX31" i="45" s="1"/>
  <c r="BT31" i="45"/>
  <c r="BS31" i="45"/>
  <c r="BR31" i="45"/>
  <c r="BQ31" i="45"/>
  <c r="BW30" i="45"/>
  <c r="BV30" i="45"/>
  <c r="BT30" i="45"/>
  <c r="BS30" i="45"/>
  <c r="BR30" i="45"/>
  <c r="BQ30" i="45"/>
  <c r="BW29" i="45"/>
  <c r="BX29" i="45" s="1"/>
  <c r="BV29" i="45"/>
  <c r="BT29" i="45"/>
  <c r="BS29" i="45"/>
  <c r="BR29" i="45"/>
  <c r="BQ29" i="45"/>
  <c r="BW28" i="45"/>
  <c r="BX28" i="45" s="1"/>
  <c r="BV28" i="45"/>
  <c r="BT28" i="45"/>
  <c r="BS28" i="45"/>
  <c r="BR28" i="45"/>
  <c r="BQ28" i="45"/>
  <c r="BW27" i="45"/>
  <c r="BV27" i="45"/>
  <c r="BT27" i="45"/>
  <c r="BS27" i="45"/>
  <c r="BR27" i="45"/>
  <c r="BQ27" i="45"/>
  <c r="BW26" i="45"/>
  <c r="BV26" i="45"/>
  <c r="BX26" i="45" s="1"/>
  <c r="BT26" i="45"/>
  <c r="BU26" i="45" s="1"/>
  <c r="BS26" i="45"/>
  <c r="BY26" i="45" s="1"/>
  <c r="BZ26" i="45" s="1"/>
  <c r="BR26" i="45"/>
  <c r="BQ26" i="45"/>
  <c r="BW25" i="45"/>
  <c r="BV25" i="45"/>
  <c r="BT25" i="45"/>
  <c r="BS25" i="45"/>
  <c r="BR25" i="45"/>
  <c r="BQ25" i="45"/>
  <c r="BX24" i="45"/>
  <c r="BW24" i="45"/>
  <c r="BV24" i="45"/>
  <c r="BT24" i="45"/>
  <c r="BS24" i="45"/>
  <c r="BR24" i="45"/>
  <c r="BQ24" i="45"/>
  <c r="BW23" i="45"/>
  <c r="BX23" i="45" s="1"/>
  <c r="BV23" i="45"/>
  <c r="BT23" i="45"/>
  <c r="BU23" i="45" s="1"/>
  <c r="BS23" i="45"/>
  <c r="BR23" i="45"/>
  <c r="BQ23" i="45"/>
  <c r="BW22" i="45"/>
  <c r="BV22" i="45"/>
  <c r="BT22" i="45"/>
  <c r="BU22" i="45" s="1"/>
  <c r="BS22" i="45"/>
  <c r="BR22" i="45"/>
  <c r="BQ22" i="45"/>
  <c r="BW21" i="45"/>
  <c r="BV21" i="45"/>
  <c r="BT21" i="45"/>
  <c r="BS21" i="45"/>
  <c r="BY21" i="45" s="1"/>
  <c r="BR21" i="45"/>
  <c r="BQ21" i="45"/>
  <c r="BW20" i="45"/>
  <c r="BX20" i="45" s="1"/>
  <c r="BV20" i="45"/>
  <c r="BT20" i="45"/>
  <c r="BS20" i="45"/>
  <c r="BR20" i="45"/>
  <c r="BQ20" i="45"/>
  <c r="AT192" i="45"/>
  <c r="AS192" i="45"/>
  <c r="AQ192" i="45"/>
  <c r="AP192" i="45"/>
  <c r="AO192" i="45"/>
  <c r="AN192" i="45"/>
  <c r="AT191" i="45"/>
  <c r="AS191" i="45"/>
  <c r="AQ191" i="45"/>
  <c r="AP191" i="45"/>
  <c r="AO191" i="45"/>
  <c r="AN191" i="45"/>
  <c r="AT190" i="45"/>
  <c r="AS190" i="45"/>
  <c r="AQ190" i="45"/>
  <c r="AP190" i="45"/>
  <c r="AO190" i="45"/>
  <c r="AN190" i="45"/>
  <c r="AT189" i="45"/>
  <c r="AS189" i="45"/>
  <c r="AQ189" i="45"/>
  <c r="AP189" i="45"/>
  <c r="AO189" i="45"/>
  <c r="AN189" i="45"/>
  <c r="AT188" i="45"/>
  <c r="AU188" i="45" s="1"/>
  <c r="AS188" i="45"/>
  <c r="AQ188" i="45"/>
  <c r="AP188" i="45"/>
  <c r="AO188" i="45"/>
  <c r="AN188" i="45"/>
  <c r="AT187" i="45"/>
  <c r="AU187" i="45" s="1"/>
  <c r="AS187" i="45"/>
  <c r="AQ187" i="45"/>
  <c r="AP187" i="45"/>
  <c r="AO187" i="45"/>
  <c r="AN187" i="45"/>
  <c r="AT186" i="45"/>
  <c r="AS186" i="45"/>
  <c r="AQ186" i="45"/>
  <c r="AP186" i="45"/>
  <c r="AV186" i="45" s="1"/>
  <c r="AO186" i="45"/>
  <c r="AN186" i="45"/>
  <c r="AT185" i="45"/>
  <c r="AS185" i="45"/>
  <c r="AQ185" i="45"/>
  <c r="AP185" i="45"/>
  <c r="AO185" i="45"/>
  <c r="AN185" i="45"/>
  <c r="AT184" i="45"/>
  <c r="AU184" i="45" s="1"/>
  <c r="AS184" i="45"/>
  <c r="AQ184" i="45"/>
  <c r="AP184" i="45"/>
  <c r="AV184" i="45" s="1"/>
  <c r="AO184" i="45"/>
  <c r="AN184" i="45"/>
  <c r="AT183" i="45"/>
  <c r="AS183" i="45"/>
  <c r="AQ183" i="45"/>
  <c r="AP183" i="45"/>
  <c r="AO183" i="45"/>
  <c r="AN183" i="45"/>
  <c r="AT182" i="45"/>
  <c r="AS182" i="45"/>
  <c r="AQ182" i="45"/>
  <c r="AP182" i="45"/>
  <c r="AR182" i="45" s="1"/>
  <c r="AO182" i="45"/>
  <c r="AN182" i="45"/>
  <c r="AT181" i="45"/>
  <c r="AS181" i="45"/>
  <c r="AQ181" i="45"/>
  <c r="AP181" i="45"/>
  <c r="AV181" i="45" s="1"/>
  <c r="AW181" i="45" s="1"/>
  <c r="AO181" i="45"/>
  <c r="AN181" i="45"/>
  <c r="AT180" i="45"/>
  <c r="AS180" i="45"/>
  <c r="AQ180" i="45"/>
  <c r="AP180" i="45"/>
  <c r="AV180" i="45" s="1"/>
  <c r="AO180" i="45"/>
  <c r="AN180" i="45"/>
  <c r="AT179" i="45"/>
  <c r="AS179" i="45"/>
  <c r="AQ179" i="45"/>
  <c r="AP179" i="45"/>
  <c r="AO179" i="45"/>
  <c r="AN179" i="45"/>
  <c r="AT178" i="45"/>
  <c r="AS178" i="45"/>
  <c r="AQ178" i="45"/>
  <c r="AP178" i="45"/>
  <c r="AO178" i="45"/>
  <c r="AN178" i="45"/>
  <c r="AT177" i="45"/>
  <c r="AS177" i="45"/>
  <c r="AQ177" i="45"/>
  <c r="AP177" i="45"/>
  <c r="AO177" i="45"/>
  <c r="AN177" i="45"/>
  <c r="AT176" i="45"/>
  <c r="AS176" i="45"/>
  <c r="AQ176" i="45"/>
  <c r="AP176" i="45"/>
  <c r="AV176" i="45" s="1"/>
  <c r="AO176" i="45"/>
  <c r="AN176" i="45"/>
  <c r="AT175" i="45"/>
  <c r="AS175" i="45"/>
  <c r="AQ175" i="45"/>
  <c r="AP175" i="45"/>
  <c r="AO175" i="45"/>
  <c r="AN175" i="45"/>
  <c r="AT174" i="45"/>
  <c r="AS174" i="45"/>
  <c r="AQ174" i="45"/>
  <c r="AP174" i="45"/>
  <c r="AV174" i="45" s="1"/>
  <c r="AW174" i="45" s="1"/>
  <c r="AO174" i="45"/>
  <c r="AN174" i="45"/>
  <c r="AT173" i="45"/>
  <c r="AS173" i="45"/>
  <c r="AQ173" i="45"/>
  <c r="AP173" i="45"/>
  <c r="AV173" i="45" s="1"/>
  <c r="AW173" i="45" s="1"/>
  <c r="AO173" i="45"/>
  <c r="AN173" i="45"/>
  <c r="AT172" i="45"/>
  <c r="AU172" i="45" s="1"/>
  <c r="AS172" i="45"/>
  <c r="AQ172" i="45"/>
  <c r="AP172" i="45"/>
  <c r="AO172" i="45"/>
  <c r="AN172" i="45"/>
  <c r="AT171" i="45"/>
  <c r="AS171" i="45"/>
  <c r="AU171" i="45" s="1"/>
  <c r="AQ171" i="45"/>
  <c r="AP171" i="45"/>
  <c r="AO171" i="45"/>
  <c r="AN171" i="45"/>
  <c r="AT170" i="45"/>
  <c r="AS170" i="45"/>
  <c r="AQ170" i="45"/>
  <c r="AP170" i="45"/>
  <c r="AO170" i="45"/>
  <c r="AN170" i="45"/>
  <c r="AT169" i="45"/>
  <c r="AS169" i="45"/>
  <c r="AQ169" i="45"/>
  <c r="AP169" i="45"/>
  <c r="AO169" i="45"/>
  <c r="AN169" i="45"/>
  <c r="AT168" i="45"/>
  <c r="AS168" i="45"/>
  <c r="AQ168" i="45"/>
  <c r="AP168" i="45"/>
  <c r="AO168" i="45"/>
  <c r="AN168" i="45"/>
  <c r="AT167" i="45"/>
  <c r="AS167" i="45"/>
  <c r="AQ167" i="45"/>
  <c r="AP167" i="45"/>
  <c r="AO167" i="45"/>
  <c r="AN167" i="45"/>
  <c r="AT166" i="45"/>
  <c r="AS166" i="45"/>
  <c r="AQ166" i="45"/>
  <c r="AP166" i="45"/>
  <c r="AO166" i="45"/>
  <c r="AN166" i="45"/>
  <c r="AT165" i="45"/>
  <c r="AS165" i="45"/>
  <c r="AQ165" i="45"/>
  <c r="AP165" i="45"/>
  <c r="AO165" i="45"/>
  <c r="AN165" i="45"/>
  <c r="AT164" i="45"/>
  <c r="AU164" i="45" s="1"/>
  <c r="AS164" i="45"/>
  <c r="AQ164" i="45"/>
  <c r="AP164" i="45"/>
  <c r="AO164" i="45"/>
  <c r="AN164" i="45"/>
  <c r="AT163" i="45"/>
  <c r="AS163" i="45"/>
  <c r="AQ163" i="45"/>
  <c r="AP163" i="45"/>
  <c r="AO163" i="45"/>
  <c r="AN163" i="45"/>
  <c r="AT162" i="45"/>
  <c r="AS162" i="45"/>
  <c r="AQ162" i="45"/>
  <c r="AP162" i="45"/>
  <c r="AO162" i="45"/>
  <c r="AN162" i="45"/>
  <c r="AT161" i="45"/>
  <c r="AS161" i="45"/>
  <c r="AQ161" i="45"/>
  <c r="AP161" i="45"/>
  <c r="AO161" i="45"/>
  <c r="AN161" i="45"/>
  <c r="AT160" i="45"/>
  <c r="AU160" i="45" s="1"/>
  <c r="AS160" i="45"/>
  <c r="AQ160" i="45"/>
  <c r="AP160" i="45"/>
  <c r="AO160" i="45"/>
  <c r="AN160" i="45"/>
  <c r="AT159" i="45"/>
  <c r="AU159" i="45" s="1"/>
  <c r="AS159" i="45"/>
  <c r="AQ159" i="45"/>
  <c r="AP159" i="45"/>
  <c r="AO159" i="45"/>
  <c r="AN159" i="45"/>
  <c r="AT158" i="45"/>
  <c r="AS158" i="45"/>
  <c r="AQ158" i="45"/>
  <c r="AP158" i="45"/>
  <c r="AO158" i="45"/>
  <c r="AN158" i="45"/>
  <c r="AT157" i="45"/>
  <c r="AS157" i="45"/>
  <c r="AQ157" i="45"/>
  <c r="AP157" i="45"/>
  <c r="AO157" i="45"/>
  <c r="AN157" i="45"/>
  <c r="AT156" i="45"/>
  <c r="AS156" i="45"/>
  <c r="AQ156" i="45"/>
  <c r="AP156" i="45"/>
  <c r="AV156" i="45" s="1"/>
  <c r="AO156" i="45"/>
  <c r="AN156" i="45"/>
  <c r="AT155" i="45"/>
  <c r="AS155" i="45"/>
  <c r="AQ155" i="45"/>
  <c r="AP155" i="45"/>
  <c r="AO155" i="45"/>
  <c r="AN155" i="45"/>
  <c r="AT154" i="45"/>
  <c r="AS154" i="45"/>
  <c r="AQ154" i="45"/>
  <c r="AP154" i="45"/>
  <c r="AO154" i="45"/>
  <c r="AN154" i="45"/>
  <c r="AT153" i="45"/>
  <c r="AS153" i="45"/>
  <c r="AQ153" i="45"/>
  <c r="AP153" i="45"/>
  <c r="AO153" i="45"/>
  <c r="AN153" i="45"/>
  <c r="AT152" i="45"/>
  <c r="AU152" i="45" s="1"/>
  <c r="AS152" i="45"/>
  <c r="AQ152" i="45"/>
  <c r="AP152" i="45"/>
  <c r="AV152" i="45" s="1"/>
  <c r="AO152" i="45"/>
  <c r="AN152" i="45"/>
  <c r="AT151" i="45"/>
  <c r="AU151" i="45" s="1"/>
  <c r="AS151" i="45"/>
  <c r="AQ151" i="45"/>
  <c r="AP151" i="45"/>
  <c r="AO151" i="45"/>
  <c r="AN151" i="45"/>
  <c r="AT150" i="45"/>
  <c r="AS150" i="45"/>
  <c r="AR150" i="45"/>
  <c r="AQ150" i="45"/>
  <c r="AP150" i="45"/>
  <c r="AO150" i="45"/>
  <c r="AN150" i="45"/>
  <c r="AT149" i="45"/>
  <c r="AS149" i="45"/>
  <c r="AQ149" i="45"/>
  <c r="AP149" i="45"/>
  <c r="AV149" i="45" s="1"/>
  <c r="AW149" i="45" s="1"/>
  <c r="AO149" i="45"/>
  <c r="AN149" i="45"/>
  <c r="AT148" i="45"/>
  <c r="AS148" i="45"/>
  <c r="AQ148" i="45"/>
  <c r="AP148" i="45"/>
  <c r="AV148" i="45" s="1"/>
  <c r="AW148" i="45" s="1"/>
  <c r="AO148" i="45"/>
  <c r="AN148" i="45"/>
  <c r="AT147" i="45"/>
  <c r="AS147" i="45"/>
  <c r="AQ147" i="45"/>
  <c r="AP147" i="45"/>
  <c r="AV147" i="45" s="1"/>
  <c r="AO147" i="45"/>
  <c r="AN147" i="45"/>
  <c r="AT146" i="45"/>
  <c r="AS146" i="45"/>
  <c r="AQ146" i="45"/>
  <c r="AP146" i="45"/>
  <c r="AO146" i="45"/>
  <c r="AN146" i="45"/>
  <c r="AT145" i="45"/>
  <c r="AS145" i="45"/>
  <c r="AQ145" i="45"/>
  <c r="AP145" i="45"/>
  <c r="AO145" i="45"/>
  <c r="AN145" i="45"/>
  <c r="AT144" i="45"/>
  <c r="AS144" i="45"/>
  <c r="AQ144" i="45"/>
  <c r="AP144" i="45"/>
  <c r="AV144" i="45" s="1"/>
  <c r="AW144" i="45" s="1"/>
  <c r="AO144" i="45"/>
  <c r="AN144" i="45"/>
  <c r="AT143" i="45"/>
  <c r="AS143" i="45"/>
  <c r="AQ143" i="45"/>
  <c r="AP143" i="45"/>
  <c r="AO143" i="45"/>
  <c r="AN143" i="45"/>
  <c r="AT142" i="45"/>
  <c r="AS142" i="45"/>
  <c r="AQ142" i="45"/>
  <c r="AP142" i="45"/>
  <c r="AO142" i="45"/>
  <c r="AN142" i="45"/>
  <c r="AT141" i="45"/>
  <c r="AS141" i="45"/>
  <c r="AQ141" i="45"/>
  <c r="AP141" i="45"/>
  <c r="AV141" i="45" s="1"/>
  <c r="AW141" i="45" s="1"/>
  <c r="AO141" i="45"/>
  <c r="AN141" i="45"/>
  <c r="AT140" i="45"/>
  <c r="AS140" i="45"/>
  <c r="AQ140" i="45"/>
  <c r="AP140" i="45"/>
  <c r="AV140" i="45" s="1"/>
  <c r="AO140" i="45"/>
  <c r="AN140" i="45"/>
  <c r="AT139" i="45"/>
  <c r="AS139" i="45"/>
  <c r="AQ139" i="45"/>
  <c r="AP139" i="45"/>
  <c r="AV139" i="45" s="1"/>
  <c r="AO139" i="45"/>
  <c r="AN139" i="45"/>
  <c r="AT138" i="45"/>
  <c r="AS138" i="45"/>
  <c r="AQ138" i="45"/>
  <c r="AR138" i="45" s="1"/>
  <c r="AP138" i="45"/>
  <c r="AO138" i="45"/>
  <c r="AN138" i="45"/>
  <c r="AT137" i="45"/>
  <c r="AS137" i="45"/>
  <c r="AQ137" i="45"/>
  <c r="AP137" i="45"/>
  <c r="AO137" i="45"/>
  <c r="AN137" i="45"/>
  <c r="AT136" i="45"/>
  <c r="AS136" i="45"/>
  <c r="AQ136" i="45"/>
  <c r="AP136" i="45"/>
  <c r="AO136" i="45"/>
  <c r="AN136" i="45"/>
  <c r="AT135" i="45"/>
  <c r="AU135" i="45" s="1"/>
  <c r="AS135" i="45"/>
  <c r="AQ135" i="45"/>
  <c r="AP135" i="45"/>
  <c r="AO135" i="45"/>
  <c r="AN135" i="45"/>
  <c r="AT134" i="45"/>
  <c r="AS134" i="45"/>
  <c r="AQ134" i="45"/>
  <c r="AP134" i="45"/>
  <c r="AO134" i="45"/>
  <c r="AN134" i="45"/>
  <c r="AT133" i="45"/>
  <c r="AS133" i="45"/>
  <c r="AQ133" i="45"/>
  <c r="AP133" i="45"/>
  <c r="AO133" i="45"/>
  <c r="AN133" i="45"/>
  <c r="AT132" i="45"/>
  <c r="AS132" i="45"/>
  <c r="AQ132" i="45"/>
  <c r="AP132" i="45"/>
  <c r="AO132" i="45"/>
  <c r="AN132" i="45"/>
  <c r="AT131" i="45"/>
  <c r="AU131" i="45" s="1"/>
  <c r="AS131" i="45"/>
  <c r="AQ131" i="45"/>
  <c r="AP131" i="45"/>
  <c r="AO131" i="45"/>
  <c r="AN131" i="45"/>
  <c r="AT130" i="45"/>
  <c r="AS130" i="45"/>
  <c r="AQ130" i="45"/>
  <c r="AP130" i="45"/>
  <c r="AO130" i="45"/>
  <c r="AN130" i="45"/>
  <c r="AT129" i="45"/>
  <c r="AS129" i="45"/>
  <c r="AQ129" i="45"/>
  <c r="AP129" i="45"/>
  <c r="AO129" i="45"/>
  <c r="AN129" i="45"/>
  <c r="AT128" i="45"/>
  <c r="AS128" i="45"/>
  <c r="AQ128" i="45"/>
  <c r="AP128" i="45"/>
  <c r="AV128" i="45" s="1"/>
  <c r="AW128" i="45" s="1"/>
  <c r="AO128" i="45"/>
  <c r="AN128" i="45"/>
  <c r="AT127" i="45"/>
  <c r="AU127" i="45" s="1"/>
  <c r="AS127" i="45"/>
  <c r="AQ127" i="45"/>
  <c r="AP127" i="45"/>
  <c r="AO127" i="45"/>
  <c r="AN127" i="45"/>
  <c r="AT126" i="45"/>
  <c r="AS126" i="45"/>
  <c r="AQ126" i="45"/>
  <c r="AR126" i="45" s="1"/>
  <c r="AP126" i="45"/>
  <c r="AO126" i="45"/>
  <c r="AN126" i="45"/>
  <c r="AT125" i="45"/>
  <c r="AS125" i="45"/>
  <c r="AQ125" i="45"/>
  <c r="AP125" i="45"/>
  <c r="AO125" i="45"/>
  <c r="AN125" i="45"/>
  <c r="AT124" i="45"/>
  <c r="AS124" i="45"/>
  <c r="AQ124" i="45"/>
  <c r="AP124" i="45"/>
  <c r="AO124" i="45"/>
  <c r="AN124" i="45"/>
  <c r="AT123" i="45"/>
  <c r="AU123" i="45" s="1"/>
  <c r="AS123" i="45"/>
  <c r="AQ123" i="45"/>
  <c r="AP123" i="45"/>
  <c r="AO123" i="45"/>
  <c r="AN123" i="45"/>
  <c r="AT122" i="45"/>
  <c r="AS122" i="45"/>
  <c r="AQ122" i="45"/>
  <c r="AR122" i="45" s="1"/>
  <c r="AP122" i="45"/>
  <c r="AO122" i="45"/>
  <c r="AN122" i="45"/>
  <c r="AT121" i="45"/>
  <c r="AS121" i="45"/>
  <c r="AQ121" i="45"/>
  <c r="AP121" i="45"/>
  <c r="AV121" i="45" s="1"/>
  <c r="AO121" i="45"/>
  <c r="AN121" i="45"/>
  <c r="AT120" i="45"/>
  <c r="AS120" i="45"/>
  <c r="AQ120" i="45"/>
  <c r="AP120" i="45"/>
  <c r="AV120" i="45" s="1"/>
  <c r="AW120" i="45" s="1"/>
  <c r="AO120" i="45"/>
  <c r="AN120" i="45"/>
  <c r="AT119" i="45"/>
  <c r="AS119" i="45"/>
  <c r="AQ119" i="45"/>
  <c r="AP119" i="45"/>
  <c r="AO119" i="45"/>
  <c r="AN119" i="45"/>
  <c r="AT118" i="45"/>
  <c r="AS118" i="45"/>
  <c r="AQ118" i="45"/>
  <c r="AP118" i="45"/>
  <c r="AO118" i="45"/>
  <c r="AN118" i="45"/>
  <c r="AT117" i="45"/>
  <c r="AS117" i="45"/>
  <c r="AQ117" i="45"/>
  <c r="AP117" i="45"/>
  <c r="AO117" i="45"/>
  <c r="AN117" i="45"/>
  <c r="AT116" i="45"/>
  <c r="AS116" i="45"/>
  <c r="AQ116" i="45"/>
  <c r="AP116" i="45"/>
  <c r="AV116" i="45" s="1"/>
  <c r="AW116" i="45" s="1"/>
  <c r="AO116" i="45"/>
  <c r="AN116" i="45"/>
  <c r="AT115" i="45"/>
  <c r="AS115" i="45"/>
  <c r="AQ115" i="45"/>
  <c r="AP115" i="45"/>
  <c r="AR115" i="45" s="1"/>
  <c r="AO115" i="45"/>
  <c r="AN115" i="45"/>
  <c r="AT114" i="45"/>
  <c r="AS114" i="45"/>
  <c r="AQ114" i="45"/>
  <c r="AP114" i="45"/>
  <c r="AO114" i="45"/>
  <c r="AN114" i="45"/>
  <c r="AT113" i="45"/>
  <c r="AS113" i="45"/>
  <c r="AQ113" i="45"/>
  <c r="AP113" i="45"/>
  <c r="AO113" i="45"/>
  <c r="AN113" i="45"/>
  <c r="AT112" i="45"/>
  <c r="AS112" i="45"/>
  <c r="AQ112" i="45"/>
  <c r="AP112" i="45"/>
  <c r="AO112" i="45"/>
  <c r="AN112" i="45"/>
  <c r="AT111" i="45"/>
  <c r="AS111" i="45"/>
  <c r="AQ111" i="45"/>
  <c r="AP111" i="45"/>
  <c r="AV111" i="45" s="1"/>
  <c r="AO111" i="45"/>
  <c r="AN111" i="45"/>
  <c r="AT110" i="45"/>
  <c r="AS110" i="45"/>
  <c r="AQ110" i="45"/>
  <c r="AR110" i="45" s="1"/>
  <c r="AP110" i="45"/>
  <c r="AO110" i="45"/>
  <c r="AN110" i="45"/>
  <c r="AT109" i="45"/>
  <c r="AS109" i="45"/>
  <c r="AQ109" i="45"/>
  <c r="AP109" i="45"/>
  <c r="AO109" i="45"/>
  <c r="AN109" i="45"/>
  <c r="AT108" i="45"/>
  <c r="AS108" i="45"/>
  <c r="AQ108" i="45"/>
  <c r="AP108" i="45"/>
  <c r="AV108" i="45" s="1"/>
  <c r="AW108" i="45" s="1"/>
  <c r="AO108" i="45"/>
  <c r="AN108" i="45"/>
  <c r="AT107" i="45"/>
  <c r="AS107" i="45"/>
  <c r="AQ107" i="45"/>
  <c r="AP107" i="45"/>
  <c r="AV107" i="45" s="1"/>
  <c r="AO107" i="45"/>
  <c r="AN107" i="45"/>
  <c r="AT106" i="45"/>
  <c r="AS106" i="45"/>
  <c r="AR106" i="45"/>
  <c r="AQ106" i="45"/>
  <c r="AP106" i="45"/>
  <c r="AO106" i="45"/>
  <c r="AN106" i="45"/>
  <c r="AT105" i="45"/>
  <c r="AU105" i="45" s="1"/>
  <c r="AS105" i="45"/>
  <c r="AQ105" i="45"/>
  <c r="AP105" i="45"/>
  <c r="AO105" i="45"/>
  <c r="AN105" i="45"/>
  <c r="AT104" i="45"/>
  <c r="AS104" i="45"/>
  <c r="AQ104" i="45"/>
  <c r="AP104" i="45"/>
  <c r="AO104" i="45"/>
  <c r="AN104" i="45"/>
  <c r="AT103" i="45"/>
  <c r="AS103" i="45"/>
  <c r="AQ103" i="45"/>
  <c r="AP103" i="45"/>
  <c r="AO103" i="45"/>
  <c r="AN103" i="45"/>
  <c r="AT102" i="45"/>
  <c r="AS102" i="45"/>
  <c r="AQ102" i="45"/>
  <c r="AP102" i="45"/>
  <c r="AO102" i="45"/>
  <c r="AN102" i="45"/>
  <c r="AT101" i="45"/>
  <c r="AU101" i="45" s="1"/>
  <c r="AS101" i="45"/>
  <c r="AQ101" i="45"/>
  <c r="AP101" i="45"/>
  <c r="AO101" i="45"/>
  <c r="AN101" i="45"/>
  <c r="AT100" i="45"/>
  <c r="AS100" i="45"/>
  <c r="AQ100" i="45"/>
  <c r="AP100" i="45"/>
  <c r="AO100" i="45"/>
  <c r="AN100" i="45"/>
  <c r="AT99" i="45"/>
  <c r="AS99" i="45"/>
  <c r="AQ99" i="45"/>
  <c r="AP99" i="45"/>
  <c r="AO99" i="45"/>
  <c r="AN99" i="45"/>
  <c r="AT98" i="45"/>
  <c r="AU98" i="45" s="1"/>
  <c r="AS98" i="45"/>
  <c r="AQ98" i="45"/>
  <c r="AP98" i="45"/>
  <c r="AO98" i="45"/>
  <c r="AN98" i="45"/>
  <c r="AT97" i="45"/>
  <c r="AS97" i="45"/>
  <c r="AQ97" i="45"/>
  <c r="AV97" i="45" s="1"/>
  <c r="AP97" i="45"/>
  <c r="AO97" i="45"/>
  <c r="AN97" i="45"/>
  <c r="AT96" i="45"/>
  <c r="AS96" i="45"/>
  <c r="AQ96" i="45"/>
  <c r="AR96" i="45" s="1"/>
  <c r="AP96" i="45"/>
  <c r="AO96" i="45"/>
  <c r="AN96" i="45"/>
  <c r="AT95" i="45"/>
  <c r="AS95" i="45"/>
  <c r="AQ95" i="45"/>
  <c r="AP95" i="45"/>
  <c r="AR95" i="45" s="1"/>
  <c r="AO95" i="45"/>
  <c r="AN95" i="45"/>
  <c r="AT94" i="45"/>
  <c r="AU94" i="45" s="1"/>
  <c r="AS94" i="45"/>
  <c r="AQ94" i="45"/>
  <c r="AP94" i="45"/>
  <c r="AO94" i="45"/>
  <c r="AN94" i="45"/>
  <c r="AT93" i="45"/>
  <c r="AS93" i="45"/>
  <c r="AQ93" i="45"/>
  <c r="AV93" i="45" s="1"/>
  <c r="AP93" i="45"/>
  <c r="AO93" i="45"/>
  <c r="AN93" i="45"/>
  <c r="AT92" i="45"/>
  <c r="AS92" i="45"/>
  <c r="AQ92" i="45"/>
  <c r="AP92" i="45"/>
  <c r="AO92" i="45"/>
  <c r="AN92" i="45"/>
  <c r="AT91" i="45"/>
  <c r="AS91" i="45"/>
  <c r="AQ91" i="45"/>
  <c r="AP91" i="45"/>
  <c r="AR91" i="45" s="1"/>
  <c r="AO91" i="45"/>
  <c r="AN91" i="45"/>
  <c r="AT90" i="45"/>
  <c r="AS90" i="45"/>
  <c r="AQ90" i="45"/>
  <c r="AP90" i="45"/>
  <c r="AO90" i="45"/>
  <c r="AN90" i="45"/>
  <c r="AT89" i="45"/>
  <c r="AS89" i="45"/>
  <c r="AQ89" i="45"/>
  <c r="AP89" i="45"/>
  <c r="AO89" i="45"/>
  <c r="AN89" i="45"/>
  <c r="AT88" i="45"/>
  <c r="AS88" i="45"/>
  <c r="AQ88" i="45"/>
  <c r="AP88" i="45"/>
  <c r="AV88" i="45" s="1"/>
  <c r="AW88" i="45" s="1"/>
  <c r="AO88" i="45"/>
  <c r="AN88" i="45"/>
  <c r="AT87" i="45"/>
  <c r="AS87" i="45"/>
  <c r="AQ87" i="45"/>
  <c r="AP87" i="45"/>
  <c r="AR87" i="45" s="1"/>
  <c r="AO87" i="45"/>
  <c r="AN87" i="45"/>
  <c r="AT86" i="45"/>
  <c r="AS86" i="45"/>
  <c r="AQ86" i="45"/>
  <c r="AP86" i="45"/>
  <c r="AO86" i="45"/>
  <c r="AN86" i="45"/>
  <c r="AT85" i="45"/>
  <c r="AS85" i="45"/>
  <c r="AQ85" i="45"/>
  <c r="AP85" i="45"/>
  <c r="AO85" i="45"/>
  <c r="AN85" i="45"/>
  <c r="AT84" i="45"/>
  <c r="AS84" i="45"/>
  <c r="AQ84" i="45"/>
  <c r="AP84" i="45"/>
  <c r="AV84" i="45" s="1"/>
  <c r="AO84" i="45"/>
  <c r="AN84" i="45"/>
  <c r="AT83" i="45"/>
  <c r="AS83" i="45"/>
  <c r="AQ83" i="45"/>
  <c r="AP83" i="45"/>
  <c r="AO83" i="45"/>
  <c r="AN83" i="45"/>
  <c r="AT82" i="45"/>
  <c r="AU82" i="45" s="1"/>
  <c r="AS82" i="45"/>
  <c r="AQ82" i="45"/>
  <c r="AP82" i="45"/>
  <c r="AO82" i="45"/>
  <c r="AN82" i="45"/>
  <c r="AT81" i="45"/>
  <c r="AS81" i="45"/>
  <c r="AQ81" i="45"/>
  <c r="AP81" i="45"/>
  <c r="AO81" i="45"/>
  <c r="AN81" i="45"/>
  <c r="AT80" i="45"/>
  <c r="AS80" i="45"/>
  <c r="AQ80" i="45"/>
  <c r="AP80" i="45"/>
  <c r="AO80" i="45"/>
  <c r="AN80" i="45"/>
  <c r="AT79" i="45"/>
  <c r="AU79" i="45" s="1"/>
  <c r="AS79" i="45"/>
  <c r="AQ79" i="45"/>
  <c r="AP79" i="45"/>
  <c r="AO79" i="45"/>
  <c r="AN79" i="45"/>
  <c r="AT78" i="45"/>
  <c r="AS78" i="45"/>
  <c r="AQ78" i="45"/>
  <c r="AP78" i="45"/>
  <c r="AV78" i="45" s="1"/>
  <c r="AO78" i="45"/>
  <c r="AN78" i="45"/>
  <c r="AT77" i="45"/>
  <c r="AS77" i="45"/>
  <c r="AQ77" i="45"/>
  <c r="AP77" i="45"/>
  <c r="AO77" i="45"/>
  <c r="AN77" i="45"/>
  <c r="AT76" i="45"/>
  <c r="AS76" i="45"/>
  <c r="AQ76" i="45"/>
  <c r="AP76" i="45"/>
  <c r="AO76" i="45"/>
  <c r="AN76" i="45"/>
  <c r="AT75" i="45"/>
  <c r="AU75" i="45" s="1"/>
  <c r="AS75" i="45"/>
  <c r="AQ75" i="45"/>
  <c r="AP75" i="45"/>
  <c r="AR75" i="45" s="1"/>
  <c r="AO75" i="45"/>
  <c r="AN75" i="45"/>
  <c r="AT74" i="45"/>
  <c r="AS74" i="45"/>
  <c r="AQ74" i="45"/>
  <c r="AP74" i="45"/>
  <c r="AV74" i="45" s="1"/>
  <c r="AO74" i="45"/>
  <c r="AN74" i="45"/>
  <c r="AT73" i="45"/>
  <c r="AU73" i="45" s="1"/>
  <c r="AS73" i="45"/>
  <c r="AQ73" i="45"/>
  <c r="AP73" i="45"/>
  <c r="AO73" i="45"/>
  <c r="AN73" i="45"/>
  <c r="AT72" i="45"/>
  <c r="AS72" i="45"/>
  <c r="AQ72" i="45"/>
  <c r="AP72" i="45"/>
  <c r="AO72" i="45"/>
  <c r="AN72" i="45"/>
  <c r="AT71" i="45"/>
  <c r="AS71" i="45"/>
  <c r="AQ71" i="45"/>
  <c r="AP71" i="45"/>
  <c r="AO71" i="45"/>
  <c r="AN71" i="45"/>
  <c r="AT70" i="45"/>
  <c r="AS70" i="45"/>
  <c r="AQ70" i="45"/>
  <c r="AP70" i="45"/>
  <c r="AO70" i="45"/>
  <c r="AN70" i="45"/>
  <c r="AT69" i="45"/>
  <c r="AU69" i="45" s="1"/>
  <c r="AS69" i="45"/>
  <c r="AQ69" i="45"/>
  <c r="AP69" i="45"/>
  <c r="AO69" i="45"/>
  <c r="AN69" i="45"/>
  <c r="AT68" i="45"/>
  <c r="AS68" i="45"/>
  <c r="AQ68" i="45"/>
  <c r="AP68" i="45"/>
  <c r="AO68" i="45"/>
  <c r="AN68" i="45"/>
  <c r="AT67" i="45"/>
  <c r="AS67" i="45"/>
  <c r="AU67" i="45" s="1"/>
  <c r="AQ67" i="45"/>
  <c r="AP67" i="45"/>
  <c r="AO67" i="45"/>
  <c r="AN67" i="45"/>
  <c r="AT66" i="45"/>
  <c r="AS66" i="45"/>
  <c r="AQ66" i="45"/>
  <c r="AP66" i="45"/>
  <c r="AO66" i="45"/>
  <c r="AN66" i="45"/>
  <c r="AT65" i="45"/>
  <c r="AS65" i="45"/>
  <c r="AQ65" i="45"/>
  <c r="AP65" i="45"/>
  <c r="AO65" i="45"/>
  <c r="AN65" i="45"/>
  <c r="AT64" i="45"/>
  <c r="AS64" i="45"/>
  <c r="AQ64" i="45"/>
  <c r="AR64" i="45" s="1"/>
  <c r="AP64" i="45"/>
  <c r="AO64" i="45"/>
  <c r="AN64" i="45"/>
  <c r="AT63" i="45"/>
  <c r="AS63" i="45"/>
  <c r="AQ63" i="45"/>
  <c r="AP63" i="45"/>
  <c r="AR63" i="45" s="1"/>
  <c r="AO63" i="45"/>
  <c r="AN63" i="45"/>
  <c r="AT62" i="45"/>
  <c r="AS62" i="45"/>
  <c r="AQ62" i="45"/>
  <c r="AP62" i="45"/>
  <c r="AV62" i="45" s="1"/>
  <c r="AO62" i="45"/>
  <c r="AN62" i="45"/>
  <c r="AT61" i="45"/>
  <c r="AS61" i="45"/>
  <c r="AQ61" i="45"/>
  <c r="AP61" i="45"/>
  <c r="AO61" i="45"/>
  <c r="AN61" i="45"/>
  <c r="AT60" i="45"/>
  <c r="AS60" i="45"/>
  <c r="AQ60" i="45"/>
  <c r="AP60" i="45"/>
  <c r="AO60" i="45"/>
  <c r="AN60" i="45"/>
  <c r="AT59" i="45"/>
  <c r="AS59" i="45"/>
  <c r="AQ59" i="45"/>
  <c r="AP59" i="45"/>
  <c r="AR59" i="45" s="1"/>
  <c r="AO59" i="45"/>
  <c r="AN59" i="45"/>
  <c r="AT58" i="45"/>
  <c r="AS58" i="45"/>
  <c r="AQ58" i="45"/>
  <c r="AP58" i="45"/>
  <c r="AO58" i="45"/>
  <c r="AN58" i="45"/>
  <c r="AT57" i="45"/>
  <c r="AS57" i="45"/>
  <c r="AQ57" i="45"/>
  <c r="AP57" i="45"/>
  <c r="AO57" i="45"/>
  <c r="AN57" i="45"/>
  <c r="AV56" i="45"/>
  <c r="AW56" i="45" s="1"/>
  <c r="AT56" i="45"/>
  <c r="AS56" i="45"/>
  <c r="AQ56" i="45"/>
  <c r="AP56" i="45"/>
  <c r="AO56" i="45"/>
  <c r="AN56" i="45"/>
  <c r="AT55" i="45"/>
  <c r="AS55" i="45"/>
  <c r="AQ55" i="45"/>
  <c r="AP55" i="45"/>
  <c r="AO55" i="45"/>
  <c r="AN55" i="45"/>
  <c r="AT54" i="45"/>
  <c r="AS54" i="45"/>
  <c r="AQ54" i="45"/>
  <c r="AR54" i="45" s="1"/>
  <c r="AP54" i="45"/>
  <c r="AO54" i="45"/>
  <c r="AN54" i="45"/>
  <c r="AT53" i="45"/>
  <c r="AS53" i="45"/>
  <c r="AQ53" i="45"/>
  <c r="AP53" i="45"/>
  <c r="AO53" i="45"/>
  <c r="AN53" i="45"/>
  <c r="AT52" i="45"/>
  <c r="AS52" i="45"/>
  <c r="AQ52" i="45"/>
  <c r="AP52" i="45"/>
  <c r="AV52" i="45" s="1"/>
  <c r="AO52" i="45"/>
  <c r="AN52" i="45"/>
  <c r="AT51" i="45"/>
  <c r="AU51" i="45" s="1"/>
  <c r="AS51" i="45"/>
  <c r="AQ51" i="45"/>
  <c r="AP51" i="45"/>
  <c r="AO51" i="45"/>
  <c r="AN51" i="45"/>
  <c r="AT50" i="45"/>
  <c r="AS50" i="45"/>
  <c r="AQ50" i="45"/>
  <c r="AR50" i="45" s="1"/>
  <c r="AP50" i="45"/>
  <c r="AO50" i="45"/>
  <c r="AN50" i="45"/>
  <c r="AT49" i="45"/>
  <c r="AS49" i="45"/>
  <c r="AQ49" i="45"/>
  <c r="AP49" i="45"/>
  <c r="AO49" i="45"/>
  <c r="AN49" i="45"/>
  <c r="AT48" i="45"/>
  <c r="AS48" i="45"/>
  <c r="AQ48" i="45"/>
  <c r="AP48" i="45"/>
  <c r="AO48" i="45"/>
  <c r="AN48" i="45"/>
  <c r="AT47" i="45"/>
  <c r="AS47" i="45"/>
  <c r="AU47" i="45" s="1"/>
  <c r="AQ47" i="45"/>
  <c r="AP47" i="45"/>
  <c r="AO47" i="45"/>
  <c r="AN47" i="45"/>
  <c r="AT46" i="45"/>
  <c r="AS46" i="45"/>
  <c r="AQ46" i="45"/>
  <c r="AP46" i="45"/>
  <c r="AO46" i="45"/>
  <c r="AN46" i="45"/>
  <c r="AT45" i="45"/>
  <c r="AS45" i="45"/>
  <c r="AQ45" i="45"/>
  <c r="AP45" i="45"/>
  <c r="AO45" i="45"/>
  <c r="AN45" i="45"/>
  <c r="AT44" i="45"/>
  <c r="AS44" i="45"/>
  <c r="AQ44" i="45"/>
  <c r="AP44" i="45"/>
  <c r="AV44" i="45" s="1"/>
  <c r="AO44" i="45"/>
  <c r="AN44" i="45"/>
  <c r="AT43" i="45"/>
  <c r="AS43" i="45"/>
  <c r="AU43" i="45" s="1"/>
  <c r="AQ43" i="45"/>
  <c r="AP43" i="45"/>
  <c r="AO43" i="45"/>
  <c r="AN43" i="45"/>
  <c r="AT42" i="45"/>
  <c r="AS42" i="45"/>
  <c r="AQ42" i="45"/>
  <c r="AP42" i="45"/>
  <c r="AV42" i="45" s="1"/>
  <c r="AW42" i="45" s="1"/>
  <c r="AO42" i="45"/>
  <c r="AN42" i="45"/>
  <c r="AT41" i="45"/>
  <c r="AS41" i="45"/>
  <c r="AQ41" i="45"/>
  <c r="AP41" i="45"/>
  <c r="AO41" i="45"/>
  <c r="AN41" i="45"/>
  <c r="AT40" i="45"/>
  <c r="AS40" i="45"/>
  <c r="AQ40" i="45"/>
  <c r="AP40" i="45"/>
  <c r="AV40" i="45" s="1"/>
  <c r="AO40" i="45"/>
  <c r="AN40" i="45"/>
  <c r="AT39" i="45"/>
  <c r="AS39" i="45"/>
  <c r="AQ39" i="45"/>
  <c r="AP39" i="45"/>
  <c r="AO39" i="45"/>
  <c r="AN39" i="45"/>
  <c r="AT38" i="45"/>
  <c r="AS38" i="45"/>
  <c r="AQ38" i="45"/>
  <c r="AP38" i="45"/>
  <c r="AO38" i="45"/>
  <c r="AN38" i="45"/>
  <c r="AT37" i="45"/>
  <c r="AS37" i="45"/>
  <c r="AQ37" i="45"/>
  <c r="AP37" i="45"/>
  <c r="AO37" i="45"/>
  <c r="AN37" i="45"/>
  <c r="AT36" i="45"/>
  <c r="AS36" i="45"/>
  <c r="AQ36" i="45"/>
  <c r="AP36" i="45"/>
  <c r="AV36" i="45" s="1"/>
  <c r="AW36" i="45" s="1"/>
  <c r="AO36" i="45"/>
  <c r="AN36" i="45"/>
  <c r="AT35" i="45"/>
  <c r="AS35" i="45"/>
  <c r="AQ35" i="45"/>
  <c r="AP35" i="45"/>
  <c r="AO35" i="45"/>
  <c r="AN35" i="45"/>
  <c r="AT34" i="45"/>
  <c r="AS34" i="45"/>
  <c r="AQ34" i="45"/>
  <c r="AP34" i="45"/>
  <c r="AV34" i="45" s="1"/>
  <c r="AO34" i="45"/>
  <c r="AN34" i="45"/>
  <c r="AT33" i="45"/>
  <c r="AS33" i="45"/>
  <c r="AQ33" i="45"/>
  <c r="AP33" i="45"/>
  <c r="AO33" i="45"/>
  <c r="AN33" i="45"/>
  <c r="AT32" i="45"/>
  <c r="AS32" i="45"/>
  <c r="AQ32" i="45"/>
  <c r="AP32" i="45"/>
  <c r="AO32" i="45"/>
  <c r="AN32" i="45"/>
  <c r="AT31" i="45"/>
  <c r="AS31" i="45"/>
  <c r="AQ31" i="45"/>
  <c r="AR31" i="45" s="1"/>
  <c r="AP31" i="45"/>
  <c r="AO31" i="45"/>
  <c r="AN31" i="45"/>
  <c r="AT30" i="45"/>
  <c r="AS30" i="45"/>
  <c r="AQ30" i="45"/>
  <c r="AP30" i="45"/>
  <c r="AO30" i="45"/>
  <c r="AN30" i="45"/>
  <c r="AT29" i="45"/>
  <c r="AS29" i="45"/>
  <c r="AQ29" i="45"/>
  <c r="AP29" i="45"/>
  <c r="AO29" i="45"/>
  <c r="AN29" i="45"/>
  <c r="AT28" i="45"/>
  <c r="AS28" i="45"/>
  <c r="AQ28" i="45"/>
  <c r="AP28" i="45"/>
  <c r="AO28" i="45"/>
  <c r="AN28" i="45"/>
  <c r="AT27" i="45"/>
  <c r="AS27" i="45"/>
  <c r="AQ27" i="45"/>
  <c r="AP27" i="45"/>
  <c r="AO27" i="45"/>
  <c r="AN27" i="45"/>
  <c r="AT26" i="45"/>
  <c r="AS26" i="45"/>
  <c r="AQ26" i="45"/>
  <c r="AP26" i="45"/>
  <c r="AO26" i="45"/>
  <c r="AN26" i="45"/>
  <c r="AT25" i="45"/>
  <c r="AS25" i="45"/>
  <c r="AQ25" i="45"/>
  <c r="AP25" i="45"/>
  <c r="AO25" i="45"/>
  <c r="AN25" i="45"/>
  <c r="AT24" i="45"/>
  <c r="AS24" i="45"/>
  <c r="AQ24" i="45"/>
  <c r="AP24" i="45"/>
  <c r="AO24" i="45"/>
  <c r="AN24" i="45"/>
  <c r="AV23" i="45"/>
  <c r="AW23" i="45" s="1"/>
  <c r="AT23" i="45"/>
  <c r="AS23" i="45"/>
  <c r="AQ23" i="45"/>
  <c r="AP23" i="45"/>
  <c r="AO23" i="45"/>
  <c r="AN23" i="45"/>
  <c r="AT22" i="45"/>
  <c r="AS22" i="45"/>
  <c r="AQ22" i="45"/>
  <c r="AP22" i="45"/>
  <c r="AO22" i="45"/>
  <c r="AN22" i="45"/>
  <c r="AT21" i="45"/>
  <c r="AS21" i="45"/>
  <c r="AQ21" i="45"/>
  <c r="AP21" i="45"/>
  <c r="AO21" i="45"/>
  <c r="AN21" i="45"/>
  <c r="AT20" i="45"/>
  <c r="AS20" i="45"/>
  <c r="AQ20" i="45"/>
  <c r="AP20" i="45"/>
  <c r="AO20" i="45"/>
  <c r="AN20" i="45"/>
  <c r="U70" i="45"/>
  <c r="U77" i="45"/>
  <c r="U78" i="45"/>
  <c r="U84" i="45"/>
  <c r="U90" i="45"/>
  <c r="U94" i="45"/>
  <c r="U99" i="45"/>
  <c r="U108" i="45"/>
  <c r="M70" i="45"/>
  <c r="N70" i="45"/>
  <c r="O70" i="45"/>
  <c r="P70" i="45"/>
  <c r="R70" i="45"/>
  <c r="S70" i="45"/>
  <c r="T70" i="45" s="1"/>
  <c r="M71" i="45"/>
  <c r="N71" i="45"/>
  <c r="O71" i="45"/>
  <c r="U71" i="45" s="1"/>
  <c r="P71" i="45"/>
  <c r="R71" i="45"/>
  <c r="S71" i="45"/>
  <c r="T71" i="45" s="1"/>
  <c r="M72" i="45"/>
  <c r="N72" i="45"/>
  <c r="O72" i="45"/>
  <c r="U72" i="45" s="1"/>
  <c r="P72" i="45"/>
  <c r="Q72" i="45" s="1"/>
  <c r="R72" i="45"/>
  <c r="S72" i="45"/>
  <c r="T72" i="45" s="1"/>
  <c r="M73" i="45"/>
  <c r="N73" i="45"/>
  <c r="O73" i="45"/>
  <c r="U73" i="45" s="1"/>
  <c r="V73" i="45" s="1"/>
  <c r="P73" i="45"/>
  <c r="Q73" i="45"/>
  <c r="R73" i="45"/>
  <c r="S73" i="45"/>
  <c r="T73" i="45" s="1"/>
  <c r="M74" i="45"/>
  <c r="N74" i="45"/>
  <c r="O74" i="45"/>
  <c r="U74" i="45" s="1"/>
  <c r="P74" i="45"/>
  <c r="R74" i="45"/>
  <c r="S74" i="45"/>
  <c r="M75" i="45"/>
  <c r="N75" i="45"/>
  <c r="O75" i="45"/>
  <c r="U75" i="45" s="1"/>
  <c r="P75" i="45"/>
  <c r="Q75" i="45"/>
  <c r="R75" i="45"/>
  <c r="S75" i="45"/>
  <c r="T75" i="45" s="1"/>
  <c r="M76" i="45"/>
  <c r="N76" i="45"/>
  <c r="O76" i="45"/>
  <c r="P76" i="45"/>
  <c r="Q76" i="45" s="1"/>
  <c r="R76" i="45"/>
  <c r="S76" i="45"/>
  <c r="T76" i="45" s="1"/>
  <c r="M77" i="45"/>
  <c r="N77" i="45"/>
  <c r="O77" i="45"/>
  <c r="P77" i="45"/>
  <c r="Q77" i="45"/>
  <c r="R77" i="45"/>
  <c r="S77" i="45"/>
  <c r="T77" i="45" s="1"/>
  <c r="V77" i="45"/>
  <c r="M78" i="45"/>
  <c r="N78" i="45"/>
  <c r="O78" i="45"/>
  <c r="P78" i="45"/>
  <c r="R78" i="45"/>
  <c r="S78" i="45"/>
  <c r="T78" i="45" s="1"/>
  <c r="M79" i="45"/>
  <c r="N79" i="45"/>
  <c r="O79" i="45"/>
  <c r="U79" i="45" s="1"/>
  <c r="P79" i="45"/>
  <c r="R79" i="45"/>
  <c r="S79" i="45"/>
  <c r="T79" i="45" s="1"/>
  <c r="M80" i="45"/>
  <c r="N80" i="45"/>
  <c r="O80" i="45"/>
  <c r="U80" i="45" s="1"/>
  <c r="P80" i="45"/>
  <c r="Q80" i="45" s="1"/>
  <c r="R80" i="45"/>
  <c r="T80" i="45" s="1"/>
  <c r="S80" i="45"/>
  <c r="M81" i="45"/>
  <c r="N81" i="45"/>
  <c r="O81" i="45"/>
  <c r="U81" i="45" s="1"/>
  <c r="V81" i="45" s="1"/>
  <c r="P81" i="45"/>
  <c r="Q81" i="45"/>
  <c r="R81" i="45"/>
  <c r="T81" i="45" s="1"/>
  <c r="S81" i="45"/>
  <c r="M82" i="45"/>
  <c r="N82" i="45"/>
  <c r="O82" i="45"/>
  <c r="U82" i="45" s="1"/>
  <c r="P82" i="45"/>
  <c r="R82" i="45"/>
  <c r="S82" i="45"/>
  <c r="M83" i="45"/>
  <c r="N83" i="45"/>
  <c r="O83" i="45"/>
  <c r="U83" i="45" s="1"/>
  <c r="P83" i="45"/>
  <c r="R83" i="45"/>
  <c r="T83" i="45" s="1"/>
  <c r="S83" i="45"/>
  <c r="M84" i="45"/>
  <c r="N84" i="45"/>
  <c r="O84" i="45"/>
  <c r="P84" i="45"/>
  <c r="Q84" i="45" s="1"/>
  <c r="R84" i="45"/>
  <c r="S84" i="45"/>
  <c r="T84" i="45"/>
  <c r="M85" i="45"/>
  <c r="N85" i="45"/>
  <c r="O85" i="45"/>
  <c r="U85" i="45" s="1"/>
  <c r="P85" i="45"/>
  <c r="R85" i="45"/>
  <c r="S85" i="45"/>
  <c r="T85" i="45" s="1"/>
  <c r="M86" i="45"/>
  <c r="N86" i="45"/>
  <c r="O86" i="45"/>
  <c r="U86" i="45" s="1"/>
  <c r="P86" i="45"/>
  <c r="R86" i="45"/>
  <c r="S86" i="45"/>
  <c r="T86" i="45" s="1"/>
  <c r="M87" i="45"/>
  <c r="N87" i="45"/>
  <c r="O87" i="45"/>
  <c r="U87" i="45" s="1"/>
  <c r="P87" i="45"/>
  <c r="R87" i="45"/>
  <c r="T87" i="45" s="1"/>
  <c r="S87" i="45"/>
  <c r="M88" i="45"/>
  <c r="N88" i="45"/>
  <c r="O88" i="45"/>
  <c r="U88" i="45" s="1"/>
  <c r="P88" i="45"/>
  <c r="Q88" i="45" s="1"/>
  <c r="R88" i="45"/>
  <c r="S88" i="45"/>
  <c r="T88" i="45"/>
  <c r="M89" i="45"/>
  <c r="N89" i="45"/>
  <c r="O89" i="45"/>
  <c r="U89" i="45" s="1"/>
  <c r="P89" i="45"/>
  <c r="Q89" i="45" s="1"/>
  <c r="R89" i="45"/>
  <c r="S89" i="45"/>
  <c r="T89" i="45" s="1"/>
  <c r="M90" i="45"/>
  <c r="N90" i="45"/>
  <c r="O90" i="45"/>
  <c r="P90" i="45"/>
  <c r="Q90" i="45" s="1"/>
  <c r="R90" i="45"/>
  <c r="S90" i="45"/>
  <c r="T90" i="45" s="1"/>
  <c r="M91" i="45"/>
  <c r="N91" i="45"/>
  <c r="O91" i="45"/>
  <c r="U91" i="45" s="1"/>
  <c r="P91" i="45"/>
  <c r="R91" i="45"/>
  <c r="S91" i="45"/>
  <c r="M92" i="45"/>
  <c r="N92" i="45"/>
  <c r="O92" i="45"/>
  <c r="U92" i="45" s="1"/>
  <c r="P92" i="45"/>
  <c r="R92" i="45"/>
  <c r="S92" i="45"/>
  <c r="M93" i="45"/>
  <c r="N93" i="45"/>
  <c r="O93" i="45"/>
  <c r="U93" i="45" s="1"/>
  <c r="P93" i="45"/>
  <c r="Q93" i="45" s="1"/>
  <c r="R93" i="45"/>
  <c r="S93" i="45"/>
  <c r="T93" i="45"/>
  <c r="M94" i="45"/>
  <c r="N94" i="45"/>
  <c r="O94" i="45"/>
  <c r="P94" i="45"/>
  <c r="Q94" i="45" s="1"/>
  <c r="R94" i="45"/>
  <c r="S94" i="45"/>
  <c r="T94" i="45" s="1"/>
  <c r="M95" i="45"/>
  <c r="N95" i="45"/>
  <c r="O95" i="45"/>
  <c r="U95" i="45" s="1"/>
  <c r="P95" i="45"/>
  <c r="R95" i="45"/>
  <c r="S95" i="45"/>
  <c r="T95" i="45" s="1"/>
  <c r="M96" i="45"/>
  <c r="N96" i="45"/>
  <c r="O96" i="45"/>
  <c r="U96" i="45" s="1"/>
  <c r="P96" i="45"/>
  <c r="Q96" i="45" s="1"/>
  <c r="R96" i="45"/>
  <c r="S96" i="45"/>
  <c r="M97" i="45"/>
  <c r="N97" i="45"/>
  <c r="O97" i="45"/>
  <c r="U97" i="45" s="1"/>
  <c r="P97" i="45"/>
  <c r="Q97" i="45" s="1"/>
  <c r="R97" i="45"/>
  <c r="S97" i="45"/>
  <c r="T97" i="45" s="1"/>
  <c r="M98" i="45"/>
  <c r="N98" i="45"/>
  <c r="O98" i="45"/>
  <c r="U98" i="45" s="1"/>
  <c r="P98" i="45"/>
  <c r="Q98" i="45" s="1"/>
  <c r="R98" i="45"/>
  <c r="S98" i="45"/>
  <c r="M99" i="45"/>
  <c r="N99" i="45"/>
  <c r="O99" i="45"/>
  <c r="P99" i="45"/>
  <c r="R99" i="45"/>
  <c r="S99" i="45"/>
  <c r="T99" i="45" s="1"/>
  <c r="M100" i="45"/>
  <c r="N100" i="45"/>
  <c r="O100" i="45"/>
  <c r="U100" i="45" s="1"/>
  <c r="P100" i="45"/>
  <c r="R100" i="45"/>
  <c r="S100" i="45"/>
  <c r="T100" i="45" s="1"/>
  <c r="M101" i="45"/>
  <c r="N101" i="45"/>
  <c r="O101" i="45"/>
  <c r="U101" i="45" s="1"/>
  <c r="P101" i="45"/>
  <c r="R101" i="45"/>
  <c r="S101" i="45"/>
  <c r="M102" i="45"/>
  <c r="N102" i="45"/>
  <c r="O102" i="45"/>
  <c r="P102" i="45"/>
  <c r="Q102" i="45" s="1"/>
  <c r="R102" i="45"/>
  <c r="S102" i="45"/>
  <c r="T102" i="45" s="1"/>
  <c r="M103" i="45"/>
  <c r="N103" i="45"/>
  <c r="O103" i="45"/>
  <c r="P103" i="45"/>
  <c r="U103" i="45" s="1"/>
  <c r="R103" i="45"/>
  <c r="S103" i="45"/>
  <c r="T103" i="45" s="1"/>
  <c r="M104" i="45"/>
  <c r="N104" i="45"/>
  <c r="O104" i="45"/>
  <c r="U104" i="45" s="1"/>
  <c r="P104" i="45"/>
  <c r="R104" i="45"/>
  <c r="S104" i="45"/>
  <c r="T104" i="45" s="1"/>
  <c r="M105" i="45"/>
  <c r="N105" i="45"/>
  <c r="O105" i="45"/>
  <c r="P105" i="45"/>
  <c r="Q105" i="45" s="1"/>
  <c r="R105" i="45"/>
  <c r="S105" i="45"/>
  <c r="T105" i="45" s="1"/>
  <c r="M106" i="45"/>
  <c r="N106" i="45"/>
  <c r="O106" i="45"/>
  <c r="U106" i="45" s="1"/>
  <c r="P106" i="45"/>
  <c r="R106" i="45"/>
  <c r="S106" i="45"/>
  <c r="M107" i="45"/>
  <c r="N107" i="45"/>
  <c r="O107" i="45"/>
  <c r="U107" i="45" s="1"/>
  <c r="P107" i="45"/>
  <c r="R107" i="45"/>
  <c r="T107" i="45" s="1"/>
  <c r="S107" i="45"/>
  <c r="M108" i="45"/>
  <c r="N108" i="45"/>
  <c r="O108" i="45"/>
  <c r="P108" i="45"/>
  <c r="Q108" i="45" s="1"/>
  <c r="R108" i="45"/>
  <c r="S108" i="45"/>
  <c r="T108" i="45" s="1"/>
  <c r="M109" i="45"/>
  <c r="N109" i="45"/>
  <c r="O109" i="45"/>
  <c r="U109" i="45" s="1"/>
  <c r="P109" i="45"/>
  <c r="R109" i="45"/>
  <c r="S109" i="45"/>
  <c r="T109" i="45"/>
  <c r="M110" i="45"/>
  <c r="N110" i="45"/>
  <c r="O110" i="45"/>
  <c r="P110" i="45"/>
  <c r="Q110" i="45" s="1"/>
  <c r="R110" i="45"/>
  <c r="S110" i="45"/>
  <c r="M111" i="45"/>
  <c r="N111" i="45"/>
  <c r="O111" i="45"/>
  <c r="U111" i="45" s="1"/>
  <c r="P111" i="45"/>
  <c r="R111" i="45"/>
  <c r="S111" i="45"/>
  <c r="M112" i="45"/>
  <c r="N112" i="45"/>
  <c r="O112" i="45"/>
  <c r="U112" i="45" s="1"/>
  <c r="P112" i="45"/>
  <c r="Q112" i="45" s="1"/>
  <c r="R112" i="45"/>
  <c r="S112" i="45"/>
  <c r="T112" i="45" s="1"/>
  <c r="M113" i="45"/>
  <c r="N113" i="45"/>
  <c r="O113" i="45"/>
  <c r="U113" i="45" s="1"/>
  <c r="P113" i="45"/>
  <c r="R113" i="45"/>
  <c r="S113" i="45"/>
  <c r="T113" i="45" s="1"/>
  <c r="M114" i="45"/>
  <c r="N114" i="45"/>
  <c r="O114" i="45"/>
  <c r="U114" i="45" s="1"/>
  <c r="P114" i="45"/>
  <c r="R114" i="45"/>
  <c r="S114" i="45"/>
  <c r="T114" i="45" s="1"/>
  <c r="M115" i="45"/>
  <c r="N115" i="45"/>
  <c r="O115" i="45"/>
  <c r="U115" i="45" s="1"/>
  <c r="P115" i="45"/>
  <c r="R115" i="45"/>
  <c r="S115" i="45"/>
  <c r="T115" i="45" s="1"/>
  <c r="M116" i="45"/>
  <c r="N116" i="45"/>
  <c r="O116" i="45"/>
  <c r="U116" i="45" s="1"/>
  <c r="P116" i="45"/>
  <c r="R116" i="45"/>
  <c r="S116" i="45"/>
  <c r="T116" i="45" s="1"/>
  <c r="M117" i="45"/>
  <c r="N117" i="45"/>
  <c r="O117" i="45"/>
  <c r="U117" i="45" s="1"/>
  <c r="P117" i="45"/>
  <c r="Q117" i="45" s="1"/>
  <c r="R117" i="45"/>
  <c r="S117" i="45"/>
  <c r="T117" i="45"/>
  <c r="M118" i="45"/>
  <c r="N118" i="45"/>
  <c r="O118" i="45"/>
  <c r="P118" i="45"/>
  <c r="Q118" i="45" s="1"/>
  <c r="R118" i="45"/>
  <c r="S118" i="45"/>
  <c r="T118" i="45" s="1"/>
  <c r="M119" i="45"/>
  <c r="N119" i="45"/>
  <c r="O119" i="45"/>
  <c r="U119" i="45" s="1"/>
  <c r="P119" i="45"/>
  <c r="R119" i="45"/>
  <c r="S119" i="45"/>
  <c r="T119" i="45" s="1"/>
  <c r="M120" i="45"/>
  <c r="N120" i="45"/>
  <c r="O120" i="45"/>
  <c r="U120" i="45" s="1"/>
  <c r="P120" i="45"/>
  <c r="Q120" i="45" s="1"/>
  <c r="V120" i="45" s="1"/>
  <c r="AY120" i="45" s="1"/>
  <c r="R120" i="45"/>
  <c r="S120" i="45"/>
  <c r="M121" i="45"/>
  <c r="N121" i="45"/>
  <c r="O121" i="45"/>
  <c r="U121" i="45" s="1"/>
  <c r="P121" i="45"/>
  <c r="Q121" i="45" s="1"/>
  <c r="R121" i="45"/>
  <c r="S121" i="45"/>
  <c r="T121" i="45" s="1"/>
  <c r="M122" i="45"/>
  <c r="N122" i="45"/>
  <c r="O122" i="45"/>
  <c r="U122" i="45" s="1"/>
  <c r="P122" i="45"/>
  <c r="R122" i="45"/>
  <c r="S122" i="45"/>
  <c r="M123" i="45"/>
  <c r="N123" i="45"/>
  <c r="O123" i="45"/>
  <c r="U123" i="45" s="1"/>
  <c r="P123" i="45"/>
  <c r="Q123" i="45"/>
  <c r="R123" i="45"/>
  <c r="S123" i="45"/>
  <c r="T123" i="45" s="1"/>
  <c r="M124" i="45"/>
  <c r="N124" i="45"/>
  <c r="O124" i="45"/>
  <c r="U124" i="45" s="1"/>
  <c r="P124" i="45"/>
  <c r="R124" i="45"/>
  <c r="S124" i="45"/>
  <c r="T124" i="45" s="1"/>
  <c r="M125" i="45"/>
  <c r="N125" i="45"/>
  <c r="O125" i="45"/>
  <c r="P125" i="45"/>
  <c r="Q125" i="45" s="1"/>
  <c r="R125" i="45"/>
  <c r="S125" i="45"/>
  <c r="T125" i="45" s="1"/>
  <c r="M126" i="45"/>
  <c r="N126" i="45"/>
  <c r="O126" i="45"/>
  <c r="U126" i="45" s="1"/>
  <c r="P126" i="45"/>
  <c r="R126" i="45"/>
  <c r="S126" i="45"/>
  <c r="M127" i="45"/>
  <c r="N127" i="45"/>
  <c r="O127" i="45"/>
  <c r="U127" i="45" s="1"/>
  <c r="P127" i="45"/>
  <c r="R127" i="45"/>
  <c r="S127" i="45"/>
  <c r="M128" i="45"/>
  <c r="N128" i="45"/>
  <c r="O128" i="45"/>
  <c r="P128" i="45"/>
  <c r="R128" i="45"/>
  <c r="S128" i="45"/>
  <c r="T128" i="45" s="1"/>
  <c r="M129" i="45"/>
  <c r="N129" i="45"/>
  <c r="O129" i="45"/>
  <c r="U129" i="45" s="1"/>
  <c r="P129" i="45"/>
  <c r="R129" i="45"/>
  <c r="S129" i="45"/>
  <c r="T129" i="45"/>
  <c r="M130" i="45"/>
  <c r="N130" i="45"/>
  <c r="O130" i="45"/>
  <c r="P130" i="45"/>
  <c r="Q130" i="45" s="1"/>
  <c r="R130" i="45"/>
  <c r="S130" i="45"/>
  <c r="M131" i="45"/>
  <c r="N131" i="45"/>
  <c r="O131" i="45"/>
  <c r="U131" i="45" s="1"/>
  <c r="P131" i="45"/>
  <c r="R131" i="45"/>
  <c r="S131" i="45"/>
  <c r="T131" i="45" s="1"/>
  <c r="M132" i="45"/>
  <c r="N132" i="45"/>
  <c r="O132" i="45"/>
  <c r="U132" i="45" s="1"/>
  <c r="P132" i="45"/>
  <c r="R132" i="45"/>
  <c r="S132" i="45"/>
  <c r="T132" i="45" s="1"/>
  <c r="M133" i="45"/>
  <c r="N133" i="45"/>
  <c r="O133" i="45"/>
  <c r="U133" i="45" s="1"/>
  <c r="P133" i="45"/>
  <c r="R133" i="45"/>
  <c r="S133" i="45"/>
  <c r="T133" i="45"/>
  <c r="M134" i="45"/>
  <c r="N134" i="45"/>
  <c r="O134" i="45"/>
  <c r="U134" i="45" s="1"/>
  <c r="P134" i="45"/>
  <c r="R134" i="45"/>
  <c r="S134" i="45"/>
  <c r="M135" i="45"/>
  <c r="N135" i="45"/>
  <c r="O135" i="45"/>
  <c r="U135" i="45" s="1"/>
  <c r="P135" i="45"/>
  <c r="Q135" i="45"/>
  <c r="V135" i="45" s="1"/>
  <c r="R135" i="45"/>
  <c r="S135" i="45"/>
  <c r="M136" i="45"/>
  <c r="N136" i="45"/>
  <c r="O136" i="45"/>
  <c r="P136" i="45"/>
  <c r="R136" i="45"/>
  <c r="S136" i="45"/>
  <c r="T136" i="45" s="1"/>
  <c r="M137" i="45"/>
  <c r="N137" i="45"/>
  <c r="O137" i="45"/>
  <c r="U137" i="45" s="1"/>
  <c r="P137" i="45"/>
  <c r="Q137" i="45"/>
  <c r="R137" i="45"/>
  <c r="T137" i="45" s="1"/>
  <c r="S137" i="45"/>
  <c r="M138" i="45"/>
  <c r="N138" i="45"/>
  <c r="O138" i="45"/>
  <c r="U138" i="45" s="1"/>
  <c r="P138" i="45"/>
  <c r="R138" i="45"/>
  <c r="S138" i="45"/>
  <c r="T138" i="45" s="1"/>
  <c r="M139" i="45"/>
  <c r="N139" i="45"/>
  <c r="O139" i="45"/>
  <c r="U139" i="45" s="1"/>
  <c r="P139" i="45"/>
  <c r="R139" i="45"/>
  <c r="S139" i="45"/>
  <c r="T139" i="45" s="1"/>
  <c r="M140" i="45"/>
  <c r="N140" i="45"/>
  <c r="O140" i="45"/>
  <c r="Q140" i="45" s="1"/>
  <c r="P140" i="45"/>
  <c r="R140" i="45"/>
  <c r="S140" i="45"/>
  <c r="M141" i="45"/>
  <c r="N141" i="45"/>
  <c r="O141" i="45"/>
  <c r="U141" i="45" s="1"/>
  <c r="P141" i="45"/>
  <c r="R141" i="45"/>
  <c r="S141" i="45"/>
  <c r="T141" i="45" s="1"/>
  <c r="M142" i="45"/>
  <c r="N142" i="45"/>
  <c r="O142" i="45"/>
  <c r="P142" i="45"/>
  <c r="U142" i="45" s="1"/>
  <c r="R142" i="45"/>
  <c r="S142" i="45"/>
  <c r="T142" i="45" s="1"/>
  <c r="M143" i="45"/>
  <c r="N143" i="45"/>
  <c r="O143" i="45"/>
  <c r="U143" i="45" s="1"/>
  <c r="P143" i="45"/>
  <c r="R143" i="45"/>
  <c r="S143" i="45"/>
  <c r="T143" i="45" s="1"/>
  <c r="M144" i="45"/>
  <c r="N144" i="45"/>
  <c r="O144" i="45"/>
  <c r="P144" i="45"/>
  <c r="Q144" i="45" s="1"/>
  <c r="R144" i="45"/>
  <c r="S144" i="45"/>
  <c r="M145" i="45"/>
  <c r="N145" i="45"/>
  <c r="O145" i="45"/>
  <c r="U145" i="45" s="1"/>
  <c r="P145" i="45"/>
  <c r="Q145" i="45" s="1"/>
  <c r="V145" i="45" s="1"/>
  <c r="R145" i="45"/>
  <c r="S145" i="45"/>
  <c r="T145" i="45" s="1"/>
  <c r="M146" i="45"/>
  <c r="N146" i="45"/>
  <c r="O146" i="45"/>
  <c r="U146" i="45" s="1"/>
  <c r="P146" i="45"/>
  <c r="Q146" i="45" s="1"/>
  <c r="R146" i="45"/>
  <c r="S146" i="45"/>
  <c r="T146" i="45" s="1"/>
  <c r="M147" i="45"/>
  <c r="N147" i="45"/>
  <c r="O147" i="45"/>
  <c r="U147" i="45" s="1"/>
  <c r="P147" i="45"/>
  <c r="R147" i="45"/>
  <c r="S147" i="45"/>
  <c r="T147" i="45" s="1"/>
  <c r="M148" i="45"/>
  <c r="N148" i="45"/>
  <c r="O148" i="45"/>
  <c r="P148" i="45"/>
  <c r="R148" i="45"/>
  <c r="S148" i="45"/>
  <c r="M149" i="45"/>
  <c r="N149" i="45"/>
  <c r="O149" i="45"/>
  <c r="U149" i="45" s="1"/>
  <c r="P149" i="45"/>
  <c r="Q149" i="45"/>
  <c r="V149" i="45" s="1"/>
  <c r="AY149" i="45" s="1"/>
  <c r="R149" i="45"/>
  <c r="S149" i="45"/>
  <c r="M150" i="45"/>
  <c r="N150" i="45"/>
  <c r="O150" i="45"/>
  <c r="P150" i="45"/>
  <c r="Q150" i="45" s="1"/>
  <c r="R150" i="45"/>
  <c r="S150" i="45"/>
  <c r="T150" i="45" s="1"/>
  <c r="M151" i="45"/>
  <c r="N151" i="45"/>
  <c r="O151" i="45"/>
  <c r="U151" i="45" s="1"/>
  <c r="P151" i="45"/>
  <c r="Q151" i="45" s="1"/>
  <c r="R151" i="45"/>
  <c r="S151" i="45"/>
  <c r="T151" i="45" s="1"/>
  <c r="M152" i="45"/>
  <c r="N152" i="45"/>
  <c r="O152" i="45"/>
  <c r="U152" i="45" s="1"/>
  <c r="P152" i="45"/>
  <c r="R152" i="45"/>
  <c r="S152" i="45"/>
  <c r="T152" i="45" s="1"/>
  <c r="M153" i="45"/>
  <c r="N153" i="45"/>
  <c r="O153" i="45"/>
  <c r="P153" i="45"/>
  <c r="Q153" i="45" s="1"/>
  <c r="R153" i="45"/>
  <c r="S153" i="45"/>
  <c r="M154" i="45"/>
  <c r="N154" i="45"/>
  <c r="O154" i="45"/>
  <c r="P154" i="45"/>
  <c r="Q154" i="45" s="1"/>
  <c r="R154" i="45"/>
  <c r="S154" i="45"/>
  <c r="T154" i="45" s="1"/>
  <c r="M155" i="45"/>
  <c r="N155" i="45"/>
  <c r="O155" i="45"/>
  <c r="U155" i="45" s="1"/>
  <c r="P155" i="45"/>
  <c r="Q155" i="45"/>
  <c r="R155" i="45"/>
  <c r="S155" i="45"/>
  <c r="M156" i="45"/>
  <c r="N156" i="45"/>
  <c r="O156" i="45"/>
  <c r="Q156" i="45" s="1"/>
  <c r="P156" i="45"/>
  <c r="R156" i="45"/>
  <c r="S156" i="45"/>
  <c r="T156" i="45" s="1"/>
  <c r="M157" i="45"/>
  <c r="N157" i="45"/>
  <c r="O157" i="45"/>
  <c r="P157" i="45"/>
  <c r="Q157" i="45" s="1"/>
  <c r="R157" i="45"/>
  <c r="S157" i="45"/>
  <c r="M158" i="45"/>
  <c r="N158" i="45"/>
  <c r="O158" i="45"/>
  <c r="U158" i="45" s="1"/>
  <c r="P158" i="45"/>
  <c r="R158" i="45"/>
  <c r="S158" i="45"/>
  <c r="T158" i="45" s="1"/>
  <c r="M159" i="45"/>
  <c r="N159" i="45"/>
  <c r="O159" i="45"/>
  <c r="U159" i="45" s="1"/>
  <c r="P159" i="45"/>
  <c r="Q159" i="45" s="1"/>
  <c r="R159" i="45"/>
  <c r="S159" i="45"/>
  <c r="T159" i="45"/>
  <c r="M160" i="45"/>
  <c r="N160" i="45"/>
  <c r="O160" i="45"/>
  <c r="U160" i="45" s="1"/>
  <c r="P160" i="45"/>
  <c r="Q160" i="45" s="1"/>
  <c r="R160" i="45"/>
  <c r="S160" i="45"/>
  <c r="T160" i="45" s="1"/>
  <c r="M161" i="45"/>
  <c r="N161" i="45"/>
  <c r="O161" i="45"/>
  <c r="U161" i="45" s="1"/>
  <c r="P161" i="45"/>
  <c r="R161" i="45"/>
  <c r="S161" i="45"/>
  <c r="T161" i="45" s="1"/>
  <c r="M162" i="45"/>
  <c r="N162" i="45"/>
  <c r="O162" i="45"/>
  <c r="P162" i="45"/>
  <c r="Q162" i="45" s="1"/>
  <c r="R162" i="45"/>
  <c r="S162" i="45"/>
  <c r="M163" i="45"/>
  <c r="N163" i="45"/>
  <c r="O163" i="45"/>
  <c r="P163" i="45"/>
  <c r="Q163" i="45" s="1"/>
  <c r="R163" i="45"/>
  <c r="S163" i="45"/>
  <c r="T163" i="45" s="1"/>
  <c r="M164" i="45"/>
  <c r="N164" i="45"/>
  <c r="O164" i="45"/>
  <c r="U164" i="45" s="1"/>
  <c r="P164" i="45"/>
  <c r="R164" i="45"/>
  <c r="S164" i="45"/>
  <c r="M165" i="45"/>
  <c r="N165" i="45"/>
  <c r="O165" i="45"/>
  <c r="Q165" i="45" s="1"/>
  <c r="P165" i="45"/>
  <c r="R165" i="45"/>
  <c r="S165" i="45"/>
  <c r="T165" i="45" s="1"/>
  <c r="M166" i="45"/>
  <c r="N166" i="45"/>
  <c r="O166" i="45"/>
  <c r="P166" i="45"/>
  <c r="R166" i="45"/>
  <c r="S166" i="45"/>
  <c r="M167" i="45"/>
  <c r="N167" i="45"/>
  <c r="O167" i="45"/>
  <c r="U167" i="45" s="1"/>
  <c r="P167" i="45"/>
  <c r="R167" i="45"/>
  <c r="S167" i="45"/>
  <c r="T167" i="45" s="1"/>
  <c r="M168" i="45"/>
  <c r="N168" i="45"/>
  <c r="O168" i="45"/>
  <c r="Q168" i="45" s="1"/>
  <c r="P168" i="45"/>
  <c r="R168" i="45"/>
  <c r="S168" i="45"/>
  <c r="T168" i="45" s="1"/>
  <c r="M169" i="45"/>
  <c r="N169" i="45"/>
  <c r="O169" i="45"/>
  <c r="U169" i="45" s="1"/>
  <c r="P169" i="45"/>
  <c r="Q169" i="45"/>
  <c r="R169" i="45"/>
  <c r="S169" i="45"/>
  <c r="M170" i="45"/>
  <c r="N170" i="45"/>
  <c r="O170" i="45"/>
  <c r="U170" i="45" s="1"/>
  <c r="P170" i="45"/>
  <c r="R170" i="45"/>
  <c r="S170" i="45"/>
  <c r="T170" i="45" s="1"/>
  <c r="M171" i="45"/>
  <c r="N171" i="45"/>
  <c r="O171" i="45"/>
  <c r="P171" i="45"/>
  <c r="Q171" i="45"/>
  <c r="R171" i="45"/>
  <c r="S171" i="45"/>
  <c r="M172" i="45"/>
  <c r="N172" i="45"/>
  <c r="O172" i="45"/>
  <c r="P172" i="45"/>
  <c r="R172" i="45"/>
  <c r="S172" i="45"/>
  <c r="T172" i="45" s="1"/>
  <c r="M173" i="45"/>
  <c r="N173" i="45"/>
  <c r="O173" i="45"/>
  <c r="U173" i="45" s="1"/>
  <c r="P173" i="45"/>
  <c r="R173" i="45"/>
  <c r="S173" i="45"/>
  <c r="T173" i="45" s="1"/>
  <c r="M174" i="45"/>
  <c r="N174" i="45"/>
  <c r="O174" i="45"/>
  <c r="U174" i="45" s="1"/>
  <c r="P174" i="45"/>
  <c r="R174" i="45"/>
  <c r="S174" i="45"/>
  <c r="M175" i="45"/>
  <c r="N175" i="45"/>
  <c r="O175" i="45"/>
  <c r="P175" i="45"/>
  <c r="Q175" i="45" s="1"/>
  <c r="R175" i="45"/>
  <c r="S175" i="45"/>
  <c r="T175" i="45" s="1"/>
  <c r="M176" i="45"/>
  <c r="N176" i="45"/>
  <c r="O176" i="45"/>
  <c r="P176" i="45"/>
  <c r="Q176" i="45"/>
  <c r="R176" i="45"/>
  <c r="S176" i="45"/>
  <c r="M177" i="45"/>
  <c r="N177" i="45"/>
  <c r="O177" i="45"/>
  <c r="P177" i="45"/>
  <c r="R177" i="45"/>
  <c r="S177" i="45"/>
  <c r="T177" i="45" s="1"/>
  <c r="M178" i="45"/>
  <c r="N178" i="45"/>
  <c r="O178" i="45"/>
  <c r="P178" i="45"/>
  <c r="Q178" i="45" s="1"/>
  <c r="R178" i="45"/>
  <c r="S178" i="45"/>
  <c r="M179" i="45"/>
  <c r="N179" i="45"/>
  <c r="O179" i="45"/>
  <c r="U179" i="45" s="1"/>
  <c r="P179" i="45"/>
  <c r="Q179" i="45" s="1"/>
  <c r="R179" i="45"/>
  <c r="S179" i="45"/>
  <c r="T179" i="45" s="1"/>
  <c r="V179" i="45"/>
  <c r="M180" i="45"/>
  <c r="N180" i="45"/>
  <c r="O180" i="45"/>
  <c r="U180" i="45" s="1"/>
  <c r="P180" i="45"/>
  <c r="Q180" i="45" s="1"/>
  <c r="V180" i="45" s="1"/>
  <c r="R180" i="45"/>
  <c r="S180" i="45"/>
  <c r="M181" i="45"/>
  <c r="N181" i="45"/>
  <c r="O181" i="45"/>
  <c r="P181" i="45"/>
  <c r="R181" i="45"/>
  <c r="S181" i="45"/>
  <c r="T181" i="45" s="1"/>
  <c r="M182" i="45"/>
  <c r="N182" i="45"/>
  <c r="O182" i="45"/>
  <c r="U182" i="45" s="1"/>
  <c r="P182" i="45"/>
  <c r="R182" i="45"/>
  <c r="S182" i="45"/>
  <c r="M183" i="45"/>
  <c r="N183" i="45"/>
  <c r="O183" i="45"/>
  <c r="U183" i="45" s="1"/>
  <c r="V183" i="45" s="1"/>
  <c r="P183" i="45"/>
  <c r="Q183" i="45"/>
  <c r="R183" i="45"/>
  <c r="S183" i="45"/>
  <c r="M184" i="45"/>
  <c r="N184" i="45"/>
  <c r="O184" i="45"/>
  <c r="P184" i="45"/>
  <c r="Q184" i="45" s="1"/>
  <c r="R184" i="45"/>
  <c r="S184" i="45"/>
  <c r="M185" i="45"/>
  <c r="N185" i="45"/>
  <c r="O185" i="45"/>
  <c r="P185" i="45"/>
  <c r="R185" i="45"/>
  <c r="S185" i="45"/>
  <c r="M186" i="45"/>
  <c r="N186" i="45"/>
  <c r="O186" i="45"/>
  <c r="U186" i="45" s="1"/>
  <c r="P186" i="45"/>
  <c r="R186" i="45"/>
  <c r="S186" i="45"/>
  <c r="T186" i="45" s="1"/>
  <c r="M187" i="45"/>
  <c r="N187" i="45"/>
  <c r="O187" i="45"/>
  <c r="U187" i="45" s="1"/>
  <c r="P187" i="45"/>
  <c r="R187" i="45"/>
  <c r="S187" i="45"/>
  <c r="T187" i="45" s="1"/>
  <c r="M188" i="45"/>
  <c r="N188" i="45"/>
  <c r="O188" i="45"/>
  <c r="U188" i="45" s="1"/>
  <c r="P188" i="45"/>
  <c r="Q188" i="45"/>
  <c r="V188" i="45" s="1"/>
  <c r="R188" i="45"/>
  <c r="S188" i="45"/>
  <c r="T188" i="45" s="1"/>
  <c r="M189" i="45"/>
  <c r="N189" i="45"/>
  <c r="O189" i="45"/>
  <c r="P189" i="45"/>
  <c r="Q189" i="45" s="1"/>
  <c r="R189" i="45"/>
  <c r="S189" i="45"/>
  <c r="T189" i="45" s="1"/>
  <c r="M190" i="45"/>
  <c r="N190" i="45"/>
  <c r="O190" i="45"/>
  <c r="P190" i="45"/>
  <c r="Q190" i="45" s="1"/>
  <c r="R190" i="45"/>
  <c r="S190" i="45"/>
  <c r="T190" i="45" s="1"/>
  <c r="M191" i="45"/>
  <c r="N191" i="45"/>
  <c r="O191" i="45"/>
  <c r="U191" i="45" s="1"/>
  <c r="P191" i="45"/>
  <c r="Q191" i="45" s="1"/>
  <c r="R191" i="45"/>
  <c r="S191" i="45"/>
  <c r="T191" i="45" s="1"/>
  <c r="M192" i="45"/>
  <c r="N192" i="45"/>
  <c r="O192" i="45"/>
  <c r="P192" i="45"/>
  <c r="Q192" i="45" s="1"/>
  <c r="R192" i="45"/>
  <c r="S192" i="45"/>
  <c r="T192" i="45" s="1"/>
  <c r="U295" i="36"/>
  <c r="S295" i="36"/>
  <c r="P295" i="36"/>
  <c r="T254" i="36"/>
  <c r="T255" i="36"/>
  <c r="T263" i="36"/>
  <c r="T271" i="36"/>
  <c r="T273" i="36"/>
  <c r="T281" i="36"/>
  <c r="T286" i="36"/>
  <c r="T287" i="36"/>
  <c r="L252" i="36"/>
  <c r="M252" i="36"/>
  <c r="N252" i="36"/>
  <c r="T252" i="36" s="1"/>
  <c r="O252" i="36"/>
  <c r="Q252" i="36"/>
  <c r="R252" i="36"/>
  <c r="S252" i="36" s="1"/>
  <c r="L253" i="36"/>
  <c r="M253" i="36"/>
  <c r="N253" i="36"/>
  <c r="T253" i="36" s="1"/>
  <c r="O253" i="36"/>
  <c r="P253" i="36" s="1"/>
  <c r="Q253" i="36"/>
  <c r="R253" i="36"/>
  <c r="S253" i="36" s="1"/>
  <c r="L254" i="36"/>
  <c r="M254" i="36"/>
  <c r="N254" i="36"/>
  <c r="O254" i="36"/>
  <c r="P254" i="36" s="1"/>
  <c r="Q254" i="36"/>
  <c r="R254" i="36"/>
  <c r="S254" i="36" s="1"/>
  <c r="L255" i="36"/>
  <c r="M255" i="36"/>
  <c r="N255" i="36"/>
  <c r="O255" i="36"/>
  <c r="Q255" i="36"/>
  <c r="R255" i="36"/>
  <c r="S255" i="36" s="1"/>
  <c r="L256" i="36"/>
  <c r="M256" i="36"/>
  <c r="N256" i="36"/>
  <c r="T256" i="36" s="1"/>
  <c r="O256" i="36"/>
  <c r="Q256" i="36"/>
  <c r="R256" i="36"/>
  <c r="L257" i="36"/>
  <c r="M257" i="36"/>
  <c r="N257" i="36"/>
  <c r="T257" i="36" s="1"/>
  <c r="O257" i="36"/>
  <c r="Q257" i="36"/>
  <c r="R257" i="36"/>
  <c r="L258" i="36"/>
  <c r="M258" i="36"/>
  <c r="N258" i="36"/>
  <c r="O258" i="36"/>
  <c r="Q258" i="36"/>
  <c r="R258" i="36"/>
  <c r="S258" i="36" s="1"/>
  <c r="L259" i="36"/>
  <c r="M259" i="36"/>
  <c r="N259" i="36"/>
  <c r="T259" i="36" s="1"/>
  <c r="O259" i="36"/>
  <c r="Q259" i="36"/>
  <c r="R259" i="36"/>
  <c r="S259" i="36"/>
  <c r="L260" i="36"/>
  <c r="M260" i="36"/>
  <c r="N260" i="36"/>
  <c r="T260" i="36" s="1"/>
  <c r="O260" i="36"/>
  <c r="Q260" i="36"/>
  <c r="R260" i="36"/>
  <c r="L261" i="36"/>
  <c r="M261" i="36"/>
  <c r="N261" i="36"/>
  <c r="T261" i="36" s="1"/>
  <c r="O261" i="36"/>
  <c r="Q261" i="36"/>
  <c r="R261" i="36"/>
  <c r="L262" i="36"/>
  <c r="M262" i="36"/>
  <c r="N262" i="36"/>
  <c r="O262" i="36"/>
  <c r="P262" i="36" s="1"/>
  <c r="Q262" i="36"/>
  <c r="R262" i="36"/>
  <c r="L263" i="36"/>
  <c r="M263" i="36"/>
  <c r="N263" i="36"/>
  <c r="O263" i="36"/>
  <c r="Q263" i="36"/>
  <c r="R263" i="36"/>
  <c r="S263" i="36"/>
  <c r="L264" i="36"/>
  <c r="M264" i="36"/>
  <c r="N264" i="36"/>
  <c r="T264" i="36" s="1"/>
  <c r="O264" i="36"/>
  <c r="Q264" i="36"/>
  <c r="R264" i="36"/>
  <c r="L265" i="36"/>
  <c r="M265" i="36"/>
  <c r="N265" i="36"/>
  <c r="O265" i="36"/>
  <c r="T265" i="36" s="1"/>
  <c r="Q265" i="36"/>
  <c r="R265" i="36"/>
  <c r="L266" i="36"/>
  <c r="M266" i="36"/>
  <c r="N266" i="36"/>
  <c r="T266" i="36" s="1"/>
  <c r="O266" i="36"/>
  <c r="P266" i="36" s="1"/>
  <c r="Q266" i="36"/>
  <c r="R266" i="36"/>
  <c r="L267" i="36"/>
  <c r="M267" i="36"/>
  <c r="N267" i="36"/>
  <c r="O267" i="36"/>
  <c r="Q267" i="36"/>
  <c r="R267" i="36"/>
  <c r="S267" i="36" s="1"/>
  <c r="L268" i="36"/>
  <c r="M268" i="36"/>
  <c r="N268" i="36"/>
  <c r="T268" i="36" s="1"/>
  <c r="O268" i="36"/>
  <c r="Q268" i="36"/>
  <c r="R268" i="36"/>
  <c r="S268" i="36" s="1"/>
  <c r="L269" i="36"/>
  <c r="M269" i="36"/>
  <c r="N269" i="36"/>
  <c r="T269" i="36" s="1"/>
  <c r="O269" i="36"/>
  <c r="Q269" i="36"/>
  <c r="R269" i="36"/>
  <c r="L270" i="36"/>
  <c r="M270" i="36"/>
  <c r="N270" i="36"/>
  <c r="T270" i="36" s="1"/>
  <c r="O270" i="36"/>
  <c r="Q270" i="36"/>
  <c r="R270" i="36"/>
  <c r="S270" i="36" s="1"/>
  <c r="L271" i="36"/>
  <c r="M271" i="36"/>
  <c r="N271" i="36"/>
  <c r="O271" i="36"/>
  <c r="P271" i="36"/>
  <c r="U271" i="36" s="1"/>
  <c r="Q271" i="36"/>
  <c r="S271" i="36" s="1"/>
  <c r="R271" i="36"/>
  <c r="L272" i="36"/>
  <c r="M272" i="36"/>
  <c r="N272" i="36"/>
  <c r="T272" i="36" s="1"/>
  <c r="O272" i="36"/>
  <c r="P272" i="36" s="1"/>
  <c r="Q272" i="36"/>
  <c r="R272" i="36"/>
  <c r="L273" i="36"/>
  <c r="M273" i="36"/>
  <c r="N273" i="36"/>
  <c r="O273" i="36"/>
  <c r="Q273" i="36"/>
  <c r="R273" i="36"/>
  <c r="S273" i="36" s="1"/>
  <c r="L274" i="36"/>
  <c r="M274" i="36"/>
  <c r="N274" i="36"/>
  <c r="T274" i="36" s="1"/>
  <c r="O274" i="36"/>
  <c r="P274" i="36" s="1"/>
  <c r="Q274" i="36"/>
  <c r="R274" i="36"/>
  <c r="L275" i="36"/>
  <c r="M275" i="36"/>
  <c r="N275" i="36"/>
  <c r="T275" i="36" s="1"/>
  <c r="O275" i="36"/>
  <c r="P275" i="36" s="1"/>
  <c r="Q275" i="36"/>
  <c r="R275" i="36"/>
  <c r="S275" i="36" s="1"/>
  <c r="L276" i="36"/>
  <c r="M276" i="36"/>
  <c r="N276" i="36"/>
  <c r="T276" i="36" s="1"/>
  <c r="O276" i="36"/>
  <c r="Q276" i="36"/>
  <c r="R276" i="36"/>
  <c r="S276" i="36" s="1"/>
  <c r="L277" i="36"/>
  <c r="M277" i="36"/>
  <c r="N277" i="36"/>
  <c r="T277" i="36" s="1"/>
  <c r="O277" i="36"/>
  <c r="Q277" i="36"/>
  <c r="R277" i="36"/>
  <c r="L278" i="36"/>
  <c r="M278" i="36"/>
  <c r="N278" i="36"/>
  <c r="O278" i="36"/>
  <c r="T278" i="36" s="1"/>
  <c r="Q278" i="36"/>
  <c r="R278" i="36"/>
  <c r="L279" i="36"/>
  <c r="M279" i="36"/>
  <c r="N279" i="36"/>
  <c r="T279" i="36" s="1"/>
  <c r="O279" i="36"/>
  <c r="P279" i="36" s="1"/>
  <c r="Q279" i="36"/>
  <c r="R279" i="36"/>
  <c r="S279" i="36" s="1"/>
  <c r="L280" i="36"/>
  <c r="M280" i="36"/>
  <c r="N280" i="36"/>
  <c r="T280" i="36" s="1"/>
  <c r="O280" i="36"/>
  <c r="P280" i="36" s="1"/>
  <c r="Q280" i="36"/>
  <c r="R280" i="36"/>
  <c r="S280" i="36" s="1"/>
  <c r="L281" i="36"/>
  <c r="M281" i="36"/>
  <c r="N281" i="36"/>
  <c r="O281" i="36"/>
  <c r="P281" i="36" s="1"/>
  <c r="Q281" i="36"/>
  <c r="R281" i="36"/>
  <c r="S281" i="36" s="1"/>
  <c r="L282" i="36"/>
  <c r="M282" i="36"/>
  <c r="N282" i="36"/>
  <c r="T282" i="36" s="1"/>
  <c r="O282" i="36"/>
  <c r="Q282" i="36"/>
  <c r="R282" i="36"/>
  <c r="S282" i="36" s="1"/>
  <c r="L283" i="36"/>
  <c r="M283" i="36"/>
  <c r="N283" i="36"/>
  <c r="T283" i="36" s="1"/>
  <c r="O283" i="36"/>
  <c r="P283" i="36" s="1"/>
  <c r="Q283" i="36"/>
  <c r="R283" i="36"/>
  <c r="S283" i="36"/>
  <c r="L284" i="36"/>
  <c r="M284" i="36"/>
  <c r="N284" i="36"/>
  <c r="T284" i="36" s="1"/>
  <c r="O284" i="36"/>
  <c r="P284" i="36" s="1"/>
  <c r="Q284" i="36"/>
  <c r="R284" i="36"/>
  <c r="L285" i="36"/>
  <c r="M285" i="36"/>
  <c r="N285" i="36"/>
  <c r="T285" i="36" s="1"/>
  <c r="O285" i="36"/>
  <c r="P285" i="36" s="1"/>
  <c r="Q285" i="36"/>
  <c r="R285" i="36"/>
  <c r="S285" i="36" s="1"/>
  <c r="L286" i="36"/>
  <c r="M286" i="36"/>
  <c r="N286" i="36"/>
  <c r="O286" i="36"/>
  <c r="P286" i="36" s="1"/>
  <c r="Q286" i="36"/>
  <c r="R286" i="36"/>
  <c r="S286" i="36" s="1"/>
  <c r="L287" i="36"/>
  <c r="M287" i="36"/>
  <c r="N287" i="36"/>
  <c r="P287" i="36" s="1"/>
  <c r="U287" i="36" s="1"/>
  <c r="O287" i="36"/>
  <c r="Q287" i="36"/>
  <c r="R287" i="36"/>
  <c r="S287" i="36"/>
  <c r="L288" i="36"/>
  <c r="M288" i="36"/>
  <c r="N288" i="36"/>
  <c r="T288" i="36" s="1"/>
  <c r="O288" i="36"/>
  <c r="Q288" i="36"/>
  <c r="R288" i="36"/>
  <c r="S288" i="36" s="1"/>
  <c r="L289" i="36"/>
  <c r="M289" i="36"/>
  <c r="N289" i="36"/>
  <c r="T289" i="36" s="1"/>
  <c r="O289" i="36"/>
  <c r="P289" i="36" s="1"/>
  <c r="Q289" i="36"/>
  <c r="R289" i="36"/>
  <c r="L290" i="36"/>
  <c r="M290" i="36"/>
  <c r="N290" i="36"/>
  <c r="T290" i="36" s="1"/>
  <c r="O290" i="36"/>
  <c r="P290" i="36" s="1"/>
  <c r="Q290" i="36"/>
  <c r="R290" i="36"/>
  <c r="L291" i="36"/>
  <c r="M291" i="36"/>
  <c r="N291" i="36"/>
  <c r="O291" i="36"/>
  <c r="Q291" i="36"/>
  <c r="S291" i="36" s="1"/>
  <c r="R291" i="36"/>
  <c r="L292" i="36"/>
  <c r="M292" i="36"/>
  <c r="N292" i="36"/>
  <c r="T292" i="36" s="1"/>
  <c r="O292" i="36"/>
  <c r="P292" i="36" s="1"/>
  <c r="Q292" i="36"/>
  <c r="R292" i="36"/>
  <c r="S292" i="36" s="1"/>
  <c r="B116" i="46"/>
  <c r="B117" i="46" s="1"/>
  <c r="B118" i="46" s="1"/>
  <c r="B119" i="46" s="1"/>
  <c r="B120" i="46" s="1"/>
  <c r="B121" i="46" s="1"/>
  <c r="B122" i="46" s="1"/>
  <c r="B123" i="46" s="1"/>
  <c r="B124" i="46" s="1"/>
  <c r="A117" i="46"/>
  <c r="A118" i="46" s="1"/>
  <c r="A119" i="46" s="1"/>
  <c r="A120" i="46" s="1"/>
  <c r="A121" i="46" s="1"/>
  <c r="A122" i="46" s="1"/>
  <c r="A123" i="46" s="1"/>
  <c r="A124" i="46" s="1"/>
  <c r="HX106" i="46"/>
  <c r="HW106" i="46"/>
  <c r="HU106" i="46"/>
  <c r="HT106" i="46"/>
  <c r="HS106" i="46"/>
  <c r="HR106" i="46"/>
  <c r="HA106" i="46"/>
  <c r="GZ106" i="46"/>
  <c r="GX106" i="46"/>
  <c r="GW106" i="46"/>
  <c r="GV106" i="46"/>
  <c r="GU106" i="46"/>
  <c r="FX106" i="46"/>
  <c r="FW106" i="46"/>
  <c r="FU106" i="46"/>
  <c r="FT106" i="46"/>
  <c r="FS106" i="46"/>
  <c r="FR106" i="46"/>
  <c r="HX105" i="46"/>
  <c r="HW105" i="46"/>
  <c r="HY105" i="46" s="1"/>
  <c r="HU105" i="46"/>
  <c r="HT105" i="46"/>
  <c r="HS105" i="46"/>
  <c r="HR105" i="46"/>
  <c r="HA105" i="46"/>
  <c r="GZ105" i="46"/>
  <c r="GX105" i="46"/>
  <c r="GW105" i="46"/>
  <c r="GY105" i="46" s="1"/>
  <c r="GV105" i="46"/>
  <c r="GU105" i="46"/>
  <c r="FX105" i="46"/>
  <c r="FW105" i="46"/>
  <c r="FU105" i="46"/>
  <c r="FT105" i="46"/>
  <c r="FS105" i="46"/>
  <c r="FR105" i="46"/>
  <c r="HX104" i="46"/>
  <c r="HW104" i="46"/>
  <c r="HU104" i="46"/>
  <c r="HT104" i="46"/>
  <c r="HS104" i="46"/>
  <c r="HR104" i="46"/>
  <c r="HA104" i="46"/>
  <c r="GZ104" i="46"/>
  <c r="GX104" i="46"/>
  <c r="GW104" i="46"/>
  <c r="GV104" i="46"/>
  <c r="GU104" i="46"/>
  <c r="FX104" i="46"/>
  <c r="FW104" i="46"/>
  <c r="FU104" i="46"/>
  <c r="FT104" i="46"/>
  <c r="FS104" i="46"/>
  <c r="FR104" i="46"/>
  <c r="EW104" i="46"/>
  <c r="EV104" i="46"/>
  <c r="ET104" i="46"/>
  <c r="ES104" i="46"/>
  <c r="ER104" i="46"/>
  <c r="EQ104" i="46"/>
  <c r="HX103" i="46"/>
  <c r="HW103" i="46"/>
  <c r="HU103" i="46"/>
  <c r="HV103" i="46" s="1"/>
  <c r="HZ103" i="46" s="1"/>
  <c r="HT103" i="46"/>
  <c r="HS103" i="46"/>
  <c r="HR103" i="46"/>
  <c r="HA103" i="46"/>
  <c r="GZ103" i="46"/>
  <c r="GX103" i="46"/>
  <c r="GW103" i="46"/>
  <c r="GV103" i="46"/>
  <c r="GU103" i="46"/>
  <c r="FX103" i="46"/>
  <c r="FW103" i="46"/>
  <c r="FU103" i="46"/>
  <c r="FT103" i="46"/>
  <c r="FS103" i="46"/>
  <c r="FR103" i="46"/>
  <c r="EW103" i="46"/>
  <c r="EX103" i="46" s="1"/>
  <c r="EV103" i="46"/>
  <c r="ET103" i="46"/>
  <c r="ES103" i="46"/>
  <c r="ER103" i="46"/>
  <c r="EQ103" i="46"/>
  <c r="HX102" i="46"/>
  <c r="HW102" i="46"/>
  <c r="HU102" i="46"/>
  <c r="HV102" i="46" s="1"/>
  <c r="HZ102" i="46" s="1"/>
  <c r="HT102" i="46"/>
  <c r="HS102" i="46"/>
  <c r="HR102" i="46"/>
  <c r="HA102" i="46"/>
  <c r="GZ102" i="46"/>
  <c r="GX102" i="46"/>
  <c r="GW102" i="46"/>
  <c r="GV102" i="46"/>
  <c r="GU102" i="46"/>
  <c r="FX102" i="46"/>
  <c r="FW102" i="46"/>
  <c r="FU102" i="46"/>
  <c r="FT102" i="46"/>
  <c r="FS102" i="46"/>
  <c r="FR102" i="46"/>
  <c r="EW102" i="46"/>
  <c r="EV102" i="46"/>
  <c r="ET102" i="46"/>
  <c r="ES102" i="46"/>
  <c r="ER102" i="46"/>
  <c r="EQ102" i="46"/>
  <c r="HX101" i="46"/>
  <c r="HW101" i="46"/>
  <c r="HU101" i="46"/>
  <c r="HT101" i="46"/>
  <c r="HS101" i="46"/>
  <c r="HR101" i="46"/>
  <c r="HA101" i="46"/>
  <c r="GZ101" i="46"/>
  <c r="GX101" i="46"/>
  <c r="GW101" i="46"/>
  <c r="GV101" i="46"/>
  <c r="GU101" i="46"/>
  <c r="FX101" i="46"/>
  <c r="FW101" i="46"/>
  <c r="FU101" i="46"/>
  <c r="FT101" i="46"/>
  <c r="FS101" i="46"/>
  <c r="FR101" i="46"/>
  <c r="EW101" i="46"/>
  <c r="EV101" i="46"/>
  <c r="ET101" i="46"/>
  <c r="ES101" i="46"/>
  <c r="ER101" i="46"/>
  <c r="EQ101" i="46"/>
  <c r="HX100" i="46"/>
  <c r="HW100" i="46"/>
  <c r="HU100" i="46"/>
  <c r="HT100" i="46"/>
  <c r="HS100" i="46"/>
  <c r="HR100" i="46"/>
  <c r="HA100" i="46"/>
  <c r="GZ100" i="46"/>
  <c r="GX100" i="46"/>
  <c r="GW100" i="46"/>
  <c r="GV100" i="46"/>
  <c r="GU100" i="46"/>
  <c r="FX100" i="46"/>
  <c r="FW100" i="46"/>
  <c r="FU100" i="46"/>
  <c r="FT100" i="46"/>
  <c r="FS100" i="46"/>
  <c r="FR100" i="46"/>
  <c r="EW100" i="46"/>
  <c r="EV100" i="46"/>
  <c r="ET100" i="46"/>
  <c r="ES100" i="46"/>
  <c r="ER100" i="46"/>
  <c r="EQ100" i="46"/>
  <c r="HX99" i="46"/>
  <c r="HW99" i="46"/>
  <c r="HU99" i="46"/>
  <c r="HT99" i="46"/>
  <c r="HS99" i="46"/>
  <c r="HR99" i="46"/>
  <c r="HA99" i="46"/>
  <c r="GZ99" i="46"/>
  <c r="GX99" i="46"/>
  <c r="GW99" i="46"/>
  <c r="GV99" i="46"/>
  <c r="GU99" i="46"/>
  <c r="FX99" i="46"/>
  <c r="FW99" i="46"/>
  <c r="FU99" i="46"/>
  <c r="FT99" i="46"/>
  <c r="FS99" i="46"/>
  <c r="FR99" i="46"/>
  <c r="EW99" i="46"/>
  <c r="EV99" i="46"/>
  <c r="ET99" i="46"/>
  <c r="ES99" i="46"/>
  <c r="ER99" i="46"/>
  <c r="EQ99" i="46"/>
  <c r="HX98" i="46"/>
  <c r="HW98" i="46"/>
  <c r="HU98" i="46"/>
  <c r="HT98" i="46"/>
  <c r="HS98" i="46"/>
  <c r="HR98" i="46"/>
  <c r="HA98" i="46"/>
  <c r="GZ98" i="46"/>
  <c r="GX98" i="46"/>
  <c r="GW98" i="46"/>
  <c r="GV98" i="46"/>
  <c r="GU98" i="46"/>
  <c r="FX98" i="46"/>
  <c r="FW98" i="46"/>
  <c r="FU98" i="46"/>
  <c r="FT98" i="46"/>
  <c r="FS98" i="46"/>
  <c r="FR98" i="46"/>
  <c r="EW98" i="46"/>
  <c r="EV98" i="46"/>
  <c r="ET98" i="46"/>
  <c r="ES98" i="46"/>
  <c r="ER98" i="46"/>
  <c r="EQ98" i="46"/>
  <c r="HX97" i="46"/>
  <c r="HW97" i="46"/>
  <c r="HU97" i="46"/>
  <c r="HT97" i="46"/>
  <c r="HS97" i="46"/>
  <c r="HR97" i="46"/>
  <c r="HA97" i="46"/>
  <c r="GZ97" i="46"/>
  <c r="GX97" i="46"/>
  <c r="GW97" i="46"/>
  <c r="GV97" i="46"/>
  <c r="GU97" i="46"/>
  <c r="FX97" i="46"/>
  <c r="FW97" i="46"/>
  <c r="FU97" i="46"/>
  <c r="FT97" i="46"/>
  <c r="FS97" i="46"/>
  <c r="FR97" i="46"/>
  <c r="EW97" i="46"/>
  <c r="EV97" i="46"/>
  <c r="ET97" i="46"/>
  <c r="ES97" i="46"/>
  <c r="ER97" i="46"/>
  <c r="EQ97" i="46"/>
  <c r="HX96" i="46"/>
  <c r="HW96" i="46"/>
  <c r="HU96" i="46"/>
  <c r="HT96" i="46"/>
  <c r="HS96" i="46"/>
  <c r="HR96" i="46"/>
  <c r="HA96" i="46"/>
  <c r="GZ96" i="46"/>
  <c r="GX96" i="46"/>
  <c r="GW96" i="46"/>
  <c r="GV96" i="46"/>
  <c r="GU96" i="46"/>
  <c r="FX96" i="46"/>
  <c r="FW96" i="46"/>
  <c r="FU96" i="46"/>
  <c r="FT96" i="46"/>
  <c r="FS96" i="46"/>
  <c r="FR96" i="46"/>
  <c r="EW96" i="46"/>
  <c r="EV96" i="46"/>
  <c r="ET96" i="46"/>
  <c r="ES96" i="46"/>
  <c r="ER96" i="46"/>
  <c r="EQ96" i="46"/>
  <c r="HX95" i="46"/>
  <c r="HW95" i="46"/>
  <c r="HU95" i="46"/>
  <c r="HT95" i="46"/>
  <c r="HS95" i="46"/>
  <c r="HR95" i="46"/>
  <c r="HA95" i="46"/>
  <c r="GZ95" i="46"/>
  <c r="GX95" i="46"/>
  <c r="GW95" i="46"/>
  <c r="GV95" i="46"/>
  <c r="GU95" i="46"/>
  <c r="FX95" i="46"/>
  <c r="FW95" i="46"/>
  <c r="FU95" i="46"/>
  <c r="FT95" i="46"/>
  <c r="FS95" i="46"/>
  <c r="FR95" i="46"/>
  <c r="EW95" i="46"/>
  <c r="EX95" i="46" s="1"/>
  <c r="EV95" i="46"/>
  <c r="ET95" i="46"/>
  <c r="ES95" i="46"/>
  <c r="EY95" i="46" s="1"/>
  <c r="ER95" i="46"/>
  <c r="EQ95" i="46"/>
  <c r="DZ104" i="46"/>
  <c r="DY104" i="46"/>
  <c r="DW104" i="46"/>
  <c r="DV104" i="46"/>
  <c r="DU104" i="46"/>
  <c r="DT104" i="46"/>
  <c r="CU104" i="46"/>
  <c r="CT104" i="46"/>
  <c r="CR104" i="46"/>
  <c r="CQ104" i="46"/>
  <c r="CP104" i="46"/>
  <c r="CO104" i="46"/>
  <c r="BX104" i="46"/>
  <c r="BW104" i="46"/>
  <c r="BU104" i="46"/>
  <c r="BT104" i="46"/>
  <c r="BS104" i="46"/>
  <c r="BR104" i="46"/>
  <c r="AS104" i="46"/>
  <c r="AR104" i="46"/>
  <c r="AP104" i="46"/>
  <c r="AO104" i="46"/>
  <c r="AN104" i="46"/>
  <c r="AM104" i="46"/>
  <c r="R104" i="46"/>
  <c r="Q104" i="46"/>
  <c r="O104" i="46"/>
  <c r="N104" i="46"/>
  <c r="M104" i="46"/>
  <c r="L104" i="46"/>
  <c r="DZ103" i="46"/>
  <c r="DY103" i="46"/>
  <c r="DW103" i="46"/>
  <c r="DV103" i="46"/>
  <c r="DU103" i="46"/>
  <c r="DT103" i="46"/>
  <c r="CU103" i="46"/>
  <c r="CT103" i="46"/>
  <c r="CR103" i="46"/>
  <c r="CQ103" i="46"/>
  <c r="CP103" i="46"/>
  <c r="CO103" i="46"/>
  <c r="BX103" i="46"/>
  <c r="BW103" i="46"/>
  <c r="BU103" i="46"/>
  <c r="BT103" i="46"/>
  <c r="BS103" i="46"/>
  <c r="BR103" i="46"/>
  <c r="AS103" i="46"/>
  <c r="AR103" i="46"/>
  <c r="AT103" i="46" s="1"/>
  <c r="AP103" i="46"/>
  <c r="AO103" i="46"/>
  <c r="AN103" i="46"/>
  <c r="AM103" i="46"/>
  <c r="R103" i="46"/>
  <c r="Q103" i="46"/>
  <c r="O103" i="46"/>
  <c r="N103" i="46"/>
  <c r="M103" i="46"/>
  <c r="L103" i="46"/>
  <c r="DZ102" i="46"/>
  <c r="DY102" i="46"/>
  <c r="DW102" i="46"/>
  <c r="DV102" i="46"/>
  <c r="DU102" i="46"/>
  <c r="DT102" i="46"/>
  <c r="CU102" i="46"/>
  <c r="CT102" i="46"/>
  <c r="CR102" i="46"/>
  <c r="CS102" i="46" s="1"/>
  <c r="CQ102" i="46"/>
  <c r="CP102" i="46"/>
  <c r="CO102" i="46"/>
  <c r="BX102" i="46"/>
  <c r="BW102" i="46"/>
  <c r="BU102" i="46"/>
  <c r="BT102" i="46"/>
  <c r="BS102" i="46"/>
  <c r="BR102" i="46"/>
  <c r="AS102" i="46"/>
  <c r="AR102" i="46"/>
  <c r="AP102" i="46"/>
  <c r="AO102" i="46"/>
  <c r="AN102" i="46"/>
  <c r="AM102" i="46"/>
  <c r="R102" i="46"/>
  <c r="Q102" i="46"/>
  <c r="O102" i="46"/>
  <c r="N102" i="46"/>
  <c r="M102" i="46"/>
  <c r="L102" i="46"/>
  <c r="DZ101" i="46"/>
  <c r="DY101" i="46"/>
  <c r="DW101" i="46"/>
  <c r="DV101" i="46"/>
  <c r="DU101" i="46"/>
  <c r="DT101" i="46"/>
  <c r="CU101" i="46"/>
  <c r="CT101" i="46"/>
  <c r="CR101" i="46"/>
  <c r="CQ101" i="46"/>
  <c r="CP101" i="46"/>
  <c r="CO101" i="46"/>
  <c r="BX101" i="46"/>
  <c r="BW101" i="46"/>
  <c r="BU101" i="46"/>
  <c r="BT101" i="46"/>
  <c r="BS101" i="46"/>
  <c r="BR101" i="46"/>
  <c r="AS101" i="46"/>
  <c r="AR101" i="46"/>
  <c r="AP101" i="46"/>
  <c r="AO101" i="46"/>
  <c r="AN101" i="46"/>
  <c r="AM101" i="46"/>
  <c r="R101" i="46"/>
  <c r="Q101" i="46"/>
  <c r="O101" i="46"/>
  <c r="N101" i="46"/>
  <c r="M101" i="46"/>
  <c r="L101" i="46"/>
  <c r="DZ100" i="46"/>
  <c r="DY100" i="46"/>
  <c r="DW100" i="46"/>
  <c r="DV100" i="46"/>
  <c r="DU100" i="46"/>
  <c r="DT100" i="46"/>
  <c r="CU100" i="46"/>
  <c r="CV100" i="46" s="1"/>
  <c r="CT100" i="46"/>
  <c r="CR100" i="46"/>
  <c r="CQ100" i="46"/>
  <c r="CP100" i="46"/>
  <c r="CO100" i="46"/>
  <c r="BX100" i="46"/>
  <c r="BY100" i="46" s="1"/>
  <c r="BW100" i="46"/>
  <c r="BU100" i="46"/>
  <c r="BT100" i="46"/>
  <c r="BS100" i="46"/>
  <c r="BR100" i="46"/>
  <c r="AS100" i="46"/>
  <c r="AR100" i="46"/>
  <c r="AP100" i="46"/>
  <c r="AQ100" i="46" s="1"/>
  <c r="AO100" i="46"/>
  <c r="AN100" i="46"/>
  <c r="AM100" i="46"/>
  <c r="R100" i="46"/>
  <c r="Q100" i="46"/>
  <c r="O100" i="46"/>
  <c r="N100" i="46"/>
  <c r="M100" i="46"/>
  <c r="L100" i="46"/>
  <c r="DZ99" i="46"/>
  <c r="EA99" i="46" s="1"/>
  <c r="DY99" i="46"/>
  <c r="DW99" i="46"/>
  <c r="DV99" i="46"/>
  <c r="DU99" i="46"/>
  <c r="DT99" i="46"/>
  <c r="CU99" i="46"/>
  <c r="CV99" i="46" s="1"/>
  <c r="CT99" i="46"/>
  <c r="CR99" i="46"/>
  <c r="CQ99" i="46"/>
  <c r="CP99" i="46"/>
  <c r="CO99" i="46"/>
  <c r="BX99" i="46"/>
  <c r="BW99" i="46"/>
  <c r="BU99" i="46"/>
  <c r="BV99" i="46" s="1"/>
  <c r="BT99" i="46"/>
  <c r="BS99" i="46"/>
  <c r="BR99" i="46"/>
  <c r="AS99" i="46"/>
  <c r="AR99" i="46"/>
  <c r="AT99" i="46" s="1"/>
  <c r="AP99" i="46"/>
  <c r="AO99" i="46"/>
  <c r="AN99" i="46"/>
  <c r="AM99" i="46"/>
  <c r="R99" i="46"/>
  <c r="Q99" i="46"/>
  <c r="O99" i="46"/>
  <c r="N99" i="46"/>
  <c r="M99" i="46"/>
  <c r="L99" i="46"/>
  <c r="DZ98" i="46"/>
  <c r="DY98" i="46"/>
  <c r="DW98" i="46"/>
  <c r="DV98" i="46"/>
  <c r="DU98" i="46"/>
  <c r="DT98" i="46"/>
  <c r="CU98" i="46"/>
  <c r="CT98" i="46"/>
  <c r="CR98" i="46"/>
  <c r="CS98" i="46" s="1"/>
  <c r="CQ98" i="46"/>
  <c r="CP98" i="46"/>
  <c r="CO98" i="46"/>
  <c r="BX98" i="46"/>
  <c r="BW98" i="46"/>
  <c r="BY98" i="46" s="1"/>
  <c r="BU98" i="46"/>
  <c r="BT98" i="46"/>
  <c r="BS98" i="46"/>
  <c r="BR98" i="46"/>
  <c r="AS98" i="46"/>
  <c r="AR98" i="46"/>
  <c r="AP98" i="46"/>
  <c r="AO98" i="46"/>
  <c r="AN98" i="46"/>
  <c r="AM98" i="46"/>
  <c r="R98" i="46"/>
  <c r="S98" i="46" s="1"/>
  <c r="Q98" i="46"/>
  <c r="O98" i="46"/>
  <c r="N98" i="46"/>
  <c r="M98" i="46"/>
  <c r="L98" i="46"/>
  <c r="DZ97" i="46"/>
  <c r="DY97" i="46"/>
  <c r="DW97" i="46"/>
  <c r="DV97" i="46"/>
  <c r="DU97" i="46"/>
  <c r="DT97" i="46"/>
  <c r="CU97" i="46"/>
  <c r="CT97" i="46"/>
  <c r="CV97" i="46" s="1"/>
  <c r="CR97" i="46"/>
  <c r="CQ97" i="46"/>
  <c r="CP97" i="46"/>
  <c r="CO97" i="46"/>
  <c r="BX97" i="46"/>
  <c r="BW97" i="46"/>
  <c r="BU97" i="46"/>
  <c r="BT97" i="46"/>
  <c r="BS97" i="46"/>
  <c r="BR97" i="46"/>
  <c r="AS97" i="46"/>
  <c r="AT97" i="46" s="1"/>
  <c r="AR97" i="46"/>
  <c r="AP97" i="46"/>
  <c r="AO97" i="46"/>
  <c r="AN97" i="46"/>
  <c r="AM97" i="46"/>
  <c r="R97" i="46"/>
  <c r="Q97" i="46"/>
  <c r="O97" i="46"/>
  <c r="P97" i="46" s="1"/>
  <c r="N97" i="46"/>
  <c r="M97" i="46"/>
  <c r="L97" i="46"/>
  <c r="DZ96" i="46"/>
  <c r="DY96" i="46"/>
  <c r="DW96" i="46"/>
  <c r="DX96" i="46" s="1"/>
  <c r="EB96" i="46" s="1"/>
  <c r="DV96" i="46"/>
  <c r="DU96" i="46"/>
  <c r="DT96" i="46"/>
  <c r="CU96" i="46"/>
  <c r="CT96" i="46"/>
  <c r="CR96" i="46"/>
  <c r="CQ96" i="46"/>
  <c r="CP96" i="46"/>
  <c r="CO96" i="46"/>
  <c r="BX96" i="46"/>
  <c r="BW96" i="46"/>
  <c r="BU96" i="46"/>
  <c r="BT96" i="46"/>
  <c r="BS96" i="46"/>
  <c r="BR96" i="46"/>
  <c r="AS96" i="46"/>
  <c r="AR96" i="46"/>
  <c r="AP96" i="46"/>
  <c r="AO96" i="46"/>
  <c r="AN96" i="46"/>
  <c r="AM96" i="46"/>
  <c r="R96" i="46"/>
  <c r="Q96" i="46"/>
  <c r="O96" i="46"/>
  <c r="N96" i="46"/>
  <c r="M96" i="46"/>
  <c r="L96" i="46"/>
  <c r="DZ95" i="46"/>
  <c r="DY95" i="46"/>
  <c r="DW95" i="46"/>
  <c r="DV95" i="46"/>
  <c r="DU95" i="46"/>
  <c r="DT95" i="46"/>
  <c r="CU95" i="46"/>
  <c r="CV95" i="46" s="1"/>
  <c r="CT95" i="46"/>
  <c r="CR95" i="46"/>
  <c r="CQ95" i="46"/>
  <c r="CW95" i="46" s="1"/>
  <c r="CP95" i="46"/>
  <c r="CO95" i="46"/>
  <c r="BX95" i="46"/>
  <c r="BW95" i="46"/>
  <c r="BU95" i="46"/>
  <c r="BT95" i="46"/>
  <c r="BZ95" i="46" s="1"/>
  <c r="BS95" i="46"/>
  <c r="BR95" i="46"/>
  <c r="AS95" i="46"/>
  <c r="AR95" i="46"/>
  <c r="AT95" i="46" s="1"/>
  <c r="AP95" i="46"/>
  <c r="AO95" i="46"/>
  <c r="AU95" i="46" s="1"/>
  <c r="AN95" i="46"/>
  <c r="AM95" i="46"/>
  <c r="R95" i="46"/>
  <c r="Q95" i="46"/>
  <c r="O95" i="46"/>
  <c r="N95" i="46"/>
  <c r="T95" i="46" s="1"/>
  <c r="M95" i="46"/>
  <c r="L95" i="46"/>
  <c r="DZ29" i="46"/>
  <c r="EA29" i="46" s="1"/>
  <c r="DY29" i="46"/>
  <c r="DW29" i="46"/>
  <c r="DV29" i="46"/>
  <c r="DU29" i="46"/>
  <c r="DT29" i="46"/>
  <c r="DZ28" i="46"/>
  <c r="DY28" i="46"/>
  <c r="DW28" i="46"/>
  <c r="DX28" i="46" s="1"/>
  <c r="DV28" i="46"/>
  <c r="DU28" i="46"/>
  <c r="DT28" i="46"/>
  <c r="DZ27" i="46"/>
  <c r="DY27" i="46"/>
  <c r="DW27" i="46"/>
  <c r="DV27" i="46"/>
  <c r="DU27" i="46"/>
  <c r="DT27" i="46"/>
  <c r="DZ26" i="46"/>
  <c r="DY26" i="46"/>
  <c r="DW26" i="46"/>
  <c r="DV26" i="46"/>
  <c r="DU26" i="46"/>
  <c r="DT26" i="46"/>
  <c r="DZ25" i="46"/>
  <c r="EA25" i="46" s="1"/>
  <c r="DY25" i="46"/>
  <c r="DW25" i="46"/>
  <c r="DV25" i="46"/>
  <c r="DU25" i="46"/>
  <c r="DT25" i="46"/>
  <c r="DZ24" i="46"/>
  <c r="DY24" i="46"/>
  <c r="DW24" i="46"/>
  <c r="DV24" i="46"/>
  <c r="DU24" i="46"/>
  <c r="DT24" i="46"/>
  <c r="DZ23" i="46"/>
  <c r="DY23" i="46"/>
  <c r="DW23" i="46"/>
  <c r="DV23" i="46"/>
  <c r="DU23" i="46"/>
  <c r="DT23" i="46"/>
  <c r="DZ22" i="46"/>
  <c r="DY22" i="46"/>
  <c r="DW22" i="46"/>
  <c r="DV22" i="46"/>
  <c r="DU22" i="46"/>
  <c r="DT22" i="46"/>
  <c r="DZ21" i="46"/>
  <c r="DY21" i="46"/>
  <c r="DW21" i="46"/>
  <c r="DV21" i="46"/>
  <c r="DU21" i="46"/>
  <c r="DT21" i="46"/>
  <c r="DZ20" i="46"/>
  <c r="EA20" i="46" s="1"/>
  <c r="DY20" i="46"/>
  <c r="DW20" i="46"/>
  <c r="DV20" i="46"/>
  <c r="EB20" i="46" s="1"/>
  <c r="DU20" i="46"/>
  <c r="DT20" i="46"/>
  <c r="CU29" i="46"/>
  <c r="CT29" i="46"/>
  <c r="CR29" i="46"/>
  <c r="CQ29" i="46"/>
  <c r="CP29" i="46"/>
  <c r="CO29" i="46"/>
  <c r="CU28" i="46"/>
  <c r="CT28" i="46"/>
  <c r="CR28" i="46"/>
  <c r="CQ28" i="46"/>
  <c r="CP28" i="46"/>
  <c r="CO28" i="46"/>
  <c r="CU27" i="46"/>
  <c r="CT27" i="46"/>
  <c r="CR27" i="46"/>
  <c r="CQ27" i="46"/>
  <c r="CP27" i="46"/>
  <c r="CO27" i="46"/>
  <c r="CU26" i="46"/>
  <c r="CT26" i="46"/>
  <c r="CR26" i="46"/>
  <c r="CQ26" i="46"/>
  <c r="CP26" i="46"/>
  <c r="CO26" i="46"/>
  <c r="CU25" i="46"/>
  <c r="CT25" i="46"/>
  <c r="CR25" i="46"/>
  <c r="CQ25" i="46"/>
  <c r="CP25" i="46"/>
  <c r="CO25" i="46"/>
  <c r="CU24" i="46"/>
  <c r="CT24" i="46"/>
  <c r="CR24" i="46"/>
  <c r="CQ24" i="46"/>
  <c r="CP24" i="46"/>
  <c r="CO24" i="46"/>
  <c r="CU23" i="46"/>
  <c r="CT23" i="46"/>
  <c r="CR23" i="46"/>
  <c r="CQ23" i="46"/>
  <c r="CP23" i="46"/>
  <c r="CO23" i="46"/>
  <c r="CU22" i="46"/>
  <c r="CT22" i="46"/>
  <c r="CR22" i="46"/>
  <c r="CQ22" i="46"/>
  <c r="CP22" i="46"/>
  <c r="CO22" i="46"/>
  <c r="CU21" i="46"/>
  <c r="CT21" i="46"/>
  <c r="CR21" i="46"/>
  <c r="CS21" i="46" s="1"/>
  <c r="CQ21" i="46"/>
  <c r="CP21" i="46"/>
  <c r="CO21" i="46"/>
  <c r="CU20" i="46"/>
  <c r="CT20" i="46"/>
  <c r="CR20" i="46"/>
  <c r="CQ20" i="46"/>
  <c r="CW20" i="46" s="1"/>
  <c r="CP20" i="46"/>
  <c r="CO20" i="46"/>
  <c r="BX29" i="46"/>
  <c r="BW29" i="46"/>
  <c r="BU29" i="46"/>
  <c r="BT29" i="46"/>
  <c r="BS29" i="46"/>
  <c r="BR29" i="46"/>
  <c r="BX28" i="46"/>
  <c r="BW28" i="46"/>
  <c r="BU28" i="46"/>
  <c r="BT28" i="46"/>
  <c r="BS28" i="46"/>
  <c r="BR28" i="46"/>
  <c r="BX27" i="46"/>
  <c r="BW27" i="46"/>
  <c r="BU27" i="46"/>
  <c r="BT27" i="46"/>
  <c r="BS27" i="46"/>
  <c r="BR27" i="46"/>
  <c r="BX26" i="46"/>
  <c r="BW26" i="46"/>
  <c r="BU26" i="46"/>
  <c r="BT26" i="46"/>
  <c r="BS26" i="46"/>
  <c r="BR26" i="46"/>
  <c r="BX25" i="46"/>
  <c r="BW25" i="46"/>
  <c r="BU25" i="46"/>
  <c r="BT25" i="46"/>
  <c r="BS25" i="46"/>
  <c r="BR25" i="46"/>
  <c r="BX24" i="46"/>
  <c r="BY24" i="46" s="1"/>
  <c r="BW24" i="46"/>
  <c r="BU24" i="46"/>
  <c r="BT24" i="46"/>
  <c r="BS24" i="46"/>
  <c r="BR24" i="46"/>
  <c r="BX23" i="46"/>
  <c r="BW23" i="46"/>
  <c r="BU23" i="46"/>
  <c r="BV23" i="46" s="1"/>
  <c r="BT23" i="46"/>
  <c r="BS23" i="46"/>
  <c r="BR23" i="46"/>
  <c r="BX22" i="46"/>
  <c r="BW22" i="46"/>
  <c r="BU22" i="46"/>
  <c r="BT22" i="46"/>
  <c r="BS22" i="46"/>
  <c r="BR22" i="46"/>
  <c r="BX21" i="46"/>
  <c r="BW21" i="46"/>
  <c r="BU21" i="46"/>
  <c r="BT21" i="46"/>
  <c r="BS21" i="46"/>
  <c r="BR21" i="46"/>
  <c r="BX20" i="46"/>
  <c r="BY20" i="46" s="1"/>
  <c r="BW20" i="46"/>
  <c r="BU20" i="46"/>
  <c r="BT20" i="46"/>
  <c r="BZ20" i="46" s="1"/>
  <c r="BS20" i="46"/>
  <c r="BR20" i="46"/>
  <c r="AS29" i="46"/>
  <c r="AR29" i="46"/>
  <c r="AP29" i="46"/>
  <c r="AO29" i="46"/>
  <c r="AN29" i="46"/>
  <c r="AM29" i="46"/>
  <c r="AS28" i="46"/>
  <c r="AR28" i="46"/>
  <c r="AP28" i="46"/>
  <c r="AO28" i="46"/>
  <c r="AN28" i="46"/>
  <c r="AM28" i="46"/>
  <c r="AS27" i="46"/>
  <c r="AR27" i="46"/>
  <c r="AP27" i="46"/>
  <c r="AO27" i="46"/>
  <c r="AN27" i="46"/>
  <c r="AM27" i="46"/>
  <c r="AS26" i="46"/>
  <c r="AR26" i="46"/>
  <c r="AP26" i="46"/>
  <c r="AO26" i="46"/>
  <c r="AN26" i="46"/>
  <c r="AM26" i="46"/>
  <c r="AS25" i="46"/>
  <c r="AR25" i="46"/>
  <c r="AP25" i="46"/>
  <c r="AO25" i="46"/>
  <c r="AN25" i="46"/>
  <c r="AM25" i="46"/>
  <c r="AS24" i="46"/>
  <c r="AR24" i="46"/>
  <c r="AP24" i="46"/>
  <c r="AO24" i="46"/>
  <c r="AN24" i="46"/>
  <c r="AM24" i="46"/>
  <c r="AS23" i="46"/>
  <c r="AR23" i="46"/>
  <c r="AP23" i="46"/>
  <c r="AO23" i="46"/>
  <c r="AN23" i="46"/>
  <c r="AM23" i="46"/>
  <c r="AS22" i="46"/>
  <c r="AR22" i="46"/>
  <c r="AP22" i="46"/>
  <c r="AO22" i="46"/>
  <c r="AN22" i="46"/>
  <c r="AM22" i="46"/>
  <c r="AS21" i="46"/>
  <c r="AR21" i="46"/>
  <c r="AP21" i="46"/>
  <c r="AO21" i="46"/>
  <c r="AN21" i="46"/>
  <c r="AM21" i="46"/>
  <c r="AS20" i="46"/>
  <c r="AR20" i="46"/>
  <c r="AP20" i="46"/>
  <c r="AO20" i="46"/>
  <c r="AU20" i="46" s="1"/>
  <c r="AN20" i="46"/>
  <c r="AM20" i="46"/>
  <c r="R29" i="46"/>
  <c r="Q29" i="46"/>
  <c r="O29" i="46"/>
  <c r="N29" i="46"/>
  <c r="M29" i="46"/>
  <c r="L29" i="46"/>
  <c r="R28" i="46"/>
  <c r="Q28" i="46"/>
  <c r="O28" i="46"/>
  <c r="N28" i="46"/>
  <c r="M28" i="46"/>
  <c r="L28" i="46"/>
  <c r="R27" i="46"/>
  <c r="Q27" i="46"/>
  <c r="O27" i="46"/>
  <c r="N27" i="46"/>
  <c r="M27" i="46"/>
  <c r="L27" i="46"/>
  <c r="R26" i="46"/>
  <c r="Q26" i="46"/>
  <c r="O26" i="46"/>
  <c r="N26" i="46"/>
  <c r="M26" i="46"/>
  <c r="L26" i="46"/>
  <c r="R25" i="46"/>
  <c r="Q25" i="46"/>
  <c r="O25" i="46"/>
  <c r="N25" i="46"/>
  <c r="M25" i="46"/>
  <c r="L25" i="46"/>
  <c r="R24" i="46"/>
  <c r="Q24" i="46"/>
  <c r="O24" i="46"/>
  <c r="N24" i="46"/>
  <c r="M24" i="46"/>
  <c r="L24" i="46"/>
  <c r="R23" i="46"/>
  <c r="Q23" i="46"/>
  <c r="O23" i="46"/>
  <c r="N23" i="46"/>
  <c r="M23" i="46"/>
  <c r="L23" i="46"/>
  <c r="R22" i="46"/>
  <c r="Q22" i="46"/>
  <c r="O22" i="46"/>
  <c r="N22" i="46"/>
  <c r="M22" i="46"/>
  <c r="L22" i="46"/>
  <c r="R21" i="46"/>
  <c r="Q21" i="46"/>
  <c r="O21" i="46"/>
  <c r="N21" i="46"/>
  <c r="M21" i="46"/>
  <c r="L21" i="46"/>
  <c r="R20" i="46"/>
  <c r="Q20" i="46"/>
  <c r="O20" i="46"/>
  <c r="N20" i="46"/>
  <c r="T20" i="46" s="1"/>
  <c r="M20" i="46"/>
  <c r="L20" i="46"/>
  <c r="S69" i="45"/>
  <c r="R69" i="45"/>
  <c r="P69" i="45"/>
  <c r="O69" i="45"/>
  <c r="U69" i="45" s="1"/>
  <c r="N69" i="45"/>
  <c r="M69" i="45"/>
  <c r="S68" i="45"/>
  <c r="T68" i="45" s="1"/>
  <c r="R68" i="45"/>
  <c r="P68" i="45"/>
  <c r="O68" i="45"/>
  <c r="N68" i="45"/>
  <c r="M68" i="45"/>
  <c r="S67" i="45"/>
  <c r="R67" i="45"/>
  <c r="P67" i="45"/>
  <c r="Q67" i="45" s="1"/>
  <c r="O67" i="45"/>
  <c r="N67" i="45"/>
  <c r="M67" i="45"/>
  <c r="S66" i="45"/>
  <c r="R66" i="45"/>
  <c r="P66" i="45"/>
  <c r="O66" i="45"/>
  <c r="U66" i="45" s="1"/>
  <c r="N66" i="45"/>
  <c r="M66" i="45"/>
  <c r="S65" i="45"/>
  <c r="R65" i="45"/>
  <c r="P65" i="45"/>
  <c r="O65" i="45"/>
  <c r="U65" i="45" s="1"/>
  <c r="N65" i="45"/>
  <c r="M65" i="45"/>
  <c r="S64" i="45"/>
  <c r="T64" i="45" s="1"/>
  <c r="R64" i="45"/>
  <c r="P64" i="45"/>
  <c r="O64" i="45"/>
  <c r="N64" i="45"/>
  <c r="M64" i="45"/>
  <c r="S63" i="45"/>
  <c r="R63" i="45"/>
  <c r="P63" i="45"/>
  <c r="O63" i="45"/>
  <c r="N63" i="45"/>
  <c r="M63" i="45"/>
  <c r="S62" i="45"/>
  <c r="R62" i="45"/>
  <c r="P62" i="45"/>
  <c r="O62" i="45"/>
  <c r="U62" i="45" s="1"/>
  <c r="N62" i="45"/>
  <c r="M62" i="45"/>
  <c r="S61" i="45"/>
  <c r="R61" i="45"/>
  <c r="P61" i="45"/>
  <c r="O61" i="45"/>
  <c r="N61" i="45"/>
  <c r="M61" i="45"/>
  <c r="S60" i="45"/>
  <c r="R60" i="45"/>
  <c r="P60" i="45"/>
  <c r="O60" i="45"/>
  <c r="N60" i="45"/>
  <c r="M60" i="45"/>
  <c r="S59" i="45"/>
  <c r="R59" i="45"/>
  <c r="P59" i="45"/>
  <c r="O59" i="45"/>
  <c r="N59" i="45"/>
  <c r="M59" i="45"/>
  <c r="S58" i="45"/>
  <c r="R58" i="45"/>
  <c r="P58" i="45"/>
  <c r="O58" i="45"/>
  <c r="U58" i="45" s="1"/>
  <c r="N58" i="45"/>
  <c r="M58" i="45"/>
  <c r="S57" i="45"/>
  <c r="R57" i="45"/>
  <c r="P57" i="45"/>
  <c r="O57" i="45"/>
  <c r="U57" i="45" s="1"/>
  <c r="N57" i="45"/>
  <c r="M57" i="45"/>
  <c r="S56" i="45"/>
  <c r="R56" i="45"/>
  <c r="P56" i="45"/>
  <c r="O56" i="45"/>
  <c r="N56" i="45"/>
  <c r="M56" i="45"/>
  <c r="S55" i="45"/>
  <c r="R55" i="45"/>
  <c r="P55" i="45"/>
  <c r="O55" i="45"/>
  <c r="N55" i="45"/>
  <c r="M55" i="45"/>
  <c r="S54" i="45"/>
  <c r="R54" i="45"/>
  <c r="P54" i="45"/>
  <c r="O54" i="45"/>
  <c r="U54" i="45" s="1"/>
  <c r="N54" i="45"/>
  <c r="M54" i="45"/>
  <c r="S53" i="45"/>
  <c r="R53" i="45"/>
  <c r="P53" i="45"/>
  <c r="O53" i="45"/>
  <c r="U53" i="45" s="1"/>
  <c r="N53" i="45"/>
  <c r="M53" i="45"/>
  <c r="S52" i="45"/>
  <c r="R52" i="45"/>
  <c r="P52" i="45"/>
  <c r="O52" i="45"/>
  <c r="N52" i="45"/>
  <c r="M52" i="45"/>
  <c r="S51" i="45"/>
  <c r="R51" i="45"/>
  <c r="P51" i="45"/>
  <c r="Q51" i="45" s="1"/>
  <c r="O51" i="45"/>
  <c r="N51" i="45"/>
  <c r="M51" i="45"/>
  <c r="S50" i="45"/>
  <c r="R50" i="45"/>
  <c r="P50" i="45"/>
  <c r="O50" i="45"/>
  <c r="U50" i="45" s="1"/>
  <c r="N50" i="45"/>
  <c r="M50" i="45"/>
  <c r="S49" i="45"/>
  <c r="R49" i="45"/>
  <c r="P49" i="45"/>
  <c r="O49" i="45"/>
  <c r="U49" i="45" s="1"/>
  <c r="N49" i="45"/>
  <c r="M49" i="45"/>
  <c r="S48" i="45"/>
  <c r="T48" i="45" s="1"/>
  <c r="R48" i="45"/>
  <c r="P48" i="45"/>
  <c r="O48" i="45"/>
  <c r="N48" i="45"/>
  <c r="M48" i="45"/>
  <c r="S47" i="45"/>
  <c r="R47" i="45"/>
  <c r="P47" i="45"/>
  <c r="O47" i="45"/>
  <c r="N47" i="45"/>
  <c r="M47" i="45"/>
  <c r="S46" i="45"/>
  <c r="R46" i="45"/>
  <c r="P46" i="45"/>
  <c r="O46" i="45"/>
  <c r="U46" i="45" s="1"/>
  <c r="N46" i="45"/>
  <c r="M46" i="45"/>
  <c r="S45" i="45"/>
  <c r="R45" i="45"/>
  <c r="P45" i="45"/>
  <c r="O45" i="45"/>
  <c r="U45" i="45" s="1"/>
  <c r="N45" i="45"/>
  <c r="M45" i="45"/>
  <c r="S44" i="45"/>
  <c r="R44" i="45"/>
  <c r="P44" i="45"/>
  <c r="O44" i="45"/>
  <c r="N44" i="45"/>
  <c r="M44" i="45"/>
  <c r="S43" i="45"/>
  <c r="R43" i="45"/>
  <c r="P43" i="45"/>
  <c r="O43" i="45"/>
  <c r="N43" i="45"/>
  <c r="M43" i="45"/>
  <c r="S42" i="45"/>
  <c r="R42" i="45"/>
  <c r="P42" i="45"/>
  <c r="O42" i="45"/>
  <c r="U42" i="45" s="1"/>
  <c r="N42" i="45"/>
  <c r="M42" i="45"/>
  <c r="S41" i="45"/>
  <c r="R41" i="45"/>
  <c r="P41" i="45"/>
  <c r="O41" i="45"/>
  <c r="U41" i="45" s="1"/>
  <c r="N41" i="45"/>
  <c r="M41" i="45"/>
  <c r="S40" i="45"/>
  <c r="R40" i="45"/>
  <c r="P40" i="45"/>
  <c r="O40" i="45"/>
  <c r="N40" i="45"/>
  <c r="M40" i="45"/>
  <c r="S39" i="45"/>
  <c r="R39" i="45"/>
  <c r="P39" i="45"/>
  <c r="O39" i="45"/>
  <c r="N39" i="45"/>
  <c r="M39" i="45"/>
  <c r="S38" i="45"/>
  <c r="R38" i="45"/>
  <c r="P38" i="45"/>
  <c r="O38" i="45"/>
  <c r="U38" i="45" s="1"/>
  <c r="N38" i="45"/>
  <c r="M38" i="45"/>
  <c r="S37" i="45"/>
  <c r="R37" i="45"/>
  <c r="P37" i="45"/>
  <c r="O37" i="45"/>
  <c r="U37" i="45" s="1"/>
  <c r="N37" i="45"/>
  <c r="M37" i="45"/>
  <c r="S36" i="45"/>
  <c r="T36" i="45" s="1"/>
  <c r="R36" i="45"/>
  <c r="P36" i="45"/>
  <c r="O36" i="45"/>
  <c r="N36" i="45"/>
  <c r="M36" i="45"/>
  <c r="S35" i="45"/>
  <c r="R35" i="45"/>
  <c r="P35" i="45"/>
  <c r="O35" i="45"/>
  <c r="N35" i="45"/>
  <c r="M35" i="45"/>
  <c r="S34" i="45"/>
  <c r="R34" i="45"/>
  <c r="P34" i="45"/>
  <c r="O34" i="45"/>
  <c r="U34" i="45" s="1"/>
  <c r="N34" i="45"/>
  <c r="M34" i="45"/>
  <c r="S33" i="45"/>
  <c r="R33" i="45"/>
  <c r="P33" i="45"/>
  <c r="Q33" i="45" s="1"/>
  <c r="O33" i="45"/>
  <c r="U33" i="45" s="1"/>
  <c r="N33" i="45"/>
  <c r="M33" i="45"/>
  <c r="S32" i="45"/>
  <c r="R32" i="45"/>
  <c r="P32" i="45"/>
  <c r="O32" i="45"/>
  <c r="U32" i="45" s="1"/>
  <c r="N32" i="45"/>
  <c r="M32" i="45"/>
  <c r="S31" i="45"/>
  <c r="R31" i="45"/>
  <c r="P31" i="45"/>
  <c r="O31" i="45"/>
  <c r="N31" i="45"/>
  <c r="M31" i="45"/>
  <c r="S30" i="45"/>
  <c r="R30" i="45"/>
  <c r="P30" i="45"/>
  <c r="O30" i="45"/>
  <c r="U30" i="45" s="1"/>
  <c r="N30" i="45"/>
  <c r="M30" i="45"/>
  <c r="S29" i="45"/>
  <c r="R29" i="45"/>
  <c r="P29" i="45"/>
  <c r="O29" i="45"/>
  <c r="U29" i="45" s="1"/>
  <c r="N29" i="45"/>
  <c r="M29" i="45"/>
  <c r="S28" i="45"/>
  <c r="R28" i="45"/>
  <c r="P28" i="45"/>
  <c r="O28" i="45"/>
  <c r="U28" i="45" s="1"/>
  <c r="N28" i="45"/>
  <c r="M28" i="45"/>
  <c r="S27" i="45"/>
  <c r="R27" i="45"/>
  <c r="P27" i="45"/>
  <c r="O27" i="45"/>
  <c r="N27" i="45"/>
  <c r="M27" i="45"/>
  <c r="S26" i="45"/>
  <c r="R26" i="45"/>
  <c r="P26" i="45"/>
  <c r="O26" i="45"/>
  <c r="U26" i="45" s="1"/>
  <c r="N26" i="45"/>
  <c r="M26" i="45"/>
  <c r="S25" i="45"/>
  <c r="R25" i="45"/>
  <c r="P25" i="45"/>
  <c r="O25" i="45"/>
  <c r="U25" i="45" s="1"/>
  <c r="N25" i="45"/>
  <c r="M25" i="45"/>
  <c r="S24" i="45"/>
  <c r="R24" i="45"/>
  <c r="P24" i="45"/>
  <c r="O24" i="45"/>
  <c r="U24" i="45" s="1"/>
  <c r="N24" i="45"/>
  <c r="M24" i="45"/>
  <c r="S23" i="45"/>
  <c r="R23" i="45"/>
  <c r="P23" i="45"/>
  <c r="O23" i="45"/>
  <c r="U23" i="45" s="1"/>
  <c r="N23" i="45"/>
  <c r="M23" i="45"/>
  <c r="S22" i="45"/>
  <c r="R22" i="45"/>
  <c r="P22" i="45"/>
  <c r="O22" i="45"/>
  <c r="U22" i="45" s="1"/>
  <c r="N22" i="45"/>
  <c r="M22" i="45"/>
  <c r="S21" i="45"/>
  <c r="R21" i="45"/>
  <c r="P21" i="45"/>
  <c r="O21" i="45"/>
  <c r="U21" i="45" s="1"/>
  <c r="N21" i="45"/>
  <c r="M21" i="45"/>
  <c r="S20" i="45"/>
  <c r="R20" i="45"/>
  <c r="P20" i="45"/>
  <c r="O20" i="45"/>
  <c r="U20" i="45" s="1"/>
  <c r="N20" i="45"/>
  <c r="M20" i="45"/>
  <c r="Q23" i="36"/>
  <c r="R23" i="36"/>
  <c r="Q24" i="36"/>
  <c r="R24" i="36"/>
  <c r="S24" i="36" s="1"/>
  <c r="Q25" i="36"/>
  <c r="R25" i="36"/>
  <c r="Q26" i="36"/>
  <c r="R26" i="36"/>
  <c r="S26" i="36" s="1"/>
  <c r="Q27" i="36"/>
  <c r="R27" i="36"/>
  <c r="Q28" i="36"/>
  <c r="R28" i="36"/>
  <c r="Q29" i="36"/>
  <c r="R29" i="36"/>
  <c r="Q30" i="36"/>
  <c r="R30" i="36"/>
  <c r="Q31" i="36"/>
  <c r="R31" i="36"/>
  <c r="Q32" i="36"/>
  <c r="R32" i="36"/>
  <c r="S32" i="36" s="1"/>
  <c r="Q33" i="36"/>
  <c r="R33" i="36"/>
  <c r="Q34" i="36"/>
  <c r="R34" i="36"/>
  <c r="Q35" i="36"/>
  <c r="R35" i="36"/>
  <c r="Q36" i="36"/>
  <c r="R36" i="36"/>
  <c r="Q37" i="36"/>
  <c r="R37" i="36"/>
  <c r="Q38" i="36"/>
  <c r="R38" i="36"/>
  <c r="Q39" i="36"/>
  <c r="R39" i="36"/>
  <c r="Q40" i="36"/>
  <c r="R40" i="36"/>
  <c r="Q41" i="36"/>
  <c r="R41" i="36"/>
  <c r="Q42" i="36"/>
  <c r="R42" i="36"/>
  <c r="Q43" i="36"/>
  <c r="R43" i="36"/>
  <c r="Q44" i="36"/>
  <c r="R44" i="36"/>
  <c r="Q45" i="36"/>
  <c r="R45" i="36"/>
  <c r="Q46" i="36"/>
  <c r="R46" i="36"/>
  <c r="S46" i="36" s="1"/>
  <c r="Q47" i="36"/>
  <c r="R47" i="36"/>
  <c r="S47" i="36" s="1"/>
  <c r="Q48" i="36"/>
  <c r="R48" i="36"/>
  <c r="Q49" i="36"/>
  <c r="R49" i="36"/>
  <c r="Q50" i="36"/>
  <c r="R50" i="36"/>
  <c r="S50" i="36" s="1"/>
  <c r="Q51" i="36"/>
  <c r="R51" i="36"/>
  <c r="S51" i="36" s="1"/>
  <c r="Q52" i="36"/>
  <c r="R52" i="36"/>
  <c r="Q53" i="36"/>
  <c r="R53" i="36"/>
  <c r="Q54" i="36"/>
  <c r="R54" i="36"/>
  <c r="S54" i="36" s="1"/>
  <c r="Q55" i="36"/>
  <c r="R55" i="36"/>
  <c r="S55" i="36" s="1"/>
  <c r="Q56" i="36"/>
  <c r="R56" i="36"/>
  <c r="Q57" i="36"/>
  <c r="R57" i="36"/>
  <c r="Q58" i="36"/>
  <c r="R58" i="36"/>
  <c r="S58" i="36" s="1"/>
  <c r="Q59" i="36"/>
  <c r="R59" i="36"/>
  <c r="Q60" i="36"/>
  <c r="R60" i="36"/>
  <c r="Q61" i="36"/>
  <c r="R61" i="36"/>
  <c r="Q62" i="36"/>
  <c r="R62" i="36"/>
  <c r="S62" i="36" s="1"/>
  <c r="Q63" i="36"/>
  <c r="R63" i="36"/>
  <c r="Q64" i="36"/>
  <c r="R64" i="36"/>
  <c r="Q65" i="36"/>
  <c r="R65" i="36"/>
  <c r="Q66" i="36"/>
  <c r="R66" i="36"/>
  <c r="Q67" i="36"/>
  <c r="R67" i="36"/>
  <c r="Q68" i="36"/>
  <c r="R68" i="36"/>
  <c r="Q69" i="36"/>
  <c r="R69" i="36"/>
  <c r="Q70" i="36"/>
  <c r="R70" i="36"/>
  <c r="S70" i="36" s="1"/>
  <c r="Q71" i="36"/>
  <c r="R71" i="36"/>
  <c r="Q72" i="36"/>
  <c r="R72" i="36"/>
  <c r="S72" i="36" s="1"/>
  <c r="Q73" i="36"/>
  <c r="R73" i="36"/>
  <c r="Q74" i="36"/>
  <c r="R74" i="36"/>
  <c r="Q75" i="36"/>
  <c r="R75" i="36"/>
  <c r="S75" i="36" s="1"/>
  <c r="Q76" i="36"/>
  <c r="R76" i="36"/>
  <c r="Q77" i="36"/>
  <c r="R77" i="36"/>
  <c r="Q78" i="36"/>
  <c r="R78" i="36"/>
  <c r="Q79" i="36"/>
  <c r="R79" i="36"/>
  <c r="Q80" i="36"/>
  <c r="R80" i="36"/>
  <c r="Q81" i="36"/>
  <c r="R81" i="36"/>
  <c r="Q82" i="36"/>
  <c r="R82" i="36"/>
  <c r="S82" i="36" s="1"/>
  <c r="Q83" i="36"/>
  <c r="R83" i="36"/>
  <c r="S83" i="36" s="1"/>
  <c r="Q84" i="36"/>
  <c r="R84" i="36"/>
  <c r="Q85" i="36"/>
  <c r="R85" i="36"/>
  <c r="Q86" i="36"/>
  <c r="R86" i="36"/>
  <c r="Q87" i="36"/>
  <c r="R87" i="36"/>
  <c r="Q88" i="36"/>
  <c r="R88" i="36"/>
  <c r="Q89" i="36"/>
  <c r="R89" i="36"/>
  <c r="Q90" i="36"/>
  <c r="R90" i="36"/>
  <c r="Q91" i="36"/>
  <c r="R91" i="36"/>
  <c r="S91" i="36" s="1"/>
  <c r="Q92" i="36"/>
  <c r="R92" i="36"/>
  <c r="S92" i="36" s="1"/>
  <c r="Q93" i="36"/>
  <c r="R93" i="36"/>
  <c r="Q94" i="36"/>
  <c r="R94" i="36"/>
  <c r="Q95" i="36"/>
  <c r="R95" i="36"/>
  <c r="Q96" i="36"/>
  <c r="R96" i="36"/>
  <c r="Q97" i="36"/>
  <c r="R97" i="36"/>
  <c r="Q98" i="36"/>
  <c r="R98" i="36"/>
  <c r="Q99" i="36"/>
  <c r="R99" i="36"/>
  <c r="S99" i="36" s="1"/>
  <c r="Q100" i="36"/>
  <c r="R100" i="36"/>
  <c r="Q101" i="36"/>
  <c r="R101" i="36"/>
  <c r="Q102" i="36"/>
  <c r="R102" i="36"/>
  <c r="S102" i="36" s="1"/>
  <c r="Q103" i="36"/>
  <c r="R103" i="36"/>
  <c r="Q104" i="36"/>
  <c r="R104" i="36"/>
  <c r="Q105" i="36"/>
  <c r="R105" i="36"/>
  <c r="Q106" i="36"/>
  <c r="R106" i="36"/>
  <c r="Q107" i="36"/>
  <c r="R107" i="36"/>
  <c r="Q108" i="36"/>
  <c r="R108" i="36"/>
  <c r="Q109" i="36"/>
  <c r="R109" i="36"/>
  <c r="S109" i="36" s="1"/>
  <c r="Q110" i="36"/>
  <c r="R110" i="36"/>
  <c r="Q111" i="36"/>
  <c r="R111" i="36"/>
  <c r="Q112" i="36"/>
  <c r="R112" i="36"/>
  <c r="Q113" i="36"/>
  <c r="R113" i="36"/>
  <c r="Q114" i="36"/>
  <c r="R114" i="36"/>
  <c r="Q115" i="36"/>
  <c r="R115" i="36"/>
  <c r="S115" i="36" s="1"/>
  <c r="Q116" i="36"/>
  <c r="R116" i="36"/>
  <c r="Q117" i="36"/>
  <c r="R117" i="36"/>
  <c r="Q118" i="36"/>
  <c r="R118" i="36"/>
  <c r="Q119" i="36"/>
  <c r="R119" i="36"/>
  <c r="S119" i="36" s="1"/>
  <c r="Q120" i="36"/>
  <c r="R120" i="36"/>
  <c r="S120" i="36" s="1"/>
  <c r="Q121" i="36"/>
  <c r="R121" i="36"/>
  <c r="Q122" i="36"/>
  <c r="R122" i="36"/>
  <c r="S122" i="36" s="1"/>
  <c r="Q123" i="36"/>
  <c r="R123" i="36"/>
  <c r="Q124" i="36"/>
  <c r="R124" i="36"/>
  <c r="Q125" i="36"/>
  <c r="R125" i="36"/>
  <c r="Q126" i="36"/>
  <c r="R126" i="36"/>
  <c r="S126" i="36" s="1"/>
  <c r="Q127" i="36"/>
  <c r="R127" i="36"/>
  <c r="Q128" i="36"/>
  <c r="R128" i="36"/>
  <c r="S128" i="36" s="1"/>
  <c r="Q129" i="36"/>
  <c r="R129" i="36"/>
  <c r="Q130" i="36"/>
  <c r="R130" i="36"/>
  <c r="Q131" i="36"/>
  <c r="R131" i="36"/>
  <c r="Q132" i="36"/>
  <c r="R132" i="36"/>
  <c r="Q133" i="36"/>
  <c r="R133" i="36"/>
  <c r="Q134" i="36"/>
  <c r="R134" i="36"/>
  <c r="Q135" i="36"/>
  <c r="R135" i="36"/>
  <c r="Q136" i="36"/>
  <c r="R136" i="36"/>
  <c r="S136" i="36" s="1"/>
  <c r="Q137" i="36"/>
  <c r="R137" i="36"/>
  <c r="S137" i="36" s="1"/>
  <c r="Q138" i="36"/>
  <c r="R138" i="36"/>
  <c r="Q139" i="36"/>
  <c r="R139" i="36"/>
  <c r="S139" i="36" s="1"/>
  <c r="Q140" i="36"/>
  <c r="R140" i="36"/>
  <c r="S140" i="36" s="1"/>
  <c r="Q141" i="36"/>
  <c r="R141" i="36"/>
  <c r="Q142" i="36"/>
  <c r="R142" i="36"/>
  <c r="S142" i="36" s="1"/>
  <c r="Q143" i="36"/>
  <c r="R143" i="36"/>
  <c r="Q144" i="36"/>
  <c r="R144" i="36"/>
  <c r="Q145" i="36"/>
  <c r="R145" i="36"/>
  <c r="S145" i="36" s="1"/>
  <c r="Q146" i="36"/>
  <c r="R146" i="36"/>
  <c r="S146" i="36" s="1"/>
  <c r="Q147" i="36"/>
  <c r="R147" i="36"/>
  <c r="S147" i="36" s="1"/>
  <c r="Q148" i="36"/>
  <c r="R148" i="36"/>
  <c r="S148" i="36" s="1"/>
  <c r="Q149" i="36"/>
  <c r="R149" i="36"/>
  <c r="Q150" i="36"/>
  <c r="R150" i="36"/>
  <c r="Q151" i="36"/>
  <c r="R151" i="36"/>
  <c r="Q152" i="36"/>
  <c r="R152" i="36"/>
  <c r="Q153" i="36"/>
  <c r="R153" i="36"/>
  <c r="S153" i="36" s="1"/>
  <c r="Q154" i="36"/>
  <c r="R154" i="36"/>
  <c r="S154" i="36" s="1"/>
  <c r="Q155" i="36"/>
  <c r="R155" i="36"/>
  <c r="S155" i="36" s="1"/>
  <c r="Q156" i="36"/>
  <c r="R156" i="36"/>
  <c r="S156" i="36" s="1"/>
  <c r="Q157" i="36"/>
  <c r="R157" i="36"/>
  <c r="S157" i="36" s="1"/>
  <c r="Q158" i="36"/>
  <c r="R158" i="36"/>
  <c r="Q159" i="36"/>
  <c r="R159" i="36"/>
  <c r="Q160" i="36"/>
  <c r="R160" i="36"/>
  <c r="Q161" i="36"/>
  <c r="R161" i="36"/>
  <c r="Q162" i="36"/>
  <c r="R162" i="36"/>
  <c r="S162" i="36" s="1"/>
  <c r="Q163" i="36"/>
  <c r="R163" i="36"/>
  <c r="S163" i="36" s="1"/>
  <c r="Q164" i="36"/>
  <c r="R164" i="36"/>
  <c r="Q165" i="36"/>
  <c r="R165" i="36"/>
  <c r="S165" i="36" s="1"/>
  <c r="Q166" i="36"/>
  <c r="R166" i="36"/>
  <c r="S166" i="36" s="1"/>
  <c r="Q167" i="36"/>
  <c r="R167" i="36"/>
  <c r="Q168" i="36"/>
  <c r="R168" i="36"/>
  <c r="Q169" i="36"/>
  <c r="R169" i="36"/>
  <c r="Q170" i="36"/>
  <c r="R170" i="36"/>
  <c r="Q171" i="36"/>
  <c r="R171" i="36"/>
  <c r="Q172" i="36"/>
  <c r="R172" i="36"/>
  <c r="Q173" i="36"/>
  <c r="R173" i="36"/>
  <c r="Q174" i="36"/>
  <c r="R174" i="36"/>
  <c r="Q175" i="36"/>
  <c r="R175" i="36"/>
  <c r="S175" i="36" s="1"/>
  <c r="Q176" i="36"/>
  <c r="R176" i="36"/>
  <c r="Q177" i="36"/>
  <c r="R177" i="36"/>
  <c r="Q178" i="36"/>
  <c r="R178" i="36"/>
  <c r="S178" i="36" s="1"/>
  <c r="Q179" i="36"/>
  <c r="R179" i="36"/>
  <c r="S179" i="36" s="1"/>
  <c r="Q180" i="36"/>
  <c r="R180" i="36"/>
  <c r="Q181" i="36"/>
  <c r="R181" i="36"/>
  <c r="Q182" i="36"/>
  <c r="R182" i="36"/>
  <c r="S182" i="36" s="1"/>
  <c r="Q183" i="36"/>
  <c r="R183" i="36"/>
  <c r="S183" i="36" s="1"/>
  <c r="Q184" i="36"/>
  <c r="R184" i="36"/>
  <c r="Q185" i="36"/>
  <c r="R185" i="36"/>
  <c r="Q186" i="36"/>
  <c r="R186" i="36"/>
  <c r="S186" i="36" s="1"/>
  <c r="Q187" i="36"/>
  <c r="R187" i="36"/>
  <c r="Q188" i="36"/>
  <c r="R188" i="36"/>
  <c r="Q189" i="36"/>
  <c r="R189" i="36"/>
  <c r="Q190" i="36"/>
  <c r="R190" i="36"/>
  <c r="S190" i="36" s="1"/>
  <c r="Q191" i="36"/>
  <c r="R191" i="36"/>
  <c r="Q192" i="36"/>
  <c r="R192" i="36"/>
  <c r="Q193" i="36"/>
  <c r="R193" i="36"/>
  <c r="Q194" i="36"/>
  <c r="R194" i="36"/>
  <c r="Q195" i="36"/>
  <c r="R195" i="36"/>
  <c r="Q196" i="36"/>
  <c r="R196" i="36"/>
  <c r="Q197" i="36"/>
  <c r="R197" i="36"/>
  <c r="Q198" i="36"/>
  <c r="R198" i="36"/>
  <c r="S198" i="36" s="1"/>
  <c r="Q199" i="36"/>
  <c r="R199" i="36"/>
  <c r="Q200" i="36"/>
  <c r="R200" i="36"/>
  <c r="S200" i="36" s="1"/>
  <c r="Q201" i="36"/>
  <c r="R201" i="36"/>
  <c r="S201" i="36" s="1"/>
  <c r="Q202" i="36"/>
  <c r="R202" i="36"/>
  <c r="Q203" i="36"/>
  <c r="R203" i="36"/>
  <c r="S203" i="36" s="1"/>
  <c r="Q204" i="36"/>
  <c r="R204" i="36"/>
  <c r="Q205" i="36"/>
  <c r="R205" i="36"/>
  <c r="Q206" i="36"/>
  <c r="R206" i="36"/>
  <c r="Q207" i="36"/>
  <c r="R207" i="36"/>
  <c r="Q208" i="36"/>
  <c r="R208" i="36"/>
  <c r="Q209" i="36"/>
  <c r="R209" i="36"/>
  <c r="S209" i="36" s="1"/>
  <c r="Q210" i="36"/>
  <c r="R210" i="36"/>
  <c r="S210" i="36" s="1"/>
  <c r="Q211" i="36"/>
  <c r="R211" i="36"/>
  <c r="S211" i="36" s="1"/>
  <c r="Q212" i="36"/>
  <c r="R212" i="36"/>
  <c r="S212" i="36" s="1"/>
  <c r="Q213" i="36"/>
  <c r="R213" i="36"/>
  <c r="Q214" i="36"/>
  <c r="R214" i="36"/>
  <c r="Q215" i="36"/>
  <c r="R215" i="36"/>
  <c r="Q216" i="36"/>
  <c r="R216" i="36"/>
  <c r="Q217" i="36"/>
  <c r="R217" i="36"/>
  <c r="S217" i="36" s="1"/>
  <c r="Q218" i="36"/>
  <c r="R218" i="36"/>
  <c r="S218" i="36" s="1"/>
  <c r="Q219" i="36"/>
  <c r="R219" i="36"/>
  <c r="S219" i="36" s="1"/>
  <c r="Q220" i="36"/>
  <c r="R220" i="36"/>
  <c r="Q221" i="36"/>
  <c r="R221" i="36"/>
  <c r="S221" i="36" s="1"/>
  <c r="Q222" i="36"/>
  <c r="R222" i="36"/>
  <c r="Q223" i="36"/>
  <c r="R223" i="36"/>
  <c r="Q224" i="36"/>
  <c r="R224" i="36"/>
  <c r="Q225" i="36"/>
  <c r="R225" i="36"/>
  <c r="Q226" i="36"/>
  <c r="R226" i="36"/>
  <c r="S226" i="36" s="1"/>
  <c r="Q227" i="36"/>
  <c r="R227" i="36"/>
  <c r="S227" i="36" s="1"/>
  <c r="Q228" i="36"/>
  <c r="R228" i="36"/>
  <c r="Q229" i="36"/>
  <c r="R229" i="36"/>
  <c r="S229" i="36" s="1"/>
  <c r="Q230" i="36"/>
  <c r="R230" i="36"/>
  <c r="S230" i="36" s="1"/>
  <c r="Q231" i="36"/>
  <c r="R231" i="36"/>
  <c r="Q232" i="36"/>
  <c r="R232" i="36"/>
  <c r="Q233" i="36"/>
  <c r="R233" i="36"/>
  <c r="Q234" i="36"/>
  <c r="R234" i="36"/>
  <c r="Q235" i="36"/>
  <c r="R235" i="36"/>
  <c r="S235" i="36" s="1"/>
  <c r="Q236" i="36"/>
  <c r="R236" i="36"/>
  <c r="Q237" i="36"/>
  <c r="R237" i="36"/>
  <c r="S237" i="36" s="1"/>
  <c r="Q238" i="36"/>
  <c r="R238" i="36"/>
  <c r="S238" i="36" s="1"/>
  <c r="Q239" i="36"/>
  <c r="R239" i="36"/>
  <c r="S239" i="36" s="1"/>
  <c r="Q240" i="36"/>
  <c r="R240" i="36"/>
  <c r="Q241" i="36"/>
  <c r="R241" i="36"/>
  <c r="Q242" i="36"/>
  <c r="R242" i="36"/>
  <c r="S242" i="36" s="1"/>
  <c r="Q243" i="36"/>
  <c r="R243" i="36"/>
  <c r="S243" i="36" s="1"/>
  <c r="Q244" i="36"/>
  <c r="R244" i="36"/>
  <c r="Q245" i="36"/>
  <c r="R245" i="36"/>
  <c r="Q246" i="36"/>
  <c r="R246" i="36"/>
  <c r="S246" i="36" s="1"/>
  <c r="Q247" i="36"/>
  <c r="R247" i="36"/>
  <c r="S247" i="36" s="1"/>
  <c r="Q248" i="36"/>
  <c r="R248" i="36"/>
  <c r="Q249" i="36"/>
  <c r="R249" i="36"/>
  <c r="Q250" i="36"/>
  <c r="R250" i="36"/>
  <c r="S250" i="36" s="1"/>
  <c r="Q251" i="36"/>
  <c r="R251" i="36"/>
  <c r="Q20" i="36"/>
  <c r="R20" i="36"/>
  <c r="Q21" i="36"/>
  <c r="R21" i="36"/>
  <c r="S21" i="36" s="1"/>
  <c r="Q22" i="36"/>
  <c r="R22" i="36"/>
  <c r="R19" i="36"/>
  <c r="Q19" i="36"/>
  <c r="N22" i="36"/>
  <c r="T22" i="36" s="1"/>
  <c r="O22" i="36"/>
  <c r="P22" i="36" s="1"/>
  <c r="N23" i="36"/>
  <c r="T23" i="36" s="1"/>
  <c r="O23" i="36"/>
  <c r="P23" i="36" s="1"/>
  <c r="N24" i="36"/>
  <c r="T24" i="36" s="1"/>
  <c r="O24" i="36"/>
  <c r="P24" i="36" s="1"/>
  <c r="N25" i="36"/>
  <c r="T25" i="36" s="1"/>
  <c r="O25" i="36"/>
  <c r="N26" i="36"/>
  <c r="T26" i="36" s="1"/>
  <c r="O26" i="36"/>
  <c r="P26" i="36" s="1"/>
  <c r="N27" i="36"/>
  <c r="T27" i="36" s="1"/>
  <c r="O27" i="36"/>
  <c r="P27" i="36" s="1"/>
  <c r="N28" i="36"/>
  <c r="T28" i="36" s="1"/>
  <c r="O28" i="36"/>
  <c r="P28" i="36" s="1"/>
  <c r="N29" i="36"/>
  <c r="T29" i="36" s="1"/>
  <c r="O29" i="36"/>
  <c r="N30" i="36"/>
  <c r="T30" i="36" s="1"/>
  <c r="O30" i="36"/>
  <c r="P30" i="36" s="1"/>
  <c r="N31" i="36"/>
  <c r="T31" i="36" s="1"/>
  <c r="O31" i="36"/>
  <c r="P31" i="36" s="1"/>
  <c r="N32" i="36"/>
  <c r="T32" i="36" s="1"/>
  <c r="O32" i="36"/>
  <c r="P32" i="36" s="1"/>
  <c r="N33" i="36"/>
  <c r="T33" i="36" s="1"/>
  <c r="O33" i="36"/>
  <c r="N34" i="36"/>
  <c r="T34" i="36" s="1"/>
  <c r="O34" i="36"/>
  <c r="P34" i="36" s="1"/>
  <c r="N35" i="36"/>
  <c r="T35" i="36" s="1"/>
  <c r="O35" i="36"/>
  <c r="P35" i="36" s="1"/>
  <c r="N36" i="36"/>
  <c r="T36" i="36" s="1"/>
  <c r="O36" i="36"/>
  <c r="P36" i="36" s="1"/>
  <c r="N37" i="36"/>
  <c r="T37" i="36" s="1"/>
  <c r="O37" i="36"/>
  <c r="N38" i="36"/>
  <c r="T38" i="36" s="1"/>
  <c r="O38" i="36"/>
  <c r="P38" i="36" s="1"/>
  <c r="N39" i="36"/>
  <c r="T39" i="36" s="1"/>
  <c r="O39" i="36"/>
  <c r="P39" i="36" s="1"/>
  <c r="N40" i="36"/>
  <c r="T40" i="36" s="1"/>
  <c r="O40" i="36"/>
  <c r="P40" i="36" s="1"/>
  <c r="N41" i="36"/>
  <c r="T41" i="36" s="1"/>
  <c r="O41" i="36"/>
  <c r="P41" i="36" s="1"/>
  <c r="O19" i="36"/>
  <c r="N19" i="36"/>
  <c r="T19" i="36" s="1"/>
  <c r="O251" i="36"/>
  <c r="P251" i="36" s="1"/>
  <c r="N251" i="36"/>
  <c r="T251" i="36" s="1"/>
  <c r="M251" i="36"/>
  <c r="L251" i="36"/>
  <c r="O250" i="36"/>
  <c r="P250" i="36" s="1"/>
  <c r="N250" i="36"/>
  <c r="T250" i="36" s="1"/>
  <c r="M250" i="36"/>
  <c r="L250" i="36"/>
  <c r="O249" i="36"/>
  <c r="P249" i="36" s="1"/>
  <c r="N249" i="36"/>
  <c r="T249" i="36" s="1"/>
  <c r="M249" i="36"/>
  <c r="L249" i="36"/>
  <c r="O248" i="36"/>
  <c r="P248" i="36" s="1"/>
  <c r="N248" i="36"/>
  <c r="T248" i="36" s="1"/>
  <c r="M248" i="36"/>
  <c r="L248" i="36"/>
  <c r="O247" i="36"/>
  <c r="P247" i="36" s="1"/>
  <c r="N247" i="36"/>
  <c r="T247" i="36" s="1"/>
  <c r="M247" i="36"/>
  <c r="L247" i="36"/>
  <c r="O246" i="36"/>
  <c r="P246" i="36" s="1"/>
  <c r="N246" i="36"/>
  <c r="T246" i="36" s="1"/>
  <c r="M246" i="36"/>
  <c r="L246" i="36"/>
  <c r="O245" i="36"/>
  <c r="P245" i="36" s="1"/>
  <c r="N245" i="36"/>
  <c r="T245" i="36" s="1"/>
  <c r="M245" i="36"/>
  <c r="L245" i="36"/>
  <c r="O244" i="36"/>
  <c r="P244" i="36" s="1"/>
  <c r="N244" i="36"/>
  <c r="T244" i="36" s="1"/>
  <c r="M244" i="36"/>
  <c r="L244" i="36"/>
  <c r="O243" i="36"/>
  <c r="P243" i="36" s="1"/>
  <c r="N243" i="36"/>
  <c r="T243" i="36" s="1"/>
  <c r="M243" i="36"/>
  <c r="L243" i="36"/>
  <c r="O242" i="36"/>
  <c r="P242" i="36" s="1"/>
  <c r="N242" i="36"/>
  <c r="T242" i="36" s="1"/>
  <c r="M242" i="36"/>
  <c r="L242" i="36"/>
  <c r="O241" i="36"/>
  <c r="P241" i="36" s="1"/>
  <c r="N241" i="36"/>
  <c r="T241" i="36" s="1"/>
  <c r="M241" i="36"/>
  <c r="L241" i="36"/>
  <c r="O240" i="36"/>
  <c r="P240" i="36" s="1"/>
  <c r="N240" i="36"/>
  <c r="T240" i="36" s="1"/>
  <c r="M240" i="36"/>
  <c r="L240" i="36"/>
  <c r="O239" i="36"/>
  <c r="P239" i="36" s="1"/>
  <c r="N239" i="36"/>
  <c r="T239" i="36" s="1"/>
  <c r="M239" i="36"/>
  <c r="L239" i="36"/>
  <c r="O238" i="36"/>
  <c r="P238" i="36" s="1"/>
  <c r="N238" i="36"/>
  <c r="T238" i="36" s="1"/>
  <c r="M238" i="36"/>
  <c r="L238" i="36"/>
  <c r="O237" i="36"/>
  <c r="P237" i="36" s="1"/>
  <c r="N237" i="36"/>
  <c r="T237" i="36" s="1"/>
  <c r="M237" i="36"/>
  <c r="L237" i="36"/>
  <c r="O236" i="36"/>
  <c r="P236" i="36" s="1"/>
  <c r="N236" i="36"/>
  <c r="T236" i="36" s="1"/>
  <c r="M236" i="36"/>
  <c r="L236" i="36"/>
  <c r="O235" i="36"/>
  <c r="P235" i="36" s="1"/>
  <c r="N235" i="36"/>
  <c r="T235" i="36" s="1"/>
  <c r="M235" i="36"/>
  <c r="L235" i="36"/>
  <c r="O234" i="36"/>
  <c r="P234" i="36" s="1"/>
  <c r="N234" i="36"/>
  <c r="T234" i="36" s="1"/>
  <c r="M234" i="36"/>
  <c r="L234" i="36"/>
  <c r="O233" i="36"/>
  <c r="P233" i="36" s="1"/>
  <c r="N233" i="36"/>
  <c r="T233" i="36" s="1"/>
  <c r="M233" i="36"/>
  <c r="L233" i="36"/>
  <c r="O232" i="36"/>
  <c r="P232" i="36" s="1"/>
  <c r="N232" i="36"/>
  <c r="T232" i="36" s="1"/>
  <c r="M232" i="36"/>
  <c r="L232" i="36"/>
  <c r="O231" i="36"/>
  <c r="P231" i="36" s="1"/>
  <c r="N231" i="36"/>
  <c r="T231" i="36" s="1"/>
  <c r="M231" i="36"/>
  <c r="L231" i="36"/>
  <c r="O230" i="36"/>
  <c r="P230" i="36" s="1"/>
  <c r="N230" i="36"/>
  <c r="T230" i="36" s="1"/>
  <c r="M230" i="36"/>
  <c r="L230" i="36"/>
  <c r="O229" i="36"/>
  <c r="P229" i="36" s="1"/>
  <c r="N229" i="36"/>
  <c r="T229" i="36" s="1"/>
  <c r="M229" i="36"/>
  <c r="L229" i="36"/>
  <c r="O228" i="36"/>
  <c r="P228" i="36" s="1"/>
  <c r="N228" i="36"/>
  <c r="T228" i="36" s="1"/>
  <c r="M228" i="36"/>
  <c r="L228" i="36"/>
  <c r="O227" i="36"/>
  <c r="P227" i="36" s="1"/>
  <c r="N227" i="36"/>
  <c r="T227" i="36" s="1"/>
  <c r="M227" i="36"/>
  <c r="L227" i="36"/>
  <c r="O226" i="36"/>
  <c r="P226" i="36" s="1"/>
  <c r="N226" i="36"/>
  <c r="T226" i="36" s="1"/>
  <c r="M226" i="36"/>
  <c r="L226" i="36"/>
  <c r="O225" i="36"/>
  <c r="P225" i="36" s="1"/>
  <c r="N225" i="36"/>
  <c r="T225" i="36" s="1"/>
  <c r="M225" i="36"/>
  <c r="L225" i="36"/>
  <c r="O224" i="36"/>
  <c r="P224" i="36" s="1"/>
  <c r="N224" i="36"/>
  <c r="T224" i="36" s="1"/>
  <c r="M224" i="36"/>
  <c r="L224" i="36"/>
  <c r="O223" i="36"/>
  <c r="P223" i="36" s="1"/>
  <c r="N223" i="36"/>
  <c r="T223" i="36" s="1"/>
  <c r="M223" i="36"/>
  <c r="L223" i="36"/>
  <c r="O222" i="36"/>
  <c r="P222" i="36" s="1"/>
  <c r="N222" i="36"/>
  <c r="T222" i="36" s="1"/>
  <c r="M222" i="36"/>
  <c r="L222" i="36"/>
  <c r="O221" i="36"/>
  <c r="P221" i="36" s="1"/>
  <c r="N221" i="36"/>
  <c r="T221" i="36" s="1"/>
  <c r="M221" i="36"/>
  <c r="L221" i="36"/>
  <c r="O220" i="36"/>
  <c r="P220" i="36" s="1"/>
  <c r="N220" i="36"/>
  <c r="T220" i="36" s="1"/>
  <c r="M220" i="36"/>
  <c r="L220" i="36"/>
  <c r="O219" i="36"/>
  <c r="P219" i="36" s="1"/>
  <c r="N219" i="36"/>
  <c r="T219" i="36" s="1"/>
  <c r="M219" i="36"/>
  <c r="L219" i="36"/>
  <c r="O218" i="36"/>
  <c r="P218" i="36" s="1"/>
  <c r="N218" i="36"/>
  <c r="T218" i="36" s="1"/>
  <c r="M218" i="36"/>
  <c r="L218" i="36"/>
  <c r="O217" i="36"/>
  <c r="P217" i="36" s="1"/>
  <c r="N217" i="36"/>
  <c r="T217" i="36" s="1"/>
  <c r="M217" i="36"/>
  <c r="L217" i="36"/>
  <c r="O216" i="36"/>
  <c r="P216" i="36" s="1"/>
  <c r="N216" i="36"/>
  <c r="T216" i="36" s="1"/>
  <c r="M216" i="36"/>
  <c r="L216" i="36"/>
  <c r="O215" i="36"/>
  <c r="P215" i="36" s="1"/>
  <c r="N215" i="36"/>
  <c r="T215" i="36" s="1"/>
  <c r="M215" i="36"/>
  <c r="L215" i="36"/>
  <c r="O214" i="36"/>
  <c r="P214" i="36" s="1"/>
  <c r="N214" i="36"/>
  <c r="T214" i="36" s="1"/>
  <c r="M214" i="36"/>
  <c r="L214" i="36"/>
  <c r="O213" i="36"/>
  <c r="P213" i="36" s="1"/>
  <c r="N213" i="36"/>
  <c r="T213" i="36" s="1"/>
  <c r="M213" i="36"/>
  <c r="L213" i="36"/>
  <c r="O212" i="36"/>
  <c r="P212" i="36" s="1"/>
  <c r="N212" i="36"/>
  <c r="T212" i="36" s="1"/>
  <c r="M212" i="36"/>
  <c r="L212" i="36"/>
  <c r="O211" i="36"/>
  <c r="P211" i="36" s="1"/>
  <c r="N211" i="36"/>
  <c r="T211" i="36" s="1"/>
  <c r="M211" i="36"/>
  <c r="L211" i="36"/>
  <c r="O210" i="36"/>
  <c r="P210" i="36" s="1"/>
  <c r="N210" i="36"/>
  <c r="T210" i="36" s="1"/>
  <c r="M210" i="36"/>
  <c r="L210" i="36"/>
  <c r="O209" i="36"/>
  <c r="P209" i="36" s="1"/>
  <c r="N209" i="36"/>
  <c r="T209" i="36" s="1"/>
  <c r="M209" i="36"/>
  <c r="L209" i="36"/>
  <c r="O208" i="36"/>
  <c r="P208" i="36" s="1"/>
  <c r="N208" i="36"/>
  <c r="T208" i="36" s="1"/>
  <c r="M208" i="36"/>
  <c r="L208" i="36"/>
  <c r="O207" i="36"/>
  <c r="P207" i="36" s="1"/>
  <c r="N207" i="36"/>
  <c r="T207" i="36" s="1"/>
  <c r="M207" i="36"/>
  <c r="L207" i="36"/>
  <c r="O206" i="36"/>
  <c r="P206" i="36" s="1"/>
  <c r="N206" i="36"/>
  <c r="T206" i="36" s="1"/>
  <c r="M206" i="36"/>
  <c r="L206" i="36"/>
  <c r="O205" i="36"/>
  <c r="P205" i="36" s="1"/>
  <c r="N205" i="36"/>
  <c r="T205" i="36" s="1"/>
  <c r="M205" i="36"/>
  <c r="L205" i="36"/>
  <c r="O204" i="36"/>
  <c r="P204" i="36" s="1"/>
  <c r="N204" i="36"/>
  <c r="T204" i="36" s="1"/>
  <c r="M204" i="36"/>
  <c r="L204" i="36"/>
  <c r="O203" i="36"/>
  <c r="P203" i="36" s="1"/>
  <c r="N203" i="36"/>
  <c r="T203" i="36" s="1"/>
  <c r="M203" i="36"/>
  <c r="L203" i="36"/>
  <c r="O202" i="36"/>
  <c r="P202" i="36" s="1"/>
  <c r="N202" i="36"/>
  <c r="T202" i="36" s="1"/>
  <c r="M202" i="36"/>
  <c r="L202" i="36"/>
  <c r="O201" i="36"/>
  <c r="P201" i="36" s="1"/>
  <c r="N201" i="36"/>
  <c r="T201" i="36" s="1"/>
  <c r="M201" i="36"/>
  <c r="L201" i="36"/>
  <c r="O200" i="36"/>
  <c r="P200" i="36" s="1"/>
  <c r="N200" i="36"/>
  <c r="T200" i="36" s="1"/>
  <c r="M200" i="36"/>
  <c r="L200" i="36"/>
  <c r="O199" i="36"/>
  <c r="P199" i="36" s="1"/>
  <c r="N199" i="36"/>
  <c r="T199" i="36" s="1"/>
  <c r="M199" i="36"/>
  <c r="L199" i="36"/>
  <c r="O198" i="36"/>
  <c r="P198" i="36" s="1"/>
  <c r="N198" i="36"/>
  <c r="T198" i="36" s="1"/>
  <c r="M198" i="36"/>
  <c r="L198" i="36"/>
  <c r="O197" i="36"/>
  <c r="P197" i="36" s="1"/>
  <c r="N197" i="36"/>
  <c r="T197" i="36" s="1"/>
  <c r="M197" i="36"/>
  <c r="L197" i="36"/>
  <c r="O196" i="36"/>
  <c r="P196" i="36" s="1"/>
  <c r="N196" i="36"/>
  <c r="T196" i="36" s="1"/>
  <c r="M196" i="36"/>
  <c r="L196" i="36"/>
  <c r="O195" i="36"/>
  <c r="P195" i="36" s="1"/>
  <c r="N195" i="36"/>
  <c r="T195" i="36" s="1"/>
  <c r="M195" i="36"/>
  <c r="L195" i="36"/>
  <c r="O194" i="36"/>
  <c r="P194" i="36" s="1"/>
  <c r="N194" i="36"/>
  <c r="T194" i="36" s="1"/>
  <c r="M194" i="36"/>
  <c r="L194" i="36"/>
  <c r="O193" i="36"/>
  <c r="P193" i="36" s="1"/>
  <c r="N193" i="36"/>
  <c r="T193" i="36" s="1"/>
  <c r="M193" i="36"/>
  <c r="L193" i="36"/>
  <c r="O192" i="36"/>
  <c r="P192" i="36" s="1"/>
  <c r="N192" i="36"/>
  <c r="T192" i="36" s="1"/>
  <c r="M192" i="36"/>
  <c r="L192" i="36"/>
  <c r="O191" i="36"/>
  <c r="P191" i="36" s="1"/>
  <c r="N191" i="36"/>
  <c r="T191" i="36" s="1"/>
  <c r="M191" i="36"/>
  <c r="L191" i="36"/>
  <c r="O190" i="36"/>
  <c r="P190" i="36" s="1"/>
  <c r="N190" i="36"/>
  <c r="T190" i="36" s="1"/>
  <c r="M190" i="36"/>
  <c r="L190" i="36"/>
  <c r="O189" i="36"/>
  <c r="P189" i="36" s="1"/>
  <c r="N189" i="36"/>
  <c r="T189" i="36" s="1"/>
  <c r="M189" i="36"/>
  <c r="L189" i="36"/>
  <c r="O188" i="36"/>
  <c r="P188" i="36" s="1"/>
  <c r="N188" i="36"/>
  <c r="T188" i="36" s="1"/>
  <c r="M188" i="36"/>
  <c r="L188" i="36"/>
  <c r="O187" i="36"/>
  <c r="P187" i="36" s="1"/>
  <c r="N187" i="36"/>
  <c r="T187" i="36" s="1"/>
  <c r="M187" i="36"/>
  <c r="L187" i="36"/>
  <c r="O186" i="36"/>
  <c r="P186" i="36" s="1"/>
  <c r="N186" i="36"/>
  <c r="T186" i="36" s="1"/>
  <c r="M186" i="36"/>
  <c r="L186" i="36"/>
  <c r="O185" i="36"/>
  <c r="P185" i="36" s="1"/>
  <c r="N185" i="36"/>
  <c r="T185" i="36" s="1"/>
  <c r="M185" i="36"/>
  <c r="L185" i="36"/>
  <c r="O184" i="36"/>
  <c r="P184" i="36" s="1"/>
  <c r="N184" i="36"/>
  <c r="T184" i="36" s="1"/>
  <c r="M184" i="36"/>
  <c r="L184" i="36"/>
  <c r="O183" i="36"/>
  <c r="P183" i="36" s="1"/>
  <c r="N183" i="36"/>
  <c r="T183" i="36" s="1"/>
  <c r="M183" i="36"/>
  <c r="L183" i="36"/>
  <c r="O182" i="36"/>
  <c r="P182" i="36" s="1"/>
  <c r="N182" i="36"/>
  <c r="T182" i="36" s="1"/>
  <c r="M182" i="36"/>
  <c r="L182" i="36"/>
  <c r="O181" i="36"/>
  <c r="P181" i="36" s="1"/>
  <c r="N181" i="36"/>
  <c r="T181" i="36" s="1"/>
  <c r="M181" i="36"/>
  <c r="L181" i="36"/>
  <c r="O180" i="36"/>
  <c r="P180" i="36" s="1"/>
  <c r="N180" i="36"/>
  <c r="T180" i="36" s="1"/>
  <c r="M180" i="36"/>
  <c r="L180" i="36"/>
  <c r="O179" i="36"/>
  <c r="P179" i="36" s="1"/>
  <c r="N179" i="36"/>
  <c r="T179" i="36" s="1"/>
  <c r="M179" i="36"/>
  <c r="L179" i="36"/>
  <c r="O178" i="36"/>
  <c r="P178" i="36" s="1"/>
  <c r="N178" i="36"/>
  <c r="T178" i="36" s="1"/>
  <c r="M178" i="36"/>
  <c r="L178" i="36"/>
  <c r="O177" i="36"/>
  <c r="P177" i="36" s="1"/>
  <c r="N177" i="36"/>
  <c r="T177" i="36" s="1"/>
  <c r="M177" i="36"/>
  <c r="L177" i="36"/>
  <c r="O176" i="36"/>
  <c r="P176" i="36" s="1"/>
  <c r="N176" i="36"/>
  <c r="T176" i="36" s="1"/>
  <c r="M176" i="36"/>
  <c r="L176" i="36"/>
  <c r="O175" i="36"/>
  <c r="P175" i="36" s="1"/>
  <c r="N175" i="36"/>
  <c r="T175" i="36" s="1"/>
  <c r="M175" i="36"/>
  <c r="L175" i="36"/>
  <c r="O174" i="36"/>
  <c r="P174" i="36" s="1"/>
  <c r="N174" i="36"/>
  <c r="T174" i="36" s="1"/>
  <c r="M174" i="36"/>
  <c r="L174" i="36"/>
  <c r="O173" i="36"/>
  <c r="P173" i="36" s="1"/>
  <c r="N173" i="36"/>
  <c r="T173" i="36" s="1"/>
  <c r="M173" i="36"/>
  <c r="L173" i="36"/>
  <c r="O172" i="36"/>
  <c r="P172" i="36" s="1"/>
  <c r="N172" i="36"/>
  <c r="T172" i="36" s="1"/>
  <c r="M172" i="36"/>
  <c r="L172" i="36"/>
  <c r="O171" i="36"/>
  <c r="P171" i="36" s="1"/>
  <c r="N171" i="36"/>
  <c r="T171" i="36" s="1"/>
  <c r="M171" i="36"/>
  <c r="L171" i="36"/>
  <c r="O170" i="36"/>
  <c r="P170" i="36" s="1"/>
  <c r="N170" i="36"/>
  <c r="T170" i="36" s="1"/>
  <c r="M170" i="36"/>
  <c r="L170" i="36"/>
  <c r="O169" i="36"/>
  <c r="P169" i="36" s="1"/>
  <c r="N169" i="36"/>
  <c r="T169" i="36" s="1"/>
  <c r="M169" i="36"/>
  <c r="L169" i="36"/>
  <c r="O168" i="36"/>
  <c r="P168" i="36" s="1"/>
  <c r="N168" i="36"/>
  <c r="T168" i="36" s="1"/>
  <c r="M168" i="36"/>
  <c r="L168" i="36"/>
  <c r="O167" i="36"/>
  <c r="P167" i="36" s="1"/>
  <c r="N167" i="36"/>
  <c r="T167" i="36" s="1"/>
  <c r="M167" i="36"/>
  <c r="L167" i="36"/>
  <c r="O166" i="36"/>
  <c r="P166" i="36" s="1"/>
  <c r="N166" i="36"/>
  <c r="T166" i="36" s="1"/>
  <c r="M166" i="36"/>
  <c r="L166" i="36"/>
  <c r="O165" i="36"/>
  <c r="P165" i="36" s="1"/>
  <c r="N165" i="36"/>
  <c r="T165" i="36" s="1"/>
  <c r="M165" i="36"/>
  <c r="L165" i="36"/>
  <c r="O164" i="36"/>
  <c r="P164" i="36" s="1"/>
  <c r="N164" i="36"/>
  <c r="T164" i="36" s="1"/>
  <c r="M164" i="36"/>
  <c r="L164" i="36"/>
  <c r="O163" i="36"/>
  <c r="P163" i="36" s="1"/>
  <c r="N163" i="36"/>
  <c r="T163" i="36" s="1"/>
  <c r="M163" i="36"/>
  <c r="L163" i="36"/>
  <c r="O162" i="36"/>
  <c r="P162" i="36" s="1"/>
  <c r="N162" i="36"/>
  <c r="T162" i="36" s="1"/>
  <c r="M162" i="36"/>
  <c r="L162" i="36"/>
  <c r="O161" i="36"/>
  <c r="P161" i="36" s="1"/>
  <c r="N161" i="36"/>
  <c r="T161" i="36" s="1"/>
  <c r="M161" i="36"/>
  <c r="L161" i="36"/>
  <c r="O160" i="36"/>
  <c r="P160" i="36" s="1"/>
  <c r="N160" i="36"/>
  <c r="T160" i="36" s="1"/>
  <c r="M160" i="36"/>
  <c r="L160" i="36"/>
  <c r="O159" i="36"/>
  <c r="P159" i="36" s="1"/>
  <c r="N159" i="36"/>
  <c r="T159" i="36" s="1"/>
  <c r="M159" i="36"/>
  <c r="L159" i="36"/>
  <c r="O158" i="36"/>
  <c r="P158" i="36" s="1"/>
  <c r="N158" i="36"/>
  <c r="T158" i="36" s="1"/>
  <c r="M158" i="36"/>
  <c r="L158" i="36"/>
  <c r="O157" i="36"/>
  <c r="P157" i="36" s="1"/>
  <c r="N157" i="36"/>
  <c r="T157" i="36" s="1"/>
  <c r="M157" i="36"/>
  <c r="L157" i="36"/>
  <c r="O156" i="36"/>
  <c r="P156" i="36" s="1"/>
  <c r="N156" i="36"/>
  <c r="T156" i="36" s="1"/>
  <c r="M156" i="36"/>
  <c r="L156" i="36"/>
  <c r="O155" i="36"/>
  <c r="P155" i="36" s="1"/>
  <c r="N155" i="36"/>
  <c r="T155" i="36" s="1"/>
  <c r="M155" i="36"/>
  <c r="L155" i="36"/>
  <c r="O154" i="36"/>
  <c r="P154" i="36" s="1"/>
  <c r="N154" i="36"/>
  <c r="T154" i="36" s="1"/>
  <c r="M154" i="36"/>
  <c r="L154" i="36"/>
  <c r="O153" i="36"/>
  <c r="P153" i="36" s="1"/>
  <c r="N153" i="36"/>
  <c r="T153" i="36" s="1"/>
  <c r="M153" i="36"/>
  <c r="L153" i="36"/>
  <c r="O152" i="36"/>
  <c r="P152" i="36" s="1"/>
  <c r="N152" i="36"/>
  <c r="T152" i="36" s="1"/>
  <c r="M152" i="36"/>
  <c r="L152" i="36"/>
  <c r="O151" i="36"/>
  <c r="P151" i="36" s="1"/>
  <c r="N151" i="36"/>
  <c r="T151" i="36" s="1"/>
  <c r="M151" i="36"/>
  <c r="L151" i="36"/>
  <c r="O150" i="36"/>
  <c r="P150" i="36" s="1"/>
  <c r="N150" i="36"/>
  <c r="T150" i="36" s="1"/>
  <c r="M150" i="36"/>
  <c r="L150" i="36"/>
  <c r="O149" i="36"/>
  <c r="P149" i="36" s="1"/>
  <c r="N149" i="36"/>
  <c r="T149" i="36" s="1"/>
  <c r="M149" i="36"/>
  <c r="L149" i="36"/>
  <c r="O148" i="36"/>
  <c r="P148" i="36" s="1"/>
  <c r="N148" i="36"/>
  <c r="T148" i="36" s="1"/>
  <c r="M148" i="36"/>
  <c r="L148" i="36"/>
  <c r="O147" i="36"/>
  <c r="P147" i="36" s="1"/>
  <c r="N147" i="36"/>
  <c r="T147" i="36" s="1"/>
  <c r="M147" i="36"/>
  <c r="L147" i="36"/>
  <c r="O146" i="36"/>
  <c r="P146" i="36" s="1"/>
  <c r="N146" i="36"/>
  <c r="T146" i="36" s="1"/>
  <c r="M146" i="36"/>
  <c r="L146" i="36"/>
  <c r="O145" i="36"/>
  <c r="P145" i="36" s="1"/>
  <c r="N145" i="36"/>
  <c r="T145" i="36" s="1"/>
  <c r="M145" i="36"/>
  <c r="L145" i="36"/>
  <c r="O144" i="36"/>
  <c r="P144" i="36" s="1"/>
  <c r="N144" i="36"/>
  <c r="T144" i="36" s="1"/>
  <c r="M144" i="36"/>
  <c r="L144" i="36"/>
  <c r="O143" i="36"/>
  <c r="P143" i="36" s="1"/>
  <c r="N143" i="36"/>
  <c r="T143" i="36" s="1"/>
  <c r="M143" i="36"/>
  <c r="L143" i="36"/>
  <c r="O142" i="36"/>
  <c r="P142" i="36" s="1"/>
  <c r="N142" i="36"/>
  <c r="T142" i="36" s="1"/>
  <c r="M142" i="36"/>
  <c r="L142" i="36"/>
  <c r="O141" i="36"/>
  <c r="P141" i="36" s="1"/>
  <c r="N141" i="36"/>
  <c r="T141" i="36" s="1"/>
  <c r="M141" i="36"/>
  <c r="L141" i="36"/>
  <c r="O140" i="36"/>
  <c r="P140" i="36" s="1"/>
  <c r="N140" i="36"/>
  <c r="T140" i="36" s="1"/>
  <c r="M140" i="36"/>
  <c r="L140" i="36"/>
  <c r="O139" i="36"/>
  <c r="P139" i="36" s="1"/>
  <c r="N139" i="36"/>
  <c r="T139" i="36" s="1"/>
  <c r="M139" i="36"/>
  <c r="L139" i="36"/>
  <c r="O138" i="36"/>
  <c r="P138" i="36" s="1"/>
  <c r="N138" i="36"/>
  <c r="T138" i="36" s="1"/>
  <c r="M138" i="36"/>
  <c r="L138" i="36"/>
  <c r="O137" i="36"/>
  <c r="P137" i="36" s="1"/>
  <c r="N137" i="36"/>
  <c r="T137" i="36" s="1"/>
  <c r="M137" i="36"/>
  <c r="L137" i="36"/>
  <c r="O136" i="36"/>
  <c r="P136" i="36" s="1"/>
  <c r="N136" i="36"/>
  <c r="T136" i="36" s="1"/>
  <c r="M136" i="36"/>
  <c r="L136" i="36"/>
  <c r="O135" i="36"/>
  <c r="P135" i="36" s="1"/>
  <c r="N135" i="36"/>
  <c r="T135" i="36" s="1"/>
  <c r="M135" i="36"/>
  <c r="L135" i="36"/>
  <c r="O134" i="36"/>
  <c r="P134" i="36" s="1"/>
  <c r="N134" i="36"/>
  <c r="T134" i="36" s="1"/>
  <c r="M134" i="36"/>
  <c r="L134" i="36"/>
  <c r="O133" i="36"/>
  <c r="P133" i="36" s="1"/>
  <c r="N133" i="36"/>
  <c r="T133" i="36" s="1"/>
  <c r="M133" i="36"/>
  <c r="L133" i="36"/>
  <c r="O132" i="36"/>
  <c r="P132" i="36" s="1"/>
  <c r="N132" i="36"/>
  <c r="T132" i="36" s="1"/>
  <c r="M132" i="36"/>
  <c r="L132" i="36"/>
  <c r="O131" i="36"/>
  <c r="P131" i="36" s="1"/>
  <c r="N131" i="36"/>
  <c r="T131" i="36" s="1"/>
  <c r="M131" i="36"/>
  <c r="L131" i="36"/>
  <c r="O130" i="36"/>
  <c r="P130" i="36" s="1"/>
  <c r="N130" i="36"/>
  <c r="T130" i="36" s="1"/>
  <c r="M130" i="36"/>
  <c r="L130" i="36"/>
  <c r="O129" i="36"/>
  <c r="P129" i="36" s="1"/>
  <c r="N129" i="36"/>
  <c r="T129" i="36" s="1"/>
  <c r="M129" i="36"/>
  <c r="L129" i="36"/>
  <c r="O128" i="36"/>
  <c r="P128" i="36" s="1"/>
  <c r="N128" i="36"/>
  <c r="T128" i="36" s="1"/>
  <c r="M128" i="36"/>
  <c r="L128" i="36"/>
  <c r="O127" i="36"/>
  <c r="P127" i="36" s="1"/>
  <c r="N127" i="36"/>
  <c r="T127" i="36" s="1"/>
  <c r="M127" i="36"/>
  <c r="L127" i="36"/>
  <c r="O126" i="36"/>
  <c r="P126" i="36" s="1"/>
  <c r="N126" i="36"/>
  <c r="T126" i="36" s="1"/>
  <c r="M126" i="36"/>
  <c r="L126" i="36"/>
  <c r="O125" i="36"/>
  <c r="P125" i="36" s="1"/>
  <c r="N125" i="36"/>
  <c r="T125" i="36" s="1"/>
  <c r="M125" i="36"/>
  <c r="L125" i="36"/>
  <c r="O124" i="36"/>
  <c r="P124" i="36" s="1"/>
  <c r="N124" i="36"/>
  <c r="T124" i="36" s="1"/>
  <c r="M124" i="36"/>
  <c r="L124" i="36"/>
  <c r="O123" i="36"/>
  <c r="P123" i="36" s="1"/>
  <c r="N123" i="36"/>
  <c r="T123" i="36" s="1"/>
  <c r="M123" i="36"/>
  <c r="L123" i="36"/>
  <c r="O122" i="36"/>
  <c r="P122" i="36" s="1"/>
  <c r="N122" i="36"/>
  <c r="T122" i="36" s="1"/>
  <c r="M122" i="36"/>
  <c r="L122" i="36"/>
  <c r="O121" i="36"/>
  <c r="P121" i="36" s="1"/>
  <c r="N121" i="36"/>
  <c r="T121" i="36" s="1"/>
  <c r="M121" i="36"/>
  <c r="L121" i="36"/>
  <c r="O120" i="36"/>
  <c r="P120" i="36" s="1"/>
  <c r="N120" i="36"/>
  <c r="T120" i="36" s="1"/>
  <c r="M120" i="36"/>
  <c r="L120" i="36"/>
  <c r="O119" i="36"/>
  <c r="P119" i="36" s="1"/>
  <c r="N119" i="36"/>
  <c r="T119" i="36" s="1"/>
  <c r="M119" i="36"/>
  <c r="L119" i="36"/>
  <c r="O118" i="36"/>
  <c r="P118" i="36" s="1"/>
  <c r="N118" i="36"/>
  <c r="T118" i="36" s="1"/>
  <c r="M118" i="36"/>
  <c r="L118" i="36"/>
  <c r="O117" i="36"/>
  <c r="P117" i="36" s="1"/>
  <c r="N117" i="36"/>
  <c r="T117" i="36" s="1"/>
  <c r="M117" i="36"/>
  <c r="L117" i="36"/>
  <c r="O116" i="36"/>
  <c r="P116" i="36" s="1"/>
  <c r="N116" i="36"/>
  <c r="T116" i="36" s="1"/>
  <c r="M116" i="36"/>
  <c r="L116" i="36"/>
  <c r="O115" i="36"/>
  <c r="P115" i="36" s="1"/>
  <c r="N115" i="36"/>
  <c r="T115" i="36" s="1"/>
  <c r="M115" i="36"/>
  <c r="L115" i="36"/>
  <c r="O114" i="36"/>
  <c r="P114" i="36" s="1"/>
  <c r="N114" i="36"/>
  <c r="T114" i="36" s="1"/>
  <c r="M114" i="36"/>
  <c r="L114" i="36"/>
  <c r="O113" i="36"/>
  <c r="P113" i="36" s="1"/>
  <c r="N113" i="36"/>
  <c r="T113" i="36" s="1"/>
  <c r="M113" i="36"/>
  <c r="L113" i="36"/>
  <c r="O112" i="36"/>
  <c r="P112" i="36" s="1"/>
  <c r="N112" i="36"/>
  <c r="T112" i="36" s="1"/>
  <c r="M112" i="36"/>
  <c r="L112" i="36"/>
  <c r="O111" i="36"/>
  <c r="P111" i="36" s="1"/>
  <c r="N111" i="36"/>
  <c r="T111" i="36" s="1"/>
  <c r="M111" i="36"/>
  <c r="L111" i="36"/>
  <c r="O110" i="36"/>
  <c r="P110" i="36" s="1"/>
  <c r="N110" i="36"/>
  <c r="T110" i="36" s="1"/>
  <c r="M110" i="36"/>
  <c r="L110" i="36"/>
  <c r="O109" i="36"/>
  <c r="P109" i="36" s="1"/>
  <c r="N109" i="36"/>
  <c r="T109" i="36" s="1"/>
  <c r="M109" i="36"/>
  <c r="L109" i="36"/>
  <c r="O108" i="36"/>
  <c r="P108" i="36" s="1"/>
  <c r="N108" i="36"/>
  <c r="T108" i="36" s="1"/>
  <c r="M108" i="36"/>
  <c r="L108" i="36"/>
  <c r="O107" i="36"/>
  <c r="P107" i="36" s="1"/>
  <c r="N107" i="36"/>
  <c r="T107" i="36" s="1"/>
  <c r="M107" i="36"/>
  <c r="L107" i="36"/>
  <c r="O106" i="36"/>
  <c r="P106" i="36" s="1"/>
  <c r="N106" i="36"/>
  <c r="T106" i="36" s="1"/>
  <c r="M106" i="36"/>
  <c r="L106" i="36"/>
  <c r="O105" i="36"/>
  <c r="P105" i="36" s="1"/>
  <c r="N105" i="36"/>
  <c r="T105" i="36" s="1"/>
  <c r="M105" i="36"/>
  <c r="L105" i="36"/>
  <c r="O104" i="36"/>
  <c r="P104" i="36" s="1"/>
  <c r="N104" i="36"/>
  <c r="T104" i="36" s="1"/>
  <c r="M104" i="36"/>
  <c r="L104" i="36"/>
  <c r="O103" i="36"/>
  <c r="P103" i="36" s="1"/>
  <c r="N103" i="36"/>
  <c r="T103" i="36" s="1"/>
  <c r="M103" i="36"/>
  <c r="L103" i="36"/>
  <c r="O102" i="36"/>
  <c r="P102" i="36" s="1"/>
  <c r="N102" i="36"/>
  <c r="T102" i="36" s="1"/>
  <c r="M102" i="36"/>
  <c r="L102" i="36"/>
  <c r="O101" i="36"/>
  <c r="P101" i="36" s="1"/>
  <c r="N101" i="36"/>
  <c r="T101" i="36" s="1"/>
  <c r="M101" i="36"/>
  <c r="L101" i="36"/>
  <c r="O100" i="36"/>
  <c r="P100" i="36" s="1"/>
  <c r="N100" i="36"/>
  <c r="T100" i="36" s="1"/>
  <c r="M100" i="36"/>
  <c r="L100" i="36"/>
  <c r="O99" i="36"/>
  <c r="P99" i="36" s="1"/>
  <c r="N99" i="36"/>
  <c r="T99" i="36" s="1"/>
  <c r="M99" i="36"/>
  <c r="L99" i="36"/>
  <c r="O98" i="36"/>
  <c r="P98" i="36" s="1"/>
  <c r="N98" i="36"/>
  <c r="T98" i="36" s="1"/>
  <c r="M98" i="36"/>
  <c r="L98" i="36"/>
  <c r="O97" i="36"/>
  <c r="P97" i="36" s="1"/>
  <c r="N97" i="36"/>
  <c r="T97" i="36" s="1"/>
  <c r="M97" i="36"/>
  <c r="L97" i="36"/>
  <c r="O96" i="36"/>
  <c r="P96" i="36" s="1"/>
  <c r="N96" i="36"/>
  <c r="T96" i="36" s="1"/>
  <c r="M96" i="36"/>
  <c r="L96" i="36"/>
  <c r="O95" i="36"/>
  <c r="P95" i="36" s="1"/>
  <c r="N95" i="36"/>
  <c r="T95" i="36" s="1"/>
  <c r="M95" i="36"/>
  <c r="L95" i="36"/>
  <c r="O94" i="36"/>
  <c r="P94" i="36" s="1"/>
  <c r="N94" i="36"/>
  <c r="T94" i="36" s="1"/>
  <c r="M94" i="36"/>
  <c r="L94" i="36"/>
  <c r="O93" i="36"/>
  <c r="P93" i="36" s="1"/>
  <c r="N93" i="36"/>
  <c r="T93" i="36" s="1"/>
  <c r="M93" i="36"/>
  <c r="L93" i="36"/>
  <c r="O92" i="36"/>
  <c r="P92" i="36" s="1"/>
  <c r="N92" i="36"/>
  <c r="T92" i="36" s="1"/>
  <c r="M92" i="36"/>
  <c r="L92" i="36"/>
  <c r="O91" i="36"/>
  <c r="P91" i="36" s="1"/>
  <c r="N91" i="36"/>
  <c r="T91" i="36" s="1"/>
  <c r="M91" i="36"/>
  <c r="L91" i="36"/>
  <c r="O90" i="36"/>
  <c r="P90" i="36" s="1"/>
  <c r="N90" i="36"/>
  <c r="T90" i="36" s="1"/>
  <c r="M90" i="36"/>
  <c r="L90" i="36"/>
  <c r="O89" i="36"/>
  <c r="P89" i="36" s="1"/>
  <c r="N89" i="36"/>
  <c r="T89" i="36" s="1"/>
  <c r="M89" i="36"/>
  <c r="L89" i="36"/>
  <c r="O88" i="36"/>
  <c r="P88" i="36" s="1"/>
  <c r="N88" i="36"/>
  <c r="T88" i="36" s="1"/>
  <c r="M88" i="36"/>
  <c r="L88" i="36"/>
  <c r="O87" i="36"/>
  <c r="P87" i="36" s="1"/>
  <c r="N87" i="36"/>
  <c r="T87" i="36" s="1"/>
  <c r="M87" i="36"/>
  <c r="L87" i="36"/>
  <c r="O86" i="36"/>
  <c r="P86" i="36" s="1"/>
  <c r="N86" i="36"/>
  <c r="T86" i="36" s="1"/>
  <c r="M86" i="36"/>
  <c r="L86" i="36"/>
  <c r="O85" i="36"/>
  <c r="P85" i="36" s="1"/>
  <c r="N85" i="36"/>
  <c r="T85" i="36" s="1"/>
  <c r="M85" i="36"/>
  <c r="L85" i="36"/>
  <c r="O84" i="36"/>
  <c r="P84" i="36" s="1"/>
  <c r="N84" i="36"/>
  <c r="T84" i="36" s="1"/>
  <c r="M84" i="36"/>
  <c r="L84" i="36"/>
  <c r="O83" i="36"/>
  <c r="P83" i="36" s="1"/>
  <c r="N83" i="36"/>
  <c r="T83" i="36" s="1"/>
  <c r="M83" i="36"/>
  <c r="L83" i="36"/>
  <c r="O82" i="36"/>
  <c r="P82" i="36" s="1"/>
  <c r="N82" i="36"/>
  <c r="T82" i="36" s="1"/>
  <c r="M82" i="36"/>
  <c r="L82" i="36"/>
  <c r="O81" i="36"/>
  <c r="P81" i="36" s="1"/>
  <c r="N81" i="36"/>
  <c r="T81" i="36" s="1"/>
  <c r="M81" i="36"/>
  <c r="L81" i="36"/>
  <c r="O80" i="36"/>
  <c r="P80" i="36" s="1"/>
  <c r="N80" i="36"/>
  <c r="T80" i="36" s="1"/>
  <c r="M80" i="36"/>
  <c r="L80" i="36"/>
  <c r="O79" i="36"/>
  <c r="P79" i="36" s="1"/>
  <c r="N79" i="36"/>
  <c r="T79" i="36" s="1"/>
  <c r="M79" i="36"/>
  <c r="L79" i="36"/>
  <c r="O78" i="36"/>
  <c r="P78" i="36" s="1"/>
  <c r="N78" i="36"/>
  <c r="T78" i="36" s="1"/>
  <c r="M78" i="36"/>
  <c r="L78" i="36"/>
  <c r="O77" i="36"/>
  <c r="P77" i="36" s="1"/>
  <c r="N77" i="36"/>
  <c r="T77" i="36" s="1"/>
  <c r="M77" i="36"/>
  <c r="L77" i="36"/>
  <c r="O76" i="36"/>
  <c r="P76" i="36" s="1"/>
  <c r="N76" i="36"/>
  <c r="T76" i="36" s="1"/>
  <c r="M76" i="36"/>
  <c r="L76" i="36"/>
  <c r="O75" i="36"/>
  <c r="P75" i="36" s="1"/>
  <c r="N75" i="36"/>
  <c r="T75" i="36" s="1"/>
  <c r="M75" i="36"/>
  <c r="L75" i="36"/>
  <c r="O74" i="36"/>
  <c r="P74" i="36" s="1"/>
  <c r="N74" i="36"/>
  <c r="T74" i="36" s="1"/>
  <c r="M74" i="36"/>
  <c r="L74" i="36"/>
  <c r="O73" i="36"/>
  <c r="P73" i="36" s="1"/>
  <c r="N73" i="36"/>
  <c r="T73" i="36" s="1"/>
  <c r="M73" i="36"/>
  <c r="L73" i="36"/>
  <c r="O72" i="36"/>
  <c r="P72" i="36" s="1"/>
  <c r="N72" i="36"/>
  <c r="T72" i="36" s="1"/>
  <c r="M72" i="36"/>
  <c r="L72" i="36"/>
  <c r="O71" i="36"/>
  <c r="P71" i="36" s="1"/>
  <c r="N71" i="36"/>
  <c r="T71" i="36" s="1"/>
  <c r="M71" i="36"/>
  <c r="L71" i="36"/>
  <c r="O70" i="36"/>
  <c r="P70" i="36" s="1"/>
  <c r="N70" i="36"/>
  <c r="T70" i="36" s="1"/>
  <c r="M70" i="36"/>
  <c r="L70" i="36"/>
  <c r="O69" i="36"/>
  <c r="P69" i="36" s="1"/>
  <c r="N69" i="36"/>
  <c r="T69" i="36" s="1"/>
  <c r="M69" i="36"/>
  <c r="L69" i="36"/>
  <c r="O68" i="36"/>
  <c r="P68" i="36" s="1"/>
  <c r="N68" i="36"/>
  <c r="T68" i="36" s="1"/>
  <c r="M68" i="36"/>
  <c r="L68" i="36"/>
  <c r="O67" i="36"/>
  <c r="P67" i="36" s="1"/>
  <c r="N67" i="36"/>
  <c r="T67" i="36" s="1"/>
  <c r="M67" i="36"/>
  <c r="L67" i="36"/>
  <c r="O66" i="36"/>
  <c r="P66" i="36" s="1"/>
  <c r="N66" i="36"/>
  <c r="T66" i="36" s="1"/>
  <c r="M66" i="36"/>
  <c r="L66" i="36"/>
  <c r="O65" i="36"/>
  <c r="P65" i="36" s="1"/>
  <c r="N65" i="36"/>
  <c r="T65" i="36" s="1"/>
  <c r="M65" i="36"/>
  <c r="L65" i="36"/>
  <c r="O64" i="36"/>
  <c r="P64" i="36" s="1"/>
  <c r="N64" i="36"/>
  <c r="T64" i="36" s="1"/>
  <c r="M64" i="36"/>
  <c r="L64" i="36"/>
  <c r="O63" i="36"/>
  <c r="P63" i="36" s="1"/>
  <c r="N63" i="36"/>
  <c r="T63" i="36" s="1"/>
  <c r="M63" i="36"/>
  <c r="L63" i="36"/>
  <c r="O62" i="36"/>
  <c r="P62" i="36" s="1"/>
  <c r="N62" i="36"/>
  <c r="T62" i="36" s="1"/>
  <c r="M62" i="36"/>
  <c r="L62" i="36"/>
  <c r="O61" i="36"/>
  <c r="P61" i="36" s="1"/>
  <c r="N61" i="36"/>
  <c r="T61" i="36" s="1"/>
  <c r="M61" i="36"/>
  <c r="L61" i="36"/>
  <c r="O60" i="36"/>
  <c r="P60" i="36" s="1"/>
  <c r="N60" i="36"/>
  <c r="T60" i="36" s="1"/>
  <c r="M60" i="36"/>
  <c r="L60" i="36"/>
  <c r="O59" i="36"/>
  <c r="P59" i="36" s="1"/>
  <c r="N59" i="36"/>
  <c r="T59" i="36" s="1"/>
  <c r="M59" i="36"/>
  <c r="L59" i="36"/>
  <c r="O58" i="36"/>
  <c r="P58" i="36" s="1"/>
  <c r="N58" i="36"/>
  <c r="T58" i="36" s="1"/>
  <c r="M58" i="36"/>
  <c r="L58" i="36"/>
  <c r="O57" i="36"/>
  <c r="P57" i="36" s="1"/>
  <c r="N57" i="36"/>
  <c r="T57" i="36" s="1"/>
  <c r="M57" i="36"/>
  <c r="L57" i="36"/>
  <c r="O56" i="36"/>
  <c r="P56" i="36" s="1"/>
  <c r="N56" i="36"/>
  <c r="T56" i="36" s="1"/>
  <c r="M56" i="36"/>
  <c r="L56" i="36"/>
  <c r="O55" i="36"/>
  <c r="P55" i="36" s="1"/>
  <c r="N55" i="36"/>
  <c r="T55" i="36" s="1"/>
  <c r="M55" i="36"/>
  <c r="L55" i="36"/>
  <c r="O54" i="36"/>
  <c r="P54" i="36" s="1"/>
  <c r="N54" i="36"/>
  <c r="T54" i="36" s="1"/>
  <c r="M54" i="36"/>
  <c r="L54" i="36"/>
  <c r="O53" i="36"/>
  <c r="P53" i="36" s="1"/>
  <c r="N53" i="36"/>
  <c r="T53" i="36" s="1"/>
  <c r="M53" i="36"/>
  <c r="L53" i="36"/>
  <c r="O52" i="36"/>
  <c r="P52" i="36" s="1"/>
  <c r="N52" i="36"/>
  <c r="T52" i="36" s="1"/>
  <c r="M52" i="36"/>
  <c r="L52" i="36"/>
  <c r="O51" i="36"/>
  <c r="P51" i="36" s="1"/>
  <c r="N51" i="36"/>
  <c r="T51" i="36" s="1"/>
  <c r="M51" i="36"/>
  <c r="L51" i="36"/>
  <c r="O50" i="36"/>
  <c r="P50" i="36" s="1"/>
  <c r="N50" i="36"/>
  <c r="T50" i="36" s="1"/>
  <c r="M50" i="36"/>
  <c r="L50" i="36"/>
  <c r="O49" i="36"/>
  <c r="P49" i="36" s="1"/>
  <c r="N49" i="36"/>
  <c r="T49" i="36" s="1"/>
  <c r="M49" i="36"/>
  <c r="L49" i="36"/>
  <c r="O48" i="36"/>
  <c r="P48" i="36" s="1"/>
  <c r="N48" i="36"/>
  <c r="T48" i="36" s="1"/>
  <c r="M48" i="36"/>
  <c r="L48" i="36"/>
  <c r="O47" i="36"/>
  <c r="P47" i="36" s="1"/>
  <c r="N47" i="36"/>
  <c r="T47" i="36" s="1"/>
  <c r="M47" i="36"/>
  <c r="L47" i="36"/>
  <c r="O46" i="36"/>
  <c r="P46" i="36" s="1"/>
  <c r="N46" i="36"/>
  <c r="T46" i="36" s="1"/>
  <c r="M46" i="36"/>
  <c r="L46" i="36"/>
  <c r="O45" i="36"/>
  <c r="P45" i="36" s="1"/>
  <c r="N45" i="36"/>
  <c r="T45" i="36" s="1"/>
  <c r="M45" i="36"/>
  <c r="L45" i="36"/>
  <c r="O44" i="36"/>
  <c r="P44" i="36" s="1"/>
  <c r="N44" i="36"/>
  <c r="T44" i="36" s="1"/>
  <c r="M44" i="36"/>
  <c r="L44" i="36"/>
  <c r="O43" i="36"/>
  <c r="P43" i="36" s="1"/>
  <c r="N43" i="36"/>
  <c r="T43" i="36" s="1"/>
  <c r="M43" i="36"/>
  <c r="L43" i="36"/>
  <c r="O42" i="36"/>
  <c r="P42" i="36" s="1"/>
  <c r="N42" i="36"/>
  <c r="T42" i="36" s="1"/>
  <c r="M42" i="36"/>
  <c r="L42" i="36"/>
  <c r="M41" i="36"/>
  <c r="L41" i="36"/>
  <c r="M40" i="36"/>
  <c r="L40" i="36"/>
  <c r="M39" i="36"/>
  <c r="L39" i="36"/>
  <c r="M38" i="36"/>
  <c r="L38" i="36"/>
  <c r="M37" i="36"/>
  <c r="L37" i="36"/>
  <c r="M36" i="36"/>
  <c r="L36" i="36"/>
  <c r="M35" i="36"/>
  <c r="L35" i="36"/>
  <c r="M34" i="36"/>
  <c r="L34" i="36"/>
  <c r="M33" i="36"/>
  <c r="L33" i="36"/>
  <c r="M32" i="36"/>
  <c r="L32" i="36"/>
  <c r="M31" i="36"/>
  <c r="L31" i="36"/>
  <c r="M30" i="36"/>
  <c r="L30" i="36"/>
  <c r="M29" i="36"/>
  <c r="L29" i="36"/>
  <c r="M28" i="36"/>
  <c r="L28" i="36"/>
  <c r="M27" i="36"/>
  <c r="L27" i="36"/>
  <c r="M26" i="36"/>
  <c r="L26" i="36"/>
  <c r="M25" i="36"/>
  <c r="L25" i="36"/>
  <c r="M24" i="36"/>
  <c r="L24" i="36"/>
  <c r="M23" i="36"/>
  <c r="L23" i="36"/>
  <c r="M22" i="36"/>
  <c r="L22" i="36"/>
  <c r="O21" i="36"/>
  <c r="P21" i="36" s="1"/>
  <c r="N21" i="36"/>
  <c r="T21" i="36" s="1"/>
  <c r="M21" i="36"/>
  <c r="L21" i="36"/>
  <c r="O20" i="36"/>
  <c r="P20" i="36" s="1"/>
  <c r="N20" i="36"/>
  <c r="T20" i="36" s="1"/>
  <c r="M20" i="36"/>
  <c r="L20" i="36"/>
  <c r="M19" i="36"/>
  <c r="L19" i="36"/>
  <c r="U27" i="45" l="1"/>
  <c r="U31" i="45"/>
  <c r="Q187" i="45"/>
  <c r="V187" i="45" s="1"/>
  <c r="T184" i="45"/>
  <c r="Q182" i="45"/>
  <c r="V182" i="45" s="1"/>
  <c r="Q177" i="45"/>
  <c r="U177" i="45"/>
  <c r="T174" i="45"/>
  <c r="Q173" i="45"/>
  <c r="V173" i="45" s="1"/>
  <c r="AY173" i="45" s="1"/>
  <c r="U35" i="45"/>
  <c r="U39" i="45"/>
  <c r="U43" i="45"/>
  <c r="U47" i="45"/>
  <c r="U51" i="45"/>
  <c r="V51" i="45" s="1"/>
  <c r="AY51" i="45" s="1"/>
  <c r="U55" i="45"/>
  <c r="U59" i="45"/>
  <c r="U63" i="45"/>
  <c r="U67" i="45"/>
  <c r="V192" i="45"/>
  <c r="V178" i="45"/>
  <c r="V169" i="45"/>
  <c r="Q147" i="45"/>
  <c r="V147" i="45" s="1"/>
  <c r="T140" i="45"/>
  <c r="Q139" i="45"/>
  <c r="V139" i="45" s="1"/>
  <c r="V125" i="45"/>
  <c r="V67" i="45"/>
  <c r="U192" i="45"/>
  <c r="T185" i="45"/>
  <c r="T180" i="45"/>
  <c r="U178" i="45"/>
  <c r="U125" i="45"/>
  <c r="T101" i="45"/>
  <c r="V157" i="45"/>
  <c r="V144" i="45"/>
  <c r="AY144" i="45" s="1"/>
  <c r="U130" i="45"/>
  <c r="V130" i="45" s="1"/>
  <c r="AY130" i="45" s="1"/>
  <c r="T47" i="45"/>
  <c r="U189" i="45"/>
  <c r="V189" i="45" s="1"/>
  <c r="AY189" i="45" s="1"/>
  <c r="U184" i="45"/>
  <c r="V184" i="45" s="1"/>
  <c r="AY184" i="45" s="1"/>
  <c r="V175" i="45"/>
  <c r="U157" i="45"/>
  <c r="V153" i="45"/>
  <c r="Q148" i="45"/>
  <c r="U148" i="45"/>
  <c r="U144" i="45"/>
  <c r="Q61" i="45"/>
  <c r="U61" i="45"/>
  <c r="Q185" i="45"/>
  <c r="U185" i="45"/>
  <c r="V176" i="45"/>
  <c r="U175" i="45"/>
  <c r="U166" i="45"/>
  <c r="U162" i="45"/>
  <c r="V162" i="45" s="1"/>
  <c r="AY162" i="45" s="1"/>
  <c r="U153" i="45"/>
  <c r="V110" i="45"/>
  <c r="U105" i="45"/>
  <c r="V105" i="45" s="1"/>
  <c r="AY105" i="45" s="1"/>
  <c r="T34" i="45"/>
  <c r="Q37" i="45"/>
  <c r="V37" i="45" s="1"/>
  <c r="Q41" i="45"/>
  <c r="V41" i="45" s="1"/>
  <c r="Q45" i="45"/>
  <c r="V45" i="45" s="1"/>
  <c r="T62" i="45"/>
  <c r="U190" i="45"/>
  <c r="V190" i="45" s="1"/>
  <c r="AY190" i="45" s="1"/>
  <c r="V181" i="45"/>
  <c r="AY181" i="45" s="1"/>
  <c r="Q181" i="45"/>
  <c r="U171" i="45"/>
  <c r="V171" i="45" s="1"/>
  <c r="AY171" i="45" s="1"/>
  <c r="V154" i="45"/>
  <c r="V150" i="45"/>
  <c r="U110" i="45"/>
  <c r="U36" i="45"/>
  <c r="U40" i="45"/>
  <c r="U44" i="45"/>
  <c r="Q48" i="45"/>
  <c r="U48" i="45"/>
  <c r="U52" i="45"/>
  <c r="Q56" i="45"/>
  <c r="U56" i="45"/>
  <c r="Q60" i="45"/>
  <c r="V60" i="45" s="1"/>
  <c r="U60" i="45"/>
  <c r="U64" i="45"/>
  <c r="U68" i="45"/>
  <c r="T183" i="45"/>
  <c r="U181" i="45"/>
  <c r="T178" i="45"/>
  <c r="U176" i="45"/>
  <c r="Q172" i="45"/>
  <c r="V172" i="45" s="1"/>
  <c r="U172" i="45"/>
  <c r="T169" i="45"/>
  <c r="U163" i="45"/>
  <c r="V163" i="45" s="1"/>
  <c r="AY163" i="45" s="1"/>
  <c r="U154" i="45"/>
  <c r="U150" i="45"/>
  <c r="Q134" i="45"/>
  <c r="V134" i="45" s="1"/>
  <c r="Q129" i="45"/>
  <c r="V129" i="45" s="1"/>
  <c r="T126" i="45"/>
  <c r="Q114" i="45"/>
  <c r="V114" i="45" s="1"/>
  <c r="Q109" i="45"/>
  <c r="V109" i="45" s="1"/>
  <c r="T106" i="45"/>
  <c r="Q100" i="45"/>
  <c r="T92" i="45"/>
  <c r="T82" i="45"/>
  <c r="T74" i="45"/>
  <c r="AU23" i="45"/>
  <c r="AR55" i="45"/>
  <c r="AV76" i="45"/>
  <c r="AW76" i="45" s="1"/>
  <c r="AV154" i="45"/>
  <c r="AV158" i="45"/>
  <c r="BX53" i="45"/>
  <c r="BY147" i="45"/>
  <c r="BZ147" i="45" s="1"/>
  <c r="BY155" i="45"/>
  <c r="BZ155" i="45" s="1"/>
  <c r="AU312" i="45"/>
  <c r="AU337" i="45"/>
  <c r="AV340" i="45"/>
  <c r="U118" i="45"/>
  <c r="U102" i="45"/>
  <c r="AV348" i="45"/>
  <c r="AW348" i="45" s="1"/>
  <c r="AR352" i="45"/>
  <c r="AR360" i="45"/>
  <c r="AR368" i="45"/>
  <c r="AR376" i="45"/>
  <c r="AW384" i="45"/>
  <c r="AR401" i="45"/>
  <c r="AR405" i="45"/>
  <c r="Q167" i="45"/>
  <c r="V167" i="45" s="1"/>
  <c r="T164" i="45"/>
  <c r="Q158" i="45"/>
  <c r="V158" i="45" s="1"/>
  <c r="T155" i="45"/>
  <c r="T127" i="45"/>
  <c r="Q126" i="45"/>
  <c r="V126" i="45" s="1"/>
  <c r="T122" i="45"/>
  <c r="T111" i="45"/>
  <c r="Q106" i="45"/>
  <c r="V106" i="45" s="1"/>
  <c r="Q101" i="45"/>
  <c r="V101" i="45" s="1"/>
  <c r="T98" i="45"/>
  <c r="Q92" i="45"/>
  <c r="U165" i="45"/>
  <c r="AV21" i="45"/>
  <c r="AW21" i="45" s="1"/>
  <c r="AU27" i="45"/>
  <c r="AU68" i="45"/>
  <c r="AU72" i="45"/>
  <c r="AR88" i="45"/>
  <c r="AV92" i="45"/>
  <c r="AW92" i="45" s="1"/>
  <c r="AR125" i="45"/>
  <c r="AV137" i="45"/>
  <c r="AR162" i="45"/>
  <c r="AU163" i="45"/>
  <c r="AR166" i="45"/>
  <c r="AU167" i="45"/>
  <c r="AR170" i="45"/>
  <c r="AU183" i="45"/>
  <c r="BZ21" i="45"/>
  <c r="BZ59" i="45"/>
  <c r="BU72" i="45"/>
  <c r="BX73" i="45"/>
  <c r="BU76" i="45"/>
  <c r="BX77" i="45"/>
  <c r="BU88" i="45"/>
  <c r="BX89" i="45"/>
  <c r="BU92" i="45"/>
  <c r="BX93" i="45"/>
  <c r="BU96" i="45"/>
  <c r="BX97" i="45"/>
  <c r="BU100" i="45"/>
  <c r="BX101" i="45"/>
  <c r="BU121" i="45"/>
  <c r="BU125" i="45"/>
  <c r="BZ129" i="45"/>
  <c r="BU134" i="45"/>
  <c r="BX135" i="45"/>
  <c r="BU138" i="45"/>
  <c r="BX139" i="45"/>
  <c r="BY142" i="45"/>
  <c r="BZ142" i="45" s="1"/>
  <c r="BU176" i="45"/>
  <c r="BX177" i="45"/>
  <c r="BX181" i="45"/>
  <c r="BU184" i="45"/>
  <c r="BX185" i="45"/>
  <c r="AU285" i="45"/>
  <c r="AV288" i="45"/>
  <c r="AW288" i="45" s="1"/>
  <c r="AV290" i="45"/>
  <c r="AR306" i="45"/>
  <c r="AU316" i="45"/>
  <c r="V121" i="45"/>
  <c r="V102" i="45"/>
  <c r="U156" i="45"/>
  <c r="U140" i="45"/>
  <c r="V140" i="45" s="1"/>
  <c r="AY140" i="45" s="1"/>
  <c r="U76" i="45"/>
  <c r="AU191" i="45"/>
  <c r="BX22" i="45"/>
  <c r="BX27" i="45"/>
  <c r="BU30" i="45"/>
  <c r="BX35" i="45"/>
  <c r="BY42" i="45"/>
  <c r="BY50" i="45"/>
  <c r="BU63" i="45"/>
  <c r="BY79" i="45"/>
  <c r="BZ79" i="45" s="1"/>
  <c r="BY87" i="45"/>
  <c r="BZ87" i="45" s="1"/>
  <c r="BY95" i="45"/>
  <c r="BZ95" i="45" s="1"/>
  <c r="BY103" i="45"/>
  <c r="BZ103" i="45" s="1"/>
  <c r="V159" i="45"/>
  <c r="V155" i="45"/>
  <c r="Q141" i="45"/>
  <c r="V141" i="45" s="1"/>
  <c r="AY141" i="45" s="1"/>
  <c r="V137" i="45"/>
  <c r="Q136" i="45"/>
  <c r="Q122" i="45"/>
  <c r="V122" i="45" s="1"/>
  <c r="V117" i="45"/>
  <c r="Q116" i="45"/>
  <c r="V116" i="45" s="1"/>
  <c r="AY116" i="45" s="1"/>
  <c r="V98" i="45"/>
  <c r="V93" i="45"/>
  <c r="V75" i="45"/>
  <c r="AU26" i="45"/>
  <c r="AR58" i="45"/>
  <c r="AU63" i="45"/>
  <c r="AW78" i="45"/>
  <c r="AR124" i="45"/>
  <c r="AU133" i="45"/>
  <c r="AU137" i="45"/>
  <c r="AW152" i="45"/>
  <c r="AW156" i="45"/>
  <c r="AU162" i="45"/>
  <c r="AV165" i="45"/>
  <c r="AV169" i="45"/>
  <c r="BX125" i="45"/>
  <c r="BU133" i="45"/>
  <c r="BU137" i="45"/>
  <c r="BY149" i="45"/>
  <c r="BX150" i="45"/>
  <c r="AU331" i="45"/>
  <c r="AV334" i="45"/>
  <c r="AW334" i="45" s="1"/>
  <c r="AU335" i="45"/>
  <c r="AU347" i="45"/>
  <c r="AR391" i="45"/>
  <c r="AW395" i="45"/>
  <c r="AV407" i="45"/>
  <c r="AW407" i="45" s="1"/>
  <c r="AU408" i="45"/>
  <c r="AV428" i="45"/>
  <c r="AW428" i="45" s="1"/>
  <c r="AU433" i="45"/>
  <c r="AV436" i="45"/>
  <c r="AW436" i="45" s="1"/>
  <c r="AR440" i="45"/>
  <c r="AR444" i="45"/>
  <c r="Q164" i="45"/>
  <c r="V164" i="45" s="1"/>
  <c r="V160" i="45"/>
  <c r="V151" i="45"/>
  <c r="V146" i="45"/>
  <c r="V118" i="45"/>
  <c r="V94" i="45"/>
  <c r="AU50" i="45"/>
  <c r="AU96" i="45"/>
  <c r="AU100" i="45"/>
  <c r="AU104" i="45"/>
  <c r="AW107" i="45"/>
  <c r="AW111" i="45"/>
  <c r="AW139" i="45"/>
  <c r="AW147" i="45"/>
  <c r="AW176" i="45"/>
  <c r="AW180" i="45"/>
  <c r="AY180" i="45" s="1"/>
  <c r="AW184" i="45"/>
  <c r="AV189" i="45"/>
  <c r="AU190" i="45"/>
  <c r="BX21" i="45"/>
  <c r="BZ45" i="45"/>
  <c r="BZ49" i="45"/>
  <c r="BX59" i="45"/>
  <c r="AU301" i="45"/>
  <c r="AW338" i="45"/>
  <c r="AW342" i="45"/>
  <c r="AW354" i="45"/>
  <c r="AU371" i="45"/>
  <c r="V191" i="45"/>
  <c r="Q186" i="45"/>
  <c r="V186" i="45" s="1"/>
  <c r="Q174" i="45"/>
  <c r="V174" i="45" s="1"/>
  <c r="AY174" i="45" s="1"/>
  <c r="T171" i="45"/>
  <c r="T166" i="45"/>
  <c r="T157" i="45"/>
  <c r="T148" i="45"/>
  <c r="T134" i="45"/>
  <c r="Q132" i="45"/>
  <c r="V132" i="45" s="1"/>
  <c r="V123" i="45"/>
  <c r="V90" i="45"/>
  <c r="AV65" i="45"/>
  <c r="AU66" i="45"/>
  <c r="AV73" i="45"/>
  <c r="AW73" i="45" s="1"/>
  <c r="AY73" i="45" s="1"/>
  <c r="AU83" i="45"/>
  <c r="AR86" i="45"/>
  <c r="BU140" i="45"/>
  <c r="BU161" i="45"/>
  <c r="BZ169" i="45"/>
  <c r="BX183" i="45"/>
  <c r="BU186" i="45"/>
  <c r="BX187" i="45"/>
  <c r="BX191" i="45"/>
  <c r="AR286" i="45"/>
  <c r="AR291" i="45"/>
  <c r="AR299" i="45"/>
  <c r="AU305" i="45"/>
  <c r="AW308" i="45"/>
  <c r="AR325" i="45"/>
  <c r="AW341" i="45"/>
  <c r="AU379" i="45"/>
  <c r="AU387" i="45"/>
  <c r="T182" i="45"/>
  <c r="T176" i="45"/>
  <c r="Q170" i="45"/>
  <c r="V170" i="45" s="1"/>
  <c r="V165" i="45"/>
  <c r="T162" i="45"/>
  <c r="Q161" i="45"/>
  <c r="V161" i="45" s="1"/>
  <c r="V156" i="45"/>
  <c r="AY156" i="45" s="1"/>
  <c r="T153" i="45"/>
  <c r="Q152" i="45"/>
  <c r="V152" i="45" s="1"/>
  <c r="T149" i="45"/>
  <c r="T144" i="45"/>
  <c r="Q143" i="45"/>
  <c r="V143" i="45" s="1"/>
  <c r="T135" i="45"/>
  <c r="Q133" i="45"/>
  <c r="V133" i="45" s="1"/>
  <c r="T130" i="45"/>
  <c r="Q128" i="45"/>
  <c r="Q124" i="45"/>
  <c r="V124" i="45" s="1"/>
  <c r="T120" i="45"/>
  <c r="Q113" i="45"/>
  <c r="V113" i="45" s="1"/>
  <c r="T110" i="45"/>
  <c r="Q104" i="45"/>
  <c r="T96" i="45"/>
  <c r="T91" i="45"/>
  <c r="Q85" i="45"/>
  <c r="V85" i="45" s="1"/>
  <c r="U168" i="45"/>
  <c r="V168" i="45" s="1"/>
  <c r="AY168" i="45" s="1"/>
  <c r="U136" i="45"/>
  <c r="U128" i="45"/>
  <c r="AV138" i="45"/>
  <c r="AU139" i="45"/>
  <c r="AV142" i="45"/>
  <c r="AW142" i="45" s="1"/>
  <c r="AV146" i="45"/>
  <c r="AW146" i="45" s="1"/>
  <c r="AR171" i="45"/>
  <c r="AR179" i="45"/>
  <c r="AR187" i="45"/>
  <c r="BX41" i="45"/>
  <c r="BX45" i="45"/>
  <c r="BX49" i="45"/>
  <c r="BY81" i="45"/>
  <c r="BZ81" i="45" s="1"/>
  <c r="BY85" i="45"/>
  <c r="BZ85" i="45" s="1"/>
  <c r="BY97" i="45"/>
  <c r="BZ97" i="45" s="1"/>
  <c r="BY101" i="45"/>
  <c r="BZ101" i="45" s="1"/>
  <c r="BY139" i="45"/>
  <c r="BZ139" i="45" s="1"/>
  <c r="BX157" i="45"/>
  <c r="BX170" i="45"/>
  <c r="AV289" i="45"/>
  <c r="AV316" i="45"/>
  <c r="AW316" i="45" s="1"/>
  <c r="AV320" i="45"/>
  <c r="AW320" i="45" s="1"/>
  <c r="AV328" i="45"/>
  <c r="AW328" i="45" s="1"/>
  <c r="AV332" i="45"/>
  <c r="AU395" i="45"/>
  <c r="AU439" i="45"/>
  <c r="AU447" i="45"/>
  <c r="AU403" i="45"/>
  <c r="AU423" i="45"/>
  <c r="AR452" i="45"/>
  <c r="AR456" i="45"/>
  <c r="AU452" i="45"/>
  <c r="AV455" i="45"/>
  <c r="AW455" i="45" s="1"/>
  <c r="AU456" i="45"/>
  <c r="AV35" i="45"/>
  <c r="AR39" i="45"/>
  <c r="AR47" i="45"/>
  <c r="AV60" i="45"/>
  <c r="AW60" i="45" s="1"/>
  <c r="AR90" i="45"/>
  <c r="AU95" i="45"/>
  <c r="AR98" i="45"/>
  <c r="AR102" i="45"/>
  <c r="AU103" i="45"/>
  <c r="AV114" i="45"/>
  <c r="AU124" i="45"/>
  <c r="AU132" i="45"/>
  <c r="AR135" i="45"/>
  <c r="AR155" i="45"/>
  <c r="AV159" i="45"/>
  <c r="AW159" i="45" s="1"/>
  <c r="AU165" i="45"/>
  <c r="AU169" i="45"/>
  <c r="AV172" i="45"/>
  <c r="AW172" i="45" s="1"/>
  <c r="AV192" i="45"/>
  <c r="BU37" i="45"/>
  <c r="BY57" i="45"/>
  <c r="BZ57" i="45" s="1"/>
  <c r="BX58" i="45"/>
  <c r="BU62" i="45"/>
  <c r="BX63" i="45"/>
  <c r="BY74" i="45"/>
  <c r="BY78" i="45"/>
  <c r="BZ78" i="45" s="1"/>
  <c r="BY82" i="45"/>
  <c r="BY86" i="45"/>
  <c r="BY98" i="45"/>
  <c r="BZ98" i="45" s="1"/>
  <c r="BY102" i="45"/>
  <c r="BZ102" i="45" s="1"/>
  <c r="BU150" i="45"/>
  <c r="BU163" i="45"/>
  <c r="BU167" i="45"/>
  <c r="BU171" i="45"/>
  <c r="BY183" i="45"/>
  <c r="BY191" i="45"/>
  <c r="BZ191" i="45" s="1"/>
  <c r="AV292" i="45"/>
  <c r="AR296" i="45"/>
  <c r="AU307" i="45"/>
  <c r="AV310" i="45"/>
  <c r="AW310" i="45" s="1"/>
  <c r="AU311" i="45"/>
  <c r="AV318" i="45"/>
  <c r="AV343" i="45"/>
  <c r="AV351" i="45"/>
  <c r="AU356" i="45"/>
  <c r="AU364" i="45"/>
  <c r="AU368" i="45"/>
  <c r="AU376" i="45"/>
  <c r="AU377" i="45"/>
  <c r="AV408" i="45"/>
  <c r="AW408" i="45" s="1"/>
  <c r="AR417" i="45"/>
  <c r="AV416" i="45"/>
  <c r="AW416" i="45" s="1"/>
  <c r="AW454" i="45"/>
  <c r="AV453" i="45"/>
  <c r="AV457" i="45"/>
  <c r="AU300" i="45"/>
  <c r="AR304" i="45"/>
  <c r="AW448" i="45"/>
  <c r="AW318" i="45"/>
  <c r="AV324" i="45"/>
  <c r="AW324" i="45" s="1"/>
  <c r="AW333" i="45"/>
  <c r="AR340" i="45"/>
  <c r="AR345" i="45"/>
  <c r="AR355" i="45"/>
  <c r="AU361" i="45"/>
  <c r="AU365" i="45"/>
  <c r="AV380" i="45"/>
  <c r="AW380" i="45" s="1"/>
  <c r="AW399" i="45"/>
  <c r="AU401" i="45"/>
  <c r="AR409" i="45"/>
  <c r="AW431" i="45"/>
  <c r="AR432" i="45"/>
  <c r="AR437" i="45"/>
  <c r="AV446" i="45"/>
  <c r="AW446" i="45" s="1"/>
  <c r="AR287" i="45"/>
  <c r="AV298" i="45"/>
  <c r="AU299" i="45"/>
  <c r="AR324" i="45"/>
  <c r="AR329" i="45"/>
  <c r="AU330" i="45"/>
  <c r="AV344" i="45"/>
  <c r="AW344" i="45" s="1"/>
  <c r="AU345" i="45"/>
  <c r="AR349" i="45"/>
  <c r="AR369" i="45"/>
  <c r="AU370" i="45"/>
  <c r="AV374" i="45"/>
  <c r="AW374" i="45" s="1"/>
  <c r="AR380" i="45"/>
  <c r="AR385" i="45"/>
  <c r="AU386" i="45"/>
  <c r="AV390" i="45"/>
  <c r="AW390" i="45" s="1"/>
  <c r="AV403" i="45"/>
  <c r="AW403" i="45" s="1"/>
  <c r="AV404" i="45"/>
  <c r="AW404" i="45" s="1"/>
  <c r="AR408" i="45"/>
  <c r="AR413" i="45"/>
  <c r="AV422" i="45"/>
  <c r="AW422" i="45" s="1"/>
  <c r="AU432" i="45"/>
  <c r="AR441" i="45"/>
  <c r="AW292" i="45"/>
  <c r="AR297" i="45"/>
  <c r="AR303" i="45"/>
  <c r="AR308" i="45"/>
  <c r="AU341" i="45"/>
  <c r="AR363" i="45"/>
  <c r="AR384" i="45"/>
  <c r="AV400" i="45"/>
  <c r="AW400" i="45" s="1"/>
  <c r="AU455" i="45"/>
  <c r="AR285" i="45"/>
  <c r="AU287" i="45"/>
  <c r="AU293" i="45"/>
  <c r="AU309" i="45"/>
  <c r="AU318" i="45"/>
  <c r="AR322" i="45"/>
  <c r="AU329" i="45"/>
  <c r="AU333" i="45"/>
  <c r="AW343" i="45"/>
  <c r="AR348" i="45"/>
  <c r="AW357" i="45"/>
  <c r="AR358" i="45"/>
  <c r="AU359" i="45"/>
  <c r="AU369" i="45"/>
  <c r="AR373" i="45"/>
  <c r="AU374" i="45"/>
  <c r="AR383" i="45"/>
  <c r="AU385" i="45"/>
  <c r="AR389" i="45"/>
  <c r="AU390" i="45"/>
  <c r="AV398" i="45"/>
  <c r="AW398" i="45" s="1"/>
  <c r="AV411" i="45"/>
  <c r="AW411" i="45" s="1"/>
  <c r="AV412" i="45"/>
  <c r="AW412" i="45" s="1"/>
  <c r="AR416" i="45"/>
  <c r="AR421" i="45"/>
  <c r="AV430" i="45"/>
  <c r="AW430" i="45" s="1"/>
  <c r="AW439" i="45"/>
  <c r="AU441" i="45"/>
  <c r="AW444" i="45"/>
  <c r="AR449" i="45"/>
  <c r="AR307" i="45"/>
  <c r="AU323" i="45"/>
  <c r="AR336" i="45"/>
  <c r="AU344" i="45"/>
  <c r="AU354" i="45"/>
  <c r="AW362" i="45"/>
  <c r="AV366" i="45"/>
  <c r="AW366" i="45" s="1"/>
  <c r="AV372" i="45"/>
  <c r="AW372" i="45" s="1"/>
  <c r="AV388" i="45"/>
  <c r="AW388" i="45" s="1"/>
  <c r="AR393" i="45"/>
  <c r="AU417" i="45"/>
  <c r="AW443" i="45"/>
  <c r="AR448" i="45"/>
  <c r="AR295" i="45"/>
  <c r="AU313" i="45"/>
  <c r="AR321" i="45"/>
  <c r="AV326" i="45"/>
  <c r="AW326" i="45" s="1"/>
  <c r="AR331" i="45"/>
  <c r="AW351" i="45"/>
  <c r="AW356" i="45"/>
  <c r="AU358" i="45"/>
  <c r="AW365" i="45"/>
  <c r="AR366" i="45"/>
  <c r="AR372" i="45"/>
  <c r="AR377" i="45"/>
  <c r="AU378" i="45"/>
  <c r="AV382" i="45"/>
  <c r="AW382" i="45" s="1"/>
  <c r="AR387" i="45"/>
  <c r="AR388" i="45"/>
  <c r="AR392" i="45"/>
  <c r="AR397" i="45"/>
  <c r="AV406" i="45"/>
  <c r="AW406" i="45" s="1"/>
  <c r="AW419" i="45"/>
  <c r="AV420" i="45"/>
  <c r="AW420" i="45" s="1"/>
  <c r="AR424" i="45"/>
  <c r="AR429" i="45"/>
  <c r="AW447" i="45"/>
  <c r="AU449" i="45"/>
  <c r="AW452" i="45"/>
  <c r="AV296" i="45"/>
  <c r="AW296" i="45" s="1"/>
  <c r="AV346" i="45"/>
  <c r="AW346" i="45" s="1"/>
  <c r="AU353" i="45"/>
  <c r="AU357" i="45"/>
  <c r="AV360" i="45"/>
  <c r="AW360" i="45" s="1"/>
  <c r="AU372" i="45"/>
  <c r="AU388" i="45"/>
  <c r="AU392" i="45"/>
  <c r="AU415" i="45"/>
  <c r="AU420" i="45"/>
  <c r="AV423" i="45"/>
  <c r="AW423" i="45" s="1"/>
  <c r="AU424" i="45"/>
  <c r="AU425" i="45"/>
  <c r="AV438" i="45"/>
  <c r="AW438" i="45" s="1"/>
  <c r="AV451" i="45"/>
  <c r="AV285" i="45"/>
  <c r="AW285" i="45" s="1"/>
  <c r="AW289" i="45"/>
  <c r="AV315" i="45"/>
  <c r="AW315" i="45" s="1"/>
  <c r="AV317" i="45"/>
  <c r="AW317" i="45" s="1"/>
  <c r="AU319" i="45"/>
  <c r="AV325" i="45"/>
  <c r="AW325" i="45" s="1"/>
  <c r="AR326" i="45"/>
  <c r="AV331" i="45"/>
  <c r="AW331" i="45" s="1"/>
  <c r="AR333" i="45"/>
  <c r="AW340" i="45"/>
  <c r="AV345" i="45"/>
  <c r="AW345" i="45" s="1"/>
  <c r="AU348" i="45"/>
  <c r="AU349" i="45"/>
  <c r="AV355" i="45"/>
  <c r="AW355" i="45" s="1"/>
  <c r="AR357" i="45"/>
  <c r="AV363" i="45"/>
  <c r="AW363" i="45" s="1"/>
  <c r="AR365" i="45"/>
  <c r="AV373" i="45"/>
  <c r="AW373" i="45" s="1"/>
  <c r="AR374" i="45"/>
  <c r="AV381" i="45"/>
  <c r="AW381" i="45" s="1"/>
  <c r="AR382" i="45"/>
  <c r="AV389" i="45"/>
  <c r="AW389" i="45" s="1"/>
  <c r="AR390" i="45"/>
  <c r="AV397" i="45"/>
  <c r="AW397" i="45" s="1"/>
  <c r="AR398" i="45"/>
  <c r="AV405" i="45"/>
  <c r="AW405" i="45" s="1"/>
  <c r="AR406" i="45"/>
  <c r="AV413" i="45"/>
  <c r="AW413" i="45" s="1"/>
  <c r="AR414" i="45"/>
  <c r="AV421" i="45"/>
  <c r="AW421" i="45" s="1"/>
  <c r="AR422" i="45"/>
  <c r="AV429" i="45"/>
  <c r="AW429" i="45" s="1"/>
  <c r="AR430" i="45"/>
  <c r="AV437" i="45"/>
  <c r="AW437" i="45" s="1"/>
  <c r="AR438" i="45"/>
  <c r="AV445" i="45"/>
  <c r="AW445" i="45" s="1"/>
  <c r="AR446" i="45"/>
  <c r="AW453" i="45"/>
  <c r="AR454" i="45"/>
  <c r="AW286" i="45"/>
  <c r="AV291" i="45"/>
  <c r="AW291" i="45" s="1"/>
  <c r="AR292" i="45"/>
  <c r="AV294" i="45"/>
  <c r="AW294" i="45" s="1"/>
  <c r="AW298" i="45"/>
  <c r="AV303" i="45"/>
  <c r="AW303" i="45" s="1"/>
  <c r="AU304" i="45"/>
  <c r="AR316" i="45"/>
  <c r="AR332" i="45"/>
  <c r="AV339" i="45"/>
  <c r="AW339" i="45" s="1"/>
  <c r="AR344" i="45"/>
  <c r="AR356" i="45"/>
  <c r="AR364" i="45"/>
  <c r="AV371" i="45"/>
  <c r="AW371" i="45" s="1"/>
  <c r="AV379" i="45"/>
  <c r="AW379" i="45" s="1"/>
  <c r="AV387" i="45"/>
  <c r="AW387" i="45" s="1"/>
  <c r="AW451" i="45"/>
  <c r="AR395" i="45"/>
  <c r="AR396" i="45"/>
  <c r="AU398" i="45"/>
  <c r="AR403" i="45"/>
  <c r="AR404" i="45"/>
  <c r="AU406" i="45"/>
  <c r="AR411" i="45"/>
  <c r="AR412" i="45"/>
  <c r="AU414" i="45"/>
  <c r="AR419" i="45"/>
  <c r="AR420" i="45"/>
  <c r="AU422" i="45"/>
  <c r="AR427" i="45"/>
  <c r="AR428" i="45"/>
  <c r="AU430" i="45"/>
  <c r="AR435" i="45"/>
  <c r="AR436" i="45"/>
  <c r="AU438" i="45"/>
  <c r="AR443" i="45"/>
  <c r="AU446" i="45"/>
  <c r="AR451" i="45"/>
  <c r="AU454" i="45"/>
  <c r="AR288" i="45"/>
  <c r="AU298" i="45"/>
  <c r="AR302" i="45"/>
  <c r="AV304" i="45"/>
  <c r="AW304" i="45" s="1"/>
  <c r="AR309" i="45"/>
  <c r="AW312" i="45"/>
  <c r="AV314" i="45"/>
  <c r="AW314" i="45" s="1"/>
  <c r="AU315" i="45"/>
  <c r="AU317" i="45"/>
  <c r="AR323" i="45"/>
  <c r="AU325" i="45"/>
  <c r="AV330" i="45"/>
  <c r="AW330" i="45" s="1"/>
  <c r="AW335" i="45"/>
  <c r="AR337" i="45"/>
  <c r="AR338" i="45"/>
  <c r="AR341" i="45"/>
  <c r="AU342" i="45"/>
  <c r="AW353" i="45"/>
  <c r="AR354" i="45"/>
  <c r="AW361" i="45"/>
  <c r="AR362" i="45"/>
  <c r="AV370" i="45"/>
  <c r="AW370" i="45" s="1"/>
  <c r="AU373" i="45"/>
  <c r="AV378" i="45"/>
  <c r="AW378" i="45" s="1"/>
  <c r="AU381" i="45"/>
  <c r="AV386" i="45"/>
  <c r="AW386" i="45" s="1"/>
  <c r="AU389" i="45"/>
  <c r="AV394" i="45"/>
  <c r="AW394" i="45" s="1"/>
  <c r="AU397" i="45"/>
  <c r="AV402" i="45"/>
  <c r="AW402" i="45" s="1"/>
  <c r="AU405" i="45"/>
  <c r="AV410" i="45"/>
  <c r="AW410" i="45" s="1"/>
  <c r="AU413" i="45"/>
  <c r="AV418" i="45"/>
  <c r="AW418" i="45" s="1"/>
  <c r="AU421" i="45"/>
  <c r="AV426" i="45"/>
  <c r="AW426" i="45" s="1"/>
  <c r="AU429" i="45"/>
  <c r="AV434" i="45"/>
  <c r="AW434" i="45" s="1"/>
  <c r="AU437" i="45"/>
  <c r="AV442" i="45"/>
  <c r="AW442" i="45" s="1"/>
  <c r="AU445" i="45"/>
  <c r="AV450" i="45"/>
  <c r="AW450" i="45" s="1"/>
  <c r="AU453" i="45"/>
  <c r="AW457" i="45"/>
  <c r="AV287" i="45"/>
  <c r="AW287" i="45" s="1"/>
  <c r="AU288" i="45"/>
  <c r="AU289" i="45"/>
  <c r="AU291" i="45"/>
  <c r="AV295" i="45"/>
  <c r="AW295" i="45" s="1"/>
  <c r="AU296" i="45"/>
  <c r="AV300" i="45"/>
  <c r="AW300" i="45" s="1"/>
  <c r="AU303" i="45"/>
  <c r="AV313" i="45"/>
  <c r="AW313" i="45" s="1"/>
  <c r="AV329" i="45"/>
  <c r="AW329" i="45" s="1"/>
  <c r="AV350" i="45"/>
  <c r="AW350" i="45" s="1"/>
  <c r="AR353" i="45"/>
  <c r="AW358" i="45"/>
  <c r="AV359" i="45"/>
  <c r="AW359" i="45" s="1"/>
  <c r="AR361" i="45"/>
  <c r="AV369" i="45"/>
  <c r="AW369" i="45" s="1"/>
  <c r="AR370" i="45"/>
  <c r="AV377" i="45"/>
  <c r="AW377" i="45" s="1"/>
  <c r="AR378" i="45"/>
  <c r="AV385" i="45"/>
  <c r="AW385" i="45" s="1"/>
  <c r="AR386" i="45"/>
  <c r="AV393" i="45"/>
  <c r="AW393" i="45" s="1"/>
  <c r="AR394" i="45"/>
  <c r="AV401" i="45"/>
  <c r="AW401" i="45" s="1"/>
  <c r="AR402" i="45"/>
  <c r="AV409" i="45"/>
  <c r="AW409" i="45" s="1"/>
  <c r="AR410" i="45"/>
  <c r="AV417" i="45"/>
  <c r="AW417" i="45" s="1"/>
  <c r="AR418" i="45"/>
  <c r="AV425" i="45"/>
  <c r="AW425" i="45" s="1"/>
  <c r="AR426" i="45"/>
  <c r="AV433" i="45"/>
  <c r="AW433" i="45" s="1"/>
  <c r="AR434" i="45"/>
  <c r="AV441" i="45"/>
  <c r="AW441" i="45" s="1"/>
  <c r="AR442" i="45"/>
  <c r="AV449" i="45"/>
  <c r="AW449" i="45" s="1"/>
  <c r="AR450" i="45"/>
  <c r="AV456" i="45"/>
  <c r="AW456" i="45" s="1"/>
  <c r="AR457" i="45"/>
  <c r="AU308" i="45"/>
  <c r="AV319" i="45"/>
  <c r="AW319" i="45" s="1"/>
  <c r="AV327" i="45"/>
  <c r="AW327" i="45" s="1"/>
  <c r="AU336" i="45"/>
  <c r="AV347" i="45"/>
  <c r="AW347" i="45" s="1"/>
  <c r="AV367" i="45"/>
  <c r="AW367" i="45" s="1"/>
  <c r="AV375" i="45"/>
  <c r="AW375" i="45" s="1"/>
  <c r="AV383" i="45"/>
  <c r="AW383" i="45" s="1"/>
  <c r="AV391" i="45"/>
  <c r="AW391" i="45" s="1"/>
  <c r="AW290" i="45"/>
  <c r="AV299" i="45"/>
  <c r="AW299" i="45" s="1"/>
  <c r="AV311" i="45"/>
  <c r="AW311" i="45" s="1"/>
  <c r="AW332" i="45"/>
  <c r="AU352" i="45"/>
  <c r="AU360" i="45"/>
  <c r="AU394" i="45"/>
  <c r="AR399" i="45"/>
  <c r="AU402" i="45"/>
  <c r="AR407" i="45"/>
  <c r="AU410" i="45"/>
  <c r="AR415" i="45"/>
  <c r="AU418" i="45"/>
  <c r="AR423" i="45"/>
  <c r="AU426" i="45"/>
  <c r="AR431" i="45"/>
  <c r="AU434" i="45"/>
  <c r="AR439" i="45"/>
  <c r="AU442" i="45"/>
  <c r="AR447" i="45"/>
  <c r="AU450" i="45"/>
  <c r="AR455" i="45"/>
  <c r="AU457" i="45"/>
  <c r="AR298" i="45"/>
  <c r="AR327" i="45"/>
  <c r="AU346" i="45"/>
  <c r="AU306" i="45"/>
  <c r="AR310" i="45"/>
  <c r="AU322" i="45"/>
  <c r="AR330" i="45"/>
  <c r="AR335" i="45"/>
  <c r="AR371" i="45"/>
  <c r="AR379" i="45"/>
  <c r="AR293" i="45"/>
  <c r="AV297" i="45"/>
  <c r="AW297" i="45" s="1"/>
  <c r="AR301" i="45"/>
  <c r="AU310" i="45"/>
  <c r="AR313" i="45"/>
  <c r="AR314" i="45"/>
  <c r="AR315" i="45"/>
  <c r="AU326" i="45"/>
  <c r="AR334" i="45"/>
  <c r="AV337" i="45"/>
  <c r="AW337" i="45" s="1"/>
  <c r="AR339" i="45"/>
  <c r="AR343" i="45"/>
  <c r="AR359" i="45"/>
  <c r="AU314" i="45"/>
  <c r="AR317" i="45"/>
  <c r="AR319" i="45"/>
  <c r="AU334" i="45"/>
  <c r="AR342" i="45"/>
  <c r="AR347" i="45"/>
  <c r="AU294" i="45"/>
  <c r="AU302" i="45"/>
  <c r="AV305" i="45"/>
  <c r="AW305" i="45" s="1"/>
  <c r="AV307" i="45"/>
  <c r="AW307" i="45" s="1"/>
  <c r="AV321" i="45"/>
  <c r="AW321" i="45" s="1"/>
  <c r="AV323" i="45"/>
  <c r="AW323" i="45" s="1"/>
  <c r="AU338" i="45"/>
  <c r="AR346" i="45"/>
  <c r="AV349" i="45"/>
  <c r="AW349" i="45" s="1"/>
  <c r="AR351" i="45"/>
  <c r="AR367" i="45"/>
  <c r="AR375" i="45"/>
  <c r="BY161" i="45"/>
  <c r="BZ161" i="45" s="1"/>
  <c r="BY166" i="45"/>
  <c r="BZ166" i="45" s="1"/>
  <c r="BY176" i="45"/>
  <c r="BZ176" i="45" s="1"/>
  <c r="BY185" i="45"/>
  <c r="BZ185" i="45" s="1"/>
  <c r="BY189" i="45"/>
  <c r="BY30" i="45"/>
  <c r="BZ30" i="45" s="1"/>
  <c r="BX32" i="45"/>
  <c r="BY36" i="45"/>
  <c r="BZ36" i="45" s="1"/>
  <c r="BX37" i="45"/>
  <c r="BU41" i="45"/>
  <c r="BU45" i="45"/>
  <c r="BY53" i="45"/>
  <c r="BZ53" i="45" s="1"/>
  <c r="BX55" i="45"/>
  <c r="BU58" i="45"/>
  <c r="BY62" i="45"/>
  <c r="BU67" i="45"/>
  <c r="BU71" i="45"/>
  <c r="BU80" i="45"/>
  <c r="BX81" i="45"/>
  <c r="BU84" i="45"/>
  <c r="BX85" i="45"/>
  <c r="BU97" i="45"/>
  <c r="BU101" i="45"/>
  <c r="BY105" i="45"/>
  <c r="BZ105" i="45" s="1"/>
  <c r="BY109" i="45"/>
  <c r="BZ109" i="45" s="1"/>
  <c r="BZ111" i="45"/>
  <c r="BX115" i="45"/>
  <c r="BX119" i="45"/>
  <c r="BY122" i="45"/>
  <c r="BZ122" i="45" s="1"/>
  <c r="BY126" i="45"/>
  <c r="BZ126" i="45" s="1"/>
  <c r="BU131" i="45"/>
  <c r="BY135" i="45"/>
  <c r="BZ135" i="45" s="1"/>
  <c r="BX137" i="45"/>
  <c r="BY141" i="45"/>
  <c r="BX143" i="45"/>
  <c r="BU146" i="45"/>
  <c r="BY163" i="45"/>
  <c r="BZ163" i="45" s="1"/>
  <c r="BY35" i="45"/>
  <c r="BZ35" i="45" s="1"/>
  <c r="BY113" i="45"/>
  <c r="BZ113" i="45" s="1"/>
  <c r="BY117" i="45"/>
  <c r="BZ117" i="45" s="1"/>
  <c r="BY145" i="45"/>
  <c r="BZ145" i="45" s="1"/>
  <c r="BY150" i="45"/>
  <c r="BZ150" i="45" s="1"/>
  <c r="BY165" i="45"/>
  <c r="BZ165" i="45" s="1"/>
  <c r="BY175" i="45"/>
  <c r="BZ175" i="45" s="1"/>
  <c r="BY179" i="45"/>
  <c r="BZ179" i="45" s="1"/>
  <c r="BY184" i="45"/>
  <c r="BZ184" i="45" s="1"/>
  <c r="BU44" i="45"/>
  <c r="BX67" i="45"/>
  <c r="BX71" i="45"/>
  <c r="BZ74" i="45"/>
  <c r="BY125" i="45"/>
  <c r="BZ125" i="45" s="1"/>
  <c r="BY174" i="45"/>
  <c r="BZ174" i="45" s="1"/>
  <c r="BU188" i="45"/>
  <c r="BY24" i="45"/>
  <c r="BZ24" i="45" s="1"/>
  <c r="BU29" i="45"/>
  <c r="BX30" i="45"/>
  <c r="BU39" i="45"/>
  <c r="BZ47" i="45"/>
  <c r="BU52" i="45"/>
  <c r="BU61" i="45"/>
  <c r="BZ69" i="45"/>
  <c r="BX75" i="45"/>
  <c r="BX79" i="45"/>
  <c r="BZ82" i="45"/>
  <c r="BZ86" i="45"/>
  <c r="BU91" i="45"/>
  <c r="BU95" i="45"/>
  <c r="BU104" i="45"/>
  <c r="BX105" i="45"/>
  <c r="BU108" i="45"/>
  <c r="BX109" i="45"/>
  <c r="BZ149" i="45"/>
  <c r="BX151" i="45"/>
  <c r="BU154" i="45"/>
  <c r="BZ183" i="45"/>
  <c r="BY23" i="45"/>
  <c r="BX25" i="45"/>
  <c r="BY38" i="45"/>
  <c r="BZ38" i="45" s="1"/>
  <c r="BX40" i="45"/>
  <c r="BZ42" i="45"/>
  <c r="BU43" i="45"/>
  <c r="BZ50" i="45"/>
  <c r="BU51" i="45"/>
  <c r="BU56" i="45"/>
  <c r="BX61" i="45"/>
  <c r="BU69" i="45"/>
  <c r="BY73" i="45"/>
  <c r="BZ73" i="45" s="1"/>
  <c r="BY77" i="45"/>
  <c r="BZ77" i="45" s="1"/>
  <c r="BX83" i="45"/>
  <c r="BX87" i="45"/>
  <c r="BY90" i="45"/>
  <c r="BZ90" i="45" s="1"/>
  <c r="BY94" i="45"/>
  <c r="BZ94" i="45" s="1"/>
  <c r="BU99" i="45"/>
  <c r="BU103" i="45"/>
  <c r="BU112" i="45"/>
  <c r="BX113" i="45"/>
  <c r="BU116" i="45"/>
  <c r="BX117" i="45"/>
  <c r="BU129" i="45"/>
  <c r="BX134" i="45"/>
  <c r="BU144" i="45"/>
  <c r="BX145" i="45"/>
  <c r="BU149" i="45"/>
  <c r="BY153" i="45"/>
  <c r="BZ153" i="45" s="1"/>
  <c r="BX155" i="45"/>
  <c r="BY158" i="45"/>
  <c r="BZ158" i="45" s="1"/>
  <c r="BU159" i="45"/>
  <c r="BU164" i="45"/>
  <c r="BX165" i="45"/>
  <c r="BX175" i="45"/>
  <c r="BU183" i="45"/>
  <c r="BX184" i="45"/>
  <c r="BU187" i="45"/>
  <c r="BU192" i="45"/>
  <c r="BY182" i="45"/>
  <c r="BZ182" i="45" s="1"/>
  <c r="BY27" i="45"/>
  <c r="BY31" i="45"/>
  <c r="BZ31" i="45" s="1"/>
  <c r="BU32" i="45"/>
  <c r="BX43" i="45"/>
  <c r="BU46" i="45"/>
  <c r="BX47" i="45"/>
  <c r="BU50" i="45"/>
  <c r="BU55" i="45"/>
  <c r="BU64" i="45"/>
  <c r="BX65" i="45"/>
  <c r="BU68" i="45"/>
  <c r="BX69" i="45"/>
  <c r="BU81" i="45"/>
  <c r="BU85" i="45"/>
  <c r="BY89" i="45"/>
  <c r="BZ89" i="45" s="1"/>
  <c r="BY93" i="45"/>
  <c r="BZ93" i="45" s="1"/>
  <c r="BX99" i="45"/>
  <c r="BX103" i="45"/>
  <c r="BY106" i="45"/>
  <c r="BZ106" i="45" s="1"/>
  <c r="BY110" i="45"/>
  <c r="BZ110" i="45" s="1"/>
  <c r="BU115" i="45"/>
  <c r="BU119" i="45"/>
  <c r="BU128" i="45"/>
  <c r="BU143" i="45"/>
  <c r="BU148" i="45"/>
  <c r="BX149" i="45"/>
  <c r="BY157" i="45"/>
  <c r="BZ157" i="45" s="1"/>
  <c r="BX159" i="45"/>
  <c r="BU162" i="45"/>
  <c r="BY172" i="45"/>
  <c r="BZ172" i="45" s="1"/>
  <c r="BU177" i="45"/>
  <c r="BX178" i="45"/>
  <c r="BU190" i="45"/>
  <c r="AR21" i="45"/>
  <c r="AU22" i="45"/>
  <c r="AV25" i="45"/>
  <c r="AW25" i="45" s="1"/>
  <c r="AU31" i="45"/>
  <c r="AU35" i="45"/>
  <c r="AU39" i="45"/>
  <c r="AV50" i="45"/>
  <c r="AW50" i="45" s="1"/>
  <c r="AU56" i="45"/>
  <c r="AR60" i="45"/>
  <c r="AV64" i="45"/>
  <c r="AW64" i="45" s="1"/>
  <c r="AV68" i="45"/>
  <c r="AW68" i="45" s="1"/>
  <c r="AV72" i="45"/>
  <c r="AW72" i="45" s="1"/>
  <c r="AV82" i="45"/>
  <c r="AW82" i="45" s="1"/>
  <c r="AU88" i="45"/>
  <c r="AR92" i="45"/>
  <c r="AV96" i="45"/>
  <c r="AW96" i="45" s="1"/>
  <c r="AV100" i="45"/>
  <c r="AW100" i="45" s="1"/>
  <c r="AV104" i="45"/>
  <c r="AW104" i="45" s="1"/>
  <c r="AV109" i="45"/>
  <c r="AW109" i="45" s="1"/>
  <c r="AU111" i="45"/>
  <c r="AR114" i="45"/>
  <c r="AU115" i="45"/>
  <c r="AR118" i="45"/>
  <c r="AU119" i="45"/>
  <c r="AV126" i="45"/>
  <c r="AW126" i="45" s="1"/>
  <c r="AU146" i="45"/>
  <c r="AR154" i="45"/>
  <c r="AU155" i="45"/>
  <c r="AR158" i="45"/>
  <c r="AV166" i="45"/>
  <c r="AW166" i="45" s="1"/>
  <c r="AV170" i="45"/>
  <c r="AR176" i="45"/>
  <c r="AU177" i="45"/>
  <c r="AV185" i="45"/>
  <c r="AW185" i="45" s="1"/>
  <c r="AW189" i="45"/>
  <c r="AR20" i="45"/>
  <c r="AU34" i="45"/>
  <c r="AU38" i="45"/>
  <c r="AU42" i="45"/>
  <c r="AU55" i="45"/>
  <c r="AU60" i="45"/>
  <c r="AV77" i="45"/>
  <c r="AW77" i="45" s="1"/>
  <c r="AY77" i="45" s="1"/>
  <c r="AU87" i="45"/>
  <c r="AU92" i="45"/>
  <c r="AU114" i="45"/>
  <c r="AU118" i="45"/>
  <c r="AR130" i="45"/>
  <c r="AV134" i="45"/>
  <c r="AW134" i="45" s="1"/>
  <c r="AR144" i="45"/>
  <c r="AU145" i="45"/>
  <c r="AU149" i="45"/>
  <c r="AV153" i="45"/>
  <c r="AW153" i="45" s="1"/>
  <c r="AR157" i="45"/>
  <c r="AU158" i="45"/>
  <c r="AV161" i="45"/>
  <c r="AU180" i="45"/>
  <c r="AR183" i="45"/>
  <c r="AV188" i="45"/>
  <c r="AW188" i="45" s="1"/>
  <c r="AY188" i="45" s="1"/>
  <c r="AW192" i="45"/>
  <c r="AR24" i="45"/>
  <c r="AR28" i="45"/>
  <c r="AU29" i="45"/>
  <c r="AU126" i="45"/>
  <c r="AW165" i="45"/>
  <c r="AW169" i="45"/>
  <c r="AR192" i="45"/>
  <c r="AR23" i="45"/>
  <c r="AR32" i="45"/>
  <c r="AU33" i="45"/>
  <c r="AR40" i="45"/>
  <c r="AR44" i="45"/>
  <c r="AW52" i="45"/>
  <c r="AU54" i="45"/>
  <c r="AU59" i="45"/>
  <c r="AR62" i="45"/>
  <c r="AU77" i="45"/>
  <c r="AW84" i="45"/>
  <c r="AU86" i="45"/>
  <c r="AU91" i="45"/>
  <c r="AR94" i="45"/>
  <c r="AU99" i="45"/>
  <c r="AV106" i="45"/>
  <c r="AR112" i="45"/>
  <c r="AR116" i="45"/>
  <c r="AV124" i="45"/>
  <c r="AW124" i="45" s="1"/>
  <c r="AV129" i="45"/>
  <c r="AW129" i="45" s="1"/>
  <c r="AR143" i="45"/>
  <c r="AR147" i="45"/>
  <c r="AU148" i="45"/>
  <c r="AR151" i="45"/>
  <c r="AR156" i="45"/>
  <c r="AV160" i="45"/>
  <c r="AW160" i="45" s="1"/>
  <c r="AV164" i="45"/>
  <c r="AW164" i="45" s="1"/>
  <c r="AV168" i="45"/>
  <c r="AW168" i="45" s="1"/>
  <c r="AR174" i="45"/>
  <c r="AU175" i="45"/>
  <c r="AR178" i="45"/>
  <c r="AU179" i="45"/>
  <c r="AR191" i="45"/>
  <c r="AU24" i="45"/>
  <c r="AR27" i="45"/>
  <c r="AW35" i="45"/>
  <c r="AR48" i="45"/>
  <c r="AR52" i="45"/>
  <c r="AU53" i="45"/>
  <c r="AR66" i="45"/>
  <c r="AR70" i="45"/>
  <c r="AU71" i="45"/>
  <c r="AR80" i="45"/>
  <c r="AU81" i="45"/>
  <c r="AR84" i="45"/>
  <c r="AU85" i="45"/>
  <c r="AR119" i="45"/>
  <c r="AW137" i="45"/>
  <c r="AU192" i="45"/>
  <c r="AV26" i="45"/>
  <c r="AW26" i="45" s="1"/>
  <c r="AV30" i="45"/>
  <c r="AW30" i="45" s="1"/>
  <c r="AR35" i="45"/>
  <c r="AV61" i="45"/>
  <c r="AW61" i="45" s="1"/>
  <c r="AU62" i="45"/>
  <c r="AR74" i="45"/>
  <c r="AW93" i="45"/>
  <c r="AU107" i="45"/>
  <c r="AV110" i="45"/>
  <c r="AU120" i="45"/>
  <c r="AR123" i="45"/>
  <c r="AR127" i="45"/>
  <c r="AU129" i="45"/>
  <c r="AV132" i="45"/>
  <c r="AW132" i="45" s="1"/>
  <c r="AV136" i="45"/>
  <c r="AW136" i="45" s="1"/>
  <c r="AU143" i="45"/>
  <c r="AR146" i="45"/>
  <c r="AU147" i="45"/>
  <c r="AR167" i="45"/>
  <c r="AR173" i="45"/>
  <c r="AU174" i="45"/>
  <c r="AU178" i="45"/>
  <c r="AR186" i="45"/>
  <c r="AV190" i="45"/>
  <c r="AW190" i="45" s="1"/>
  <c r="BY32" i="45"/>
  <c r="BZ32" i="45" s="1"/>
  <c r="BY40" i="45"/>
  <c r="BZ40" i="45" s="1"/>
  <c r="BX62" i="45"/>
  <c r="BY130" i="45"/>
  <c r="BZ130" i="45" s="1"/>
  <c r="BX138" i="45"/>
  <c r="BY186" i="45"/>
  <c r="BZ186" i="45" s="1"/>
  <c r="BY39" i="45"/>
  <c r="BZ39" i="45" s="1"/>
  <c r="BU49" i="45"/>
  <c r="BY51" i="45"/>
  <c r="BZ51" i="45" s="1"/>
  <c r="BZ54" i="45"/>
  <c r="BY63" i="45"/>
  <c r="BZ63" i="45" s="1"/>
  <c r="BU158" i="45"/>
  <c r="BX189" i="45"/>
  <c r="BY20" i="45"/>
  <c r="BZ20" i="45" s="1"/>
  <c r="BZ27" i="45"/>
  <c r="BU28" i="45"/>
  <c r="BZ34" i="45"/>
  <c r="BU42" i="45"/>
  <c r="BU54" i="45"/>
  <c r="BU59" i="45"/>
  <c r="BU60" i="45"/>
  <c r="BZ65" i="45"/>
  <c r="BX68" i="45"/>
  <c r="BX76" i="45"/>
  <c r="BU82" i="45"/>
  <c r="BX84" i="45"/>
  <c r="BU90" i="45"/>
  <c r="BX92" i="45"/>
  <c r="BU98" i="45"/>
  <c r="BX100" i="45"/>
  <c r="BU106" i="45"/>
  <c r="BX108" i="45"/>
  <c r="BU114" i="45"/>
  <c r="BX116" i="45"/>
  <c r="BU122" i="45"/>
  <c r="BX124" i="45"/>
  <c r="BU135" i="45"/>
  <c r="BU136" i="45"/>
  <c r="BZ141" i="45"/>
  <c r="BU142" i="45"/>
  <c r="BX144" i="45"/>
  <c r="BX152" i="45"/>
  <c r="BX160" i="45"/>
  <c r="BX168" i="45"/>
  <c r="BY173" i="45"/>
  <c r="BZ173" i="45" s="1"/>
  <c r="BU174" i="45"/>
  <c r="BX188" i="45"/>
  <c r="BY25" i="45"/>
  <c r="BZ25" i="45" s="1"/>
  <c r="BY33" i="45"/>
  <c r="BZ33" i="45" s="1"/>
  <c r="BY41" i="45"/>
  <c r="BZ41" i="45" s="1"/>
  <c r="BX42" i="45"/>
  <c r="BU47" i="45"/>
  <c r="BU48" i="45"/>
  <c r="BX54" i="45"/>
  <c r="BY58" i="45"/>
  <c r="BZ58" i="45" s="1"/>
  <c r="BU65" i="45"/>
  <c r="BX66" i="45"/>
  <c r="BX74" i="45"/>
  <c r="BX82" i="45"/>
  <c r="BX90" i="45"/>
  <c r="BX98" i="45"/>
  <c r="BX106" i="45"/>
  <c r="BX114" i="45"/>
  <c r="BX122" i="45"/>
  <c r="BZ131" i="45"/>
  <c r="BY134" i="45"/>
  <c r="BZ134" i="45" s="1"/>
  <c r="BX142" i="45"/>
  <c r="BY188" i="45"/>
  <c r="BZ188" i="45" s="1"/>
  <c r="BY43" i="45"/>
  <c r="BZ43" i="45" s="1"/>
  <c r="BY46" i="45"/>
  <c r="BZ46" i="45" s="1"/>
  <c r="BY55" i="45"/>
  <c r="BZ55" i="45" s="1"/>
  <c r="BY67" i="45"/>
  <c r="BZ67" i="45" s="1"/>
  <c r="BY75" i="45"/>
  <c r="BZ75" i="45" s="1"/>
  <c r="BY83" i="45"/>
  <c r="BZ83" i="45" s="1"/>
  <c r="BY91" i="45"/>
  <c r="BZ91" i="45" s="1"/>
  <c r="BY99" i="45"/>
  <c r="BZ99" i="45" s="1"/>
  <c r="BY107" i="45"/>
  <c r="BZ107" i="45" s="1"/>
  <c r="BY115" i="45"/>
  <c r="BZ115" i="45" s="1"/>
  <c r="BY123" i="45"/>
  <c r="BZ123" i="45" s="1"/>
  <c r="BX129" i="45"/>
  <c r="BY133" i="45"/>
  <c r="BZ133" i="45" s="1"/>
  <c r="BY143" i="45"/>
  <c r="BZ143" i="45" s="1"/>
  <c r="BY146" i="45"/>
  <c r="BZ146" i="45" s="1"/>
  <c r="BY151" i="45"/>
  <c r="BZ151" i="45" s="1"/>
  <c r="BY154" i="45"/>
  <c r="BZ154" i="45" s="1"/>
  <c r="BY159" i="45"/>
  <c r="BZ159" i="45" s="1"/>
  <c r="BY162" i="45"/>
  <c r="BZ162" i="45" s="1"/>
  <c r="BY167" i="45"/>
  <c r="BZ167" i="45" s="1"/>
  <c r="BY170" i="45"/>
  <c r="BZ170" i="45" s="1"/>
  <c r="BU172" i="45"/>
  <c r="BY181" i="45"/>
  <c r="BZ181" i="45" s="1"/>
  <c r="BU182" i="45"/>
  <c r="BY187" i="45"/>
  <c r="BZ187" i="45" s="1"/>
  <c r="BY190" i="45"/>
  <c r="BZ190" i="45" s="1"/>
  <c r="BZ23" i="45"/>
  <c r="BU31" i="45"/>
  <c r="BU38" i="45"/>
  <c r="BU57" i="45"/>
  <c r="BZ62" i="45"/>
  <c r="BU70" i="45"/>
  <c r="BX72" i="45"/>
  <c r="BU78" i="45"/>
  <c r="BX80" i="45"/>
  <c r="BU86" i="45"/>
  <c r="BX88" i="45"/>
  <c r="BU94" i="45"/>
  <c r="BX96" i="45"/>
  <c r="BU102" i="45"/>
  <c r="BX104" i="45"/>
  <c r="BU110" i="45"/>
  <c r="BX112" i="45"/>
  <c r="BU118" i="45"/>
  <c r="BX120" i="45"/>
  <c r="BU126" i="45"/>
  <c r="BX128" i="45"/>
  <c r="BY138" i="45"/>
  <c r="BZ138" i="45" s="1"/>
  <c r="BX148" i="45"/>
  <c r="BX156" i="45"/>
  <c r="BX164" i="45"/>
  <c r="BX172" i="45"/>
  <c r="BX173" i="45"/>
  <c r="BZ178" i="45"/>
  <c r="BU179" i="45"/>
  <c r="BU180" i="45"/>
  <c r="BZ189" i="45"/>
  <c r="BX192" i="45"/>
  <c r="BX38" i="45"/>
  <c r="BX57" i="45"/>
  <c r="BY61" i="45"/>
  <c r="BZ61" i="45" s="1"/>
  <c r="BX70" i="45"/>
  <c r="BX78" i="45"/>
  <c r="BX86" i="45"/>
  <c r="BX94" i="45"/>
  <c r="BX102" i="45"/>
  <c r="BX110" i="45"/>
  <c r="BX118" i="45"/>
  <c r="BX126" i="45"/>
  <c r="BX133" i="45"/>
  <c r="BY137" i="45"/>
  <c r="BZ137" i="45" s="1"/>
  <c r="BY177" i="45"/>
  <c r="BZ177" i="45" s="1"/>
  <c r="BU178" i="45"/>
  <c r="BU189" i="45"/>
  <c r="AV27" i="45"/>
  <c r="AW27" i="45" s="1"/>
  <c r="AV28" i="45"/>
  <c r="AW28" i="45" s="1"/>
  <c r="AV38" i="45"/>
  <c r="AW38" i="45" s="1"/>
  <c r="AV66" i="45"/>
  <c r="AW66" i="45" s="1"/>
  <c r="AR79" i="45"/>
  <c r="AV98" i="45"/>
  <c r="AW98" i="45" s="1"/>
  <c r="AV130" i="45"/>
  <c r="AW130" i="45" s="1"/>
  <c r="AW140" i="45"/>
  <c r="AV143" i="45"/>
  <c r="AW143" i="45" s="1"/>
  <c r="AV162" i="45"/>
  <c r="AW162" i="45" s="1"/>
  <c r="AR175" i="45"/>
  <c r="AU21" i="45"/>
  <c r="AU44" i="45"/>
  <c r="AU49" i="45"/>
  <c r="AV105" i="45"/>
  <c r="AW105" i="45" s="1"/>
  <c r="AW110" i="45"/>
  <c r="AR111" i="45"/>
  <c r="AU113" i="45"/>
  <c r="AR188" i="45"/>
  <c r="AU20" i="45"/>
  <c r="AV31" i="45"/>
  <c r="AW31" i="45" s="1"/>
  <c r="AV32" i="45"/>
  <c r="AW32" i="45" s="1"/>
  <c r="AV46" i="45"/>
  <c r="AW46" i="45" s="1"/>
  <c r="AU48" i="45"/>
  <c r="AV53" i="45"/>
  <c r="AW53" i="45" s="1"/>
  <c r="AV58" i="45"/>
  <c r="AW58" i="45" s="1"/>
  <c r="AU61" i="45"/>
  <c r="AR71" i="45"/>
  <c r="AR72" i="45"/>
  <c r="AU74" i="45"/>
  <c r="AU80" i="45"/>
  <c r="AV85" i="45"/>
  <c r="AW85" i="45" s="1"/>
  <c r="AV90" i="45"/>
  <c r="AW90" i="45" s="1"/>
  <c r="AU93" i="45"/>
  <c r="AR103" i="45"/>
  <c r="AR104" i="45"/>
  <c r="AU106" i="45"/>
  <c r="AU112" i="45"/>
  <c r="AV117" i="45"/>
  <c r="AW117" i="45" s="1"/>
  <c r="AV122" i="45"/>
  <c r="AW122" i="45" s="1"/>
  <c r="AU125" i="45"/>
  <c r="AV135" i="45"/>
  <c r="AW135" i="45" s="1"/>
  <c r="AY135" i="45" s="1"/>
  <c r="AR136" i="45"/>
  <c r="AU138" i="45"/>
  <c r="AU144" i="45"/>
  <c r="AR149" i="45"/>
  <c r="AW154" i="45"/>
  <c r="AU157" i="45"/>
  <c r="AW161" i="45"/>
  <c r="AR168" i="45"/>
  <c r="AU170" i="45"/>
  <c r="AU176" i="45"/>
  <c r="AR181" i="45"/>
  <c r="AW186" i="45"/>
  <c r="AU189" i="45"/>
  <c r="AV24" i="45"/>
  <c r="AW24" i="45" s="1"/>
  <c r="AR25" i="45"/>
  <c r="AV48" i="45"/>
  <c r="AW48" i="45" s="1"/>
  <c r="AR51" i="45"/>
  <c r="AW65" i="45"/>
  <c r="AV70" i="45"/>
  <c r="AW70" i="45" s="1"/>
  <c r="AR78" i="45"/>
  <c r="AV80" i="45"/>
  <c r="AW80" i="45" s="1"/>
  <c r="AR83" i="45"/>
  <c r="AW97" i="45"/>
  <c r="AV102" i="45"/>
  <c r="AW102" i="45" s="1"/>
  <c r="AV112" i="45"/>
  <c r="AW112" i="45" s="1"/>
  <c r="AR142" i="45"/>
  <c r="AR148" i="45"/>
  <c r="AU150" i="45"/>
  <c r="AU156" i="45"/>
  <c r="AR161" i="45"/>
  <c r="AR180" i="45"/>
  <c r="AU182" i="45"/>
  <c r="AR109" i="45"/>
  <c r="AW114" i="45"/>
  <c r="AU117" i="45"/>
  <c r="AW121" i="45"/>
  <c r="AR128" i="45"/>
  <c r="AU130" i="45"/>
  <c r="AU136" i="45"/>
  <c r="AR141" i="45"/>
  <c r="AR160" i="45"/>
  <c r="AU168" i="45"/>
  <c r="AV178" i="45"/>
  <c r="AW178" i="45" s="1"/>
  <c r="AU181" i="45"/>
  <c r="AR22" i="45"/>
  <c r="AU25" i="45"/>
  <c r="AR36" i="45"/>
  <c r="AU37" i="45"/>
  <c r="AW40" i="45"/>
  <c r="AU46" i="45"/>
  <c r="AU52" i="45"/>
  <c r="AV57" i="45"/>
  <c r="AW57" i="45" s="1"/>
  <c r="AW62" i="45"/>
  <c r="AU65" i="45"/>
  <c r="AR76" i="45"/>
  <c r="AU78" i="45"/>
  <c r="AU84" i="45"/>
  <c r="AV89" i="45"/>
  <c r="AW89" i="45" s="1"/>
  <c r="AV94" i="45"/>
  <c r="AW94" i="45" s="1"/>
  <c r="AU97" i="45"/>
  <c r="AR108" i="45"/>
  <c r="AU110" i="45"/>
  <c r="AU116" i="45"/>
  <c r="AR121" i="45"/>
  <c r="AR134" i="45"/>
  <c r="AR140" i="45"/>
  <c r="AU142" i="45"/>
  <c r="AW158" i="45"/>
  <c r="AR159" i="45"/>
  <c r="AU161" i="45"/>
  <c r="AR172" i="45"/>
  <c r="AW34" i="45"/>
  <c r="AU41" i="45"/>
  <c r="AW44" i="45"/>
  <c r="AR56" i="45"/>
  <c r="AU58" i="45"/>
  <c r="AU64" i="45"/>
  <c r="AV69" i="45"/>
  <c r="AW69" i="45" s="1"/>
  <c r="AW74" i="45"/>
  <c r="AR82" i="45"/>
  <c r="AU90" i="45"/>
  <c r="AV101" i="45"/>
  <c r="AW101" i="45" s="1"/>
  <c r="AW106" i="45"/>
  <c r="AR107" i="45"/>
  <c r="AU109" i="45"/>
  <c r="AR120" i="45"/>
  <c r="AU122" i="45"/>
  <c r="AU128" i="45"/>
  <c r="AV133" i="45"/>
  <c r="AW133" i="45" s="1"/>
  <c r="AW138" i="45"/>
  <c r="AR139" i="45"/>
  <c r="AU141" i="45"/>
  <c r="AR152" i="45"/>
  <c r="AU154" i="45"/>
  <c r="AW170" i="45"/>
  <c r="AU173" i="45"/>
  <c r="AR184" i="45"/>
  <c r="AU186" i="45"/>
  <c r="AV20" i="45"/>
  <c r="AW20" i="45" s="1"/>
  <c r="AU30" i="45"/>
  <c r="AR43" i="45"/>
  <c r="AU45" i="45"/>
  <c r="AV54" i="45"/>
  <c r="AW54" i="45" s="1"/>
  <c r="AU57" i="45"/>
  <c r="AR67" i="45"/>
  <c r="AR68" i="45"/>
  <c r="AU70" i="45"/>
  <c r="AU76" i="45"/>
  <c r="AV81" i="45"/>
  <c r="AW81" i="45" s="1"/>
  <c r="AY81" i="45" s="1"/>
  <c r="AV86" i="45"/>
  <c r="AW86" i="45" s="1"/>
  <c r="AU89" i="45"/>
  <c r="AR99" i="45"/>
  <c r="AR100" i="45"/>
  <c r="AU102" i="45"/>
  <c r="AU108" i="45"/>
  <c r="AV113" i="45"/>
  <c r="AW113" i="45" s="1"/>
  <c r="AV118" i="45"/>
  <c r="AW118" i="45" s="1"/>
  <c r="AU121" i="45"/>
  <c r="AV125" i="45"/>
  <c r="AW125" i="45" s="1"/>
  <c r="AR131" i="45"/>
  <c r="AR132" i="45"/>
  <c r="AU134" i="45"/>
  <c r="AU140" i="45"/>
  <c r="AV145" i="45"/>
  <c r="AW145" i="45" s="1"/>
  <c r="AY145" i="45" s="1"/>
  <c r="AV150" i="45"/>
  <c r="AW150" i="45" s="1"/>
  <c r="AU153" i="45"/>
  <c r="AV157" i="45"/>
  <c r="AW157" i="45" s="1"/>
  <c r="AR163" i="45"/>
  <c r="AR164" i="45"/>
  <c r="AU166" i="45"/>
  <c r="AV177" i="45"/>
  <c r="AW177" i="45" s="1"/>
  <c r="AV182" i="45"/>
  <c r="AW182" i="45" s="1"/>
  <c r="AU185" i="45"/>
  <c r="BU20" i="45"/>
  <c r="BY22" i="45"/>
  <c r="BZ22" i="45" s="1"/>
  <c r="BU24" i="45"/>
  <c r="BX44" i="45"/>
  <c r="BX52" i="45"/>
  <c r="BX60" i="45"/>
  <c r="BX194" i="45" s="1"/>
  <c r="BU66" i="45"/>
  <c r="BU74" i="45"/>
  <c r="BU21" i="45"/>
  <c r="BU25" i="45"/>
  <c r="BY28" i="45"/>
  <c r="BZ28" i="45" s="1"/>
  <c r="BY37" i="45"/>
  <c r="BZ37" i="45" s="1"/>
  <c r="BU27" i="45"/>
  <c r="BU35" i="45"/>
  <c r="BX48" i="45"/>
  <c r="BX56" i="45"/>
  <c r="BX64" i="45"/>
  <c r="BY29" i="45"/>
  <c r="BZ29" i="45" s="1"/>
  <c r="BX36" i="45"/>
  <c r="BY44" i="45"/>
  <c r="BZ44" i="45" s="1"/>
  <c r="BY48" i="45"/>
  <c r="BZ48" i="45" s="1"/>
  <c r="BY52" i="45"/>
  <c r="BZ52" i="45" s="1"/>
  <c r="BY56" i="45"/>
  <c r="BZ56" i="45" s="1"/>
  <c r="BY60" i="45"/>
  <c r="BZ60" i="45" s="1"/>
  <c r="BY64" i="45"/>
  <c r="BZ64" i="45" s="1"/>
  <c r="BY68" i="45"/>
  <c r="BZ68" i="45" s="1"/>
  <c r="BY72" i="45"/>
  <c r="BZ72" i="45" s="1"/>
  <c r="BY76" i="45"/>
  <c r="BZ76" i="45" s="1"/>
  <c r="BY80" i="45"/>
  <c r="BZ80" i="45" s="1"/>
  <c r="BY84" i="45"/>
  <c r="BZ84" i="45" s="1"/>
  <c r="BY88" i="45"/>
  <c r="BZ88" i="45" s="1"/>
  <c r="BY92" i="45"/>
  <c r="BZ92" i="45" s="1"/>
  <c r="BY96" i="45"/>
  <c r="BZ96" i="45" s="1"/>
  <c r="BY100" i="45"/>
  <c r="BZ100" i="45" s="1"/>
  <c r="BY104" i="45"/>
  <c r="BZ104" i="45" s="1"/>
  <c r="BY108" i="45"/>
  <c r="BZ108" i="45" s="1"/>
  <c r="BY112" i="45"/>
  <c r="BZ112" i="45" s="1"/>
  <c r="BY116" i="45"/>
  <c r="BZ116" i="45" s="1"/>
  <c r="BY120" i="45"/>
  <c r="BZ120" i="45" s="1"/>
  <c r="BY124" i="45"/>
  <c r="BZ124" i="45" s="1"/>
  <c r="BY128" i="45"/>
  <c r="BZ128" i="45" s="1"/>
  <c r="BY132" i="45"/>
  <c r="BZ132" i="45" s="1"/>
  <c r="BY136" i="45"/>
  <c r="BZ136" i="45" s="1"/>
  <c r="BY140" i="45"/>
  <c r="BZ140" i="45" s="1"/>
  <c r="BY144" i="45"/>
  <c r="BZ144" i="45" s="1"/>
  <c r="BY148" i="45"/>
  <c r="BZ148" i="45" s="1"/>
  <c r="BY152" i="45"/>
  <c r="BZ152" i="45" s="1"/>
  <c r="BY156" i="45"/>
  <c r="BZ156" i="45" s="1"/>
  <c r="BY160" i="45"/>
  <c r="BZ160" i="45" s="1"/>
  <c r="BY164" i="45"/>
  <c r="BZ164" i="45" s="1"/>
  <c r="BY168" i="45"/>
  <c r="BZ168" i="45" s="1"/>
  <c r="AV49" i="45"/>
  <c r="AW49" i="45" s="1"/>
  <c r="AR49" i="45"/>
  <c r="AV37" i="45"/>
  <c r="AW37" i="45" s="1"/>
  <c r="AR37" i="45"/>
  <c r="AV22" i="45"/>
  <c r="AW22" i="45" s="1"/>
  <c r="AU32" i="45"/>
  <c r="AV29" i="45"/>
  <c r="AW29" i="45" s="1"/>
  <c r="AR29" i="45"/>
  <c r="AV41" i="45"/>
  <c r="AW41" i="45" s="1"/>
  <c r="AR41" i="45"/>
  <c r="AU36" i="45"/>
  <c r="AV45" i="45"/>
  <c r="AW45" i="45" s="1"/>
  <c r="AR45" i="45"/>
  <c r="AR26" i="45"/>
  <c r="AV33" i="45"/>
  <c r="AW33" i="45" s="1"/>
  <c r="AR33" i="45"/>
  <c r="AU28" i="45"/>
  <c r="AU40" i="45"/>
  <c r="AV39" i="45"/>
  <c r="AW39" i="45" s="1"/>
  <c r="AV43" i="45"/>
  <c r="AW43" i="45" s="1"/>
  <c r="AV47" i="45"/>
  <c r="AW47" i="45" s="1"/>
  <c r="AV51" i="45"/>
  <c r="AW51" i="45" s="1"/>
  <c r="AR53" i="45"/>
  <c r="AV55" i="45"/>
  <c r="AW55" i="45" s="1"/>
  <c r="AR57" i="45"/>
  <c r="AV59" i="45"/>
  <c r="AW59" i="45" s="1"/>
  <c r="AR61" i="45"/>
  <c r="AV63" i="45"/>
  <c r="AW63" i="45" s="1"/>
  <c r="AR65" i="45"/>
  <c r="AV67" i="45"/>
  <c r="AW67" i="45" s="1"/>
  <c r="AR69" i="45"/>
  <c r="AV71" i="45"/>
  <c r="AW71" i="45" s="1"/>
  <c r="AR73" i="45"/>
  <c r="AV75" i="45"/>
  <c r="AW75" i="45" s="1"/>
  <c r="AR77" i="45"/>
  <c r="AV79" i="45"/>
  <c r="AW79" i="45" s="1"/>
  <c r="AR81" i="45"/>
  <c r="AV83" i="45"/>
  <c r="AW83" i="45" s="1"/>
  <c r="AR85" i="45"/>
  <c r="AV87" i="45"/>
  <c r="AW87" i="45" s="1"/>
  <c r="AR89" i="45"/>
  <c r="AV91" i="45"/>
  <c r="AW91" i="45" s="1"/>
  <c r="AR93" i="45"/>
  <c r="AV95" i="45"/>
  <c r="AW95" i="45" s="1"/>
  <c r="AR97" i="45"/>
  <c r="AV99" i="45"/>
  <c r="AW99" i="45" s="1"/>
  <c r="AR101" i="45"/>
  <c r="AV103" i="45"/>
  <c r="AW103" i="45" s="1"/>
  <c r="AR105" i="45"/>
  <c r="AR113" i="45"/>
  <c r="AV115" i="45"/>
  <c r="AW115" i="45" s="1"/>
  <c r="AR117" i="45"/>
  <c r="AV119" i="45"/>
  <c r="AW119" i="45" s="1"/>
  <c r="AV123" i="45"/>
  <c r="AW123" i="45" s="1"/>
  <c r="AV127" i="45"/>
  <c r="AW127" i="45" s="1"/>
  <c r="AR129" i="45"/>
  <c r="AV131" i="45"/>
  <c r="AW131" i="45" s="1"/>
  <c r="AR133" i="45"/>
  <c r="AR137" i="45"/>
  <c r="AR145" i="45"/>
  <c r="AV151" i="45"/>
  <c r="AW151" i="45" s="1"/>
  <c r="AR153" i="45"/>
  <c r="AV155" i="45"/>
  <c r="AW155" i="45" s="1"/>
  <c r="AV163" i="45"/>
  <c r="AW163" i="45" s="1"/>
  <c r="AR165" i="45"/>
  <c r="AV167" i="45"/>
  <c r="AW167" i="45" s="1"/>
  <c r="AR169" i="45"/>
  <c r="AV171" i="45"/>
  <c r="AW171" i="45" s="1"/>
  <c r="AV175" i="45"/>
  <c r="AW175" i="45" s="1"/>
  <c r="AR177" i="45"/>
  <c r="AV179" i="45"/>
  <c r="AW179" i="45" s="1"/>
  <c r="AY179" i="45" s="1"/>
  <c r="AV183" i="45"/>
  <c r="AW183" i="45" s="1"/>
  <c r="AY183" i="45" s="1"/>
  <c r="AR185" i="45"/>
  <c r="AV187" i="45"/>
  <c r="AW187" i="45" s="1"/>
  <c r="AR189" i="45"/>
  <c r="AV191" i="45"/>
  <c r="AW191" i="45" s="1"/>
  <c r="AR30" i="45"/>
  <c r="AR34" i="45"/>
  <c r="AR38" i="45"/>
  <c r="AR42" i="45"/>
  <c r="AR46" i="45"/>
  <c r="AR190" i="45"/>
  <c r="V97" i="45"/>
  <c r="AY97" i="45" s="1"/>
  <c r="V89" i="45"/>
  <c r="AY89" i="45" s="1"/>
  <c r="V177" i="45"/>
  <c r="AY177" i="45" s="1"/>
  <c r="V111" i="45"/>
  <c r="AY111" i="45" s="1"/>
  <c r="V127" i="45"/>
  <c r="AY127" i="45" s="1"/>
  <c r="V83" i="45"/>
  <c r="AY83" i="45" s="1"/>
  <c r="V119" i="45"/>
  <c r="AY119" i="45" s="1"/>
  <c r="V166" i="45"/>
  <c r="AY166" i="45" s="1"/>
  <c r="V79" i="45"/>
  <c r="AY79" i="45" s="1"/>
  <c r="V115" i="45"/>
  <c r="V87" i="45"/>
  <c r="AY87" i="45" s="1"/>
  <c r="V82" i="45"/>
  <c r="AY82" i="45" s="1"/>
  <c r="Q131" i="45"/>
  <c r="V131" i="45" s="1"/>
  <c r="AY131" i="45" s="1"/>
  <c r="Q127" i="45"/>
  <c r="Q119" i="45"/>
  <c r="Q115" i="45"/>
  <c r="Q111" i="45"/>
  <c r="Q107" i="45"/>
  <c r="V107" i="45" s="1"/>
  <c r="AY107" i="45" s="1"/>
  <c r="Q103" i="45"/>
  <c r="V103" i="45" s="1"/>
  <c r="AY103" i="45" s="1"/>
  <c r="Q99" i="45"/>
  <c r="V99" i="45" s="1"/>
  <c r="AY99" i="45" s="1"/>
  <c r="Q95" i="45"/>
  <c r="V95" i="45" s="1"/>
  <c r="AY95" i="45" s="1"/>
  <c r="Q91" i="45"/>
  <c r="V91" i="45" s="1"/>
  <c r="AY91" i="45" s="1"/>
  <c r="Q87" i="45"/>
  <c r="Q83" i="45"/>
  <c r="Q79" i="45"/>
  <c r="Q71" i="45"/>
  <c r="V71" i="45" s="1"/>
  <c r="AY71" i="45" s="1"/>
  <c r="Q166" i="45"/>
  <c r="Q142" i="45"/>
  <c r="V142" i="45" s="1"/>
  <c r="AY142" i="45" s="1"/>
  <c r="Q138" i="45"/>
  <c r="V138" i="45" s="1"/>
  <c r="AY138" i="45" s="1"/>
  <c r="V112" i="45"/>
  <c r="AY112" i="45" s="1"/>
  <c r="V108" i="45"/>
  <c r="AY108" i="45" s="1"/>
  <c r="V104" i="45"/>
  <c r="AY104" i="45" s="1"/>
  <c r="V100" i="45"/>
  <c r="AY100" i="45" s="1"/>
  <c r="V96" i="45"/>
  <c r="AY96" i="45" s="1"/>
  <c r="V92" i="45"/>
  <c r="AY92" i="45" s="1"/>
  <c r="V88" i="45"/>
  <c r="AY88" i="45" s="1"/>
  <c r="Q86" i="45"/>
  <c r="V86" i="45" s="1"/>
  <c r="AY86" i="45" s="1"/>
  <c r="V84" i="45"/>
  <c r="AY84" i="45" s="1"/>
  <c r="Q82" i="45"/>
  <c r="V80" i="45"/>
  <c r="AY80" i="45" s="1"/>
  <c r="Q78" i="45"/>
  <c r="V78" i="45" s="1"/>
  <c r="AY78" i="45" s="1"/>
  <c r="V76" i="45"/>
  <c r="AY76" i="45" s="1"/>
  <c r="Q74" i="45"/>
  <c r="V74" i="45" s="1"/>
  <c r="AY74" i="45" s="1"/>
  <c r="V72" i="45"/>
  <c r="AY72" i="45" s="1"/>
  <c r="Q70" i="45"/>
  <c r="V70" i="45" s="1"/>
  <c r="AY70" i="45" s="1"/>
  <c r="Q62" i="45"/>
  <c r="T25" i="45"/>
  <c r="Q57" i="45"/>
  <c r="T41" i="45"/>
  <c r="T20" i="45"/>
  <c r="Q64" i="45"/>
  <c r="Q68" i="45"/>
  <c r="Q55" i="45"/>
  <c r="V55" i="45" s="1"/>
  <c r="AY55" i="45" s="1"/>
  <c r="T56" i="45"/>
  <c r="U283" i="36"/>
  <c r="U279" i="36"/>
  <c r="P252" i="36"/>
  <c r="U252" i="36" s="1"/>
  <c r="U290" i="36"/>
  <c r="U285" i="36"/>
  <c r="U280" i="36"/>
  <c r="U275" i="36"/>
  <c r="T262" i="36"/>
  <c r="U262" i="36" s="1"/>
  <c r="S101" i="36"/>
  <c r="S93" i="36"/>
  <c r="S89" i="36"/>
  <c r="S81" i="36"/>
  <c r="S73" i="36"/>
  <c r="S45" i="36"/>
  <c r="S37" i="36"/>
  <c r="U292" i="36"/>
  <c r="P291" i="36"/>
  <c r="U281" i="36"/>
  <c r="U272" i="36"/>
  <c r="P267" i="36"/>
  <c r="P258" i="36"/>
  <c r="S289" i="36"/>
  <c r="P288" i="36"/>
  <c r="U288" i="36" s="1"/>
  <c r="S284" i="36"/>
  <c r="P282" i="36"/>
  <c r="S278" i="36"/>
  <c r="P277" i="36"/>
  <c r="U277" i="36" s="1"/>
  <c r="S265" i="36"/>
  <c r="P264" i="36"/>
  <c r="U264" i="36" s="1"/>
  <c r="P263" i="36"/>
  <c r="T291" i="36"/>
  <c r="T267" i="36"/>
  <c r="U267" i="36" s="1"/>
  <c r="S290" i="36"/>
  <c r="S261" i="36"/>
  <c r="P260" i="36"/>
  <c r="U260" i="36" s="1"/>
  <c r="T258" i="36"/>
  <c r="S43" i="36"/>
  <c r="S39" i="36"/>
  <c r="S35" i="36"/>
  <c r="S31" i="36"/>
  <c r="S27" i="36"/>
  <c r="S23" i="36"/>
  <c r="U289" i="36"/>
  <c r="U284" i="36"/>
  <c r="GY96" i="46"/>
  <c r="EY101" i="46"/>
  <c r="EY102" i="46"/>
  <c r="EY104" i="46"/>
  <c r="EU103" i="46"/>
  <c r="EY103" i="46" s="1"/>
  <c r="EZ103" i="46" s="1"/>
  <c r="CW100" i="46"/>
  <c r="CW102" i="46"/>
  <c r="CX102" i="46" s="1"/>
  <c r="CW98" i="46"/>
  <c r="BZ100" i="46"/>
  <c r="BZ99" i="46"/>
  <c r="CA99" i="46" s="1"/>
  <c r="AU103" i="46"/>
  <c r="AU101" i="46"/>
  <c r="AU100" i="46"/>
  <c r="T98" i="46"/>
  <c r="T97" i="46"/>
  <c r="EB28" i="46"/>
  <c r="CW27" i="46"/>
  <c r="CW21" i="46"/>
  <c r="BZ23" i="46"/>
  <c r="CA23" i="46" s="1"/>
  <c r="AU24" i="46"/>
  <c r="AV24" i="46" s="1"/>
  <c r="AU28" i="46"/>
  <c r="U263" i="36"/>
  <c r="S20" i="36"/>
  <c r="S244" i="36"/>
  <c r="S236" i="36"/>
  <c r="S180" i="36"/>
  <c r="P259" i="36"/>
  <c r="U259" i="36" s="1"/>
  <c r="S266" i="36"/>
  <c r="S257" i="36"/>
  <c r="P256" i="36"/>
  <c r="U256" i="36" s="1"/>
  <c r="P255" i="36"/>
  <c r="U255" i="36" s="1"/>
  <c r="S19" i="36"/>
  <c r="S195" i="36"/>
  <c r="S143" i="36"/>
  <c r="S131" i="36"/>
  <c r="S277" i="36"/>
  <c r="P276" i="36"/>
  <c r="U276" i="36" s="1"/>
  <c r="S272" i="36"/>
  <c r="P270" i="36"/>
  <c r="S262" i="36"/>
  <c r="U253" i="36"/>
  <c r="S214" i="36"/>
  <c r="S150" i="36"/>
  <c r="S94" i="36"/>
  <c r="S86" i="36"/>
  <c r="S38" i="36"/>
  <c r="S264" i="36"/>
  <c r="P278" i="36"/>
  <c r="S274" i="36"/>
  <c r="P273" i="36"/>
  <c r="U273" i="36" s="1"/>
  <c r="S269" i="36"/>
  <c r="P268" i="36"/>
  <c r="U268" i="36" s="1"/>
  <c r="S260" i="36"/>
  <c r="S256" i="36"/>
  <c r="U258" i="36"/>
  <c r="P269" i="36"/>
  <c r="U269" i="36" s="1"/>
  <c r="P265" i="36"/>
  <c r="U265" i="36" s="1"/>
  <c r="P261" i="36"/>
  <c r="U261" i="36" s="1"/>
  <c r="P257" i="36"/>
  <c r="U257" i="36" s="1"/>
  <c r="U286" i="36"/>
  <c r="U282" i="36"/>
  <c r="U278" i="36"/>
  <c r="U274" i="36"/>
  <c r="U270" i="36"/>
  <c r="U266" i="36"/>
  <c r="U254" i="36"/>
  <c r="S234" i="36"/>
  <c r="S188" i="36"/>
  <c r="S78" i="36"/>
  <c r="S67" i="36"/>
  <c r="S59" i="36"/>
  <c r="S171" i="36"/>
  <c r="S167" i="36"/>
  <c r="S42" i="36"/>
  <c r="S222" i="36"/>
  <c r="S206" i="36"/>
  <c r="S187" i="36"/>
  <c r="S74" i="36"/>
  <c r="S66" i="36"/>
  <c r="S34" i="36"/>
  <c r="S174" i="36"/>
  <c r="S170" i="36"/>
  <c r="S84" i="36"/>
  <c r="S248" i="36"/>
  <c r="S202" i="36"/>
  <c r="S194" i="36"/>
  <c r="S111" i="36"/>
  <c r="S107" i="36"/>
  <c r="S103" i="36"/>
  <c r="S76" i="36"/>
  <c r="S173" i="36"/>
  <c r="S158" i="36"/>
  <c r="S123" i="36"/>
  <c r="S64" i="36"/>
  <c r="S56" i="36"/>
  <c r="S231" i="36"/>
  <c r="S228" i="36"/>
  <c r="S134" i="36"/>
  <c r="S118" i="36"/>
  <c r="S114" i="36"/>
  <c r="S110" i="36"/>
  <c r="S106" i="36"/>
  <c r="S28" i="36"/>
  <c r="S22" i="36"/>
  <c r="S251" i="36"/>
  <c r="S192" i="36"/>
  <c r="S184" i="36"/>
  <c r="S138" i="36"/>
  <c r="S130" i="36"/>
  <c r="S98" i="36"/>
  <c r="S90" i="36"/>
  <c r="P33" i="36"/>
  <c r="P25" i="36"/>
  <c r="P37" i="36"/>
  <c r="P29" i="36"/>
  <c r="S249" i="36"/>
  <c r="S232" i="36"/>
  <c r="S215" i="36"/>
  <c r="S205" i="36"/>
  <c r="S185" i="36"/>
  <c r="S168" i="36"/>
  <c r="S151" i="36"/>
  <c r="S141" i="36"/>
  <c r="S124" i="36"/>
  <c r="S121" i="36"/>
  <c r="S104" i="36"/>
  <c r="S87" i="36"/>
  <c r="S77" i="36"/>
  <c r="S60" i="36"/>
  <c r="S57" i="36"/>
  <c r="S40" i="36"/>
  <c r="S245" i="36"/>
  <c r="S225" i="36"/>
  <c r="S208" i="36"/>
  <c r="S191" i="36"/>
  <c r="S181" i="36"/>
  <c r="S164" i="36"/>
  <c r="S161" i="36"/>
  <c r="S144" i="36"/>
  <c r="S127" i="36"/>
  <c r="S117" i="36"/>
  <c r="S100" i="36"/>
  <c r="S97" i="36"/>
  <c r="S80" i="36"/>
  <c r="S63" i="36"/>
  <c r="S53" i="36"/>
  <c r="S36" i="36"/>
  <c r="S33" i="36"/>
  <c r="S29" i="36"/>
  <c r="S241" i="36"/>
  <c r="S224" i="36"/>
  <c r="S207" i="36"/>
  <c r="S204" i="36"/>
  <c r="S197" i="36"/>
  <c r="S177" i="36"/>
  <c r="S160" i="36"/>
  <c r="S133" i="36"/>
  <c r="S116" i="36"/>
  <c r="S113" i="36"/>
  <c r="S96" i="36"/>
  <c r="S79" i="36"/>
  <c r="S69" i="36"/>
  <c r="S52" i="36"/>
  <c r="S49" i="36"/>
  <c r="S25" i="36"/>
  <c r="S240" i="36"/>
  <c r="S223" i="36"/>
  <c r="S220" i="36"/>
  <c r="S213" i="36"/>
  <c r="S196" i="36"/>
  <c r="S193" i="36"/>
  <c r="S176" i="36"/>
  <c r="S159" i="36"/>
  <c r="S149" i="36"/>
  <c r="S132" i="36"/>
  <c r="S129" i="36"/>
  <c r="S112" i="36"/>
  <c r="S95" i="36"/>
  <c r="S85" i="36"/>
  <c r="S68" i="36"/>
  <c r="S65" i="36"/>
  <c r="S48" i="36"/>
  <c r="U212" i="36"/>
  <c r="S233" i="36"/>
  <c r="S216" i="36"/>
  <c r="S199" i="36"/>
  <c r="S189" i="36"/>
  <c r="S172" i="36"/>
  <c r="S169" i="36"/>
  <c r="S152" i="36"/>
  <c r="S135" i="36"/>
  <c r="S125" i="36"/>
  <c r="S108" i="36"/>
  <c r="S105" i="36"/>
  <c r="S88" i="36"/>
  <c r="S71" i="36"/>
  <c r="S61" i="36"/>
  <c r="S44" i="36"/>
  <c r="S41" i="36"/>
  <c r="S30" i="36"/>
  <c r="HV100" i="46"/>
  <c r="GY101" i="46"/>
  <c r="GY102" i="46"/>
  <c r="HC102" i="46" s="1"/>
  <c r="HD102" i="46" s="1"/>
  <c r="EU104" i="46"/>
  <c r="EA96" i="46"/>
  <c r="EA103" i="46"/>
  <c r="DX97" i="46"/>
  <c r="EA102" i="46"/>
  <c r="CV104" i="46"/>
  <c r="BY101" i="46"/>
  <c r="AT102" i="46"/>
  <c r="CV20" i="46"/>
  <c r="S21" i="46"/>
  <c r="S25" i="46"/>
  <c r="S29" i="46"/>
  <c r="GY95" i="46"/>
  <c r="HC95" i="46" s="1"/>
  <c r="HD95" i="46" s="1"/>
  <c r="GY106" i="46"/>
  <c r="HC106" i="46" s="1"/>
  <c r="HD106" i="46" s="1"/>
  <c r="HY96" i="46"/>
  <c r="EA28" i="46"/>
  <c r="EC96" i="46"/>
  <c r="CV24" i="46"/>
  <c r="CV22" i="46"/>
  <c r="DX21" i="46"/>
  <c r="AQ96" i="46"/>
  <c r="AU96" i="46" s="1"/>
  <c r="AV96" i="46" s="1"/>
  <c r="BY96" i="46"/>
  <c r="CS97" i="46"/>
  <c r="BV98" i="46"/>
  <c r="AQ99" i="46"/>
  <c r="P104" i="46"/>
  <c r="T104" i="46" s="1"/>
  <c r="DX104" i="46"/>
  <c r="EB104" i="46" s="1"/>
  <c r="EZ104" i="46"/>
  <c r="CV101" i="46"/>
  <c r="HV104" i="46"/>
  <c r="HZ104" i="46" s="1"/>
  <c r="IA104" i="46" s="1"/>
  <c r="HV105" i="46"/>
  <c r="HZ105" i="46" s="1"/>
  <c r="IA105" i="46" s="1"/>
  <c r="BV21" i="46"/>
  <c r="BZ21" i="46" s="1"/>
  <c r="CA21" i="46" s="1"/>
  <c r="BY26" i="46"/>
  <c r="BV29" i="46"/>
  <c r="S27" i="46"/>
  <c r="BY23" i="46"/>
  <c r="CV25" i="46"/>
  <c r="CS28" i="46"/>
  <c r="CW28" i="46" s="1"/>
  <c r="FV97" i="46"/>
  <c r="FZ97" i="46" s="1"/>
  <c r="GA97" i="46" s="1"/>
  <c r="HB98" i="46"/>
  <c r="FV99" i="46"/>
  <c r="FZ99" i="46" s="1"/>
  <c r="GA99" i="46" s="1"/>
  <c r="HB99" i="46"/>
  <c r="FV100" i="46"/>
  <c r="FZ100" i="46" s="1"/>
  <c r="GA100" i="46" s="1"/>
  <c r="HB100" i="46"/>
  <c r="FV101" i="46"/>
  <c r="HB101" i="46"/>
  <c r="HB102" i="46"/>
  <c r="HB104" i="46"/>
  <c r="FV105" i="46"/>
  <c r="FZ105" i="46" s="1"/>
  <c r="GA105" i="46" s="1"/>
  <c r="BY102" i="46"/>
  <c r="EA104" i="46"/>
  <c r="DX25" i="46"/>
  <c r="EA26" i="46"/>
  <c r="DX29" i="46"/>
  <c r="EA95" i="46"/>
  <c r="CV96" i="46"/>
  <c r="FY95" i="46"/>
  <c r="FY96" i="46"/>
  <c r="FY97" i="46"/>
  <c r="FY98" i="46"/>
  <c r="FY99" i="46"/>
  <c r="FY100" i="46"/>
  <c r="EU101" i="46"/>
  <c r="FY101" i="46"/>
  <c r="EU102" i="46"/>
  <c r="FY105" i="46"/>
  <c r="FY106" i="46"/>
  <c r="EX104" i="46"/>
  <c r="P100" i="46"/>
  <c r="T100" i="46" s="1"/>
  <c r="AQ103" i="46"/>
  <c r="GY104" i="46"/>
  <c r="HC104" i="46" s="1"/>
  <c r="HD104" i="46" s="1"/>
  <c r="AT21" i="46"/>
  <c r="AQ24" i="46"/>
  <c r="AT24" i="46"/>
  <c r="AT28" i="46"/>
  <c r="BY21" i="46"/>
  <c r="EA23" i="46"/>
  <c r="S96" i="46"/>
  <c r="DX100" i="46"/>
  <c r="EB100" i="46" s="1"/>
  <c r="EC100" i="46" s="1"/>
  <c r="CS101" i="46"/>
  <c r="BV102" i="46"/>
  <c r="BV103" i="46"/>
  <c r="CV103" i="46"/>
  <c r="AQ104" i="46"/>
  <c r="AU104" i="46" s="1"/>
  <c r="BY104" i="46"/>
  <c r="FY103" i="46"/>
  <c r="HB105" i="46"/>
  <c r="FV106" i="46"/>
  <c r="FZ106" i="46" s="1"/>
  <c r="GA106" i="46" s="1"/>
  <c r="BY25" i="46"/>
  <c r="BV28" i="46"/>
  <c r="BZ28" i="46" s="1"/>
  <c r="BY29" i="46"/>
  <c r="EA100" i="46"/>
  <c r="HY95" i="46"/>
  <c r="EX98" i="46"/>
  <c r="HV98" i="46"/>
  <c r="HZ98" i="46" s="1"/>
  <c r="IA98" i="46" s="1"/>
  <c r="EX99" i="46"/>
  <c r="HV101" i="46"/>
  <c r="HZ101" i="46" s="1"/>
  <c r="IA101" i="46" s="1"/>
  <c r="FY104" i="46"/>
  <c r="EC104" i="46"/>
  <c r="IA103" i="46"/>
  <c r="BY28" i="46"/>
  <c r="CV27" i="46"/>
  <c r="DX20" i="46"/>
  <c r="BY97" i="46"/>
  <c r="AT98" i="46"/>
  <c r="S99" i="46"/>
  <c r="S104" i="46"/>
  <c r="FV95" i="46"/>
  <c r="FZ95" i="46" s="1"/>
  <c r="GA95" i="46" s="1"/>
  <c r="FV96" i="46"/>
  <c r="FZ96" i="46" s="1"/>
  <c r="GA96" i="46" s="1"/>
  <c r="GY97" i="46"/>
  <c r="HC97" i="46" s="1"/>
  <c r="HD97" i="46" s="1"/>
  <c r="GY98" i="46"/>
  <c r="HC98" i="46" s="1"/>
  <c r="HD98" i="46" s="1"/>
  <c r="HY98" i="46"/>
  <c r="GY99" i="46"/>
  <c r="HC99" i="46" s="1"/>
  <c r="HD99" i="46" s="1"/>
  <c r="HY101" i="46"/>
  <c r="EC28" i="46"/>
  <c r="FV102" i="46"/>
  <c r="FZ102" i="46" s="1"/>
  <c r="GA102" i="46" s="1"/>
  <c r="HY102" i="46"/>
  <c r="GY103" i="46"/>
  <c r="HC103" i="46" s="1"/>
  <c r="HD103" i="46" s="1"/>
  <c r="CV26" i="46"/>
  <c r="EA98" i="46"/>
  <c r="BY22" i="46"/>
  <c r="EA24" i="46"/>
  <c r="AT101" i="46"/>
  <c r="DX101" i="46"/>
  <c r="EB101" i="46" s="1"/>
  <c r="EC101" i="46" s="1"/>
  <c r="EU98" i="46"/>
  <c r="S103" i="46"/>
  <c r="P101" i="46"/>
  <c r="S102" i="46"/>
  <c r="S95" i="46"/>
  <c r="S100" i="46"/>
  <c r="BV20" i="46"/>
  <c r="CA20" i="46" s="1"/>
  <c r="BY27" i="46"/>
  <c r="CV23" i="46"/>
  <c r="CV28" i="46"/>
  <c r="S24" i="46"/>
  <c r="P27" i="46"/>
  <c r="T27" i="46" s="1"/>
  <c r="U27" i="46" s="1"/>
  <c r="S28" i="46"/>
  <c r="AQ25" i="46"/>
  <c r="AU25" i="46" s="1"/>
  <c r="AT26" i="46"/>
  <c r="AQ29" i="46"/>
  <c r="AU29" i="46" s="1"/>
  <c r="AV29" i="46" s="1"/>
  <c r="BV24" i="46"/>
  <c r="BZ24" i="46" s="1"/>
  <c r="CA24" i="46" s="1"/>
  <c r="BV25" i="46"/>
  <c r="CS20" i="46"/>
  <c r="CX20" i="46" s="1"/>
  <c r="CV21" i="46"/>
  <c r="CS25" i="46"/>
  <c r="CS24" i="46"/>
  <c r="CS29" i="46"/>
  <c r="S22" i="46"/>
  <c r="S26" i="46"/>
  <c r="CV29" i="46"/>
  <c r="BV95" i="46"/>
  <c r="CA95" i="46" s="1"/>
  <c r="EA97" i="46"/>
  <c r="S101" i="46"/>
  <c r="AT104" i="46"/>
  <c r="HV95" i="46"/>
  <c r="HZ95" i="46" s="1"/>
  <c r="IA95" i="46" s="1"/>
  <c r="EX96" i="46"/>
  <c r="EU97" i="46"/>
  <c r="HB97" i="46"/>
  <c r="HY99" i="46"/>
  <c r="EX101" i="46"/>
  <c r="FY102" i="46"/>
  <c r="HY103" i="46"/>
  <c r="HB106" i="46"/>
  <c r="HB103" i="46"/>
  <c r="EA27" i="46"/>
  <c r="AQ95" i="46"/>
  <c r="AV95" i="46" s="1"/>
  <c r="BY95" i="46"/>
  <c r="CV98" i="46"/>
  <c r="EA101" i="46"/>
  <c r="EX97" i="46"/>
  <c r="GY100" i="46"/>
  <c r="HC100" i="46" s="1"/>
  <c r="HD100" i="46" s="1"/>
  <c r="HY100" i="46"/>
  <c r="EX102" i="46"/>
  <c r="HY104" i="46"/>
  <c r="EA22" i="46"/>
  <c r="HB95" i="46"/>
  <c r="IA102" i="46"/>
  <c r="FV104" i="46"/>
  <c r="FZ104" i="46" s="1"/>
  <c r="GA104" i="46" s="1"/>
  <c r="P96" i="46"/>
  <c r="AT96" i="46"/>
  <c r="BY99" i="46"/>
  <c r="CV102" i="46"/>
  <c r="EU100" i="46"/>
  <c r="EA21" i="46"/>
  <c r="DX24" i="46"/>
  <c r="AV100" i="46"/>
  <c r="EU95" i="46"/>
  <c r="EZ95" i="46" s="1"/>
  <c r="EU96" i="46"/>
  <c r="S97" i="46"/>
  <c r="AT100" i="46"/>
  <c r="BY103" i="46"/>
  <c r="HY97" i="46"/>
  <c r="HV99" i="46"/>
  <c r="HZ99" i="46" s="1"/>
  <c r="IA99" i="46" s="1"/>
  <c r="EX100" i="46"/>
  <c r="FV103" i="46"/>
  <c r="FZ103" i="46" s="1"/>
  <c r="GA103" i="46" s="1"/>
  <c r="P25" i="46"/>
  <c r="T25" i="46" s="1"/>
  <c r="U25" i="46" s="1"/>
  <c r="AT25" i="46"/>
  <c r="AQ28" i="46"/>
  <c r="AT29" i="46"/>
  <c r="AT20" i="46"/>
  <c r="AQ27" i="46"/>
  <c r="AU27" i="46" s="1"/>
  <c r="AT23" i="46"/>
  <c r="AQ20" i="46"/>
  <c r="AQ21" i="46"/>
  <c r="AU21" i="46" s="1"/>
  <c r="AV21" i="46" s="1"/>
  <c r="AT22" i="46"/>
  <c r="AT27" i="46"/>
  <c r="P29" i="46"/>
  <c r="T29" i="46" s="1"/>
  <c r="U29" i="46" s="1"/>
  <c r="P24" i="46"/>
  <c r="T24" i="46" s="1"/>
  <c r="U24" i="46" s="1"/>
  <c r="P28" i="46"/>
  <c r="T28" i="46" s="1"/>
  <c r="U28" i="46" s="1"/>
  <c r="S20" i="46"/>
  <c r="P23" i="46"/>
  <c r="T23" i="46" s="1"/>
  <c r="U23" i="46" s="1"/>
  <c r="S23" i="46"/>
  <c r="P21" i="46"/>
  <c r="T21" i="46" s="1"/>
  <c r="U21" i="46" s="1"/>
  <c r="P20" i="46"/>
  <c r="U20" i="46" s="1"/>
  <c r="HZ100" i="46"/>
  <c r="IA100" i="46" s="1"/>
  <c r="HC105" i="46"/>
  <c r="HD105" i="46" s="1"/>
  <c r="HC101" i="46"/>
  <c r="HD101" i="46" s="1"/>
  <c r="HC96" i="46"/>
  <c r="HD96" i="46" s="1"/>
  <c r="HV96" i="46"/>
  <c r="FZ101" i="46"/>
  <c r="GA101" i="46" s="1"/>
  <c r="HV97" i="46"/>
  <c r="HZ97" i="46" s="1"/>
  <c r="IA97" i="46" s="1"/>
  <c r="HB96" i="46"/>
  <c r="HV106" i="46"/>
  <c r="HZ106" i="46" s="1"/>
  <c r="IA106" i="46" s="1"/>
  <c r="FV98" i="46"/>
  <c r="EU99" i="46"/>
  <c r="EY99" i="46" s="1"/>
  <c r="HY106" i="46"/>
  <c r="CS95" i="46"/>
  <c r="CX95" i="46" s="1"/>
  <c r="BV96" i="46"/>
  <c r="BZ96" i="46" s="1"/>
  <c r="CA96" i="46" s="1"/>
  <c r="AQ97" i="46"/>
  <c r="P98" i="46"/>
  <c r="DX98" i="46"/>
  <c r="EB98" i="46" s="1"/>
  <c r="EC98" i="46" s="1"/>
  <c r="CS99" i="46"/>
  <c r="BV100" i="46"/>
  <c r="AQ101" i="46"/>
  <c r="P102" i="46"/>
  <c r="T102" i="46" s="1"/>
  <c r="DX102" i="46"/>
  <c r="EB102" i="46" s="1"/>
  <c r="EC102" i="46" s="1"/>
  <c r="CS103" i="46"/>
  <c r="BV104" i="46"/>
  <c r="BZ104" i="46" s="1"/>
  <c r="P95" i="46"/>
  <c r="DX95" i="46"/>
  <c r="EB95" i="46" s="1"/>
  <c r="EC95" i="46" s="1"/>
  <c r="CS96" i="46"/>
  <c r="CW96" i="46" s="1"/>
  <c r="U97" i="46"/>
  <c r="BV97" i="46"/>
  <c r="EB97" i="46"/>
  <c r="EC97" i="46" s="1"/>
  <c r="AQ98" i="46"/>
  <c r="AU98" i="46" s="1"/>
  <c r="CX98" i="46"/>
  <c r="P99" i="46"/>
  <c r="DX99" i="46"/>
  <c r="EB99" i="46" s="1"/>
  <c r="EC99" i="46" s="1"/>
  <c r="CS100" i="46"/>
  <c r="BV101" i="46"/>
  <c r="AQ102" i="46"/>
  <c r="P103" i="46"/>
  <c r="DX103" i="46"/>
  <c r="EB103" i="46" s="1"/>
  <c r="EC103" i="46" s="1"/>
  <c r="CS104" i="46"/>
  <c r="CW104" i="46" s="1"/>
  <c r="DX22" i="46"/>
  <c r="EB22" i="46" s="1"/>
  <c r="DX26" i="46"/>
  <c r="EB26" i="46" s="1"/>
  <c r="DX23" i="46"/>
  <c r="DX27" i="46"/>
  <c r="CS22" i="46"/>
  <c r="CS26" i="46"/>
  <c r="CX21" i="46"/>
  <c r="CS23" i="46"/>
  <c r="CW23" i="46" s="1"/>
  <c r="CS27" i="46"/>
  <c r="BV22" i="46"/>
  <c r="BV26" i="46"/>
  <c r="CA28" i="46"/>
  <c r="BV27" i="46"/>
  <c r="BZ27" i="46" s="1"/>
  <c r="AQ22" i="46"/>
  <c r="AQ26" i="46"/>
  <c r="AU26" i="46" s="1"/>
  <c r="AQ23" i="46"/>
  <c r="P22" i="46"/>
  <c r="T22" i="46" s="1"/>
  <c r="U22" i="46" s="1"/>
  <c r="P26" i="46"/>
  <c r="T26" i="46" s="1"/>
  <c r="U26" i="46" s="1"/>
  <c r="T44" i="45"/>
  <c r="T27" i="45"/>
  <c r="T43" i="45"/>
  <c r="T49" i="45"/>
  <c r="V68" i="45"/>
  <c r="AY68" i="45" s="1"/>
  <c r="Q21" i="45"/>
  <c r="V21" i="45" s="1"/>
  <c r="AY21" i="45" s="1"/>
  <c r="Q25" i="45"/>
  <c r="V25" i="45" s="1"/>
  <c r="AY25" i="45" s="1"/>
  <c r="Q29" i="45"/>
  <c r="V29" i="45" s="1"/>
  <c r="AY29" i="45" s="1"/>
  <c r="Q50" i="45"/>
  <c r="V50" i="45" s="1"/>
  <c r="AY50" i="45" s="1"/>
  <c r="Q54" i="45"/>
  <c r="Q58" i="45"/>
  <c r="Q20" i="45"/>
  <c r="Q24" i="45"/>
  <c r="V24" i="45" s="1"/>
  <c r="AY24" i="45" s="1"/>
  <c r="Q32" i="45"/>
  <c r="V32" i="45" s="1"/>
  <c r="AY32" i="45" s="1"/>
  <c r="V33" i="45"/>
  <c r="AY33" i="45" s="1"/>
  <c r="Q49" i="45"/>
  <c r="Q36" i="45"/>
  <c r="V36" i="45" s="1"/>
  <c r="AY36" i="45" s="1"/>
  <c r="Q40" i="45"/>
  <c r="V40" i="45" s="1"/>
  <c r="AY40" i="45" s="1"/>
  <c r="Q53" i="45"/>
  <c r="V53" i="45" s="1"/>
  <c r="AY53" i="45" s="1"/>
  <c r="V57" i="45"/>
  <c r="AY57" i="45" s="1"/>
  <c r="V61" i="45"/>
  <c r="AY61" i="45" s="1"/>
  <c r="Q65" i="45"/>
  <c r="Q35" i="45"/>
  <c r="V35" i="45" s="1"/>
  <c r="AY35" i="45" s="1"/>
  <c r="Q52" i="45"/>
  <c r="V52" i="45" s="1"/>
  <c r="AY52" i="45" s="1"/>
  <c r="Q59" i="45"/>
  <c r="Q23" i="45"/>
  <c r="V23" i="45" s="1"/>
  <c r="AY23" i="45" s="1"/>
  <c r="T24" i="45"/>
  <c r="T29" i="45"/>
  <c r="T38" i="45"/>
  <c r="T54" i="45"/>
  <c r="T59" i="45"/>
  <c r="V65" i="45"/>
  <c r="AY65" i="45" s="1"/>
  <c r="Q27" i="45"/>
  <c r="V27" i="45" s="1"/>
  <c r="AY27" i="45" s="1"/>
  <c r="T28" i="45"/>
  <c r="T33" i="45"/>
  <c r="T42" i="45"/>
  <c r="V56" i="45"/>
  <c r="AY56" i="45" s="1"/>
  <c r="T63" i="45"/>
  <c r="T23" i="45"/>
  <c r="Q31" i="45"/>
  <c r="V31" i="45" s="1"/>
  <c r="AY31" i="45" s="1"/>
  <c r="T32" i="45"/>
  <c r="T37" i="45"/>
  <c r="Q44" i="45"/>
  <c r="V44" i="45" s="1"/>
  <c r="AY44" i="45" s="1"/>
  <c r="T53" i="45"/>
  <c r="T58" i="45"/>
  <c r="Q69" i="45"/>
  <c r="V69" i="45" s="1"/>
  <c r="AY69" i="45" s="1"/>
  <c r="T22" i="45"/>
  <c r="T31" i="45"/>
  <c r="Q39" i="45"/>
  <c r="V39" i="45" s="1"/>
  <c r="AY39" i="45" s="1"/>
  <c r="T40" i="45"/>
  <c r="V49" i="45"/>
  <c r="AY49" i="45" s="1"/>
  <c r="T52" i="45"/>
  <c r="T57" i="45"/>
  <c r="V64" i="45"/>
  <c r="AY64" i="45" s="1"/>
  <c r="T69" i="45"/>
  <c r="T26" i="45"/>
  <c r="T35" i="45"/>
  <c r="Q43" i="45"/>
  <c r="V43" i="45" s="1"/>
  <c r="AY43" i="45" s="1"/>
  <c r="T45" i="45"/>
  <c r="V48" i="45"/>
  <c r="AY48" i="45" s="1"/>
  <c r="T51" i="45"/>
  <c r="V59" i="45"/>
  <c r="AY59" i="45" s="1"/>
  <c r="T61" i="45"/>
  <c r="T67" i="45"/>
  <c r="T21" i="45"/>
  <c r="Q28" i="45"/>
  <c r="V28" i="45" s="1"/>
  <c r="AY28" i="45" s="1"/>
  <c r="T30" i="45"/>
  <c r="T39" i="45"/>
  <c r="T55" i="45"/>
  <c r="T60" i="45"/>
  <c r="Q63" i="45"/>
  <c r="V63" i="45" s="1"/>
  <c r="AY63" i="45" s="1"/>
  <c r="T66" i="45"/>
  <c r="Q22" i="45"/>
  <c r="V22" i="45" s="1"/>
  <c r="AY22" i="45" s="1"/>
  <c r="Q26" i="45"/>
  <c r="V26" i="45" s="1"/>
  <c r="AY26" i="45" s="1"/>
  <c r="Q30" i="45"/>
  <c r="V30" i="45" s="1"/>
  <c r="AY30" i="45" s="1"/>
  <c r="Q34" i="45"/>
  <c r="V34" i="45" s="1"/>
  <c r="AY34" i="45" s="1"/>
  <c r="Q38" i="45"/>
  <c r="V38" i="45" s="1"/>
  <c r="AY38" i="45" s="1"/>
  <c r="Q42" i="45"/>
  <c r="V42" i="45" s="1"/>
  <c r="AY42" i="45" s="1"/>
  <c r="Q46" i="45"/>
  <c r="V46" i="45" s="1"/>
  <c r="AY46" i="45" s="1"/>
  <c r="T50" i="45"/>
  <c r="V54" i="45"/>
  <c r="AY54" i="45" s="1"/>
  <c r="V58" i="45"/>
  <c r="AY58" i="45" s="1"/>
  <c r="V62" i="45"/>
  <c r="AY62" i="45" s="1"/>
  <c r="Q66" i="45"/>
  <c r="V66" i="45" s="1"/>
  <c r="AY66" i="45" s="1"/>
  <c r="Q47" i="45"/>
  <c r="V47" i="45" s="1"/>
  <c r="AY47" i="45" s="1"/>
  <c r="T46" i="45"/>
  <c r="T65" i="45"/>
  <c r="U24" i="36"/>
  <c r="U45" i="36"/>
  <c r="U61" i="36"/>
  <c r="U221" i="36"/>
  <c r="U76" i="36"/>
  <c r="U92" i="36"/>
  <c r="U100" i="36"/>
  <c r="U108" i="36"/>
  <c r="U158" i="36"/>
  <c r="U133" i="36"/>
  <c r="P19" i="36"/>
  <c r="U160" i="36"/>
  <c r="U175" i="36"/>
  <c r="U177" i="36"/>
  <c r="U209" i="36"/>
  <c r="U251" i="36"/>
  <c r="U30" i="36"/>
  <c r="U32" i="36"/>
  <c r="U40" i="36"/>
  <c r="U42" i="36"/>
  <c r="U142" i="36"/>
  <c r="U150" i="36"/>
  <c r="U107" i="36"/>
  <c r="U109" i="36"/>
  <c r="U115" i="36"/>
  <c r="U214" i="36"/>
  <c r="U228" i="36"/>
  <c r="U244" i="36"/>
  <c r="U69" i="36"/>
  <c r="U91" i="36"/>
  <c r="U121" i="36"/>
  <c r="U137" i="36"/>
  <c r="U143" i="36"/>
  <c r="U145" i="36"/>
  <c r="U147" i="36"/>
  <c r="U153" i="36"/>
  <c r="U20" i="36"/>
  <c r="U181" i="36"/>
  <c r="U74" i="36"/>
  <c r="U80" i="36"/>
  <c r="U82" i="36"/>
  <c r="U130" i="36"/>
  <c r="U132" i="36"/>
  <c r="U235" i="36"/>
  <c r="U156" i="36"/>
  <c r="U23" i="36"/>
  <c r="U146" i="36"/>
  <c r="U174" i="36"/>
  <c r="U178" i="36"/>
  <c r="U28" i="36"/>
  <c r="U197" i="36"/>
  <c r="U201" i="36"/>
  <c r="U52" i="36"/>
  <c r="U60" i="36"/>
  <c r="U62" i="36"/>
  <c r="U64" i="36"/>
  <c r="U93" i="36"/>
  <c r="U95" i="36"/>
  <c r="U134" i="36"/>
  <c r="U138" i="36"/>
  <c r="U149" i="36"/>
  <c r="U188" i="36"/>
  <c r="U246" i="36"/>
  <c r="U29" i="36"/>
  <c r="U123" i="36"/>
  <c r="U129" i="36"/>
  <c r="U131" i="36"/>
  <c r="U169" i="36"/>
  <c r="U196" i="36"/>
  <c r="U202" i="36"/>
  <c r="U213" i="36"/>
  <c r="U223" i="36"/>
  <c r="U227" i="36"/>
  <c r="U37" i="36"/>
  <c r="U84" i="36"/>
  <c r="U179" i="36"/>
  <c r="U229" i="36"/>
  <c r="U239" i="36"/>
  <c r="U71" i="36"/>
  <c r="U162" i="36"/>
  <c r="U164" i="36"/>
  <c r="U166" i="36"/>
  <c r="U170" i="36"/>
  <c r="U247" i="36"/>
  <c r="U220" i="36"/>
  <c r="U236" i="36"/>
  <c r="U51" i="36"/>
  <c r="U25" i="36"/>
  <c r="U43" i="36"/>
  <c r="U49" i="36"/>
  <c r="U89" i="36"/>
  <c r="U116" i="36"/>
  <c r="U136" i="36"/>
  <c r="U148" i="36"/>
  <c r="U157" i="36"/>
  <c r="U186" i="36"/>
  <c r="U195" i="36"/>
  <c r="U198" i="36"/>
  <c r="U200" i="36"/>
  <c r="U205" i="36"/>
  <c r="U216" i="36"/>
  <c r="U237" i="36"/>
  <c r="U211" i="36"/>
  <c r="U53" i="36"/>
  <c r="U55" i="36"/>
  <c r="U57" i="36"/>
  <c r="U66" i="36"/>
  <c r="U77" i="36"/>
  <c r="U104" i="36"/>
  <c r="U120" i="36"/>
  <c r="U140" i="36"/>
  <c r="U172" i="36"/>
  <c r="U190" i="36"/>
  <c r="U192" i="36"/>
  <c r="U222" i="36"/>
  <c r="U231" i="36"/>
  <c r="U233" i="36"/>
  <c r="U245" i="36"/>
  <c r="U31" i="36"/>
  <c r="U46" i="36"/>
  <c r="U72" i="36"/>
  <c r="U79" i="36"/>
  <c r="U88" i="36"/>
  <c r="U101" i="36"/>
  <c r="U122" i="36"/>
  <c r="U135" i="36"/>
  <c r="U144" i="36"/>
  <c r="U161" i="36"/>
  <c r="U167" i="36"/>
  <c r="U176" i="36"/>
  <c r="U185" i="36"/>
  <c r="U206" i="36"/>
  <c r="U208" i="36"/>
  <c r="U224" i="36"/>
  <c r="U226" i="36"/>
  <c r="U238" i="36"/>
  <c r="U240" i="36"/>
  <c r="U26" i="36"/>
  <c r="U35" i="36"/>
  <c r="U48" i="36"/>
  <c r="U85" i="36"/>
  <c r="U124" i="36"/>
  <c r="U126" i="36"/>
  <c r="U128" i="36"/>
  <c r="U199" i="36"/>
  <c r="U204" i="36"/>
  <c r="U215" i="36"/>
  <c r="U217" i="36"/>
  <c r="U21" i="36"/>
  <c r="U54" i="36"/>
  <c r="U58" i="36"/>
  <c r="U67" i="36"/>
  <c r="U96" i="36"/>
  <c r="U98" i="36"/>
  <c r="U103" i="36"/>
  <c r="U112" i="36"/>
  <c r="U119" i="36"/>
  <c r="U139" i="36"/>
  <c r="U171" i="36"/>
  <c r="U180" i="36"/>
  <c r="U189" i="36"/>
  <c r="U191" i="36"/>
  <c r="U193" i="36"/>
  <c r="U230" i="36"/>
  <c r="U232" i="36"/>
  <c r="U234" i="36"/>
  <c r="U87" i="36"/>
  <c r="U114" i="36"/>
  <c r="U34" i="36"/>
  <c r="U243" i="36"/>
  <c r="U22" i="36"/>
  <c r="U27" i="36"/>
  <c r="U41" i="36"/>
  <c r="U50" i="36"/>
  <c r="U73" i="36"/>
  <c r="U90" i="36"/>
  <c r="U106" i="36"/>
  <c r="U165" i="36"/>
  <c r="U218" i="36"/>
  <c r="U36" i="36"/>
  <c r="U68" i="36"/>
  <c r="U83" i="36"/>
  <c r="U99" i="36"/>
  <c r="U63" i="36"/>
  <c r="U86" i="36"/>
  <c r="U102" i="36"/>
  <c r="U105" i="36"/>
  <c r="U194" i="36"/>
  <c r="U44" i="36"/>
  <c r="U118" i="36"/>
  <c r="U155" i="36"/>
  <c r="U187" i="36"/>
  <c r="U39" i="36"/>
  <c r="U75" i="36"/>
  <c r="U111" i="36"/>
  <c r="U125" i="36"/>
  <c r="U33" i="36"/>
  <c r="U38" i="36"/>
  <c r="U56" i="36"/>
  <c r="U65" i="36"/>
  <c r="U70" i="36"/>
  <c r="U81" i="36"/>
  <c r="U97" i="36"/>
  <c r="U113" i="36"/>
  <c r="U47" i="36"/>
  <c r="U78" i="36"/>
  <c r="U94" i="36"/>
  <c r="U110" i="36"/>
  <c r="U141" i="36"/>
  <c r="U154" i="36"/>
  <c r="U182" i="36"/>
  <c r="U159" i="36"/>
  <c r="U168" i="36"/>
  <c r="U163" i="36"/>
  <c r="U173" i="36"/>
  <c r="U203" i="36"/>
  <c r="U207" i="36"/>
  <c r="U242" i="36"/>
  <c r="U225" i="36"/>
  <c r="U248" i="36"/>
  <c r="U250" i="36"/>
  <c r="U184" i="36"/>
  <c r="U117" i="36"/>
  <c r="U152" i="36"/>
  <c r="U219" i="36"/>
  <c r="U241" i="36"/>
  <c r="U127" i="36"/>
  <c r="U151" i="36"/>
  <c r="U183" i="36"/>
  <c r="U210" i="36"/>
  <c r="U249" i="36"/>
  <c r="AY113" i="45" l="1"/>
  <c r="AY170" i="45"/>
  <c r="AY90" i="45"/>
  <c r="AY102" i="45"/>
  <c r="AY126" i="45"/>
  <c r="AY176" i="45"/>
  <c r="AY67" i="45"/>
  <c r="AY169" i="45"/>
  <c r="AY123" i="45"/>
  <c r="AY186" i="45"/>
  <c r="AY94" i="45"/>
  <c r="AY117" i="45"/>
  <c r="AY121" i="45"/>
  <c r="AY109" i="45"/>
  <c r="V148" i="45"/>
  <c r="AY148" i="45" s="1"/>
  <c r="AY178" i="45"/>
  <c r="AY124" i="45"/>
  <c r="AY152" i="45"/>
  <c r="AY132" i="45"/>
  <c r="AY191" i="45"/>
  <c r="AY118" i="45"/>
  <c r="AY122" i="45"/>
  <c r="AY114" i="45"/>
  <c r="AY110" i="45"/>
  <c r="V185" i="45"/>
  <c r="AY185" i="45" s="1"/>
  <c r="AY153" i="45"/>
  <c r="AY182" i="45"/>
  <c r="Q194" i="45"/>
  <c r="AY85" i="45"/>
  <c r="V128" i="45"/>
  <c r="AY128" i="45" s="1"/>
  <c r="AY146" i="45"/>
  <c r="V136" i="45"/>
  <c r="AY136" i="45" s="1"/>
  <c r="AY158" i="45"/>
  <c r="AY172" i="45"/>
  <c r="AY60" i="45"/>
  <c r="AY125" i="45"/>
  <c r="AY192" i="45"/>
  <c r="T194" i="45"/>
  <c r="AY115" i="45"/>
  <c r="AY151" i="45"/>
  <c r="AY137" i="45"/>
  <c r="AY101" i="45"/>
  <c r="AY129" i="45"/>
  <c r="AY139" i="45"/>
  <c r="AY187" i="45"/>
  <c r="AY133" i="45"/>
  <c r="AY161" i="45"/>
  <c r="AY160" i="45"/>
  <c r="AY75" i="45"/>
  <c r="AY106" i="45"/>
  <c r="AY167" i="45"/>
  <c r="AY134" i="45"/>
  <c r="AY150" i="45"/>
  <c r="AY45" i="45"/>
  <c r="AY157" i="45"/>
  <c r="AY164" i="45"/>
  <c r="AY93" i="45"/>
  <c r="AY155" i="45"/>
  <c r="AY154" i="45"/>
  <c r="AY41" i="45"/>
  <c r="AY175" i="45"/>
  <c r="AY147" i="45"/>
  <c r="AY143" i="45"/>
  <c r="AY165" i="45"/>
  <c r="AY98" i="45"/>
  <c r="AY159" i="45"/>
  <c r="AY37" i="45"/>
  <c r="AR459" i="45"/>
  <c r="AU459" i="45"/>
  <c r="AW459" i="45"/>
  <c r="BZ194" i="45"/>
  <c r="AR194" i="45"/>
  <c r="AW194" i="45"/>
  <c r="AU194" i="45"/>
  <c r="BU194" i="45"/>
  <c r="V20" i="45"/>
  <c r="U291" i="36"/>
  <c r="EY97" i="46"/>
  <c r="EZ97" i="46" s="1"/>
  <c r="EZ98" i="46"/>
  <c r="EY98" i="46"/>
  <c r="EZ102" i="46"/>
  <c r="EY100" i="46"/>
  <c r="EZ100" i="46" s="1"/>
  <c r="EZ101" i="46"/>
  <c r="EY96" i="46"/>
  <c r="EZ96" i="46" s="1"/>
  <c r="CX100" i="46"/>
  <c r="CX96" i="46"/>
  <c r="CW103" i="46"/>
  <c r="CX103" i="46" s="1"/>
  <c r="CX104" i="46"/>
  <c r="CX99" i="46"/>
  <c r="CW99" i="46"/>
  <c r="CW101" i="46"/>
  <c r="CX101" i="46" s="1"/>
  <c r="CW97" i="46"/>
  <c r="CX97" i="46" s="1"/>
  <c r="CX108" i="46" s="1"/>
  <c r="C119" i="46" s="1"/>
  <c r="CA104" i="46"/>
  <c r="CA98" i="46"/>
  <c r="BZ101" i="46"/>
  <c r="CA101" i="46" s="1"/>
  <c r="BZ97" i="46"/>
  <c r="CA97" i="46" s="1"/>
  <c r="CA100" i="46"/>
  <c r="BZ103" i="46"/>
  <c r="CA103" i="46" s="1"/>
  <c r="BZ102" i="46"/>
  <c r="CA102" i="46" s="1"/>
  <c r="BZ98" i="46"/>
  <c r="AV104" i="46"/>
  <c r="AU97" i="46"/>
  <c r="AV97" i="46" s="1"/>
  <c r="AV99" i="46"/>
  <c r="AU102" i="46"/>
  <c r="AV102" i="46" s="1"/>
  <c r="AV101" i="46"/>
  <c r="AV103" i="46"/>
  <c r="AU99" i="46"/>
  <c r="U100" i="46"/>
  <c r="T96" i="46"/>
  <c r="U96" i="46" s="1"/>
  <c r="T101" i="46"/>
  <c r="U101" i="46" s="1"/>
  <c r="U98" i="46"/>
  <c r="U103" i="46"/>
  <c r="U104" i="46"/>
  <c r="T103" i="46"/>
  <c r="U102" i="46"/>
  <c r="T99" i="46"/>
  <c r="U99" i="46" s="1"/>
  <c r="EC27" i="46"/>
  <c r="EC26" i="46"/>
  <c r="EC29" i="46"/>
  <c r="EB27" i="46"/>
  <c r="EC24" i="46"/>
  <c r="EB23" i="46"/>
  <c r="EC23" i="46" s="1"/>
  <c r="EC25" i="46"/>
  <c r="EC21" i="46"/>
  <c r="EB24" i="46"/>
  <c r="EB29" i="46"/>
  <c r="EB25" i="46"/>
  <c r="EB21" i="46"/>
  <c r="CW26" i="46"/>
  <c r="CX26" i="46" s="1"/>
  <c r="CX25" i="46"/>
  <c r="CX29" i="46"/>
  <c r="CW24" i="46"/>
  <c r="CX24" i="46" s="1"/>
  <c r="CX28" i="46"/>
  <c r="CW29" i="46"/>
  <c r="CX27" i="46"/>
  <c r="CW25" i="46"/>
  <c r="CX23" i="46"/>
  <c r="CW22" i="46"/>
  <c r="CX22" i="46" s="1"/>
  <c r="BZ29" i="46"/>
  <c r="CA29" i="46" s="1"/>
  <c r="CA27" i="46"/>
  <c r="BZ26" i="46"/>
  <c r="CA26" i="46" s="1"/>
  <c r="BZ25" i="46"/>
  <c r="CA25" i="46" s="1"/>
  <c r="BZ22" i="46"/>
  <c r="CA22" i="46" s="1"/>
  <c r="AV28" i="46"/>
  <c r="AV25" i="46"/>
  <c r="AV22" i="46"/>
  <c r="AU22" i="46"/>
  <c r="AV26" i="46"/>
  <c r="AV27" i="46"/>
  <c r="AU23" i="46"/>
  <c r="AV23" i="46" s="1"/>
  <c r="S294" i="36"/>
  <c r="U19" i="36"/>
  <c r="P294" i="36"/>
  <c r="J602" i="36" s="1"/>
  <c r="BY35" i="46"/>
  <c r="C45" i="46" s="1"/>
  <c r="EA35" i="46"/>
  <c r="DX35" i="46"/>
  <c r="AT35" i="46"/>
  <c r="C44" i="46" s="1"/>
  <c r="U35" i="46"/>
  <c r="B43" i="46" s="1"/>
  <c r="C47" i="46"/>
  <c r="CV35" i="46"/>
  <c r="C46" i="46" s="1"/>
  <c r="EC20" i="46"/>
  <c r="S35" i="46"/>
  <c r="C43" i="46" s="1"/>
  <c r="AV20" i="46"/>
  <c r="AQ35" i="46"/>
  <c r="CS35" i="46"/>
  <c r="S108" i="46"/>
  <c r="D116" i="46" s="1"/>
  <c r="CV108" i="46"/>
  <c r="D119" i="46" s="1"/>
  <c r="AT108" i="46"/>
  <c r="D117" i="46" s="1"/>
  <c r="EA108" i="46"/>
  <c r="D120" i="46" s="1"/>
  <c r="EC22" i="46"/>
  <c r="HB108" i="46"/>
  <c r="D123" i="46" s="1"/>
  <c r="BY108" i="46"/>
  <c r="D118" i="46" s="1"/>
  <c r="AQ108" i="46"/>
  <c r="HY108" i="46"/>
  <c r="D124" i="46" s="1"/>
  <c r="GY108" i="46"/>
  <c r="EX108" i="46"/>
  <c r="D121" i="46" s="1"/>
  <c r="EU108" i="46"/>
  <c r="FY108" i="46"/>
  <c r="D122" i="46" s="1"/>
  <c r="FV108" i="46"/>
  <c r="HV108" i="46"/>
  <c r="P35" i="46"/>
  <c r="HD108" i="46"/>
  <c r="C123" i="46" s="1"/>
  <c r="EZ99" i="46"/>
  <c r="FZ98" i="46"/>
  <c r="GA98" i="46" s="1"/>
  <c r="GA108" i="46" s="1"/>
  <c r="C122" i="46" s="1"/>
  <c r="HZ96" i="46"/>
  <c r="IA96" i="46" s="1"/>
  <c r="IA108" i="46" s="1"/>
  <c r="C124" i="46" s="1"/>
  <c r="EC108" i="46"/>
  <c r="C120" i="46" s="1"/>
  <c r="BV108" i="46"/>
  <c r="AV98" i="46"/>
  <c r="DX108" i="46"/>
  <c r="P108" i="46"/>
  <c r="CS108" i="46"/>
  <c r="U95" i="46"/>
  <c r="BV35" i="46"/>
  <c r="U59" i="36"/>
  <c r="V194" i="45" l="1"/>
  <c r="AY20" i="45"/>
  <c r="U294" i="36"/>
  <c r="EZ108" i="46"/>
  <c r="C121" i="46" s="1"/>
  <c r="CA108" i="46"/>
  <c r="C118" i="46" s="1"/>
  <c r="AV108" i="46"/>
  <c r="C117" i="46" s="1"/>
  <c r="U108" i="46"/>
  <c r="C116" i="46" s="1"/>
  <c r="CX35" i="46"/>
  <c r="B46" i="46" s="1"/>
  <c r="CA35" i="46"/>
  <c r="B45" i="46" s="1"/>
  <c r="AV35" i="46"/>
  <c r="B44" i="46" s="1"/>
  <c r="EC35" i="46"/>
  <c r="B47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079865-2D59-0A4F-8517-EFF103AF61B3}" name="montecarlo_both1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390528D-810E-F944-B3C0-00EF52AB7A21}" name="montecarlo_both10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969A413B-E718-4A49-815A-A1DC8D44FE04}" name="montecarlo_both101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EAD3F290-B180-E645-B4DC-AAFFC70D81CD}" name="montecarlo_both11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3AE6D484-8F6D-6145-A1A1-C93596AA57DA}" name="montecarlo_both111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E0D2A38-11BE-694F-A694-B38E9328396E}" name="montecarlo_both12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5CBF783C-C674-F041-8E11-96D932D05C0E}" name="montecarlo_both121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9BAC9120-FA73-754F-A9C8-9FB17064290B}" name="montecarlo_both13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27EA0922-73C2-584F-81C6-09CE6C78D31A}" name="montecarlo_both131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D19B76A7-492A-0F40-A113-65F3799B2631}" name="montecarlo_both14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8DEBC61C-1F3E-D144-A6AA-31F848114D02}" name="montecarlo_both141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0470DCAD-CE61-E840-9A9A-58C2F4C9F1F9}" name="montecarlo_both151" type="6" refreshedVersion="6" background="1" saveData="1">
    <textPr sourceFile="/Users/martintaminiaux/Downloads/montecarlo_both.csv" thousands=" " comma="1">
      <textFields count="26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F4AAAA3C-DD7C-2643-BC4F-BD68E5F20149}" name="montecarlo_both16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29BA1DE3-DE09-F542-95B9-ED4E519E0E42}" name="montecarlo_both17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B47D9FC2-2094-E945-A9E2-88B01C9BE24D}" name="montecarlo_both18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290598C4-0974-8C48-A636-61D5ABDCDD41}" name="montecarlo_both19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0ACB1377-4BBC-9E48-BB08-2375AAC68634}" name="montecarlo_both191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xr16:uid="{6DC89E2F-9784-D448-9D67-0780AFC3A461}" name="montecarlo_both2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5DE9A6BC-170B-FE48-951D-1084DCC0A74B}" name="montecarlo_both20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xr16:uid="{1005BB14-8867-E241-8235-00CA52C27E83}" name="montecarlo_both201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xr16:uid="{216B2594-2879-1843-AA39-43D3022002CA}" name="montecarlo_both21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xr16:uid="{13D3692E-DD03-4643-ADDE-1EDDD049A1F0}" name="montecarlo_both211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xr16:uid="{2CAF497F-FEE9-5C47-BD27-12D241A2465D}" name="montecarlo_both212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xr16:uid="{FE6CE2DD-81ED-9C43-A833-F8F910B6988C}" name="montecarlo_both213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xr16:uid="{290F063C-4F2E-C94B-9D92-A004EA86A26A}" name="montecarlo_both22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xr16:uid="{A48D9922-5CD9-E948-A97A-D4A114808F98}" name="montecarlo_both221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xr16:uid="{980583C8-7D49-DA4B-9B53-55AF45781BA0}" name="montecarlo_both23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xr16:uid="{B06330D5-EDEB-5547-97E9-9F599C7AA530}" name="montecarlo_both231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xr16:uid="{32D5DD29-3125-7A47-8E5C-A56C757F802F}" name="montecarlo_both241" type="6" refreshedVersion="6" background="1" saveData="1">
    <textPr sourceFile="/Users/martintaminiaux/Downloads/montecarlo_both.csv" thousands=" " comma="1">
      <textFields count="1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xr16:uid="{B50010D6-C38F-7344-AA94-C62977000BEE}" name="montecarlo_both25" type="6" refreshedVersion="6" background="1" saveData="1">
    <textPr sourceFile="/Users/martintaminiaux/Downloads/montecarlo_both.csv" thousands=" " comma="1">
      <textFields count="1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xr16:uid="{87B60BFB-7A54-844D-AADC-F9C6D7173875}" name="montecarlo_both251" type="6" refreshedVersion="6" background="1" saveData="1">
    <textPr sourceFile="/Users/martintaminiaux/Downloads/montecarlo_both.csv" thousands=" " comma="1">
      <textFields count="1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xr16:uid="{783EEE91-3910-EE42-A9DA-916E5A48315B}" name="montecarlo_both26" type="6" refreshedVersion="6" background="1" saveData="1">
    <textPr sourceFile="/Users/martintaminiaux/Downloads/montecarlo_both.csv" thousands=" " comma="1">
      <textFields count="1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xr16:uid="{E2EF0B0D-0F61-7C44-B4A0-0CC3DC1304CF}" name="montecarlo_both261" type="6" refreshedVersion="6" background="1" saveData="1">
    <textPr sourceFile="/Users/martintaminiaux/Downloads/montecarlo_both.csv" thousands=" " comma="1">
      <textFields count="1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xr16:uid="{26B69E70-7F84-5649-A768-408BC6AB1DF1}" name="montecarlo_both27" type="6" refreshedVersion="6" background="1" saveData="1">
    <textPr sourceFile="/Users/martintaminiaux/Downloads/montecarlo_both.csv" thousands=" " comma="1">
      <textFields count="1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xr16:uid="{3D0BA1C6-014A-6243-BC95-69A0E2C1216C}" name="montecarlo_both271" type="6" refreshedVersion="6" background="1" saveData="1">
    <textPr sourceFile="/Users/martintaminiaux/Downloads/montecarlo_both.csv" thousands=" " comma="1">
      <textFields count="1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" xr16:uid="{8F3D9D28-E8AF-0341-8F8F-A2C740060ECE}" name="montecarlo_both3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" xr16:uid="{31B424E0-B3A6-DB42-A803-7BB8ABF15F33}" name="montecarlo_both31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" xr16:uid="{33B15D72-082D-3D43-8FB0-A66453AF72CA}" name="montecarlo_both32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" xr16:uid="{F16CD88F-1B86-E443-9B6F-200C8FA2A5C2}" name="montecarlo_both33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xr16:uid="{2F413FD4-13D6-4A44-8AAD-F4D0C6352063}" name="montecarlo_both4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" xr16:uid="{DE62CDFB-261D-7B40-B1B1-405C9C19E17D}" name="montecarlo_both41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xr16:uid="{52F955FB-741B-D64A-9D4A-605237D29D72}" name="montecarlo_both42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" xr16:uid="{B6D1106F-FE81-3549-8AB2-D2D6EC512B53}" name="montecarlo_both5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xr16:uid="{9D9E8DF4-D5DE-844C-9303-016195FCF44D}" name="montecarlo_both51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xr16:uid="{28374B3E-A666-3E41-A32A-90DF374A26ED}" name="montecarlo_both52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" xr16:uid="{405D2BB8-AA64-D049-9DDB-6B44218F1801}" name="montecarlo_both6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" xr16:uid="{A780E98B-9D76-D444-AF1D-7DEEFD8607A6}" name="montecarlo_both61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xr16:uid="{D32BD00A-5CC7-D441-A00A-23C5E0143CD1}" name="montecarlo_both62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" xr16:uid="{0FFBD0C6-2577-A345-A568-862B225674AC}" name="montecarlo_both63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" xr16:uid="{41B138A8-5FBA-794E-B13B-8C562F1A8C07}" name="montecarlo_both7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" xr16:uid="{03D26B24-FE74-2E48-94A5-7EAD567C4110}" name="montecarlo_both71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" xr16:uid="{5E90889D-8C2B-054E-B406-5DF4BCFEBE3A}" name="montecarlo_both8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" xr16:uid="{5DA3F02A-9559-7345-ABF7-5EF28D0C8735}" name="montecarlo_both81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" xr16:uid="{2566B63C-3D31-C649-92F8-73BD5ACB72EF}" name="montecarlo_both9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" xr16:uid="{1ACEE380-2C6A-064E-A247-1FF057CBC900}" name="montecarlo_both91" type="6" refreshedVersion="6" background="1" saveData="1">
    <textPr sourceFile="/Users/martintaminiaux/Downloads/montecarlo_both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" xr16:uid="{98B89F1A-4BF9-CB40-A37F-2FF6CD729E94}" name="montecarlo_mean1" type="6" refreshedVersion="6" background="1" saveData="1">
    <textPr sourceFile="/Users/martintaminiaux/Downloads/montecarlo_mean.csv" thousands=" " comma="1">
      <textFields count="2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" xr16:uid="{0959B91C-C47F-FB46-AD6F-124643A006C0}" name="montecarlo_mean2" type="6" refreshedVersion="6" background="1" saveData="1">
    <textPr sourceFile="/Users/martintaminiaux/Downloads/montecarlo_mean.csv" thousands=" " comma="1">
      <textFields count="2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8" xr16:uid="{BCE1C921-5E57-8D46-AA7E-48BC5BAC5F2F}" name="montecarlo_mean31" type="6" refreshedVersion="6" background="1" saveData="1">
    <textPr sourceFile="/Users/martintaminiaux/Downloads/montecarlo_mean.csv" thousands=" " comma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" xr16:uid="{B594F211-F62B-A640-95A2-EB9626A5C3AB}" name="montecarlo_mean41" type="6" refreshedVersion="6" background="1" saveData="1">
    <textPr sourceFile="/Users/martintaminiaux/Downloads/montecarlo_mean.csv" thousands=" " comma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" xr16:uid="{31134B72-FF6F-9541-BA29-6352BECBD3FB}" name="montecarlo_mean51" type="6" refreshedVersion="6" background="1" saveData="1">
    <textPr sourceFile="/Users/martintaminiaux/Downloads/montecarlo_mean.csv" thousands=" " comma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1" xr16:uid="{15481B17-F6B7-7645-8922-A981E25CBACB}" name="montecarlo_mean61" type="6" refreshedVersion="6" background="1" saveData="1">
    <textPr sourceFile="/Users/martintaminiaux/Downloads/montecarlo_mean.csv" thousands=" " comma="1">
      <textFields count="27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2" xr16:uid="{D53829CA-C8FC-6E44-B885-FED8F4C2B129}" name="montecarlo_mean611" type="6" refreshedVersion="6" background="1" saveData="1">
    <textPr sourceFile="/Users/martintaminiaux/Downloads/montecarlo_mean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3" xr16:uid="{BCC043C2-B957-494E-B5DD-6EE588679CCA}" name="montecarlo_raw1" type="6" refreshedVersion="6" background="1" saveData="1">
    <textPr sourceFile="/Users/martintaminiaux/Downloads/montecarlo_raw.csv" thousands=" " comma="1">
      <textFields count="2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4" xr16:uid="{7D9CEC2E-50AF-444C-B1BB-39A86E483DF7}" name="montecarlo_raw21" type="6" refreshedVersion="6" background="1" saveData="1">
    <textPr sourceFile="/Users/martintaminiaux/Downloads/montecarlo_raw.csv" thousands=" " comma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5" xr16:uid="{99A8CCFC-B026-914A-B935-F4598ED57028}" name="montecarlo_raw31" type="6" refreshedVersion="6" background="1" saveData="1">
    <textPr sourceFile="/Users/martintaminiaux/Downloads/montecarlo_raw.csv" thousands=" " comma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6" xr16:uid="{9C97A5AC-1035-9440-A73F-6952001718E0}" name="montecarlo_raw41" type="6" refreshedVersion="6" background="1" saveData="1">
    <textPr sourceFile="/Users/martintaminiaux/Downloads/montecarlo_raw.csv" thousands=" " comma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7" xr16:uid="{E45D1320-E215-A543-A9AA-1BE493B7D783}" name="montecarlo_raw51" type="6" refreshedVersion="6" background="1" saveData="1">
    <textPr sourceFile="/Users/martintaminiaux/Downloads/montecarlo_raw.csv" thousands=" " comma="1">
      <textFields count="27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8" xr16:uid="{C04270CB-F629-C244-859E-E0C790590D86}" name="myfile31111111111111" type="6" refreshedVersion="6" background="1" saveData="1">
    <textPr sourceFile="/Users/martintaminiaux/Downloads/myfile.csv" thousands=" " tab="0" comma="1">
      <textFields count="2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9" xr16:uid="{53C62E92-0A99-D545-B7FD-5D7C5A9672A6}" name="myfile4111111111111" type="6" refreshedVersion="6" background="1" saveData="1">
    <textPr sourceFile="/Users/martintaminiaux/Downloads/myfile.csv" thousands=" " comma="1">
      <textFields count="2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0" xr16:uid="{2D3A8531-4BFD-EE4E-BF04-CF3EAE061473}" name="myfile511111111111" type="6" refreshedVersion="6" background="1" saveData="1">
    <textPr sourceFile="/Users/martintaminiaux/Downloads/myfile.csv" thousands=" " comma="1">
      <textFields count="2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1" xr16:uid="{E05FE09A-B897-D442-AA34-2265D14EBA47}" name="myfile61111111111" type="6" refreshedVersion="6" background="1" saveData="1">
    <textPr sourceFile="/Users/martintaminiaux/Downloads/myfile.csv" thousands=" " comma="1">
      <textFields count="2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2" xr16:uid="{73216733-628C-6846-ADA1-9DD772893A4D}" name="myfile7111111111" type="6" refreshedVersion="6" background="1" saveData="1">
    <textPr sourceFile="/Users/martintaminiaux/Downloads/myfile.csv" thousands=" " comma="1">
      <textFields count="2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3" xr16:uid="{7618FEB3-4F07-534C-9BC1-5824F4D44FDC}" name="myfile811111111" type="6" refreshedVersion="6" background="1" saveData="1">
    <textPr sourceFile="/Users/martintaminiaux/Downloads/myfile.csv" thousands=" " comma="1">
      <textFields count="2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<sst xmlns="http://schemas.openxmlformats.org/spreadsheetml/2006/main" count="614" uniqueCount="39">
  <si>
    <t>Upper bound</t>
  </si>
  <si>
    <t>Lower bound</t>
  </si>
  <si>
    <t xml:space="preserve">SIBT </t>
  </si>
  <si>
    <t>SOBT</t>
  </si>
  <si>
    <t>CI size</t>
  </si>
  <si>
    <t>Catering</t>
  </si>
  <si>
    <t>Cleaning</t>
  </si>
  <si>
    <t xml:space="preserve">Input </t>
  </si>
  <si>
    <t>no delays</t>
  </si>
  <si>
    <t xml:space="preserve">Number of agents </t>
  </si>
  <si>
    <t>Fueling</t>
  </si>
  <si>
    <t>Cargo</t>
  </si>
  <si>
    <t>Bulk</t>
  </si>
  <si>
    <t>Delay</t>
  </si>
  <si>
    <t>min coeff</t>
  </si>
  <si>
    <t>max coeff</t>
  </si>
  <si>
    <t>s coeff</t>
  </si>
  <si>
    <t>n_simu</t>
  </si>
  <si>
    <t>UPPER</t>
  </si>
  <si>
    <t>LOWER</t>
  </si>
  <si>
    <t>CI</t>
  </si>
  <si>
    <t>[min]</t>
  </si>
  <si>
    <t xml:space="preserve">Means : </t>
  </si>
  <si>
    <t>N_agents</t>
  </si>
  <si>
    <t>BOUND</t>
  </si>
  <si>
    <t>MEAN</t>
  </si>
  <si>
    <t>CENTER</t>
  </si>
  <si>
    <t>ACTUAL</t>
  </si>
  <si>
    <t>MEAN OBT</t>
  </si>
  <si>
    <t>ACTUAL OBT</t>
  </si>
  <si>
    <t>LENGTH</t>
  </si>
  <si>
    <t>OBT</t>
  </si>
  <si>
    <t>…</t>
  </si>
  <si>
    <t>MEANS</t>
  </si>
  <si>
    <t>MAX</t>
  </si>
  <si>
    <t>Mentioned in the text</t>
  </si>
  <si>
    <t>Avec 100% des agents</t>
  </si>
  <si>
    <t>Amélioration Delay par rapport au 1</t>
  </si>
  <si>
    <t>This file contains the numerical results of 3 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</si>
</sst>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[$]hh:mm;@" x16r2:formatCode16="[$-en-BE,1]hh:mm;@"/>
    <numFmt numFmtId="166" formatCode="[$]hh:mm;@"/>
    <numFmt numFmtId="167" formatCode="m\'ss\'\'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5">
    <xf numFmtId="0" fontId="0" fillId="0" borderId="0" xfId="0"/>
    <xf numFmtId="0" fontId="1" fillId="2" borderId="0" xfId="0" applyFont="1" applyFill="1"/>
    <xf numFmtId="164" fontId="0" fillId="0" borderId="0" xfId="0" applyNumberFormat="1" applyBorder="1"/>
    <xf numFmtId="0" fontId="1" fillId="0" borderId="0" xfId="0" applyFont="1"/>
    <xf numFmtId="164" fontId="0" fillId="0" borderId="0" xfId="0" applyNumberFormat="1"/>
    <xf numFmtId="45" fontId="0" fillId="0" borderId="0" xfId="0" applyNumberFormat="1"/>
    <xf numFmtId="45" fontId="0" fillId="0" borderId="0" xfId="0" applyNumberFormat="1" applyFill="1" applyBorder="1"/>
    <xf numFmtId="164" fontId="3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45" fontId="3" fillId="0" borderId="0" xfId="0" applyNumberFormat="1" applyFont="1" applyBorder="1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/>
    </xf>
    <xf numFmtId="0" fontId="0" fillId="3" borderId="0" xfId="0" applyFill="1"/>
    <xf numFmtId="21" fontId="0" fillId="0" borderId="0" xfId="0" applyNumberFormat="1"/>
    <xf numFmtId="0" fontId="0" fillId="4" borderId="0" xfId="0" applyFill="1"/>
    <xf numFmtId="0" fontId="4" fillId="0" borderId="0" xfId="0" applyFont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45" fontId="0" fillId="0" borderId="0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Border="1"/>
    <xf numFmtId="0" fontId="1" fillId="5" borderId="0" xfId="0" applyFont="1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1" fillId="7" borderId="0" xfId="0" applyFont="1" applyFill="1"/>
    <xf numFmtId="0" fontId="0" fillId="8" borderId="0" xfId="0" applyFill="1"/>
    <xf numFmtId="0" fontId="0" fillId="8" borderId="0" xfId="0" applyFill="1" applyBorder="1"/>
    <xf numFmtId="0" fontId="1" fillId="8" borderId="0" xfId="0" applyFont="1" applyFill="1"/>
    <xf numFmtId="0" fontId="1" fillId="0" borderId="0" xfId="0" applyFon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4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5" fillId="14" borderId="0" xfId="0" applyFont="1" applyFill="1"/>
    <xf numFmtId="164" fontId="4" fillId="0" borderId="0" xfId="0" applyNumberFormat="1" applyFont="1" applyAlignment="1">
      <alignment horizontal="center" vertical="center"/>
    </xf>
    <xf numFmtId="45" fontId="4" fillId="0" borderId="0" xfId="0" applyNumberFormat="1" applyFont="1" applyAlignment="1">
      <alignment horizontal="center" vertical="center"/>
    </xf>
    <xf numFmtId="164" fontId="4" fillId="0" borderId="0" xfId="0" applyNumberFormat="1" applyFont="1"/>
    <xf numFmtId="166" fontId="4" fillId="0" borderId="0" xfId="0" applyNumberFormat="1" applyFont="1" applyAlignment="1">
      <alignment horizontal="center" vertical="center"/>
    </xf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 vertical="center"/>
    </xf>
    <xf numFmtId="45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/>
    <xf numFmtId="166" fontId="4" fillId="0" borderId="0" xfId="0" applyNumberFormat="1" applyFont="1" applyFill="1" applyAlignment="1">
      <alignment horizontal="center" vertical="center"/>
    </xf>
    <xf numFmtId="0" fontId="4" fillId="4" borderId="0" xfId="0" applyFont="1" applyFill="1"/>
    <xf numFmtId="164" fontId="4" fillId="4" borderId="0" xfId="0" applyNumberFormat="1" applyFont="1" applyFill="1" applyAlignment="1">
      <alignment horizontal="center" vertical="center"/>
    </xf>
    <xf numFmtId="45" fontId="4" fillId="4" borderId="0" xfId="0" applyNumberFormat="1" applyFont="1" applyFill="1" applyAlignment="1">
      <alignment horizontal="center" vertical="center"/>
    </xf>
    <xf numFmtId="164" fontId="4" fillId="4" borderId="0" xfId="0" applyNumberFormat="1" applyFont="1" applyFill="1"/>
    <xf numFmtId="166" fontId="4" fillId="4" borderId="0" xfId="0" applyNumberFormat="1" applyFont="1" applyFill="1" applyAlignment="1">
      <alignment horizontal="center" vertical="center"/>
    </xf>
    <xf numFmtId="0" fontId="1" fillId="0" borderId="0" xfId="0" applyFont="1" applyFill="1"/>
    <xf numFmtId="164" fontId="3" fillId="0" borderId="0" xfId="0" applyNumberFormat="1" applyFont="1" applyFill="1" applyBorder="1" applyAlignment="1">
      <alignment horizontal="center" vertical="center"/>
    </xf>
    <xf numFmtId="45" fontId="3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/>
    <xf numFmtId="165" fontId="3" fillId="0" borderId="0" xfId="1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8" borderId="2" xfId="0" applyFill="1" applyBorder="1"/>
    <xf numFmtId="0" fontId="1" fillId="8" borderId="2" xfId="0" applyFont="1" applyFill="1" applyBorder="1"/>
    <xf numFmtId="0" fontId="0" fillId="3" borderId="3" xfId="0" applyFill="1" applyBorder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 vertical="center"/>
    </xf>
    <xf numFmtId="45" fontId="3" fillId="3" borderId="0" xfId="0" applyNumberFormat="1" applyFont="1" applyFill="1" applyBorder="1" applyAlignment="1">
      <alignment horizontal="center" vertical="center"/>
    </xf>
    <xf numFmtId="165" fontId="3" fillId="3" borderId="0" xfId="1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165" fontId="3" fillId="0" borderId="4" xfId="0" applyNumberFormat="1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7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165" fontId="3" fillId="0" borderId="6" xfId="0" applyNumberFormat="1" applyFont="1" applyFill="1" applyBorder="1" applyAlignment="1">
      <alignment horizontal="center" vertical="center"/>
    </xf>
    <xf numFmtId="165" fontId="3" fillId="0" borderId="7" xfId="0" applyNumberFormat="1" applyFont="1" applyFill="1" applyBorder="1" applyAlignment="1">
      <alignment horizontal="center" vertical="center"/>
    </xf>
    <xf numFmtId="165" fontId="0" fillId="0" borderId="7" xfId="0" applyNumberFormat="1" applyFill="1" applyBorder="1" applyAlignment="1">
      <alignment horizontal="center" vertical="center"/>
    </xf>
    <xf numFmtId="167" fontId="0" fillId="0" borderId="7" xfId="0" applyNumberFormat="1" applyFill="1" applyBorder="1" applyAlignment="1">
      <alignment horizontal="center" vertical="center"/>
    </xf>
    <xf numFmtId="165" fontId="3" fillId="0" borderId="7" xfId="1" applyNumberFormat="1" applyFont="1" applyFill="1" applyBorder="1" applyAlignment="1">
      <alignment horizontal="center" vertical="center"/>
    </xf>
    <xf numFmtId="167" fontId="3" fillId="0" borderId="8" xfId="0" applyNumberFormat="1" applyFont="1" applyFill="1" applyBorder="1" applyAlignment="1">
      <alignment horizontal="center" vertical="center"/>
    </xf>
    <xf numFmtId="45" fontId="3" fillId="3" borderId="10" xfId="0" applyNumberFormat="1" applyFont="1" applyFill="1" applyBorder="1" applyAlignment="1">
      <alignment horizontal="center" vertical="center"/>
    </xf>
    <xf numFmtId="45" fontId="3" fillId="3" borderId="11" xfId="0" applyNumberFormat="1" applyFont="1" applyFill="1" applyBorder="1" applyAlignment="1">
      <alignment horizontal="center" vertical="center"/>
    </xf>
    <xf numFmtId="0" fontId="1" fillId="3" borderId="9" xfId="0" applyFont="1" applyFill="1" applyBorder="1"/>
    <xf numFmtId="0" fontId="0" fillId="3" borderId="10" xfId="0" applyFill="1" applyBorder="1"/>
    <xf numFmtId="167" fontId="3" fillId="3" borderId="10" xfId="0" applyNumberFormat="1" applyFont="1" applyFill="1" applyBorder="1" applyAlignment="1">
      <alignment horizontal="center" vertical="center"/>
    </xf>
    <xf numFmtId="167" fontId="0" fillId="15" borderId="2" xfId="0" applyNumberFormat="1" applyFill="1" applyBorder="1" applyAlignment="1">
      <alignment horizontal="center" vertical="center"/>
    </xf>
    <xf numFmtId="167" fontId="0" fillId="15" borderId="0" xfId="0" applyNumberFormat="1" applyFill="1" applyBorder="1" applyAlignment="1">
      <alignment horizontal="center" vertical="center"/>
    </xf>
    <xf numFmtId="0" fontId="0" fillId="15" borderId="0" xfId="0" applyFill="1"/>
  </cellXfs>
  <cellStyles count="2">
    <cellStyle name="Normal" xfId="0" builtinId="0"/>
    <cellStyle name="Normal 2" xfId="1" xr:uid="{DDAE3841-9CA2-2542-AE94-35B550AC35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Impact of decreasing the number of fueling,catering and cleaning trucks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'1) UC Number of agents '!$B$41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'1) UC Number of agents '!$A$43:$A$47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'1) UC Number of agents '!$B$43:$B$47</c:f>
              <c:numCache>
                <c:formatCode>mm:ss</c:formatCode>
                <c:ptCount val="5"/>
                <c:pt idx="0">
                  <c:v>1.1163498007696394E-3</c:v>
                </c:pt>
                <c:pt idx="1">
                  <c:v>1.4049402881210148E-3</c:v>
                </c:pt>
                <c:pt idx="2">
                  <c:v>4.3369623242898283E-3</c:v>
                </c:pt>
                <c:pt idx="3">
                  <c:v>2.0566954226711603E-2</c:v>
                </c:pt>
                <c:pt idx="4" formatCode="h:mm:ss">
                  <c:v>8.6725400698526606E-2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5-E24C-B232-A385D02F4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424703"/>
        <c:axId val="1342742191"/>
      </c:lineChart>
      <c:lineChart>
        <c:grouping val="standard"/>
        <c:varyColors val="0"/>
        <c:ser>
          <c:idx val="1"/>
          <c:order val="1"/>
          <c:tx>
            <c:strRef>
              <c:f>'1) UC Number of agents '!$C$41</c:f>
              <c:strCache>
                <c:ptCount val="1"/>
                <c:pt idx="0">
                  <c:v>CI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'Number of agents 2'!#REF!</c:f>
            </c:multiLvlStrRef>
          </c:cat>
          <c:val>
            <c:numRef>
              <c:f>'1) UC Number of agents '!$C$43:$C$47</c:f>
              <c:numCache>
                <c:formatCode>mm:ss</c:formatCode>
                <c:ptCount val="5"/>
                <c:pt idx="0">
                  <c:v>7.673611111111112E-3</c:v>
                </c:pt>
                <c:pt idx="1">
                  <c:v>8.1076388888888795E-3</c:v>
                </c:pt>
                <c:pt idx="2">
                  <c:v>9.670138888888874E-3</c:v>
                </c:pt>
                <c:pt idx="3">
                  <c:v>1.1336805555555574E-2</c:v>
                </c:pt>
                <c:pt idx="4">
                  <c:v>1.3437499999999981E-2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5-E24C-B232-A385D02F4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1296"/>
        <c:axId val="1284339424"/>
      </c:lineChart>
      <c:catAx>
        <c:axId val="129942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</a:t>
                </a:r>
                <a:r>
                  <a:rPr lang="en-GB" sz="1400" baseline="0"/>
                  <a:t> of fueling/catering/cleaning agents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42742191"/>
        <c:crosses val="autoZero"/>
        <c:auto val="1"/>
        <c:lblAlgn val="ctr"/>
        <c:lblOffset val="100"/>
        <c:noMultiLvlLbl val="0"/>
      </c:catAx>
      <c:valAx>
        <c:axId val="1342742191"/>
        <c:scaling>
          <c:orientation val="minMax"/>
          <c:max val="9.5000000000000029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Delay [hours]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[$]hh:mm;@" c16r2:formatcode2="[$-en-BE,1]h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99424703"/>
        <c:crosses val="autoZero"/>
        <c:crossBetween val="between"/>
        <c:majorUnit val="6.9444400000000022E-3"/>
      </c:valAx>
      <c:valAx>
        <c:axId val="1284339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CI size</a:t>
                </a:r>
                <a:r>
                  <a:rPr lang="en-GB" sz="1400" baseline="0"/>
                  <a:t> [min]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911296"/>
        <c:crosses val="max"/>
        <c:crossBetween val="between"/>
        <c:majorUnit val="6.9444000000000016E-4"/>
      </c:valAx>
      <c:catAx>
        <c:axId val="1191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4339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Impact of decreasing the number of ULD and bulk trains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'1) UC Number of agents '!$C$114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'1) UC Number of agents '!$A$116:$A$124</c:f>
              <c:numCache>
                <c:formatCode>General</c:formatCode>
                <c:ptCount val="9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</c:numCache>
            </c:numRef>
          </c:cat>
          <c:val>
            <c:numRef>
              <c:f>'1) UC Number of agents '!$C$116:$C$124</c:f>
              <c:numCache>
                <c:formatCode>mm:ss</c:formatCode>
                <c:ptCount val="9"/>
                <c:pt idx="0">
                  <c:v>1.1163498007696394E-3</c:v>
                </c:pt>
                <c:pt idx="1">
                  <c:v>1.1184651917702682E-3</c:v>
                </c:pt>
                <c:pt idx="2">
                  <c:v>1.2705249543712716E-3</c:v>
                </c:pt>
                <c:pt idx="3">
                  <c:v>2.1703887973368308E-3</c:v>
                </c:pt>
                <c:pt idx="4" formatCode="h:mm:ss">
                  <c:v>6.0216554986299133E-3</c:v>
                </c:pt>
                <c:pt idx="5" formatCode="[$-F400]h:mm:ss\ AM/PM">
                  <c:v>1.4623442841437994E-2</c:v>
                </c:pt>
                <c:pt idx="6" formatCode="[$-F400]h:mm:ss\ AM/PM">
                  <c:v>2.9806578251002216E-2</c:v>
                </c:pt>
                <c:pt idx="7" formatCode="[$-F400]h:mm:ss\ AM/PM">
                  <c:v>6.6625490781696675E-2</c:v>
                </c:pt>
                <c:pt idx="8" formatCode="[$-F400]h:mm:ss\ AM/PM">
                  <c:v>0.18526806527482317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8-3041-A94B-E29BDDE8C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424703"/>
        <c:axId val="1342742191"/>
      </c:lineChart>
      <c:lineChart>
        <c:grouping val="standard"/>
        <c:varyColors val="0"/>
        <c:ser>
          <c:idx val="1"/>
          <c:order val="1"/>
          <c:tx>
            <c:strRef>
              <c:f>'1) UC Number of agents '!$D$114</c:f>
              <c:strCache>
                <c:ptCount val="1"/>
                <c:pt idx="0">
                  <c:v>CI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'1) UC Number of agents '!$B$116:$B$124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'1) UC Number of agents '!$D$116:$D$124</c:f>
              <c:numCache>
                <c:formatCode>mm:ss</c:formatCode>
                <c:ptCount val="9"/>
                <c:pt idx="0">
                  <c:v>7.673611111111112E-3</c:v>
                </c:pt>
                <c:pt idx="1">
                  <c:v>7.6909722222222145E-3</c:v>
                </c:pt>
                <c:pt idx="2">
                  <c:v>7.3090277777777823E-3</c:v>
                </c:pt>
                <c:pt idx="3">
                  <c:v>6.5277777777777712E-3</c:v>
                </c:pt>
                <c:pt idx="4">
                  <c:v>5.5208333333333307E-3</c:v>
                </c:pt>
                <c:pt idx="5" formatCode="[$-F400]h:mm:ss\ AM/PM">
                  <c:v>4.5659722222222031E-3</c:v>
                </c:pt>
                <c:pt idx="6" formatCode="[$-F400]h:mm:ss\ AM/PM">
                  <c:v>3.4722222222222051E-3</c:v>
                </c:pt>
                <c:pt idx="7" formatCode="[$-F400]h:mm:ss\ AM/PM">
                  <c:v>3.3130787037037035E-3</c:v>
                </c:pt>
                <c:pt idx="8" formatCode="[$-F400]h:mm:ss\ AM/PM">
                  <c:v>3.399884259259254E-3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8-3041-A94B-E29BDDE8C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1296"/>
        <c:axId val="1284339424"/>
      </c:lineChart>
      <c:catAx>
        <c:axId val="129942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</a:t>
                </a:r>
                <a:r>
                  <a:rPr lang="en-GB" sz="1400" baseline="0"/>
                  <a:t> ULD trains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42742191"/>
        <c:crosses val="autoZero"/>
        <c:auto val="1"/>
        <c:lblAlgn val="ctr"/>
        <c:lblOffset val="100"/>
        <c:noMultiLvlLbl val="0"/>
      </c:catAx>
      <c:valAx>
        <c:axId val="1342742191"/>
        <c:scaling>
          <c:orientation val="minMax"/>
          <c:max val="9.5000000000000029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Delay [hours]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[$]hh:mm;@" c16r2:formatcode2="[$-en-BE,1]h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99424703"/>
        <c:crosses val="autoZero"/>
        <c:crossBetween val="between"/>
        <c:majorUnit val="6.9444400000000022E-3"/>
      </c:valAx>
      <c:valAx>
        <c:axId val="1284339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CI size</a:t>
                </a:r>
                <a:r>
                  <a:rPr lang="en-GB" sz="1400" baseline="0"/>
                  <a:t> [min]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911296"/>
        <c:crosses val="max"/>
        <c:crossBetween val="between"/>
        <c:majorUnit val="6.9444000000000016E-4"/>
      </c:valAx>
      <c:catAx>
        <c:axId val="1191129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bulk trains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8433942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18142</xdr:colOff>
      <xdr:row>36</xdr:row>
      <xdr:rowOff>36286</xdr:rowOff>
    </xdr:from>
    <xdr:to>
      <xdr:col>17</xdr:col>
      <xdr:colOff>979713</xdr:colOff>
      <xdr:row>66</xdr:row>
      <xdr:rowOff>18143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CDAC9-A1B6-9440-B985-C1946F3E9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116</xdr:row>
      <xdr:rowOff>18142</xdr:rowOff>
    </xdr:from>
    <xdr:to>
      <xdr:col>18</xdr:col>
      <xdr:colOff>36286</xdr:colOff>
      <xdr:row>145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4D1075-46F7-0F4A-88EC-F00D6023F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177800</xdr:colOff>
      <xdr:row>203</xdr:row>
      <xdr:rowOff>152399</xdr:rowOff>
    </xdr:from>
    <xdr:to>
      <xdr:col>44</xdr:col>
      <xdr:colOff>431799</xdr:colOff>
      <xdr:row>248</xdr:row>
      <xdr:rowOff>168274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04956E-328B-5A4B-BF61-1E4E7B7EE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8600" y="41401999"/>
          <a:ext cx="14655800" cy="915987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file_1" connectionId="69" xr16:uid="{760769CF-BFE0-5849-95DD-A70E59B0B2F1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raw_4" connectionId="67" xr16:uid="{40906285-B995-EB4F-B8C3-190E6C733304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mean_1" connectionId="57" xr16:uid="{E95B9DAC-A79B-CB4D-9413-2E8BBD19FD73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mean_4" connectionId="61" xr16:uid="{7D278435-A2DA-B34C-AFB2-7BE79113C098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58" connectionId="28" xr16:uid="{8ED0BAB8-7E07-F643-9EB7-AE6B863DF20B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53" connectionId="21" xr16:uid="{C8AFD22E-E07A-0B42-84AE-63470631F743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31" connectionId="11" xr16:uid="{3945D369-E3AE-2E4E-9FB4-5D1CE39A8E4C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27" connectionId="7" xr16:uid="{283E9218-4C80-1449-AFD3-FDAE6D860A3B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9" connectionId="44" xr16:uid="{F91BA7FD-C04A-7E4F-B28E-C9028528F0E6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1" connectionId="1" xr16:uid="{EB2F0787-00ED-C744-A308-421DE154DA38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37" connectionId="15" xr16:uid="{3B08F15B-FAB7-CB4F-A722-BA0ED586BBA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" connectionId="12" xr16:uid="{2251846D-21BF-E14F-AC5C-E1BDAB4911DD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mean_2" connectionId="62" xr16:uid="{7C9050C4-4975-C04E-8B7E-0CAFBC0F785D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21" connectionId="55" xr16:uid="{B87F9248-650E-D540-A7C3-C06B01C72ED5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41" connectionId="39" xr16:uid="{860547B7-ED76-6345-A32F-25335263FCCF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46" connectionId="16" xr16:uid="{FFDD7F31-5DD5-8D4C-AF4B-88C0DC40C852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54" connectionId="24" xr16:uid="{CBC7791F-CE87-0D49-9BC2-A05141B622B9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3" connectionId="18" xr16:uid="{776DA980-06F3-C645-BFC2-3C2F5DCB0AD2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39" connectionId="38" xr16:uid="{741D6646-F2A6-E843-B4CE-A50A5146928D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22" connectionId="2" xr16:uid="{2440B199-7BF6-BE48-A7E4-4F53C216DADF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29" connectionId="9" xr16:uid="{707D1A46-CC68-4F47-99EC-05BB21851104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25" connectionId="5" xr16:uid="{EAAC4B5C-C706-5344-8FE5-A70EA97269A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raw" connectionId="63" xr16:uid="{B07A7FAF-2009-0049-A6F3-F58759865F65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16" connectionId="50" xr16:uid="{528B163E-CAD3-854E-BFA2-692E8EF147F3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42" connectionId="40" xr16:uid="{F9C98386-2995-3A48-843E-94D4D18309DF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47" connectionId="17" xr16:uid="{E6892509-D1C7-C541-B2E7-8BAD7B8DC493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57" connectionId="27" xr16:uid="{117743BD-BA1B-F942-AAA0-2DB9D45EAA11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52" connectionId="23" xr16:uid="{A633F062-253C-FF4D-9061-69F1B7C24DF6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13" connectionId="45" xr16:uid="{4EB0D2A2-A384-1442-AD6D-67C84FAE6023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18" connectionId="52" xr16:uid="{678B9557-2513-6644-ABEE-A817E8E72CC6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11" connectionId="47" xr16:uid="{6064FCDA-46FF-A94A-8ED7-32A0C5835DD7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5" connectionId="37" xr16:uid="{BC40D59B-B692-3C40-AD87-26407DAA6859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26" connectionId="6" xr16:uid="{AC17DAE8-DFA7-D447-B50A-B276DA4D8FC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file_4" connectionId="72" xr16:uid="{B8401459-9F9F-A645-9E0F-49D02DBDFE9C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45" connectionId="49" xr16:uid="{AB1884BA-3BEC-0A45-9A06-3FBFB11D480B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51" connectionId="22" xr16:uid="{880B71FC-D5FC-084F-B8C3-535AAC31E8F2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56" connectionId="26" xr16:uid="{8D011BCA-5888-014A-BEFE-35480A8EB7DA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28" connectionId="8" xr16:uid="{08A01488-441B-0043-B902-73E35D5ABF95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15" connectionId="48" xr16:uid="{4304F76F-EE5E-8642-B4F4-2A41F906F301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40" connectionId="36" xr16:uid="{F427E8A3-8910-1547-92DC-0C55622D5B42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49" connectionId="20" xr16:uid="{76C0B44A-B0FE-FB41-91D9-808CEF1D78EE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17" connectionId="51" xr16:uid="{686397EA-843D-9346-935F-30D3D0253616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19" connectionId="53" xr16:uid="{ECF4C95B-3F53-614B-BEE3-F7B785AA314A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12" connectionId="43" xr16:uid="{DDE5F81D-6CF0-314D-B81F-A2E5C695C93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mean" connectionId="56" xr16:uid="{09831D13-7E19-8F4D-BE20-3B9BFB417BE3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35" connectionId="14" xr16:uid="{86197A09-1159-3F4A-921A-1F70D6A9B3B0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44" connectionId="46" xr16:uid="{8ED1626F-D389-8547-B9B2-365290E8B405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55" connectionId="25" xr16:uid="{B0EF80FB-8BAD-A741-A6AD-251C8330CC8E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7" connectionId="41" xr16:uid="{A8E4F092-22BB-9E48-A00C-DCE6B4F7F03B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23" connectionId="3" xr16:uid="{244F5A41-3B01-A949-BD89-FEC9D90994D0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24" connectionId="4" xr16:uid="{A02B8284-EF13-C141-971D-FC0345FC5F12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20" connectionId="54" xr16:uid="{D68082F9-2F1D-0042-A462-A7623282A891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33" connectionId="13" xr16:uid="{0CD5C233-336F-B248-93CF-62D1BE95B92D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48" connectionId="19" xr16:uid="{CC6EA999-C4FF-8D4D-9648-83FED52F9033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30" connectionId="10" xr16:uid="{7F82C319-4D9F-284D-9521-B4C5D9AB477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file_2" connectionId="70" xr16:uid="{122D607B-F91E-434E-958F-F63850918A5A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43" connectionId="42" xr16:uid="{AA41B9C1-62F7-4D40-AB3E-BA47615597DF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raw_2" connectionId="65" xr16:uid="{A399A078-529F-5A4D-807E-4C403C030D3C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mean_3" connectionId="60" xr16:uid="{D1AE9685-3A40-D348-9A79-2105E0B58F71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4" connectionId="32" xr16:uid="{9B62CBD4-4908-2D4F-AA2D-F0230E9FD4B0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mean_2" connectionId="59" xr16:uid="{19CED7BE-1E05-754F-BE4C-D278A14EE7E1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3" connectionId="31" xr16:uid="{AACEB407-5DB1-6D48-A5E7-9300B6DF39FB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7" connectionId="35" xr16:uid="{99A886FF-0B06-1340-894F-22B4BDCAA1EF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raw_1" connectionId="64" xr16:uid="{FEE4464A-3297-6B49-9AA4-CCDA00F56D10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2" connectionId="30" xr16:uid="{7B7DFE48-038C-E642-8DF8-DF218989667E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6" connectionId="34" xr16:uid="{D369F139-F7C9-CE44-A78F-7ED9BD7708E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file_3" connectionId="71" xr16:uid="{87FDE3C7-D728-684F-86B0-CEE1333FDA5A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mean_1" connectionId="58" xr16:uid="{094C705F-C78A-4746-BD47-CBE8CA1D2397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1" connectionId="29" xr16:uid="{4CFADD1F-5CCD-A842-9323-A0B2C58BE926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raw_3" connectionId="66" xr16:uid="{94EC85E8-706E-E54F-902E-650FB685106D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carlo_both_5" connectionId="33" xr16:uid="{89D82738-0592-244E-A10A-F54B32A4E628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file_5" connectionId="73" xr16:uid="{C9DA854D-5513-4B47-BD11-BFB5A109BDA8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file" connectionId="68" xr16:uid="{3FEA1678-7DF6-EA4F-AF44-3B8A87982D7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24.xml"/><Relationship Id="rId18" Type="http://schemas.openxmlformats.org/officeDocument/2006/relationships/queryTable" Target="../queryTables/queryTable29.xml"/><Relationship Id="rId26" Type="http://schemas.openxmlformats.org/officeDocument/2006/relationships/queryTable" Target="../queryTables/queryTable37.xml"/><Relationship Id="rId39" Type="http://schemas.openxmlformats.org/officeDocument/2006/relationships/queryTable" Target="../queryTables/queryTable50.xml"/><Relationship Id="rId21" Type="http://schemas.openxmlformats.org/officeDocument/2006/relationships/queryTable" Target="../queryTables/queryTable32.xml"/><Relationship Id="rId34" Type="http://schemas.openxmlformats.org/officeDocument/2006/relationships/queryTable" Target="../queryTables/queryTable45.xml"/><Relationship Id="rId42" Type="http://schemas.openxmlformats.org/officeDocument/2006/relationships/queryTable" Target="../queryTables/queryTable53.xml"/><Relationship Id="rId47" Type="http://schemas.openxmlformats.org/officeDocument/2006/relationships/queryTable" Target="../queryTables/queryTable58.xml"/><Relationship Id="rId7" Type="http://schemas.openxmlformats.org/officeDocument/2006/relationships/queryTable" Target="../queryTables/queryTable18.xml"/><Relationship Id="rId2" Type="http://schemas.openxmlformats.org/officeDocument/2006/relationships/queryTable" Target="../queryTables/queryTable13.xml"/><Relationship Id="rId16" Type="http://schemas.openxmlformats.org/officeDocument/2006/relationships/queryTable" Target="../queryTables/queryTable27.xml"/><Relationship Id="rId29" Type="http://schemas.openxmlformats.org/officeDocument/2006/relationships/queryTable" Target="../queryTables/queryTable40.xml"/><Relationship Id="rId11" Type="http://schemas.openxmlformats.org/officeDocument/2006/relationships/queryTable" Target="../queryTables/queryTable22.xml"/><Relationship Id="rId24" Type="http://schemas.openxmlformats.org/officeDocument/2006/relationships/queryTable" Target="../queryTables/queryTable35.xml"/><Relationship Id="rId32" Type="http://schemas.openxmlformats.org/officeDocument/2006/relationships/queryTable" Target="../queryTables/queryTable43.xml"/><Relationship Id="rId37" Type="http://schemas.openxmlformats.org/officeDocument/2006/relationships/queryTable" Target="../queryTables/queryTable48.xml"/><Relationship Id="rId40" Type="http://schemas.openxmlformats.org/officeDocument/2006/relationships/queryTable" Target="../queryTables/queryTable51.xml"/><Relationship Id="rId45" Type="http://schemas.openxmlformats.org/officeDocument/2006/relationships/queryTable" Target="../queryTables/queryTable56.xml"/><Relationship Id="rId5" Type="http://schemas.openxmlformats.org/officeDocument/2006/relationships/queryTable" Target="../queryTables/queryTable16.xml"/><Relationship Id="rId15" Type="http://schemas.openxmlformats.org/officeDocument/2006/relationships/queryTable" Target="../queryTables/queryTable26.xml"/><Relationship Id="rId23" Type="http://schemas.openxmlformats.org/officeDocument/2006/relationships/queryTable" Target="../queryTables/queryTable34.xml"/><Relationship Id="rId28" Type="http://schemas.openxmlformats.org/officeDocument/2006/relationships/queryTable" Target="../queryTables/queryTable39.xml"/><Relationship Id="rId36" Type="http://schemas.openxmlformats.org/officeDocument/2006/relationships/queryTable" Target="../queryTables/queryTable47.xml"/><Relationship Id="rId49" Type="http://schemas.openxmlformats.org/officeDocument/2006/relationships/queryTable" Target="../queryTables/queryTable60.xml"/><Relationship Id="rId10" Type="http://schemas.openxmlformats.org/officeDocument/2006/relationships/queryTable" Target="../queryTables/queryTable21.xml"/><Relationship Id="rId19" Type="http://schemas.openxmlformats.org/officeDocument/2006/relationships/queryTable" Target="../queryTables/queryTable30.xml"/><Relationship Id="rId31" Type="http://schemas.openxmlformats.org/officeDocument/2006/relationships/queryTable" Target="../queryTables/queryTable42.xml"/><Relationship Id="rId44" Type="http://schemas.openxmlformats.org/officeDocument/2006/relationships/queryTable" Target="../queryTables/queryTable55.xml"/><Relationship Id="rId4" Type="http://schemas.openxmlformats.org/officeDocument/2006/relationships/queryTable" Target="../queryTables/queryTable15.xml"/><Relationship Id="rId9" Type="http://schemas.openxmlformats.org/officeDocument/2006/relationships/queryTable" Target="../queryTables/queryTable20.xml"/><Relationship Id="rId14" Type="http://schemas.openxmlformats.org/officeDocument/2006/relationships/queryTable" Target="../queryTables/queryTable25.xml"/><Relationship Id="rId22" Type="http://schemas.openxmlformats.org/officeDocument/2006/relationships/queryTable" Target="../queryTables/queryTable33.xml"/><Relationship Id="rId27" Type="http://schemas.openxmlformats.org/officeDocument/2006/relationships/queryTable" Target="../queryTables/queryTable38.xml"/><Relationship Id="rId30" Type="http://schemas.openxmlformats.org/officeDocument/2006/relationships/queryTable" Target="../queryTables/queryTable41.xml"/><Relationship Id="rId35" Type="http://schemas.openxmlformats.org/officeDocument/2006/relationships/queryTable" Target="../queryTables/queryTable46.xml"/><Relationship Id="rId43" Type="http://schemas.openxmlformats.org/officeDocument/2006/relationships/queryTable" Target="../queryTables/queryTable54.xml"/><Relationship Id="rId48" Type="http://schemas.openxmlformats.org/officeDocument/2006/relationships/queryTable" Target="../queryTables/queryTable59.xml"/><Relationship Id="rId8" Type="http://schemas.openxmlformats.org/officeDocument/2006/relationships/queryTable" Target="../queryTables/queryTable19.xml"/><Relationship Id="rId3" Type="http://schemas.openxmlformats.org/officeDocument/2006/relationships/queryTable" Target="../queryTables/queryTable14.xml"/><Relationship Id="rId12" Type="http://schemas.openxmlformats.org/officeDocument/2006/relationships/queryTable" Target="../queryTables/queryTable23.xml"/><Relationship Id="rId17" Type="http://schemas.openxmlformats.org/officeDocument/2006/relationships/queryTable" Target="../queryTables/queryTable28.xml"/><Relationship Id="rId25" Type="http://schemas.openxmlformats.org/officeDocument/2006/relationships/queryTable" Target="../queryTables/queryTable36.xml"/><Relationship Id="rId33" Type="http://schemas.openxmlformats.org/officeDocument/2006/relationships/queryTable" Target="../queryTables/queryTable44.xml"/><Relationship Id="rId38" Type="http://schemas.openxmlformats.org/officeDocument/2006/relationships/queryTable" Target="../queryTables/queryTable49.xml"/><Relationship Id="rId46" Type="http://schemas.openxmlformats.org/officeDocument/2006/relationships/queryTable" Target="../queryTables/queryTable57.xml"/><Relationship Id="rId20" Type="http://schemas.openxmlformats.org/officeDocument/2006/relationships/queryTable" Target="../queryTables/queryTable31.xml"/><Relationship Id="rId41" Type="http://schemas.openxmlformats.org/officeDocument/2006/relationships/queryTable" Target="../queryTables/queryTable52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1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7.xml"/><Relationship Id="rId13" Type="http://schemas.openxmlformats.org/officeDocument/2006/relationships/queryTable" Target="../queryTables/queryTable72.xml"/><Relationship Id="rId3" Type="http://schemas.openxmlformats.org/officeDocument/2006/relationships/queryTable" Target="../queryTables/queryTable62.xml"/><Relationship Id="rId7" Type="http://schemas.openxmlformats.org/officeDocument/2006/relationships/queryTable" Target="../queryTables/queryTable66.xml"/><Relationship Id="rId12" Type="http://schemas.openxmlformats.org/officeDocument/2006/relationships/queryTable" Target="../queryTables/queryTable71.xml"/><Relationship Id="rId2" Type="http://schemas.openxmlformats.org/officeDocument/2006/relationships/queryTable" Target="../queryTables/queryTable61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65.xml"/><Relationship Id="rId11" Type="http://schemas.openxmlformats.org/officeDocument/2006/relationships/queryTable" Target="../queryTables/queryTable70.xml"/><Relationship Id="rId5" Type="http://schemas.openxmlformats.org/officeDocument/2006/relationships/queryTable" Target="../queryTables/queryTable64.xml"/><Relationship Id="rId10" Type="http://schemas.openxmlformats.org/officeDocument/2006/relationships/queryTable" Target="../queryTables/queryTable69.xml"/><Relationship Id="rId4" Type="http://schemas.openxmlformats.org/officeDocument/2006/relationships/queryTable" Target="../queryTables/queryTable63.xml"/><Relationship Id="rId9" Type="http://schemas.openxmlformats.org/officeDocument/2006/relationships/queryTable" Target="../queryTables/queryTable68.xml"/><Relationship Id="rId14" Type="http://schemas.openxmlformats.org/officeDocument/2006/relationships/queryTable" Target="../queryTables/queryTable7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86FC-D823-1F4B-8416-7E0C87B54F82}">
  <dimension ref="A1:AR6"/>
  <sheetViews>
    <sheetView zoomScale="90" zoomScaleNormal="90" workbookViewId="0">
      <selection activeCell="P36" sqref="P36"/>
    </sheetView>
  </sheetViews>
  <sheetFormatPr baseColWidth="10" defaultRowHeight="16" x14ac:dyDescent="0.2"/>
  <cols>
    <col min="1" max="2" width="6.1640625" bestFit="1" customWidth="1"/>
    <col min="3" max="3" width="8.33203125" bestFit="1" customWidth="1"/>
    <col min="4" max="1000" width="6.1640625" bestFit="1" customWidth="1"/>
  </cols>
  <sheetData>
    <row r="1" spans="1:44" s="20" customFormat="1" x14ac:dyDescent="0.2">
      <c r="A1" s="52" t="s">
        <v>38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</row>
    <row r="3" spans="1:44" x14ac:dyDescent="0.2">
      <c r="C3" t="str">
        <f xml:space="preserve"> "- Life size use case"</f>
        <v>- Life size use case</v>
      </c>
    </row>
    <row r="4" spans="1:44" x14ac:dyDescent="0.2">
      <c r="C4" t="str">
        <f xml:space="preserve"> "- Strategies : "</f>
        <v xml:space="preserve">- Strategies : </v>
      </c>
    </row>
    <row r="5" spans="1:44" x14ac:dyDescent="0.2">
      <c r="F5" t="str">
        <f xml:space="preserve"> "1) Number of agents"</f>
        <v>1) Number of agents</v>
      </c>
    </row>
    <row r="6" spans="1:44" x14ac:dyDescent="0.2">
      <c r="F6" t="str">
        <f xml:space="preserve"> "2) Scheduling "</f>
        <v xml:space="preserve">2) Scheduling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487E-5055-B943-93E0-FC8873149B25}">
  <dimension ref="A1:AW602"/>
  <sheetViews>
    <sheetView tabSelected="1" zoomScale="70" zoomScaleNormal="70" workbookViewId="0">
      <selection activeCell="L13" sqref="L13"/>
    </sheetView>
  </sheetViews>
  <sheetFormatPr baseColWidth="10" defaultRowHeight="16" x14ac:dyDescent="0.2"/>
  <cols>
    <col min="5" max="5" width="13" customWidth="1"/>
    <col min="6" max="6" width="13.33203125" customWidth="1"/>
    <col min="7" max="7" width="8.83203125" customWidth="1"/>
    <col min="8" max="8" width="7.5" customWidth="1"/>
    <col min="9" max="9" width="7.1640625" customWidth="1"/>
    <col min="10" max="10" width="7.5" customWidth="1"/>
    <col min="11" max="11" width="5.6640625" customWidth="1"/>
    <col min="12" max="12" width="9.6640625" customWidth="1"/>
    <col min="19" max="19" width="9.6640625" customWidth="1"/>
    <col min="20" max="20" width="8.6640625" customWidth="1"/>
    <col min="21" max="21" width="11.33203125" customWidth="1"/>
    <col min="22" max="23" width="7.6640625" customWidth="1"/>
    <col min="24" max="25" width="7.83203125" customWidth="1"/>
  </cols>
  <sheetData>
    <row r="1" spans="1:49" x14ac:dyDescent="0.2">
      <c r="A1" t="s">
        <v>7</v>
      </c>
    </row>
    <row r="2" spans="1:49" x14ac:dyDescent="0.2">
      <c r="B2" t="s">
        <v>8</v>
      </c>
    </row>
    <row r="4" spans="1:49" x14ac:dyDescent="0.2">
      <c r="B4" s="3" t="s">
        <v>9</v>
      </c>
    </row>
    <row r="5" spans="1:49" x14ac:dyDescent="0.2">
      <c r="B5" t="s">
        <v>10</v>
      </c>
      <c r="C5">
        <v>39</v>
      </c>
    </row>
    <row r="6" spans="1:49" x14ac:dyDescent="0.2">
      <c r="B6" t="s">
        <v>5</v>
      </c>
      <c r="C6">
        <v>45</v>
      </c>
      <c r="E6" t="s">
        <v>17</v>
      </c>
      <c r="F6">
        <v>1000</v>
      </c>
    </row>
    <row r="7" spans="1:49" x14ac:dyDescent="0.2">
      <c r="B7" t="s">
        <v>6</v>
      </c>
      <c r="C7">
        <v>34</v>
      </c>
    </row>
    <row r="8" spans="1:49" x14ac:dyDescent="0.2">
      <c r="B8" t="s">
        <v>11</v>
      </c>
      <c r="C8">
        <v>129</v>
      </c>
    </row>
    <row r="9" spans="1:49" x14ac:dyDescent="0.2">
      <c r="B9" t="s">
        <v>12</v>
      </c>
      <c r="C9">
        <v>19</v>
      </c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spans="1:49" x14ac:dyDescent="0.2"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49" x14ac:dyDescent="0.2">
      <c r="B11" t="s">
        <v>14</v>
      </c>
      <c r="C11">
        <v>0.42</v>
      </c>
      <c r="S11" s="20"/>
      <c r="T11" s="20"/>
      <c r="U11" s="20"/>
      <c r="V11" s="20"/>
      <c r="W11" s="20"/>
      <c r="X11" s="20"/>
      <c r="Y11" s="20"/>
      <c r="Z11" s="20"/>
      <c r="AA11" s="20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x14ac:dyDescent="0.2">
      <c r="B12" t="s">
        <v>15</v>
      </c>
      <c r="C12">
        <v>1.8</v>
      </c>
      <c r="S12" s="20"/>
      <c r="T12" s="20"/>
      <c r="U12" s="20"/>
      <c r="V12" s="20"/>
      <c r="W12" s="20"/>
      <c r="X12" s="20"/>
      <c r="Y12" s="20"/>
      <c r="Z12" s="20"/>
      <c r="AA12" s="20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x14ac:dyDescent="0.2">
      <c r="B13" t="s">
        <v>16</v>
      </c>
      <c r="C13">
        <v>0.05</v>
      </c>
      <c r="S13" s="20"/>
      <c r="T13" s="20"/>
      <c r="U13" s="20"/>
      <c r="V13" s="20"/>
      <c r="W13" s="20"/>
      <c r="X13" s="20"/>
      <c r="Y13" s="20"/>
      <c r="Z13" s="20"/>
      <c r="AA13" s="20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x14ac:dyDescent="0.2"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11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1"/>
      <c r="AQ14" s="11"/>
      <c r="AR14" s="11"/>
      <c r="AS14" s="11"/>
      <c r="AT14" s="11"/>
      <c r="AU14" s="11"/>
      <c r="AV14" s="11"/>
      <c r="AW14" s="11"/>
    </row>
    <row r="15" spans="1:49" x14ac:dyDescent="0.2">
      <c r="Q15" s="20"/>
      <c r="R15" s="20"/>
      <c r="S15" s="16"/>
      <c r="T15" s="16"/>
      <c r="U15" s="16"/>
      <c r="V15" s="16"/>
      <c r="W15" s="16"/>
      <c r="X15" s="16"/>
      <c r="Y15" s="16"/>
      <c r="Z15" s="20"/>
      <c r="AA15" s="20"/>
      <c r="AB15" s="11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1"/>
      <c r="AQ15" s="11"/>
      <c r="AR15" s="11"/>
      <c r="AS15" s="11"/>
      <c r="AT15" s="11"/>
      <c r="AU15" s="11"/>
      <c r="AV15" s="11"/>
      <c r="AW15" s="11"/>
    </row>
    <row r="16" spans="1:49" ht="17" thickBot="1" x14ac:dyDescent="0.25">
      <c r="L16" s="11"/>
      <c r="M16" s="11"/>
      <c r="N16" s="24"/>
      <c r="O16" s="25" t="s">
        <v>28</v>
      </c>
      <c r="P16" s="24"/>
      <c r="Q16" s="26"/>
      <c r="R16" s="28" t="s">
        <v>29</v>
      </c>
      <c r="S16" s="27"/>
      <c r="T16" s="15"/>
      <c r="U16" s="15"/>
      <c r="V16" s="16"/>
      <c r="W16" s="16"/>
      <c r="X16" s="16"/>
      <c r="Y16" s="16"/>
      <c r="Z16" s="20"/>
      <c r="AA16" s="20"/>
      <c r="AB16" s="11"/>
      <c r="AC16" s="15"/>
      <c r="AD16" s="15"/>
      <c r="AE16" s="11"/>
      <c r="AF16" s="11"/>
      <c r="AG16" s="71"/>
      <c r="AH16" s="15"/>
      <c r="AI16" s="15"/>
      <c r="AJ16" s="71"/>
      <c r="AK16" s="15"/>
      <c r="AL16" s="15"/>
      <c r="AM16" s="15"/>
      <c r="AN16" s="15"/>
      <c r="AO16" s="15"/>
      <c r="AP16" s="11"/>
      <c r="AQ16" s="11"/>
      <c r="AR16" s="11"/>
      <c r="AS16" s="11"/>
      <c r="AT16" s="11"/>
      <c r="AU16" s="11"/>
      <c r="AV16" s="11"/>
      <c r="AW16" s="11"/>
    </row>
    <row r="17" spans="1:49" x14ac:dyDescent="0.2">
      <c r="A17" s="1" t="s">
        <v>1</v>
      </c>
      <c r="B17" s="1" t="s">
        <v>0</v>
      </c>
      <c r="C17" s="1" t="s">
        <v>2</v>
      </c>
      <c r="D17" s="1" t="s">
        <v>3</v>
      </c>
      <c r="E17" s="1" t="s">
        <v>1</v>
      </c>
      <c r="F17" s="1" t="s">
        <v>0</v>
      </c>
      <c r="L17" s="22" t="s">
        <v>2</v>
      </c>
      <c r="M17" s="22" t="s">
        <v>3</v>
      </c>
      <c r="N17" s="22" t="s">
        <v>19</v>
      </c>
      <c r="O17" s="22" t="s">
        <v>18</v>
      </c>
      <c r="P17" s="22" t="s">
        <v>20</v>
      </c>
      <c r="Q17" s="22" t="s">
        <v>19</v>
      </c>
      <c r="R17" s="22" t="s">
        <v>18</v>
      </c>
      <c r="S17" s="22" t="s">
        <v>20</v>
      </c>
      <c r="T17" s="22" t="s">
        <v>25</v>
      </c>
      <c r="U17" s="22" t="s">
        <v>13</v>
      </c>
      <c r="V17" s="16"/>
      <c r="W17" s="16"/>
      <c r="X17" s="16"/>
      <c r="Y17" s="16"/>
      <c r="Z17" s="20"/>
      <c r="AA17" s="20"/>
      <c r="AB17" s="11"/>
      <c r="AC17" s="15"/>
      <c r="AD17" s="67"/>
      <c r="AE17" s="57"/>
      <c r="AF17" s="58"/>
      <c r="AG17" s="59"/>
      <c r="AH17" s="60" t="s">
        <v>29</v>
      </c>
      <c r="AI17" s="59"/>
      <c r="AJ17" s="58"/>
      <c r="AK17" s="61"/>
      <c r="AL17" s="67"/>
      <c r="AM17" s="67"/>
      <c r="AN17" s="15"/>
      <c r="AO17" s="15"/>
      <c r="AP17" s="11"/>
      <c r="AQ17" s="11"/>
      <c r="AR17" s="11"/>
      <c r="AS17" s="11"/>
      <c r="AT17" s="11"/>
      <c r="AU17" s="11"/>
      <c r="AV17" s="11"/>
      <c r="AW17" s="11"/>
    </row>
    <row r="18" spans="1:49" x14ac:dyDescent="0.2">
      <c r="A18" s="1" t="s">
        <v>25</v>
      </c>
      <c r="B18" s="1" t="s">
        <v>25</v>
      </c>
      <c r="C18" s="1"/>
      <c r="D18" s="1"/>
      <c r="E18" s="1" t="s">
        <v>27</v>
      </c>
      <c r="F18" s="1" t="s">
        <v>27</v>
      </c>
      <c r="L18" s="22"/>
      <c r="M18" s="22"/>
      <c r="N18" s="22" t="s">
        <v>24</v>
      </c>
      <c r="O18" s="22" t="s">
        <v>24</v>
      </c>
      <c r="P18" s="22" t="s">
        <v>30</v>
      </c>
      <c r="Q18" s="22" t="s">
        <v>24</v>
      </c>
      <c r="R18" s="22" t="s">
        <v>24</v>
      </c>
      <c r="S18" s="22" t="s">
        <v>30</v>
      </c>
      <c r="T18" s="22" t="s">
        <v>31</v>
      </c>
      <c r="U18" s="22" t="s">
        <v>21</v>
      </c>
      <c r="V18" s="16"/>
      <c r="W18" s="16"/>
      <c r="X18" s="16"/>
      <c r="Y18" s="16"/>
      <c r="Z18" s="20"/>
      <c r="AA18" s="20"/>
      <c r="AB18" s="11"/>
      <c r="AC18" s="15"/>
      <c r="AD18" s="67"/>
      <c r="AE18" s="62" t="s">
        <v>2</v>
      </c>
      <c r="AF18" s="22" t="s">
        <v>3</v>
      </c>
      <c r="AG18" s="22" t="s">
        <v>19</v>
      </c>
      <c r="AH18" s="22" t="s">
        <v>18</v>
      </c>
      <c r="AI18" s="22" t="s">
        <v>20</v>
      </c>
      <c r="AJ18" s="22" t="s">
        <v>25</v>
      </c>
      <c r="AK18" s="63" t="s">
        <v>13</v>
      </c>
      <c r="AL18" s="67"/>
      <c r="AM18" s="67"/>
      <c r="AN18" s="15"/>
      <c r="AO18" s="15"/>
      <c r="AP18" s="11"/>
      <c r="AQ18" s="11"/>
      <c r="AR18" s="11"/>
      <c r="AS18" s="11"/>
      <c r="AT18" s="11"/>
      <c r="AU18" s="11"/>
      <c r="AV18" s="11"/>
      <c r="AW18" s="11"/>
    </row>
    <row r="19" spans="1:49" ht="17" thickBot="1" x14ac:dyDescent="0.25">
      <c r="A19">
        <v>48896.618525082202</v>
      </c>
      <c r="B19">
        <v>48905.661474917702</v>
      </c>
      <c r="C19">
        <v>46800</v>
      </c>
      <c r="D19">
        <v>48900</v>
      </c>
      <c r="E19">
        <v>48780</v>
      </c>
      <c r="F19">
        <v>49050</v>
      </c>
      <c r="L19" s="7">
        <f t="shared" ref="L19:L82" si="0">C19/86400</f>
        <v>0.54166666666666663</v>
      </c>
      <c r="M19" s="7">
        <f t="shared" ref="M19:M82" si="1">D19/86400</f>
        <v>0.56597222222222221</v>
      </c>
      <c r="N19" s="7">
        <f t="shared" ref="N19:O21" si="2">A19/86400</f>
        <v>0.56593308478104398</v>
      </c>
      <c r="O19" s="7">
        <f t="shared" si="2"/>
        <v>0.56603774855228828</v>
      </c>
      <c r="P19" s="9">
        <f>O19-N19</f>
        <v>1.0466377124429549E-4</v>
      </c>
      <c r="Q19" s="4">
        <f>E19/86400</f>
        <v>0.56458333333333333</v>
      </c>
      <c r="R19" s="4">
        <f>F19/86400</f>
        <v>0.56770833333333337</v>
      </c>
      <c r="S19" s="4">
        <f>R19-Q19</f>
        <v>3.1250000000000444E-3</v>
      </c>
      <c r="T19" s="10">
        <f>(N19+O19)/2</f>
        <v>0.56598541666666613</v>
      </c>
      <c r="U19" s="9">
        <f t="shared" ref="U19:U82" si="3">T19-M19</f>
        <v>1.3194444443920261E-5</v>
      </c>
      <c r="V19" s="16"/>
      <c r="W19" s="16"/>
      <c r="X19" s="16"/>
      <c r="Y19" s="16"/>
      <c r="Z19" s="20"/>
      <c r="AA19" s="20"/>
      <c r="AB19" s="11"/>
      <c r="AC19" s="15"/>
      <c r="AD19" s="68"/>
      <c r="AE19" s="64"/>
      <c r="AF19" s="65"/>
      <c r="AG19" s="65" t="s">
        <v>24</v>
      </c>
      <c r="AH19" s="65" t="s">
        <v>24</v>
      </c>
      <c r="AI19" s="65" t="s">
        <v>30</v>
      </c>
      <c r="AJ19" s="65" t="s">
        <v>31</v>
      </c>
      <c r="AK19" s="66"/>
      <c r="AL19" s="70"/>
      <c r="AM19" s="69"/>
      <c r="AN19" s="15"/>
      <c r="AO19" s="15"/>
      <c r="AP19" s="11"/>
      <c r="AQ19" s="11"/>
      <c r="AR19" s="11"/>
      <c r="AS19" s="11"/>
      <c r="AT19" s="11"/>
      <c r="AU19" s="11"/>
      <c r="AV19" s="11"/>
      <c r="AW19" s="11"/>
    </row>
    <row r="20" spans="1:49" x14ac:dyDescent="0.2">
      <c r="A20">
        <v>51603.036229995101</v>
      </c>
      <c r="B20">
        <v>51611.993770004803</v>
      </c>
      <c r="C20">
        <v>47400</v>
      </c>
      <c r="D20">
        <v>51600</v>
      </c>
      <c r="E20">
        <v>51465</v>
      </c>
      <c r="F20">
        <v>51735</v>
      </c>
      <c r="L20" s="7">
        <f t="shared" si="0"/>
        <v>0.54861111111111116</v>
      </c>
      <c r="M20" s="7">
        <f t="shared" si="1"/>
        <v>0.59722222222222221</v>
      </c>
      <c r="N20" s="7">
        <f t="shared" si="2"/>
        <v>0.59725736377309147</v>
      </c>
      <c r="O20" s="7">
        <f t="shared" si="2"/>
        <v>0.59736103900468518</v>
      </c>
      <c r="P20" s="9">
        <f t="shared" ref="P20:P83" si="4">O20-N20</f>
        <v>1.0367523159371395E-4</v>
      </c>
      <c r="Q20" s="4">
        <f t="shared" ref="Q20:Q23" si="5">E20/86400</f>
        <v>0.59565972222222219</v>
      </c>
      <c r="R20" s="4">
        <f t="shared" ref="R20:R23" si="6">F20/86400</f>
        <v>0.59878472222222223</v>
      </c>
      <c r="S20" s="4">
        <f t="shared" ref="S20:S23" si="7">R20-Q20</f>
        <v>3.1250000000000444E-3</v>
      </c>
      <c r="T20" s="10">
        <f t="shared" ref="T20:T83" si="8">(N20+O20)/2</f>
        <v>0.59730920138888832</v>
      </c>
      <c r="U20" s="9">
        <f t="shared" si="3"/>
        <v>8.6979166666112384E-5</v>
      </c>
      <c r="V20" s="17"/>
      <c r="W20" s="17"/>
      <c r="X20" s="17"/>
      <c r="Y20" s="17"/>
      <c r="Z20" s="20"/>
      <c r="AA20" s="20"/>
      <c r="AB20" s="11"/>
      <c r="AC20" s="15"/>
      <c r="AD20" s="68"/>
      <c r="AE20" s="76">
        <v>0.54166666666666663</v>
      </c>
      <c r="AF20" s="77">
        <v>0.56597222222222221</v>
      </c>
      <c r="AG20" s="78">
        <v>0.56458333333333333</v>
      </c>
      <c r="AH20" s="78">
        <v>0.56770833333333337</v>
      </c>
      <c r="AI20" s="92">
        <v>3.1250000000000444E-3</v>
      </c>
      <c r="AJ20" s="79">
        <v>0.56598541666666613</v>
      </c>
      <c r="AK20" s="80">
        <v>1.3194444443920261E-5</v>
      </c>
      <c r="AL20" s="70"/>
      <c r="AM20" s="69"/>
      <c r="AN20" s="15"/>
      <c r="AO20" s="15"/>
      <c r="AP20" s="11"/>
      <c r="AQ20" s="11"/>
      <c r="AR20" s="11"/>
      <c r="AS20" s="11"/>
      <c r="AT20" s="11"/>
      <c r="AU20" s="11"/>
      <c r="AV20" s="11"/>
      <c r="AW20" s="11"/>
    </row>
    <row r="21" spans="1:49" x14ac:dyDescent="0.2">
      <c r="A21">
        <v>55230.5746120365</v>
      </c>
      <c r="B21">
        <v>55251.145387963399</v>
      </c>
      <c r="C21">
        <v>47400</v>
      </c>
      <c r="D21">
        <v>55200</v>
      </c>
      <c r="E21">
        <v>54915</v>
      </c>
      <c r="F21">
        <v>55545</v>
      </c>
      <c r="L21" s="7">
        <f t="shared" si="0"/>
        <v>0.54861111111111116</v>
      </c>
      <c r="M21" s="7">
        <f t="shared" si="1"/>
        <v>0.63888888888888884</v>
      </c>
      <c r="N21" s="7">
        <f t="shared" si="2"/>
        <v>0.63924276171338545</v>
      </c>
      <c r="O21" s="7">
        <f t="shared" si="2"/>
        <v>0.63948084939772454</v>
      </c>
      <c r="P21" s="9">
        <f t="shared" si="4"/>
        <v>2.3808768433908334E-4</v>
      </c>
      <c r="Q21" s="4">
        <f t="shared" si="5"/>
        <v>0.63559027777777777</v>
      </c>
      <c r="R21" s="4">
        <f t="shared" si="6"/>
        <v>0.64288194444444446</v>
      </c>
      <c r="S21" s="4">
        <f t="shared" si="7"/>
        <v>7.2916666666666963E-3</v>
      </c>
      <c r="T21" s="10">
        <f t="shared" si="8"/>
        <v>0.639361805555555</v>
      </c>
      <c r="U21" s="9">
        <f t="shared" si="3"/>
        <v>4.7291666666615662E-4</v>
      </c>
      <c r="V21" s="17"/>
      <c r="W21" s="17"/>
      <c r="X21" s="17"/>
      <c r="Y21" s="17"/>
      <c r="Z21" s="20"/>
      <c r="AA21" s="20"/>
      <c r="AB21" s="11"/>
      <c r="AC21" s="15"/>
      <c r="AD21" s="68"/>
      <c r="AE21" s="72">
        <v>0.54861111111111116</v>
      </c>
      <c r="AF21" s="8">
        <v>0.59722222222222221</v>
      </c>
      <c r="AG21" s="73">
        <v>0.59565972222222219</v>
      </c>
      <c r="AH21" s="73">
        <v>0.59878472222222223</v>
      </c>
      <c r="AI21" s="74">
        <v>3.1250000000000444E-3</v>
      </c>
      <c r="AJ21" s="10">
        <v>0.59730920138888832</v>
      </c>
      <c r="AK21" s="75">
        <v>8.6979166666112384E-5</v>
      </c>
      <c r="AL21" s="70"/>
      <c r="AM21" s="69"/>
      <c r="AN21" s="15"/>
      <c r="AO21" s="15"/>
      <c r="AP21" s="11"/>
      <c r="AQ21" s="11"/>
      <c r="AR21" s="11"/>
      <c r="AS21" s="11"/>
      <c r="AT21" s="11"/>
      <c r="AU21" s="11"/>
      <c r="AV21" s="11"/>
      <c r="AW21" s="11"/>
    </row>
    <row r="22" spans="1:49" x14ac:dyDescent="0.2">
      <c r="A22">
        <v>50420.476556479203</v>
      </c>
      <c r="B22">
        <v>50440.363443520699</v>
      </c>
      <c r="C22">
        <v>47400</v>
      </c>
      <c r="D22">
        <v>50400</v>
      </c>
      <c r="E22">
        <v>50130</v>
      </c>
      <c r="F22">
        <v>50745</v>
      </c>
      <c r="L22" s="7">
        <f t="shared" si="0"/>
        <v>0.54861111111111116</v>
      </c>
      <c r="M22" s="7">
        <f t="shared" si="1"/>
        <v>0.58333333333333337</v>
      </c>
      <c r="N22" s="7">
        <f t="shared" ref="N22:N41" si="9">A22/86400</f>
        <v>0.58357033051480556</v>
      </c>
      <c r="O22" s="7">
        <f t="shared" ref="O22:O41" si="10">B22/86400</f>
        <v>0.58380050281852658</v>
      </c>
      <c r="P22" s="9">
        <f t="shared" si="4"/>
        <v>2.3017230372102127E-4</v>
      </c>
      <c r="Q22" s="4">
        <f t="shared" si="5"/>
        <v>0.58020833333333333</v>
      </c>
      <c r="R22" s="4">
        <f t="shared" si="6"/>
        <v>0.58732638888888888</v>
      </c>
      <c r="S22" s="4">
        <f t="shared" si="7"/>
        <v>7.118055555555558E-3</v>
      </c>
      <c r="T22" s="10">
        <f t="shared" si="8"/>
        <v>0.58368541666666607</v>
      </c>
      <c r="U22" s="9">
        <f t="shared" si="3"/>
        <v>3.5208333333269781E-4</v>
      </c>
      <c r="V22" s="18"/>
      <c r="W22" s="19"/>
      <c r="X22" s="18"/>
      <c r="Y22" s="19"/>
      <c r="Z22" s="20"/>
      <c r="AA22" s="20"/>
      <c r="AB22" s="11"/>
      <c r="AC22" s="15"/>
      <c r="AD22" s="68"/>
      <c r="AE22" s="72">
        <v>0.54861111111111116</v>
      </c>
      <c r="AF22" s="8">
        <v>0.63888888888888884</v>
      </c>
      <c r="AG22" s="73">
        <v>0.63559027777777777</v>
      </c>
      <c r="AH22" s="73">
        <v>0.64288194444444446</v>
      </c>
      <c r="AI22" s="74">
        <v>7.2916666666666963E-3</v>
      </c>
      <c r="AJ22" s="10">
        <v>0.639361805555555</v>
      </c>
      <c r="AK22" s="75">
        <v>4.7291666666615662E-4</v>
      </c>
      <c r="AL22" s="70"/>
      <c r="AM22" s="69"/>
      <c r="AN22" s="15"/>
      <c r="AO22" s="15"/>
      <c r="AP22" s="11"/>
      <c r="AQ22" s="11"/>
      <c r="AR22" s="11"/>
      <c r="AS22" s="11"/>
      <c r="AT22" s="11"/>
      <c r="AU22" s="11"/>
      <c r="AV22" s="11"/>
      <c r="AW22" s="11"/>
    </row>
    <row r="23" spans="1:49" x14ac:dyDescent="0.2">
      <c r="A23">
        <v>52519.8928074246</v>
      </c>
      <c r="B23">
        <v>52540.287192575299</v>
      </c>
      <c r="C23">
        <v>47400</v>
      </c>
      <c r="D23">
        <v>52500</v>
      </c>
      <c r="E23">
        <v>52230</v>
      </c>
      <c r="F23">
        <v>52845</v>
      </c>
      <c r="L23" s="7">
        <f t="shared" si="0"/>
        <v>0.54861111111111116</v>
      </c>
      <c r="M23" s="7">
        <f t="shared" si="1"/>
        <v>0.60763888888888884</v>
      </c>
      <c r="N23" s="7">
        <f t="shared" si="9"/>
        <v>0.60786912971556251</v>
      </c>
      <c r="O23" s="7">
        <f t="shared" si="10"/>
        <v>0.60810517583999191</v>
      </c>
      <c r="P23" s="9">
        <f t="shared" si="4"/>
        <v>2.3604612442940098E-4</v>
      </c>
      <c r="Q23" s="4">
        <f t="shared" si="5"/>
        <v>0.60451388888888891</v>
      </c>
      <c r="R23" s="4">
        <f t="shared" si="6"/>
        <v>0.61163194444444446</v>
      </c>
      <c r="S23" s="4">
        <f t="shared" si="7"/>
        <v>7.118055555555558E-3</v>
      </c>
      <c r="T23" s="10">
        <f t="shared" si="8"/>
        <v>0.60798715277777715</v>
      </c>
      <c r="U23" s="9">
        <f t="shared" si="3"/>
        <v>3.4826388888831161E-4</v>
      </c>
      <c r="V23" s="18"/>
      <c r="W23" s="19"/>
      <c r="X23" s="18"/>
      <c r="Y23" s="19"/>
      <c r="Z23" s="20"/>
      <c r="AA23" s="20"/>
      <c r="AB23" s="11"/>
      <c r="AC23" s="15"/>
      <c r="AD23" s="68"/>
      <c r="AE23" s="72">
        <v>0.54861111111111116</v>
      </c>
      <c r="AF23" s="8">
        <v>0.58333333333333337</v>
      </c>
      <c r="AG23" s="73">
        <v>0.58020833333333333</v>
      </c>
      <c r="AH23" s="73">
        <v>0.58732638888888888</v>
      </c>
      <c r="AI23" s="74">
        <v>7.118055555555558E-3</v>
      </c>
      <c r="AJ23" s="10">
        <v>0.58368541666666607</v>
      </c>
      <c r="AK23" s="75">
        <v>3.5208333333269781E-4</v>
      </c>
      <c r="AL23" s="70"/>
      <c r="AM23" s="69"/>
      <c r="AN23" s="15"/>
      <c r="AO23" s="15"/>
      <c r="AP23" s="11"/>
      <c r="AQ23" s="11"/>
      <c r="AR23" s="11"/>
      <c r="AS23" s="11"/>
      <c r="AT23" s="11"/>
      <c r="AU23" s="11"/>
      <c r="AV23" s="11"/>
      <c r="AW23" s="11"/>
    </row>
    <row r="24" spans="1:49" x14ac:dyDescent="0.2">
      <c r="A24">
        <v>50397.045709938597</v>
      </c>
      <c r="B24">
        <v>50406.104290061303</v>
      </c>
      <c r="C24">
        <v>47700</v>
      </c>
      <c r="D24">
        <v>50400</v>
      </c>
      <c r="E24">
        <v>50265</v>
      </c>
      <c r="F24">
        <v>50535</v>
      </c>
      <c r="L24" s="7">
        <f t="shared" si="0"/>
        <v>0.55208333333333337</v>
      </c>
      <c r="M24" s="7">
        <f t="shared" si="1"/>
        <v>0.58333333333333337</v>
      </c>
      <c r="N24" s="7">
        <f t="shared" si="9"/>
        <v>0.58329914016132633</v>
      </c>
      <c r="O24" s="7">
        <f t="shared" si="10"/>
        <v>0.58340398483867251</v>
      </c>
      <c r="P24" s="9">
        <f t="shared" si="4"/>
        <v>1.0484467734617198E-4</v>
      </c>
      <c r="Q24" s="4">
        <f t="shared" ref="Q24:Q87" si="11">E24/86400</f>
        <v>0.58177083333333335</v>
      </c>
      <c r="R24" s="4">
        <f t="shared" ref="R24:R87" si="12">F24/86400</f>
        <v>0.58489583333333328</v>
      </c>
      <c r="S24" s="4">
        <f t="shared" ref="S24:S87" si="13">R24-Q24</f>
        <v>3.1249999999999334E-3</v>
      </c>
      <c r="T24" s="10">
        <f t="shared" si="8"/>
        <v>0.58335156249999942</v>
      </c>
      <c r="U24" s="9">
        <f t="shared" si="3"/>
        <v>1.8229166666050567E-5</v>
      </c>
      <c r="V24" s="18"/>
      <c r="W24" s="19"/>
      <c r="X24" s="18"/>
      <c r="Y24" s="19"/>
      <c r="Z24" s="20"/>
      <c r="AA24" s="20"/>
      <c r="AB24" s="11"/>
      <c r="AC24" s="15"/>
      <c r="AD24" s="68"/>
      <c r="AE24" s="72">
        <v>0.54861111111111116</v>
      </c>
      <c r="AF24" s="8">
        <v>0.60763888888888884</v>
      </c>
      <c r="AG24" s="73">
        <v>0.60451388888888891</v>
      </c>
      <c r="AH24" s="73">
        <v>0.61163194444444446</v>
      </c>
      <c r="AI24" s="74">
        <v>7.118055555555558E-3</v>
      </c>
      <c r="AJ24" s="10">
        <v>0.60798715277777715</v>
      </c>
      <c r="AK24" s="75">
        <v>3.4826388888831161E-4</v>
      </c>
      <c r="AL24" s="70"/>
      <c r="AM24" s="69"/>
      <c r="AN24" s="15"/>
      <c r="AO24" s="15"/>
      <c r="AP24" s="11"/>
      <c r="AQ24" s="11"/>
      <c r="AR24" s="11"/>
      <c r="AS24" s="11"/>
      <c r="AT24" s="11"/>
      <c r="AU24" s="11"/>
      <c r="AV24" s="11"/>
      <c r="AW24" s="11"/>
    </row>
    <row r="25" spans="1:49" x14ac:dyDescent="0.2">
      <c r="A25">
        <v>50782.775123752603</v>
      </c>
      <c r="B25">
        <v>50806.884876247299</v>
      </c>
      <c r="C25">
        <v>48000</v>
      </c>
      <c r="D25">
        <v>50700</v>
      </c>
      <c r="E25">
        <v>50445</v>
      </c>
      <c r="F25">
        <v>51180</v>
      </c>
      <c r="L25" s="7">
        <f t="shared" si="0"/>
        <v>0.55555555555555558</v>
      </c>
      <c r="M25" s="7">
        <f t="shared" si="1"/>
        <v>0.58680555555555558</v>
      </c>
      <c r="N25" s="7">
        <f t="shared" si="9"/>
        <v>0.58776360096935887</v>
      </c>
      <c r="O25" s="7">
        <f t="shared" si="10"/>
        <v>0.58804264903064007</v>
      </c>
      <c r="P25" s="9">
        <f t="shared" si="4"/>
        <v>2.7904806128120629E-4</v>
      </c>
      <c r="Q25" s="4">
        <f t="shared" si="11"/>
        <v>0.58385416666666667</v>
      </c>
      <c r="R25" s="4">
        <f t="shared" si="12"/>
        <v>0.59236111111111112</v>
      </c>
      <c r="S25" s="4">
        <f t="shared" si="13"/>
        <v>8.506944444444442E-3</v>
      </c>
      <c r="T25" s="10">
        <f t="shared" si="8"/>
        <v>0.58790312499999953</v>
      </c>
      <c r="U25" s="9">
        <f t="shared" si="3"/>
        <v>1.0975694444439466E-3</v>
      </c>
      <c r="V25" s="18"/>
      <c r="W25" s="19"/>
      <c r="X25" s="18"/>
      <c r="Y25" s="19"/>
      <c r="Z25" s="20"/>
      <c r="AA25" s="20"/>
      <c r="AB25" s="11"/>
      <c r="AC25" s="15"/>
      <c r="AD25" s="68"/>
      <c r="AE25" s="72">
        <v>0.55208333333333337</v>
      </c>
      <c r="AF25" s="8">
        <v>0.58333333333333337</v>
      </c>
      <c r="AG25" s="73">
        <v>0.58177083333333335</v>
      </c>
      <c r="AH25" s="73">
        <v>0.58489583333333328</v>
      </c>
      <c r="AI25" s="74">
        <v>3.1249999999999334E-3</v>
      </c>
      <c r="AJ25" s="10">
        <v>0.58335156249999942</v>
      </c>
      <c r="AK25" s="75">
        <v>1.8229166666050567E-5</v>
      </c>
      <c r="AL25" s="70"/>
      <c r="AM25" s="69"/>
      <c r="AN25" s="15"/>
      <c r="AO25" s="15"/>
      <c r="AP25" s="11"/>
      <c r="AQ25" s="11"/>
      <c r="AR25" s="11"/>
      <c r="AS25" s="11"/>
      <c r="AT25" s="11"/>
      <c r="AU25" s="11"/>
      <c r="AV25" s="11"/>
      <c r="AW25" s="11"/>
    </row>
    <row r="26" spans="1:49" x14ac:dyDescent="0.2">
      <c r="A26">
        <v>50727.602381996403</v>
      </c>
      <c r="B26">
        <v>50744.577618003503</v>
      </c>
      <c r="C26">
        <v>48000</v>
      </c>
      <c r="D26">
        <v>50700</v>
      </c>
      <c r="E26">
        <v>50520</v>
      </c>
      <c r="F26">
        <v>51000</v>
      </c>
      <c r="L26" s="7">
        <f t="shared" si="0"/>
        <v>0.55555555555555558</v>
      </c>
      <c r="M26" s="7">
        <f t="shared" si="1"/>
        <v>0.58680555555555558</v>
      </c>
      <c r="N26" s="7">
        <f t="shared" si="9"/>
        <v>0.58712502756940277</v>
      </c>
      <c r="O26" s="7">
        <f t="shared" si="10"/>
        <v>0.58732150020837393</v>
      </c>
      <c r="P26" s="9">
        <f t="shared" si="4"/>
        <v>1.9647263897115685E-4</v>
      </c>
      <c r="Q26" s="4">
        <f t="shared" si="11"/>
        <v>0.58472222222222225</v>
      </c>
      <c r="R26" s="4">
        <f t="shared" si="12"/>
        <v>0.59027777777777779</v>
      </c>
      <c r="S26" s="4">
        <f t="shared" si="13"/>
        <v>5.5555555555555358E-3</v>
      </c>
      <c r="T26" s="10">
        <f t="shared" si="8"/>
        <v>0.58722326388888835</v>
      </c>
      <c r="U26" s="9">
        <f t="shared" si="3"/>
        <v>4.1770833333276691E-4</v>
      </c>
      <c r="V26" s="18"/>
      <c r="W26" s="19"/>
      <c r="X26" s="18"/>
      <c r="Y26" s="19"/>
      <c r="Z26" s="20"/>
      <c r="AA26" s="20"/>
      <c r="AB26" s="11"/>
      <c r="AC26" s="15"/>
      <c r="AD26" s="68"/>
      <c r="AE26" s="72">
        <v>0.55555555555555558</v>
      </c>
      <c r="AF26" s="8">
        <v>0.58680555555555558</v>
      </c>
      <c r="AG26" s="73">
        <v>0.58385416666666667</v>
      </c>
      <c r="AH26" s="73">
        <v>0.59236111111111112</v>
      </c>
      <c r="AI26" s="74">
        <v>8.506944444444442E-3</v>
      </c>
      <c r="AJ26" s="10">
        <v>0.58790312499999953</v>
      </c>
      <c r="AK26" s="75">
        <v>1.0975694444439466E-3</v>
      </c>
      <c r="AL26" s="70"/>
      <c r="AM26" s="69"/>
      <c r="AN26" s="15"/>
      <c r="AO26" s="15"/>
      <c r="AP26" s="11"/>
      <c r="AQ26" s="11"/>
      <c r="AR26" s="11"/>
      <c r="AS26" s="11"/>
      <c r="AT26" s="11"/>
      <c r="AU26" s="11"/>
      <c r="AV26" s="11"/>
      <c r="AW26" s="11"/>
    </row>
    <row r="27" spans="1:49" x14ac:dyDescent="0.2">
      <c r="A27">
        <v>50415.757493180099</v>
      </c>
      <c r="B27">
        <v>50443.762506819803</v>
      </c>
      <c r="C27">
        <v>48000</v>
      </c>
      <c r="D27">
        <v>49800</v>
      </c>
      <c r="E27">
        <v>50025</v>
      </c>
      <c r="F27">
        <v>50895</v>
      </c>
      <c r="L27" s="7">
        <f t="shared" si="0"/>
        <v>0.55555555555555558</v>
      </c>
      <c r="M27" s="7">
        <f t="shared" si="1"/>
        <v>0.57638888888888884</v>
      </c>
      <c r="N27" s="7">
        <f t="shared" si="9"/>
        <v>0.58351571172662153</v>
      </c>
      <c r="O27" s="7">
        <f t="shared" si="10"/>
        <v>0.58383984382893295</v>
      </c>
      <c r="P27" s="9">
        <f t="shared" si="4"/>
        <v>3.2413210231141409E-4</v>
      </c>
      <c r="Q27" s="4">
        <f t="shared" si="11"/>
        <v>0.57899305555555558</v>
      </c>
      <c r="R27" s="4">
        <f t="shared" si="12"/>
        <v>0.58906250000000004</v>
      </c>
      <c r="S27" s="4">
        <f t="shared" si="13"/>
        <v>1.0069444444444464E-2</v>
      </c>
      <c r="T27" s="10">
        <f t="shared" si="8"/>
        <v>0.5836777777777773</v>
      </c>
      <c r="U27" s="9">
        <f t="shared" si="3"/>
        <v>7.2888888888884562E-3</v>
      </c>
      <c r="V27" s="18"/>
      <c r="W27" s="19"/>
      <c r="X27" s="18"/>
      <c r="Y27" s="19"/>
      <c r="Z27" s="20"/>
      <c r="AA27" s="20"/>
      <c r="AB27" s="11"/>
      <c r="AC27" s="15"/>
      <c r="AD27" s="68"/>
      <c r="AE27" s="72">
        <v>0.55555555555555558</v>
      </c>
      <c r="AF27" s="8">
        <v>0.58680555555555558</v>
      </c>
      <c r="AG27" s="73">
        <v>0.58472222222222225</v>
      </c>
      <c r="AH27" s="73">
        <v>0.59027777777777779</v>
      </c>
      <c r="AI27" s="74">
        <v>5.5555555555555358E-3</v>
      </c>
      <c r="AJ27" s="10">
        <v>0.58722326388888835</v>
      </c>
      <c r="AK27" s="75">
        <v>4.1770833333276691E-4</v>
      </c>
      <c r="AL27" s="70"/>
      <c r="AM27" s="69"/>
      <c r="AN27" s="15"/>
      <c r="AO27" s="15"/>
      <c r="AP27" s="11"/>
      <c r="AQ27" s="11"/>
      <c r="AR27" s="11"/>
      <c r="AS27" s="11"/>
      <c r="AT27" s="11"/>
      <c r="AU27" s="11"/>
      <c r="AV27" s="11"/>
      <c r="AW27" s="11"/>
    </row>
    <row r="28" spans="1:49" x14ac:dyDescent="0.2">
      <c r="A28">
        <v>50671.289652648498</v>
      </c>
      <c r="B28">
        <v>50701.5603473515</v>
      </c>
      <c r="C28">
        <v>48000</v>
      </c>
      <c r="D28">
        <v>50100</v>
      </c>
      <c r="E28">
        <v>50235</v>
      </c>
      <c r="F28">
        <v>51150</v>
      </c>
      <c r="L28" s="7">
        <f t="shared" si="0"/>
        <v>0.55555555555555558</v>
      </c>
      <c r="M28" s="7">
        <f t="shared" si="1"/>
        <v>0.57986111111111116</v>
      </c>
      <c r="N28" s="7">
        <f t="shared" si="9"/>
        <v>0.58647325986861687</v>
      </c>
      <c r="O28" s="7">
        <f t="shared" si="10"/>
        <v>0.58682361513138315</v>
      </c>
      <c r="P28" s="9">
        <f t="shared" si="4"/>
        <v>3.503552627662776E-4</v>
      </c>
      <c r="Q28" s="4">
        <f t="shared" si="11"/>
        <v>0.58142361111111107</v>
      </c>
      <c r="R28" s="4">
        <f t="shared" si="12"/>
        <v>0.59201388888888884</v>
      </c>
      <c r="S28" s="4">
        <f t="shared" si="13"/>
        <v>1.0590277777777768E-2</v>
      </c>
      <c r="T28" s="10">
        <f t="shared" si="8"/>
        <v>0.58664843750000006</v>
      </c>
      <c r="U28" s="9">
        <f t="shared" si="3"/>
        <v>6.7873263888889035E-3</v>
      </c>
      <c r="V28" s="18"/>
      <c r="W28" s="19"/>
      <c r="X28" s="18"/>
      <c r="Y28" s="19"/>
      <c r="Z28" s="20"/>
      <c r="AA28" s="20"/>
      <c r="AB28" s="11"/>
      <c r="AC28" s="15"/>
      <c r="AD28" s="68"/>
      <c r="AE28" s="72">
        <v>0.55555555555555558</v>
      </c>
      <c r="AF28" s="8">
        <v>0.57638888888888884</v>
      </c>
      <c r="AG28" s="73">
        <v>0.57899305555555558</v>
      </c>
      <c r="AH28" s="73">
        <v>0.58906250000000004</v>
      </c>
      <c r="AI28" s="74">
        <v>1.0069444444444464E-2</v>
      </c>
      <c r="AJ28" s="10">
        <v>0.5836777777777773</v>
      </c>
      <c r="AK28" s="75">
        <v>7.2888888888884562E-3</v>
      </c>
      <c r="AL28" s="70"/>
      <c r="AM28" s="69"/>
      <c r="AN28" s="15"/>
      <c r="AO28" s="15"/>
      <c r="AP28" s="11"/>
      <c r="AQ28" s="11"/>
      <c r="AR28" s="11"/>
      <c r="AS28" s="11"/>
      <c r="AT28" s="11"/>
      <c r="AU28" s="11"/>
      <c r="AV28" s="11"/>
      <c r="AW28" s="11"/>
    </row>
    <row r="29" spans="1:49" x14ac:dyDescent="0.2">
      <c r="A29">
        <v>50782.114971076699</v>
      </c>
      <c r="B29">
        <v>50806.615028923203</v>
      </c>
      <c r="C29">
        <v>48000</v>
      </c>
      <c r="D29">
        <v>50700</v>
      </c>
      <c r="E29">
        <v>50430</v>
      </c>
      <c r="F29">
        <v>51165</v>
      </c>
      <c r="L29" s="7">
        <f t="shared" si="0"/>
        <v>0.55555555555555558</v>
      </c>
      <c r="M29" s="7">
        <f t="shared" si="1"/>
        <v>0.58680555555555558</v>
      </c>
      <c r="N29" s="7">
        <f t="shared" si="9"/>
        <v>0.58775596031338773</v>
      </c>
      <c r="O29" s="7">
        <f t="shared" si="10"/>
        <v>0.58803952579772223</v>
      </c>
      <c r="P29" s="9">
        <f t="shared" si="4"/>
        <v>2.8356548433450257E-4</v>
      </c>
      <c r="Q29" s="4">
        <f t="shared" si="11"/>
        <v>0.58368055555555554</v>
      </c>
      <c r="R29" s="4">
        <f t="shared" si="12"/>
        <v>0.59218749999999998</v>
      </c>
      <c r="S29" s="4">
        <f t="shared" si="13"/>
        <v>8.506944444444442E-3</v>
      </c>
      <c r="T29" s="10">
        <f t="shared" si="8"/>
        <v>0.58789774305555498</v>
      </c>
      <c r="U29" s="9">
        <f t="shared" si="3"/>
        <v>1.0921874999993975E-3</v>
      </c>
      <c r="V29" s="18"/>
      <c r="W29" s="19"/>
      <c r="X29" s="18"/>
      <c r="Y29" s="19"/>
      <c r="Z29" s="20"/>
      <c r="AA29" s="20"/>
      <c r="AB29" s="11"/>
      <c r="AC29" s="15"/>
      <c r="AD29" s="68"/>
      <c r="AE29" s="72">
        <v>0.55555555555555558</v>
      </c>
      <c r="AF29" s="8">
        <v>0.57986111111111116</v>
      </c>
      <c r="AG29" s="73">
        <v>0.58142361111111107</v>
      </c>
      <c r="AH29" s="73">
        <v>0.59201388888888884</v>
      </c>
      <c r="AI29" s="93">
        <v>1.0590277777777768E-2</v>
      </c>
      <c r="AJ29" s="10">
        <v>0.58664843750000006</v>
      </c>
      <c r="AK29" s="75">
        <v>6.7873263888889035E-3</v>
      </c>
      <c r="AL29" s="70"/>
      <c r="AM29" s="69"/>
      <c r="AN29" s="15"/>
      <c r="AO29" s="15"/>
      <c r="AP29" s="11"/>
      <c r="AQ29" s="11"/>
      <c r="AR29" s="11"/>
      <c r="AS29" s="11"/>
      <c r="AT29" s="11"/>
      <c r="AU29" s="11"/>
      <c r="AV29" s="11"/>
      <c r="AW29" s="11"/>
    </row>
    <row r="30" spans="1:49" x14ac:dyDescent="0.2">
      <c r="A30">
        <v>57321.9919316206</v>
      </c>
      <c r="B30">
        <v>57342.238068379302</v>
      </c>
      <c r="C30">
        <v>48000</v>
      </c>
      <c r="D30">
        <v>57300</v>
      </c>
      <c r="E30">
        <v>57015</v>
      </c>
      <c r="F30">
        <v>57630</v>
      </c>
      <c r="L30" s="7">
        <f t="shared" si="0"/>
        <v>0.55555555555555558</v>
      </c>
      <c r="M30" s="7">
        <f t="shared" si="1"/>
        <v>0.66319444444444442</v>
      </c>
      <c r="N30" s="7">
        <f t="shared" si="9"/>
        <v>0.6634489806900532</v>
      </c>
      <c r="O30" s="7">
        <f t="shared" si="10"/>
        <v>0.66368331097661226</v>
      </c>
      <c r="P30" s="9">
        <f t="shared" si="4"/>
        <v>2.3433028655905908E-4</v>
      </c>
      <c r="Q30" s="4">
        <f t="shared" si="11"/>
        <v>0.65989583333333335</v>
      </c>
      <c r="R30" s="4">
        <f t="shared" si="12"/>
        <v>0.66701388888888891</v>
      </c>
      <c r="S30" s="4">
        <f t="shared" si="13"/>
        <v>7.118055555555558E-3</v>
      </c>
      <c r="T30" s="10">
        <f t="shared" si="8"/>
        <v>0.66356614583333273</v>
      </c>
      <c r="U30" s="9">
        <f t="shared" si="3"/>
        <v>3.717013888883125E-4</v>
      </c>
      <c r="V30" s="18"/>
      <c r="W30" s="19"/>
      <c r="X30" s="18"/>
      <c r="Y30" s="19"/>
      <c r="Z30" s="20"/>
      <c r="AA30" s="20"/>
      <c r="AB30" s="11"/>
      <c r="AC30" s="15"/>
      <c r="AD30" s="68"/>
      <c r="AE30" s="72">
        <v>0.55555555555555558</v>
      </c>
      <c r="AF30" s="8">
        <v>0.58680555555555558</v>
      </c>
      <c r="AG30" s="73">
        <v>0.58368055555555554</v>
      </c>
      <c r="AH30" s="73">
        <v>0.59218749999999998</v>
      </c>
      <c r="AI30" s="74">
        <v>8.506944444444442E-3</v>
      </c>
      <c r="AJ30" s="10">
        <v>0.58789774305555498</v>
      </c>
      <c r="AK30" s="75">
        <v>1.0921874999993975E-3</v>
      </c>
      <c r="AL30" s="70"/>
      <c r="AM30" s="69"/>
      <c r="AN30" s="15"/>
      <c r="AO30" s="15"/>
      <c r="AP30" s="11"/>
      <c r="AQ30" s="11"/>
      <c r="AR30" s="11"/>
      <c r="AS30" s="11"/>
      <c r="AT30" s="11"/>
      <c r="AU30" s="11"/>
      <c r="AV30" s="11"/>
      <c r="AW30" s="11"/>
    </row>
    <row r="31" spans="1:49" x14ac:dyDescent="0.2">
      <c r="A31">
        <v>57019.587565485403</v>
      </c>
      <c r="B31">
        <v>57040.352434514498</v>
      </c>
      <c r="C31">
        <v>48000</v>
      </c>
      <c r="D31">
        <v>57000</v>
      </c>
      <c r="E31">
        <v>56715</v>
      </c>
      <c r="F31">
        <v>57330</v>
      </c>
      <c r="L31" s="7">
        <f t="shared" si="0"/>
        <v>0.55555555555555558</v>
      </c>
      <c r="M31" s="7">
        <f t="shared" si="1"/>
        <v>0.65972222222222221</v>
      </c>
      <c r="N31" s="7">
        <f t="shared" si="9"/>
        <v>0.65994893015608103</v>
      </c>
      <c r="O31" s="7">
        <f t="shared" si="10"/>
        <v>0.66018926428836222</v>
      </c>
      <c r="P31" s="9">
        <f t="shared" si="4"/>
        <v>2.4033413228119471E-4</v>
      </c>
      <c r="Q31" s="4">
        <f t="shared" si="11"/>
        <v>0.65642361111111114</v>
      </c>
      <c r="R31" s="4">
        <f t="shared" si="12"/>
        <v>0.6635416666666667</v>
      </c>
      <c r="S31" s="4">
        <f t="shared" si="13"/>
        <v>7.118055555555558E-3</v>
      </c>
      <c r="T31" s="10">
        <f t="shared" si="8"/>
        <v>0.66006909722222162</v>
      </c>
      <c r="U31" s="9">
        <f t="shared" si="3"/>
        <v>3.4687499999941362E-4</v>
      </c>
      <c r="V31" s="18"/>
      <c r="W31" s="19"/>
      <c r="X31" s="18"/>
      <c r="Y31" s="19"/>
      <c r="Z31" s="20"/>
      <c r="AA31" s="20"/>
      <c r="AB31" s="11"/>
      <c r="AC31" s="15"/>
      <c r="AD31" s="68"/>
      <c r="AE31" s="72">
        <v>0.55555555555555558</v>
      </c>
      <c r="AF31" s="8">
        <v>0.66319444444444442</v>
      </c>
      <c r="AG31" s="73">
        <v>0.65989583333333335</v>
      </c>
      <c r="AH31" s="73">
        <v>0.66701388888888891</v>
      </c>
      <c r="AI31" s="74">
        <v>7.118055555555558E-3</v>
      </c>
      <c r="AJ31" s="10">
        <v>0.66356614583333273</v>
      </c>
      <c r="AK31" s="75">
        <v>3.717013888883125E-4</v>
      </c>
      <c r="AL31" s="70"/>
      <c r="AM31" s="69"/>
      <c r="AN31" s="15"/>
      <c r="AO31" s="15"/>
      <c r="AP31" s="11"/>
      <c r="AQ31" s="11"/>
      <c r="AR31" s="11"/>
      <c r="AS31" s="11"/>
      <c r="AT31" s="11"/>
      <c r="AU31" s="11"/>
      <c r="AV31" s="11"/>
      <c r="AW31" s="11"/>
    </row>
    <row r="32" spans="1:49" x14ac:dyDescent="0.2">
      <c r="A32">
        <v>51917.1663655909</v>
      </c>
      <c r="B32">
        <v>51937.163634409</v>
      </c>
      <c r="C32">
        <v>48300</v>
      </c>
      <c r="D32">
        <v>51900</v>
      </c>
      <c r="E32">
        <v>51630</v>
      </c>
      <c r="F32">
        <v>52215</v>
      </c>
      <c r="L32" s="7">
        <f t="shared" si="0"/>
        <v>0.55902777777777779</v>
      </c>
      <c r="M32" s="7">
        <f t="shared" si="1"/>
        <v>0.60069444444444442</v>
      </c>
      <c r="N32" s="7">
        <f t="shared" si="9"/>
        <v>0.60089312923137617</v>
      </c>
      <c r="O32" s="7">
        <f t="shared" si="10"/>
        <v>0.60112457910195605</v>
      </c>
      <c r="P32" s="9">
        <f t="shared" si="4"/>
        <v>2.3144987057988065E-4</v>
      </c>
      <c r="Q32" s="4">
        <f t="shared" si="11"/>
        <v>0.59756944444444449</v>
      </c>
      <c r="R32" s="4">
        <f t="shared" si="12"/>
        <v>0.60434027777777777</v>
      </c>
      <c r="S32" s="4">
        <f t="shared" si="13"/>
        <v>6.7708333333332815E-3</v>
      </c>
      <c r="T32" s="10">
        <f t="shared" si="8"/>
        <v>0.60100885416666605</v>
      </c>
      <c r="U32" s="9">
        <f t="shared" si="3"/>
        <v>3.1440972222163133E-4</v>
      </c>
      <c r="V32" s="18"/>
      <c r="W32" s="19"/>
      <c r="X32" s="18"/>
      <c r="Y32" s="19"/>
      <c r="Z32" s="20"/>
      <c r="AA32" s="20"/>
      <c r="AB32" s="11"/>
      <c r="AC32" s="15"/>
      <c r="AD32" s="68"/>
      <c r="AE32" s="72">
        <v>0.55555555555555558</v>
      </c>
      <c r="AF32" s="8">
        <v>0.65972222222222221</v>
      </c>
      <c r="AG32" s="73">
        <v>0.65642361111111114</v>
      </c>
      <c r="AH32" s="73">
        <v>0.6635416666666667</v>
      </c>
      <c r="AI32" s="74">
        <v>7.118055555555558E-3</v>
      </c>
      <c r="AJ32" s="10">
        <v>0.66006909722222162</v>
      </c>
      <c r="AK32" s="75">
        <v>3.4687499999941362E-4</v>
      </c>
      <c r="AL32" s="70"/>
      <c r="AM32" s="69"/>
      <c r="AN32" s="15"/>
      <c r="AO32" s="15"/>
      <c r="AP32" s="11"/>
      <c r="AQ32" s="11"/>
      <c r="AR32" s="11"/>
      <c r="AS32" s="11"/>
      <c r="AT32" s="11"/>
      <c r="AU32" s="11"/>
      <c r="AV32" s="11"/>
      <c r="AW32" s="11"/>
    </row>
    <row r="33" spans="1:49" x14ac:dyDescent="0.2">
      <c r="A33">
        <v>50967.799396209899</v>
      </c>
      <c r="B33">
        <v>50998.030603790001</v>
      </c>
      <c r="C33">
        <v>48300</v>
      </c>
      <c r="D33">
        <v>50400</v>
      </c>
      <c r="E33">
        <v>50520</v>
      </c>
      <c r="F33">
        <v>51450</v>
      </c>
      <c r="L33" s="7">
        <f t="shared" si="0"/>
        <v>0.55902777777777779</v>
      </c>
      <c r="M33" s="7">
        <f t="shared" si="1"/>
        <v>0.58333333333333337</v>
      </c>
      <c r="N33" s="7">
        <f t="shared" si="9"/>
        <v>0.58990508560428123</v>
      </c>
      <c r="O33" s="7">
        <f t="shared" si="10"/>
        <v>0.59025498384016206</v>
      </c>
      <c r="P33" s="9">
        <f t="shared" si="4"/>
        <v>3.4989823588083002E-4</v>
      </c>
      <c r="Q33" s="4">
        <f t="shared" si="11"/>
        <v>0.58472222222222225</v>
      </c>
      <c r="R33" s="4">
        <f t="shared" si="12"/>
        <v>0.59548611111111116</v>
      </c>
      <c r="S33" s="4">
        <f t="shared" si="13"/>
        <v>1.0763888888888906E-2</v>
      </c>
      <c r="T33" s="10">
        <f t="shared" si="8"/>
        <v>0.5900800347222217</v>
      </c>
      <c r="U33" s="9">
        <f t="shared" si="3"/>
        <v>6.746701388888332E-3</v>
      </c>
      <c r="V33" s="18"/>
      <c r="W33" s="19"/>
      <c r="X33" s="18"/>
      <c r="Y33" s="19"/>
      <c r="Z33" s="20"/>
      <c r="AA33" s="20"/>
      <c r="AB33" s="11"/>
      <c r="AC33" s="15"/>
      <c r="AD33" s="68"/>
      <c r="AE33" s="72">
        <v>0.55902777777777779</v>
      </c>
      <c r="AF33" s="8">
        <v>0.60069444444444442</v>
      </c>
      <c r="AG33" s="73">
        <v>0.59756944444444449</v>
      </c>
      <c r="AH33" s="73">
        <v>0.60434027777777777</v>
      </c>
      <c r="AI33" s="74">
        <v>6.7708333333332815E-3</v>
      </c>
      <c r="AJ33" s="10">
        <v>0.60100885416666605</v>
      </c>
      <c r="AK33" s="75">
        <v>3.1440972222163133E-4</v>
      </c>
      <c r="AL33" s="70"/>
      <c r="AM33" s="69"/>
      <c r="AN33" s="15"/>
      <c r="AO33" s="15"/>
      <c r="AP33" s="11"/>
      <c r="AQ33" s="11"/>
      <c r="AR33" s="11"/>
      <c r="AS33" s="11"/>
      <c r="AT33" s="11"/>
      <c r="AU33" s="11"/>
      <c r="AV33" s="11"/>
      <c r="AW33" s="11"/>
    </row>
    <row r="34" spans="1:49" x14ac:dyDescent="0.2">
      <c r="A34">
        <v>52001.764986202703</v>
      </c>
      <c r="B34">
        <v>52014.565013797197</v>
      </c>
      <c r="C34">
        <v>48300</v>
      </c>
      <c r="D34">
        <v>51900</v>
      </c>
      <c r="E34">
        <v>51825</v>
      </c>
      <c r="F34">
        <v>52200</v>
      </c>
      <c r="L34" s="7">
        <f t="shared" si="0"/>
        <v>0.55902777777777779</v>
      </c>
      <c r="M34" s="7">
        <f t="shared" si="1"/>
        <v>0.60069444444444442</v>
      </c>
      <c r="N34" s="7">
        <f t="shared" si="9"/>
        <v>0.6018722799329016</v>
      </c>
      <c r="O34" s="7">
        <f t="shared" si="10"/>
        <v>0.60202042840043057</v>
      </c>
      <c r="P34" s="9">
        <f t="shared" si="4"/>
        <v>1.4814846752897459E-4</v>
      </c>
      <c r="Q34" s="4">
        <f t="shared" si="11"/>
        <v>0.59982638888888884</v>
      </c>
      <c r="R34" s="4">
        <f t="shared" si="12"/>
        <v>0.60416666666666663</v>
      </c>
      <c r="S34" s="4">
        <f t="shared" si="13"/>
        <v>4.3402777777777901E-3</v>
      </c>
      <c r="T34" s="10">
        <f t="shared" si="8"/>
        <v>0.60194635416666609</v>
      </c>
      <c r="U34" s="9">
        <f t="shared" si="3"/>
        <v>1.2519097222216669E-3</v>
      </c>
      <c r="V34" s="18"/>
      <c r="W34" s="19"/>
      <c r="X34" s="18"/>
      <c r="Y34" s="19"/>
      <c r="Z34" s="20"/>
      <c r="AA34" s="20"/>
      <c r="AB34" s="11"/>
      <c r="AC34" s="15"/>
      <c r="AD34" s="68"/>
      <c r="AE34" s="72">
        <v>0.55902777777777779</v>
      </c>
      <c r="AF34" s="8">
        <v>0.58333333333333337</v>
      </c>
      <c r="AG34" s="73">
        <v>0.58472222222222225</v>
      </c>
      <c r="AH34" s="73">
        <v>0.59548611111111116</v>
      </c>
      <c r="AI34" s="74">
        <v>1.0763888888888906E-2</v>
      </c>
      <c r="AJ34" s="10">
        <v>0.5900800347222217</v>
      </c>
      <c r="AK34" s="75">
        <v>6.746701388888332E-3</v>
      </c>
      <c r="AL34" s="70"/>
      <c r="AM34" s="69"/>
      <c r="AN34" s="15"/>
      <c r="AO34" s="15"/>
      <c r="AP34" s="11"/>
      <c r="AQ34" s="11"/>
      <c r="AR34" s="11"/>
      <c r="AS34" s="11"/>
      <c r="AT34" s="11"/>
      <c r="AU34" s="11"/>
      <c r="AV34" s="11"/>
      <c r="AW34" s="11"/>
    </row>
    <row r="35" spans="1:49" x14ac:dyDescent="0.2">
      <c r="A35">
        <v>57019.500121414399</v>
      </c>
      <c r="B35">
        <v>57038.999878585499</v>
      </c>
      <c r="C35">
        <v>48600</v>
      </c>
      <c r="D35">
        <v>57000</v>
      </c>
      <c r="E35">
        <v>56715</v>
      </c>
      <c r="F35">
        <v>57315</v>
      </c>
      <c r="L35" s="7">
        <f t="shared" si="0"/>
        <v>0.5625</v>
      </c>
      <c r="M35" s="7">
        <f t="shared" si="1"/>
        <v>0.65972222222222221</v>
      </c>
      <c r="N35" s="7">
        <f t="shared" si="9"/>
        <v>0.65994791807192588</v>
      </c>
      <c r="O35" s="7">
        <f t="shared" si="10"/>
        <v>0.66017360970585071</v>
      </c>
      <c r="P35" s="9">
        <f t="shared" si="4"/>
        <v>2.2569163392482938E-4</v>
      </c>
      <c r="Q35" s="4">
        <f t="shared" si="11"/>
        <v>0.65642361111111114</v>
      </c>
      <c r="R35" s="4">
        <f t="shared" si="12"/>
        <v>0.66336805555555556</v>
      </c>
      <c r="S35" s="4">
        <f t="shared" si="13"/>
        <v>6.9444444444444198E-3</v>
      </c>
      <c r="T35" s="10">
        <f t="shared" si="8"/>
        <v>0.66006076388888824</v>
      </c>
      <c r="U35" s="9">
        <f t="shared" si="3"/>
        <v>3.385416666660257E-4</v>
      </c>
      <c r="V35" s="18"/>
      <c r="W35" s="19"/>
      <c r="X35" s="18"/>
      <c r="Y35" s="19"/>
      <c r="Z35" s="20"/>
      <c r="AA35" s="20"/>
      <c r="AB35" s="11"/>
      <c r="AC35" s="15"/>
      <c r="AD35" s="68"/>
      <c r="AE35" s="72">
        <v>0.55902777777777779</v>
      </c>
      <c r="AF35" s="8">
        <v>0.60069444444444442</v>
      </c>
      <c r="AG35" s="73">
        <v>0.59982638888888884</v>
      </c>
      <c r="AH35" s="73">
        <v>0.60416666666666663</v>
      </c>
      <c r="AI35" s="74">
        <v>4.3402777777777901E-3</v>
      </c>
      <c r="AJ35" s="10">
        <v>0.60194635416666609</v>
      </c>
      <c r="AK35" s="75">
        <v>1.2519097222216669E-3</v>
      </c>
      <c r="AL35" s="70"/>
      <c r="AM35" s="69"/>
      <c r="AN35" s="15"/>
      <c r="AO35" s="15"/>
      <c r="AP35" s="11"/>
      <c r="AQ35" s="11"/>
      <c r="AR35" s="11"/>
      <c r="AS35" s="11"/>
      <c r="AT35" s="11"/>
      <c r="AU35" s="11"/>
      <c r="AV35" s="11"/>
      <c r="AW35" s="11"/>
    </row>
    <row r="36" spans="1:49" x14ac:dyDescent="0.2">
      <c r="A36">
        <v>51266.1719718432</v>
      </c>
      <c r="B36">
        <v>51296.028028156703</v>
      </c>
      <c r="C36">
        <v>48600</v>
      </c>
      <c r="D36">
        <v>50700</v>
      </c>
      <c r="E36">
        <v>50865</v>
      </c>
      <c r="F36">
        <v>51765</v>
      </c>
      <c r="L36" s="7">
        <f t="shared" si="0"/>
        <v>0.5625</v>
      </c>
      <c r="M36" s="7">
        <f t="shared" si="1"/>
        <v>0.58680555555555558</v>
      </c>
      <c r="N36" s="7">
        <f t="shared" si="9"/>
        <v>0.59335847189633328</v>
      </c>
      <c r="O36" s="7">
        <f t="shared" si="10"/>
        <v>0.59370402810366552</v>
      </c>
      <c r="P36" s="9">
        <f t="shared" si="4"/>
        <v>3.4555620733223158E-4</v>
      </c>
      <c r="Q36" s="4">
        <f t="shared" si="11"/>
        <v>0.58871527777777777</v>
      </c>
      <c r="R36" s="4">
        <f t="shared" si="12"/>
        <v>0.5991319444444444</v>
      </c>
      <c r="S36" s="4">
        <f t="shared" si="13"/>
        <v>1.041666666666663E-2</v>
      </c>
      <c r="T36" s="10">
        <f t="shared" si="8"/>
        <v>0.5935312499999994</v>
      </c>
      <c r="U36" s="9">
        <f t="shared" si="3"/>
        <v>6.7256944444438194E-3</v>
      </c>
      <c r="V36" s="18"/>
      <c r="W36" s="19"/>
      <c r="X36" s="18"/>
      <c r="Y36" s="19"/>
      <c r="Z36" s="20"/>
      <c r="AA36" s="20"/>
      <c r="AB36" s="11"/>
      <c r="AC36" s="15"/>
      <c r="AD36" s="68"/>
      <c r="AE36" s="72">
        <v>0.5625</v>
      </c>
      <c r="AF36" s="8">
        <v>0.65972222222222221</v>
      </c>
      <c r="AG36" s="73">
        <v>0.65642361111111114</v>
      </c>
      <c r="AH36" s="73">
        <v>0.66336805555555556</v>
      </c>
      <c r="AI36" s="74">
        <v>6.9444444444444198E-3</v>
      </c>
      <c r="AJ36" s="10">
        <v>0.66006076388888824</v>
      </c>
      <c r="AK36" s="75">
        <v>3.385416666660257E-4</v>
      </c>
      <c r="AL36" s="70"/>
      <c r="AM36" s="69"/>
      <c r="AN36" s="15"/>
      <c r="AO36" s="15"/>
      <c r="AP36" s="11"/>
      <c r="AQ36" s="11"/>
      <c r="AR36" s="11"/>
      <c r="AS36" s="11"/>
      <c r="AT36" s="11"/>
      <c r="AU36" s="11"/>
      <c r="AV36" s="11"/>
      <c r="AW36" s="11"/>
    </row>
    <row r="37" spans="1:49" x14ac:dyDescent="0.2">
      <c r="A37">
        <v>51607.023190446002</v>
      </c>
      <c r="B37">
        <v>51616.376809553898</v>
      </c>
      <c r="C37">
        <v>48600</v>
      </c>
      <c r="D37">
        <v>51600</v>
      </c>
      <c r="E37">
        <v>51480</v>
      </c>
      <c r="F37">
        <v>51750</v>
      </c>
      <c r="L37" s="7">
        <f t="shared" si="0"/>
        <v>0.5625</v>
      </c>
      <c r="M37" s="7">
        <f t="shared" si="1"/>
        <v>0.59722222222222221</v>
      </c>
      <c r="N37" s="7">
        <f t="shared" si="9"/>
        <v>0.59730350914868058</v>
      </c>
      <c r="O37" s="7">
        <f t="shared" si="10"/>
        <v>0.59741176862909606</v>
      </c>
      <c r="P37" s="9">
        <f t="shared" si="4"/>
        <v>1.0825948041548461E-4</v>
      </c>
      <c r="Q37" s="4">
        <f t="shared" si="11"/>
        <v>0.59583333333333333</v>
      </c>
      <c r="R37" s="4">
        <f t="shared" si="12"/>
        <v>0.59895833333333337</v>
      </c>
      <c r="S37" s="4">
        <f t="shared" si="13"/>
        <v>3.1250000000000444E-3</v>
      </c>
      <c r="T37" s="10">
        <f t="shared" si="8"/>
        <v>0.59735763888888838</v>
      </c>
      <c r="U37" s="9">
        <f t="shared" si="3"/>
        <v>1.3541666666616603E-4</v>
      </c>
      <c r="V37" s="18"/>
      <c r="W37" s="19"/>
      <c r="X37" s="18"/>
      <c r="Y37" s="19"/>
      <c r="Z37" s="20"/>
      <c r="AA37" s="20"/>
      <c r="AB37" s="11"/>
      <c r="AC37" s="15"/>
      <c r="AD37" s="68"/>
      <c r="AE37" s="72">
        <v>0.5625</v>
      </c>
      <c r="AF37" s="8">
        <v>0.58680555555555558</v>
      </c>
      <c r="AG37" s="73">
        <v>0.58871527777777777</v>
      </c>
      <c r="AH37" s="73">
        <v>0.5991319444444444</v>
      </c>
      <c r="AI37" s="74">
        <v>1.041666666666663E-2</v>
      </c>
      <c r="AJ37" s="10">
        <v>0.5935312499999994</v>
      </c>
      <c r="AK37" s="75">
        <v>6.7256944444438194E-3</v>
      </c>
      <c r="AL37" s="70"/>
      <c r="AM37" s="69"/>
      <c r="AN37" s="15"/>
      <c r="AO37" s="15"/>
      <c r="AP37" s="11"/>
      <c r="AQ37" s="11"/>
      <c r="AR37" s="11"/>
      <c r="AS37" s="11"/>
      <c r="AT37" s="11"/>
      <c r="AU37" s="11"/>
      <c r="AV37" s="11"/>
      <c r="AW37" s="11"/>
    </row>
    <row r="38" spans="1:49" x14ac:dyDescent="0.2">
      <c r="A38">
        <v>51922.363590703499</v>
      </c>
      <c r="B38">
        <v>51942.3464092965</v>
      </c>
      <c r="C38">
        <v>48600</v>
      </c>
      <c r="D38">
        <v>51900</v>
      </c>
      <c r="E38">
        <v>51645</v>
      </c>
      <c r="F38">
        <v>52230</v>
      </c>
      <c r="L38" s="7">
        <f t="shared" si="0"/>
        <v>0.5625</v>
      </c>
      <c r="M38" s="7">
        <f t="shared" si="1"/>
        <v>0.60069444444444442</v>
      </c>
      <c r="N38" s="7">
        <f t="shared" si="9"/>
        <v>0.60095328229980904</v>
      </c>
      <c r="O38" s="7">
        <f t="shared" si="10"/>
        <v>0.60118456492241323</v>
      </c>
      <c r="P38" s="9">
        <f t="shared" si="4"/>
        <v>2.3128262260418975E-4</v>
      </c>
      <c r="Q38" s="4">
        <f t="shared" si="11"/>
        <v>0.59774305555555551</v>
      </c>
      <c r="R38" s="4">
        <f t="shared" si="12"/>
        <v>0.60451388888888891</v>
      </c>
      <c r="S38" s="4">
        <f t="shared" si="13"/>
        <v>6.7708333333333925E-3</v>
      </c>
      <c r="T38" s="10">
        <f t="shared" si="8"/>
        <v>0.60106892361111108</v>
      </c>
      <c r="U38" s="9">
        <f t="shared" si="3"/>
        <v>3.7447916666666359E-4</v>
      </c>
      <c r="V38" s="18"/>
      <c r="W38" s="19"/>
      <c r="X38" s="18"/>
      <c r="Y38" s="19"/>
      <c r="Z38" s="20"/>
      <c r="AA38" s="20"/>
      <c r="AB38" s="11"/>
      <c r="AC38" s="15"/>
      <c r="AD38" s="68"/>
      <c r="AE38" s="72">
        <v>0.5625</v>
      </c>
      <c r="AF38" s="8">
        <v>0.59722222222222221</v>
      </c>
      <c r="AG38" s="73">
        <v>0.59583333333333333</v>
      </c>
      <c r="AH38" s="73">
        <v>0.59895833333333337</v>
      </c>
      <c r="AI38" s="74">
        <v>3.1250000000000444E-3</v>
      </c>
      <c r="AJ38" s="10">
        <v>0.59735763888888838</v>
      </c>
      <c r="AK38" s="75">
        <v>1.3541666666616603E-4</v>
      </c>
      <c r="AL38" s="70"/>
      <c r="AM38" s="69"/>
      <c r="AN38" s="15"/>
      <c r="AO38" s="15"/>
      <c r="AP38" s="11"/>
      <c r="AQ38" s="11"/>
      <c r="AR38" s="11"/>
      <c r="AS38" s="11"/>
      <c r="AT38" s="11"/>
      <c r="AU38" s="11"/>
      <c r="AV38" s="11"/>
      <c r="AW38" s="11"/>
    </row>
    <row r="39" spans="1:49" x14ac:dyDescent="0.2">
      <c r="A39">
        <v>53581.6346254772</v>
      </c>
      <c r="B39">
        <v>53609.145374522697</v>
      </c>
      <c r="C39">
        <v>48900</v>
      </c>
      <c r="D39">
        <v>53400</v>
      </c>
      <c r="E39">
        <v>53235</v>
      </c>
      <c r="F39">
        <v>54030</v>
      </c>
      <c r="L39" s="7">
        <f t="shared" si="0"/>
        <v>0.56597222222222221</v>
      </c>
      <c r="M39" s="7">
        <f t="shared" si="1"/>
        <v>0.61805555555555558</v>
      </c>
      <c r="N39" s="7">
        <f t="shared" si="9"/>
        <v>0.62015780816524535</v>
      </c>
      <c r="O39" s="7">
        <f t="shared" si="10"/>
        <v>0.62047621961253119</v>
      </c>
      <c r="P39" s="9">
        <f t="shared" si="4"/>
        <v>3.1841144728583792E-4</v>
      </c>
      <c r="Q39" s="4">
        <f t="shared" si="11"/>
        <v>0.61614583333333328</v>
      </c>
      <c r="R39" s="4">
        <f t="shared" si="12"/>
        <v>0.62534722222222228</v>
      </c>
      <c r="S39" s="4">
        <f t="shared" si="13"/>
        <v>9.201388888888995E-3</v>
      </c>
      <c r="T39" s="10">
        <f t="shared" si="8"/>
        <v>0.62031701388888827</v>
      </c>
      <c r="U39" s="9">
        <f t="shared" si="3"/>
        <v>2.2614583333326888E-3</v>
      </c>
      <c r="V39" s="18"/>
      <c r="W39" s="19"/>
      <c r="X39" s="18"/>
      <c r="Y39" s="19"/>
      <c r="Z39" s="20"/>
      <c r="AA39" s="20"/>
      <c r="AB39" s="11"/>
      <c r="AC39" s="15"/>
      <c r="AD39" s="68"/>
      <c r="AE39" s="72">
        <v>0.5625</v>
      </c>
      <c r="AF39" s="8">
        <v>0.60069444444444442</v>
      </c>
      <c r="AG39" s="73">
        <v>0.59774305555555551</v>
      </c>
      <c r="AH39" s="73">
        <v>0.60451388888888891</v>
      </c>
      <c r="AI39" s="74">
        <v>6.7708333333333925E-3</v>
      </c>
      <c r="AJ39" s="10">
        <v>0.60106892361111108</v>
      </c>
      <c r="AK39" s="75">
        <v>3.7447916666666359E-4</v>
      </c>
      <c r="AL39" s="70"/>
      <c r="AM39" s="69"/>
      <c r="AN39" s="15"/>
      <c r="AO39" s="15"/>
      <c r="AP39" s="11"/>
      <c r="AQ39" s="11"/>
      <c r="AR39" s="11"/>
      <c r="AS39" s="11"/>
      <c r="AT39" s="11"/>
      <c r="AU39" s="11"/>
      <c r="AV39" s="11"/>
      <c r="AW39" s="11"/>
    </row>
    <row r="40" spans="1:49" ht="17" thickBot="1" x14ac:dyDescent="0.25">
      <c r="A40">
        <v>51926.2088222573</v>
      </c>
      <c r="B40">
        <v>51945.581177742599</v>
      </c>
      <c r="C40">
        <v>48900</v>
      </c>
      <c r="D40">
        <v>51900</v>
      </c>
      <c r="E40">
        <v>51645</v>
      </c>
      <c r="F40">
        <v>52215</v>
      </c>
      <c r="L40" s="7">
        <f t="shared" si="0"/>
        <v>0.56597222222222221</v>
      </c>
      <c r="M40" s="7">
        <f t="shared" si="1"/>
        <v>0.60069444444444442</v>
      </c>
      <c r="N40" s="7">
        <f t="shared" si="9"/>
        <v>0.6009977872946447</v>
      </c>
      <c r="O40" s="7">
        <f t="shared" si="10"/>
        <v>0.60122200437202078</v>
      </c>
      <c r="P40" s="9">
        <f t="shared" si="4"/>
        <v>2.2421707737607655E-4</v>
      </c>
      <c r="Q40" s="4">
        <f t="shared" si="11"/>
        <v>0.59774305555555551</v>
      </c>
      <c r="R40" s="4">
        <f t="shared" si="12"/>
        <v>0.60434027777777777</v>
      </c>
      <c r="S40" s="4">
        <f t="shared" si="13"/>
        <v>6.5972222222222543E-3</v>
      </c>
      <c r="T40" s="10">
        <f t="shared" si="8"/>
        <v>0.60110989583333274</v>
      </c>
      <c r="U40" s="9">
        <f t="shared" si="3"/>
        <v>4.1545138888832156E-4</v>
      </c>
      <c r="V40" s="16"/>
      <c r="W40" s="16"/>
      <c r="X40" s="16"/>
      <c r="Y40" s="16"/>
      <c r="Z40" s="20"/>
      <c r="AA40" s="20"/>
      <c r="AB40" s="11"/>
      <c r="AC40" s="15"/>
      <c r="AD40" s="15"/>
      <c r="AE40" s="81" t="s">
        <v>32</v>
      </c>
      <c r="AF40" s="82" t="s">
        <v>32</v>
      </c>
      <c r="AG40" s="83" t="s">
        <v>32</v>
      </c>
      <c r="AH40" s="83" t="s">
        <v>32</v>
      </c>
      <c r="AI40" s="84" t="s">
        <v>32</v>
      </c>
      <c r="AJ40" s="85" t="s">
        <v>32</v>
      </c>
      <c r="AK40" s="86" t="s">
        <v>32</v>
      </c>
      <c r="AL40" s="15"/>
      <c r="AM40" s="15"/>
      <c r="AN40" s="15"/>
      <c r="AO40" s="15"/>
      <c r="AP40" s="11"/>
      <c r="AQ40" s="11"/>
      <c r="AR40" s="11"/>
      <c r="AS40" s="11"/>
      <c r="AT40" s="11"/>
      <c r="AU40" s="11"/>
      <c r="AV40" s="11"/>
      <c r="AW40" s="11"/>
    </row>
    <row r="41" spans="1:49" ht="17" thickBot="1" x14ac:dyDescent="0.25">
      <c r="A41">
        <v>52216.309739534103</v>
      </c>
      <c r="B41">
        <v>52235.950260465797</v>
      </c>
      <c r="C41">
        <v>48900</v>
      </c>
      <c r="D41">
        <v>52200</v>
      </c>
      <c r="E41">
        <v>51915</v>
      </c>
      <c r="F41">
        <v>52515</v>
      </c>
      <c r="L41" s="7">
        <f t="shared" si="0"/>
        <v>0.56597222222222221</v>
      </c>
      <c r="M41" s="7">
        <f t="shared" si="1"/>
        <v>0.60416666666666663</v>
      </c>
      <c r="N41" s="7">
        <f t="shared" si="9"/>
        <v>0.60435543680016324</v>
      </c>
      <c r="O41" s="7">
        <f t="shared" si="10"/>
        <v>0.60458275764428004</v>
      </c>
      <c r="P41" s="9">
        <f t="shared" si="4"/>
        <v>2.2732084411680731E-4</v>
      </c>
      <c r="Q41" s="4">
        <f t="shared" si="11"/>
        <v>0.60086805555555556</v>
      </c>
      <c r="R41" s="4">
        <f t="shared" si="12"/>
        <v>0.60781249999999998</v>
      </c>
      <c r="S41" s="4">
        <f t="shared" si="13"/>
        <v>6.9444444444444198E-3</v>
      </c>
      <c r="T41" s="10">
        <f t="shared" si="8"/>
        <v>0.60446909722222164</v>
      </c>
      <c r="U41" s="9">
        <f t="shared" si="3"/>
        <v>3.0243055555501108E-4</v>
      </c>
      <c r="V41" s="16"/>
      <c r="W41" s="16"/>
      <c r="X41" s="16"/>
      <c r="Y41" s="16"/>
      <c r="Z41" s="20"/>
      <c r="AA41" s="20"/>
      <c r="AB41" s="11"/>
      <c r="AC41" s="15"/>
      <c r="AD41" s="15"/>
      <c r="AE41" s="15"/>
      <c r="AF41" s="15"/>
      <c r="AH41" s="15"/>
      <c r="AI41" s="11"/>
      <c r="AJ41" s="11"/>
      <c r="AK41" s="11"/>
      <c r="AL41" s="15"/>
      <c r="AM41" s="15"/>
      <c r="AN41" s="15"/>
      <c r="AO41" s="15"/>
      <c r="AP41" s="11"/>
      <c r="AQ41" s="11"/>
      <c r="AR41" s="11"/>
      <c r="AS41" s="11"/>
      <c r="AT41" s="11"/>
      <c r="AU41" s="11"/>
      <c r="AV41" s="11"/>
      <c r="AW41" s="11"/>
    </row>
    <row r="42" spans="1:49" ht="17" thickBot="1" x14ac:dyDescent="0.25">
      <c r="A42">
        <v>52531.795354232701</v>
      </c>
      <c r="B42">
        <v>52551.514645767202</v>
      </c>
      <c r="C42">
        <v>48900</v>
      </c>
      <c r="D42">
        <v>52500</v>
      </c>
      <c r="E42">
        <v>52215</v>
      </c>
      <c r="F42">
        <v>52830</v>
      </c>
      <c r="L42" s="7">
        <f t="shared" si="0"/>
        <v>0.56597222222222221</v>
      </c>
      <c r="M42" s="7">
        <f t="shared" si="1"/>
        <v>0.60763888888888884</v>
      </c>
      <c r="N42" s="7">
        <f t="shared" ref="N42:N105" si="14">A42/86400</f>
        <v>0.60800689067398961</v>
      </c>
      <c r="O42" s="7">
        <f t="shared" ref="O42:O105" si="15">B42/86400</f>
        <v>0.60823512321489814</v>
      </c>
      <c r="P42" s="9">
        <f t="shared" si="4"/>
        <v>2.2823254090853506E-4</v>
      </c>
      <c r="Q42" s="4">
        <f t="shared" si="11"/>
        <v>0.60434027777777777</v>
      </c>
      <c r="R42" s="4">
        <f t="shared" si="12"/>
        <v>0.61145833333333333</v>
      </c>
      <c r="S42" s="4">
        <f t="shared" si="13"/>
        <v>7.118055555555558E-3</v>
      </c>
      <c r="T42" s="10">
        <f t="shared" si="8"/>
        <v>0.60812100694444382</v>
      </c>
      <c r="U42" s="9">
        <f t="shared" si="3"/>
        <v>4.8211805555498088E-4</v>
      </c>
      <c r="V42" s="16"/>
      <c r="W42" s="16"/>
      <c r="X42" s="16"/>
      <c r="Y42" s="16"/>
      <c r="Z42" s="20"/>
      <c r="AA42" s="20"/>
      <c r="AB42" s="11"/>
      <c r="AC42" s="15"/>
      <c r="AD42" s="15"/>
      <c r="AE42" s="15"/>
      <c r="AF42" s="15"/>
      <c r="AG42" s="89" t="s">
        <v>22</v>
      </c>
      <c r="AH42" s="90"/>
      <c r="AI42" s="91">
        <v>7.7732157339821554E-3</v>
      </c>
      <c r="AJ42" s="87"/>
      <c r="AK42" s="88">
        <v>2.4701046735599061E-3</v>
      </c>
      <c r="AL42" s="15"/>
      <c r="AM42" s="15"/>
      <c r="AN42" s="15"/>
      <c r="AO42" s="15"/>
      <c r="AP42" s="11"/>
      <c r="AQ42" s="11"/>
      <c r="AR42" s="11"/>
      <c r="AS42" s="11"/>
      <c r="AT42" s="11"/>
      <c r="AU42" s="11"/>
      <c r="AV42" s="11"/>
      <c r="AW42" s="11"/>
    </row>
    <row r="43" spans="1:49" x14ac:dyDescent="0.2">
      <c r="A43">
        <v>52519.220094516699</v>
      </c>
      <c r="B43">
        <v>52539.189905483203</v>
      </c>
      <c r="C43">
        <v>48900</v>
      </c>
      <c r="D43">
        <v>52500</v>
      </c>
      <c r="E43">
        <v>52185</v>
      </c>
      <c r="F43">
        <v>52815</v>
      </c>
      <c r="L43" s="7">
        <f t="shared" si="0"/>
        <v>0.56597222222222221</v>
      </c>
      <c r="M43" s="7">
        <f t="shared" si="1"/>
        <v>0.60763888888888884</v>
      </c>
      <c r="N43" s="7">
        <f t="shared" si="14"/>
        <v>0.60786134368653588</v>
      </c>
      <c r="O43" s="7">
        <f t="shared" si="15"/>
        <v>0.60809247575790748</v>
      </c>
      <c r="P43" s="9">
        <f t="shared" si="4"/>
        <v>2.3113207137159808E-4</v>
      </c>
      <c r="Q43" s="4">
        <f t="shared" si="11"/>
        <v>0.6039930555555556</v>
      </c>
      <c r="R43" s="4">
        <f t="shared" si="12"/>
        <v>0.61128472222222219</v>
      </c>
      <c r="S43" s="4">
        <f t="shared" si="13"/>
        <v>7.2916666666665853E-3</v>
      </c>
      <c r="T43" s="10">
        <f t="shared" si="8"/>
        <v>0.60797690972222163</v>
      </c>
      <c r="U43" s="9">
        <f t="shared" si="3"/>
        <v>3.380208333327861E-4</v>
      </c>
      <c r="V43" s="20"/>
      <c r="W43" s="20"/>
      <c r="X43" s="20"/>
      <c r="Y43" s="20"/>
      <c r="Z43" s="20"/>
      <c r="AA43" s="20"/>
      <c r="AB43" s="11"/>
      <c r="AC43" s="15"/>
      <c r="AD43" s="15"/>
      <c r="AE43" s="15"/>
      <c r="AF43" s="15"/>
      <c r="AG43" s="11"/>
      <c r="AH43" s="11"/>
      <c r="AI43" s="11"/>
      <c r="AJ43" s="11"/>
      <c r="AK43" s="11"/>
      <c r="AL43" s="15"/>
      <c r="AM43" s="15"/>
      <c r="AN43" s="15"/>
      <c r="AO43" s="15"/>
      <c r="AP43" s="11"/>
      <c r="AQ43" s="11"/>
      <c r="AR43" s="11"/>
      <c r="AS43" s="11"/>
      <c r="AT43" s="11"/>
      <c r="AU43" s="11"/>
      <c r="AV43" s="11"/>
      <c r="AW43" s="11"/>
    </row>
    <row r="44" spans="1:49" x14ac:dyDescent="0.2">
      <c r="A44">
        <v>53692.892345168097</v>
      </c>
      <c r="B44">
        <v>53701.7076548318</v>
      </c>
      <c r="C44">
        <v>48900</v>
      </c>
      <c r="D44">
        <v>53700</v>
      </c>
      <c r="E44">
        <v>53580</v>
      </c>
      <c r="F44">
        <v>53835</v>
      </c>
      <c r="L44" s="7">
        <f t="shared" si="0"/>
        <v>0.56597222222222221</v>
      </c>
      <c r="M44" s="7">
        <f t="shared" si="1"/>
        <v>0.62152777777777779</v>
      </c>
      <c r="N44" s="7">
        <f t="shared" si="14"/>
        <v>0.62144551325426034</v>
      </c>
      <c r="O44" s="7">
        <f t="shared" si="15"/>
        <v>0.62154754230129394</v>
      </c>
      <c r="P44" s="9">
        <f t="shared" si="4"/>
        <v>1.0202904703360272E-4</v>
      </c>
      <c r="Q44" s="4">
        <f t="shared" si="11"/>
        <v>0.62013888888888891</v>
      </c>
      <c r="R44" s="4">
        <f t="shared" si="12"/>
        <v>0.62309027777777781</v>
      </c>
      <c r="S44" s="4">
        <f t="shared" si="13"/>
        <v>2.9513888888889062E-3</v>
      </c>
      <c r="T44" s="10">
        <f t="shared" si="8"/>
        <v>0.62149652777777709</v>
      </c>
      <c r="U44" s="9">
        <f t="shared" si="3"/>
        <v>-3.1250000000704325E-5</v>
      </c>
      <c r="V44" s="20"/>
      <c r="W44" s="20"/>
      <c r="X44" s="20"/>
      <c r="Y44" s="20"/>
      <c r="Z44" s="20"/>
      <c r="AA44" s="20"/>
      <c r="AB44" s="11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1"/>
      <c r="AQ44" s="11"/>
      <c r="AR44" s="11"/>
      <c r="AS44" s="11"/>
      <c r="AT44" s="11"/>
      <c r="AU44" s="11"/>
      <c r="AV44" s="11"/>
      <c r="AW44" s="11"/>
    </row>
    <row r="45" spans="1:49" x14ac:dyDescent="0.2">
      <c r="A45">
        <v>67812.604867071699</v>
      </c>
      <c r="B45">
        <v>67832.815132928197</v>
      </c>
      <c r="C45">
        <v>49200</v>
      </c>
      <c r="D45">
        <v>67800</v>
      </c>
      <c r="E45">
        <v>67500</v>
      </c>
      <c r="F45">
        <v>68115</v>
      </c>
      <c r="L45" s="7">
        <f t="shared" si="0"/>
        <v>0.56944444444444442</v>
      </c>
      <c r="M45" s="7">
        <f t="shared" si="1"/>
        <v>0.78472222222222221</v>
      </c>
      <c r="N45" s="7">
        <f t="shared" si="14"/>
        <v>0.78486811188740391</v>
      </c>
      <c r="O45" s="7">
        <f t="shared" si="15"/>
        <v>0.78510202700148379</v>
      </c>
      <c r="P45" s="9">
        <f t="shared" si="4"/>
        <v>2.3391511407988563E-4</v>
      </c>
      <c r="Q45" s="4">
        <f t="shared" si="11"/>
        <v>0.78125</v>
      </c>
      <c r="R45" s="4">
        <f t="shared" si="12"/>
        <v>0.78836805555555556</v>
      </c>
      <c r="S45" s="4">
        <f t="shared" si="13"/>
        <v>7.118055555555558E-3</v>
      </c>
      <c r="T45" s="10">
        <f t="shared" si="8"/>
        <v>0.78498506944444379</v>
      </c>
      <c r="U45" s="9">
        <f t="shared" si="3"/>
        <v>2.6284722222158496E-4</v>
      </c>
      <c r="V45" s="20"/>
      <c r="W45" s="20"/>
      <c r="X45" s="20"/>
      <c r="Y45" s="20"/>
      <c r="Z45" s="20"/>
      <c r="AA45" s="20"/>
      <c r="AB45" s="11"/>
      <c r="AC45" s="11"/>
      <c r="AD45" s="11"/>
      <c r="AE45" s="11"/>
      <c r="AF45" s="11"/>
      <c r="AG45" s="11"/>
      <c r="AH45" s="11"/>
      <c r="AI45" s="94"/>
      <c r="AJ45" s="11" t="s">
        <v>35</v>
      </c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</row>
    <row r="46" spans="1:49" x14ac:dyDescent="0.2">
      <c r="A46">
        <v>57025.854870409901</v>
      </c>
      <c r="B46">
        <v>57045.395129589997</v>
      </c>
      <c r="C46">
        <v>49200</v>
      </c>
      <c r="D46">
        <v>57000</v>
      </c>
      <c r="E46">
        <v>56760</v>
      </c>
      <c r="F46">
        <v>57345</v>
      </c>
      <c r="L46" s="7">
        <f t="shared" si="0"/>
        <v>0.56944444444444442</v>
      </c>
      <c r="M46" s="7">
        <f t="shared" si="1"/>
        <v>0.65972222222222221</v>
      </c>
      <c r="N46" s="7">
        <f t="shared" si="14"/>
        <v>0.66002146840752196</v>
      </c>
      <c r="O46" s="7">
        <f t="shared" si="15"/>
        <v>0.66024762881469901</v>
      </c>
      <c r="P46" s="9">
        <f t="shared" si="4"/>
        <v>2.2616040717704511E-4</v>
      </c>
      <c r="Q46" s="4">
        <f t="shared" si="11"/>
        <v>0.65694444444444444</v>
      </c>
      <c r="R46" s="4">
        <f t="shared" si="12"/>
        <v>0.66371527777777772</v>
      </c>
      <c r="S46" s="4">
        <f t="shared" si="13"/>
        <v>6.7708333333332815E-3</v>
      </c>
      <c r="T46" s="10">
        <f t="shared" si="8"/>
        <v>0.66013454861111054</v>
      </c>
      <c r="U46" s="9">
        <f t="shared" si="3"/>
        <v>4.1232638888832884E-4</v>
      </c>
      <c r="V46" s="20"/>
      <c r="W46" s="20"/>
      <c r="X46" s="20"/>
      <c r="Y46" s="20"/>
      <c r="Z46" s="20"/>
      <c r="AA46" s="20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</row>
    <row r="47" spans="1:49" x14ac:dyDescent="0.2">
      <c r="A47">
        <v>53697.491776233597</v>
      </c>
      <c r="B47">
        <v>53706.258223766301</v>
      </c>
      <c r="C47">
        <v>49200</v>
      </c>
      <c r="D47">
        <v>53700</v>
      </c>
      <c r="E47">
        <v>53580</v>
      </c>
      <c r="F47">
        <v>53835</v>
      </c>
      <c r="L47" s="7">
        <f t="shared" si="0"/>
        <v>0.56944444444444442</v>
      </c>
      <c r="M47" s="7">
        <f t="shared" si="1"/>
        <v>0.62152777777777779</v>
      </c>
      <c r="N47" s="7">
        <f t="shared" si="14"/>
        <v>0.62149874741011113</v>
      </c>
      <c r="O47" s="7">
        <f t="shared" si="15"/>
        <v>0.62160021092322104</v>
      </c>
      <c r="P47" s="9">
        <f t="shared" si="4"/>
        <v>1.0146351310991175E-4</v>
      </c>
      <c r="Q47" s="4">
        <f t="shared" si="11"/>
        <v>0.62013888888888891</v>
      </c>
      <c r="R47" s="4">
        <f t="shared" si="12"/>
        <v>0.62309027777777781</v>
      </c>
      <c r="S47" s="4">
        <f t="shared" si="13"/>
        <v>2.9513888888889062E-3</v>
      </c>
      <c r="T47" s="10">
        <f t="shared" si="8"/>
        <v>0.62154947916666603</v>
      </c>
      <c r="U47" s="9">
        <f t="shared" si="3"/>
        <v>2.1701388888240025E-5</v>
      </c>
      <c r="V47" s="20"/>
      <c r="W47" s="20"/>
      <c r="X47" s="20"/>
      <c r="Y47" s="20"/>
      <c r="Z47" s="20"/>
      <c r="AA47" s="20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</row>
    <row r="48" spans="1:49" x14ac:dyDescent="0.2">
      <c r="A48">
        <v>52277.3723550223</v>
      </c>
      <c r="B48">
        <v>52302.177644977601</v>
      </c>
      <c r="C48">
        <v>49500</v>
      </c>
      <c r="D48">
        <v>52200</v>
      </c>
      <c r="E48">
        <v>51945</v>
      </c>
      <c r="F48">
        <v>52695</v>
      </c>
      <c r="L48" s="7">
        <f t="shared" si="0"/>
        <v>0.57291666666666663</v>
      </c>
      <c r="M48" s="7">
        <f t="shared" si="1"/>
        <v>0.60416666666666663</v>
      </c>
      <c r="N48" s="7">
        <f t="shared" si="14"/>
        <v>0.60506218003498036</v>
      </c>
      <c r="O48" s="7">
        <f t="shared" si="15"/>
        <v>0.60534927829835183</v>
      </c>
      <c r="P48" s="9">
        <f t="shared" si="4"/>
        <v>2.8709826337147692E-4</v>
      </c>
      <c r="Q48" s="4">
        <f t="shared" si="11"/>
        <v>0.60121527777777772</v>
      </c>
      <c r="R48" s="4">
        <f t="shared" si="12"/>
        <v>0.6098958333333333</v>
      </c>
      <c r="S48" s="4">
        <f t="shared" si="13"/>
        <v>8.6805555555555802E-3</v>
      </c>
      <c r="T48" s="10">
        <f t="shared" si="8"/>
        <v>0.60520572916666615</v>
      </c>
      <c r="U48" s="9">
        <f t="shared" si="3"/>
        <v>1.0390624999995213E-3</v>
      </c>
      <c r="V48" s="20"/>
      <c r="W48" s="20"/>
      <c r="X48" s="20"/>
      <c r="Y48" s="20"/>
      <c r="Z48" s="20"/>
      <c r="AA48" s="20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</row>
    <row r="49" spans="1:49" x14ac:dyDescent="0.2">
      <c r="A49">
        <v>52530.954885788902</v>
      </c>
      <c r="B49">
        <v>52551.425114211001</v>
      </c>
      <c r="C49">
        <v>49500</v>
      </c>
      <c r="D49">
        <v>52500</v>
      </c>
      <c r="E49">
        <v>52245</v>
      </c>
      <c r="F49">
        <v>52845</v>
      </c>
      <c r="L49" s="7">
        <f t="shared" si="0"/>
        <v>0.57291666666666663</v>
      </c>
      <c r="M49" s="7">
        <f t="shared" si="1"/>
        <v>0.60763888888888884</v>
      </c>
      <c r="N49" s="7">
        <f t="shared" si="14"/>
        <v>0.60799716302996409</v>
      </c>
      <c r="O49" s="7">
        <f t="shared" si="15"/>
        <v>0.60823408697003478</v>
      </c>
      <c r="P49" s="9">
        <f t="shared" si="4"/>
        <v>2.3692394007068796E-4</v>
      </c>
      <c r="Q49" s="4">
        <f t="shared" si="11"/>
        <v>0.60468750000000004</v>
      </c>
      <c r="R49" s="4">
        <f t="shared" si="12"/>
        <v>0.61163194444444446</v>
      </c>
      <c r="S49" s="4">
        <f t="shared" si="13"/>
        <v>6.9444444444444198E-3</v>
      </c>
      <c r="T49" s="10">
        <f t="shared" si="8"/>
        <v>0.60811562499999949</v>
      </c>
      <c r="U49" s="9">
        <f t="shared" si="3"/>
        <v>4.7673611111065384E-4</v>
      </c>
      <c r="V49" s="20"/>
      <c r="W49" s="20"/>
      <c r="X49" s="20"/>
      <c r="Y49" s="20"/>
      <c r="Z49" s="20"/>
      <c r="AA49" s="20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</row>
    <row r="50" spans="1:49" x14ac:dyDescent="0.2">
      <c r="A50">
        <v>52521.920789164702</v>
      </c>
      <c r="B50">
        <v>52541.3492108352</v>
      </c>
      <c r="C50">
        <v>49500</v>
      </c>
      <c r="D50">
        <v>52500</v>
      </c>
      <c r="E50">
        <v>52245</v>
      </c>
      <c r="F50">
        <v>52830</v>
      </c>
      <c r="L50" s="7">
        <f t="shared" si="0"/>
        <v>0.57291666666666663</v>
      </c>
      <c r="M50" s="7">
        <f t="shared" si="1"/>
        <v>0.60763888888888884</v>
      </c>
      <c r="N50" s="7">
        <f t="shared" si="14"/>
        <v>0.60789260172644333</v>
      </c>
      <c r="O50" s="7">
        <f t="shared" si="15"/>
        <v>0.60811746771800002</v>
      </c>
      <c r="P50" s="9">
        <f t="shared" si="4"/>
        <v>2.2486599155668863E-4</v>
      </c>
      <c r="Q50" s="4">
        <f t="shared" si="11"/>
        <v>0.60468750000000004</v>
      </c>
      <c r="R50" s="4">
        <f t="shared" si="12"/>
        <v>0.61145833333333333</v>
      </c>
      <c r="S50" s="4">
        <f t="shared" si="13"/>
        <v>6.7708333333332815E-3</v>
      </c>
      <c r="T50" s="10">
        <f t="shared" si="8"/>
        <v>0.60800503472222167</v>
      </c>
      <c r="U50" s="9">
        <f t="shared" si="3"/>
        <v>3.6614583333283157E-4</v>
      </c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</row>
    <row r="51" spans="1:49" x14ac:dyDescent="0.2">
      <c r="A51">
        <v>53594.8915868193</v>
      </c>
      <c r="B51">
        <v>53622.498413180598</v>
      </c>
      <c r="C51">
        <v>49500</v>
      </c>
      <c r="D51">
        <v>53400</v>
      </c>
      <c r="E51">
        <v>53235</v>
      </c>
      <c r="F51">
        <v>54060</v>
      </c>
      <c r="L51" s="7">
        <f t="shared" si="0"/>
        <v>0.57291666666666663</v>
      </c>
      <c r="M51" s="7">
        <f t="shared" si="1"/>
        <v>0.61805555555555558</v>
      </c>
      <c r="N51" s="7">
        <f t="shared" si="14"/>
        <v>0.620311245217816</v>
      </c>
      <c r="O51" s="7">
        <f t="shared" si="15"/>
        <v>0.6206307686710717</v>
      </c>
      <c r="P51" s="9">
        <f t="shared" si="4"/>
        <v>3.1952345325569897E-4</v>
      </c>
      <c r="Q51" s="4">
        <f t="shared" si="11"/>
        <v>0.61614583333333328</v>
      </c>
      <c r="R51" s="4">
        <f t="shared" si="12"/>
        <v>0.62569444444444444</v>
      </c>
      <c r="S51" s="4">
        <f t="shared" si="13"/>
        <v>9.5486111111111605E-3</v>
      </c>
      <c r="T51" s="10">
        <f t="shared" si="8"/>
        <v>0.6204710069444439</v>
      </c>
      <c r="U51" s="9">
        <f t="shared" si="3"/>
        <v>2.4154513888883233E-3</v>
      </c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</row>
    <row r="52" spans="1:49" x14ac:dyDescent="0.2">
      <c r="A52">
        <v>51603.556762067201</v>
      </c>
      <c r="B52">
        <v>51613.513237932697</v>
      </c>
      <c r="C52">
        <v>49500</v>
      </c>
      <c r="D52">
        <v>51600</v>
      </c>
      <c r="E52">
        <v>51465</v>
      </c>
      <c r="F52">
        <v>51750</v>
      </c>
      <c r="L52" s="7">
        <f t="shared" si="0"/>
        <v>0.57291666666666663</v>
      </c>
      <c r="M52" s="7">
        <f t="shared" si="1"/>
        <v>0.59722222222222221</v>
      </c>
      <c r="N52" s="7">
        <f t="shared" si="14"/>
        <v>0.59726338844985183</v>
      </c>
      <c r="O52" s="7">
        <f t="shared" si="15"/>
        <v>0.59737862543903586</v>
      </c>
      <c r="P52" s="9">
        <f t="shared" si="4"/>
        <v>1.1523698918403102E-4</v>
      </c>
      <c r="Q52" s="4">
        <f t="shared" si="11"/>
        <v>0.59565972222222219</v>
      </c>
      <c r="R52" s="4">
        <f t="shared" si="12"/>
        <v>0.59895833333333337</v>
      </c>
      <c r="S52" s="4">
        <f t="shared" si="13"/>
        <v>3.2986111111111827E-3</v>
      </c>
      <c r="T52" s="10">
        <f t="shared" si="8"/>
        <v>0.5973210069444439</v>
      </c>
      <c r="U52" s="9">
        <f t="shared" si="3"/>
        <v>9.8784722221689769E-5</v>
      </c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</row>
    <row r="53" spans="1:49" x14ac:dyDescent="0.2">
      <c r="A53">
        <v>52792.0776583771</v>
      </c>
      <c r="B53">
        <v>52803.782341622798</v>
      </c>
      <c r="C53">
        <v>49500</v>
      </c>
      <c r="D53">
        <v>52500</v>
      </c>
      <c r="E53">
        <v>52635</v>
      </c>
      <c r="F53">
        <v>52980</v>
      </c>
      <c r="L53" s="7">
        <f t="shared" si="0"/>
        <v>0.57291666666666663</v>
      </c>
      <c r="M53" s="7">
        <f t="shared" si="1"/>
        <v>0.60763888888888884</v>
      </c>
      <c r="N53" s="7">
        <f t="shared" si="14"/>
        <v>0.61101941734232756</v>
      </c>
      <c r="O53" s="7">
        <f t="shared" si="15"/>
        <v>0.61115488821322683</v>
      </c>
      <c r="P53" s="9">
        <f t="shared" si="4"/>
        <v>1.3547087089926801E-4</v>
      </c>
      <c r="Q53" s="4">
        <f t="shared" si="11"/>
        <v>0.60920138888888886</v>
      </c>
      <c r="R53" s="4">
        <f t="shared" si="12"/>
        <v>0.61319444444444449</v>
      </c>
      <c r="S53" s="4">
        <f t="shared" si="13"/>
        <v>3.9930555555556246E-3</v>
      </c>
      <c r="T53" s="10">
        <f t="shared" si="8"/>
        <v>0.61108715277777725</v>
      </c>
      <c r="U53" s="9">
        <f t="shared" si="3"/>
        <v>3.4482638888884143E-3</v>
      </c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</row>
    <row r="54" spans="1:49" x14ac:dyDescent="0.2">
      <c r="A54">
        <v>52964.997900477902</v>
      </c>
      <c r="B54">
        <v>52990.112099521997</v>
      </c>
      <c r="C54">
        <v>49800</v>
      </c>
      <c r="D54">
        <v>52800</v>
      </c>
      <c r="E54">
        <v>52620</v>
      </c>
      <c r="F54">
        <v>53355</v>
      </c>
      <c r="L54" s="7">
        <f t="shared" si="0"/>
        <v>0.57638888888888884</v>
      </c>
      <c r="M54" s="7">
        <f t="shared" si="1"/>
        <v>0.61111111111111116</v>
      </c>
      <c r="N54" s="7">
        <f t="shared" si="14"/>
        <v>0.61302080903330902</v>
      </c>
      <c r="O54" s="7">
        <f t="shared" si="15"/>
        <v>0.61331148263335644</v>
      </c>
      <c r="P54" s="9">
        <f t="shared" si="4"/>
        <v>2.9067360004741971E-4</v>
      </c>
      <c r="Q54" s="4">
        <f t="shared" si="11"/>
        <v>0.60902777777777772</v>
      </c>
      <c r="R54" s="4">
        <f t="shared" si="12"/>
        <v>0.61753472222222228</v>
      </c>
      <c r="S54" s="4">
        <f t="shared" si="13"/>
        <v>8.506944444444553E-3</v>
      </c>
      <c r="T54" s="10">
        <f t="shared" si="8"/>
        <v>0.61316614583333273</v>
      </c>
      <c r="U54" s="9">
        <f t="shared" si="3"/>
        <v>2.0550347222215715E-3</v>
      </c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</row>
    <row r="55" spans="1:49" x14ac:dyDescent="0.2">
      <c r="A55">
        <v>54140.473997756402</v>
      </c>
      <c r="B55">
        <v>54164.326002243499</v>
      </c>
      <c r="C55">
        <v>49800</v>
      </c>
      <c r="D55">
        <v>54000</v>
      </c>
      <c r="E55">
        <v>53790</v>
      </c>
      <c r="F55">
        <v>54510</v>
      </c>
      <c r="L55" s="7">
        <f t="shared" si="0"/>
        <v>0.57638888888888884</v>
      </c>
      <c r="M55" s="7">
        <f t="shared" si="1"/>
        <v>0.625</v>
      </c>
      <c r="N55" s="7">
        <f t="shared" si="14"/>
        <v>0.62662585645551394</v>
      </c>
      <c r="O55" s="7">
        <f t="shared" si="15"/>
        <v>0.62690192132226275</v>
      </c>
      <c r="P55" s="9">
        <f t="shared" si="4"/>
        <v>2.7606486674880415E-4</v>
      </c>
      <c r="Q55" s="4">
        <f t="shared" si="11"/>
        <v>0.6225694444444444</v>
      </c>
      <c r="R55" s="4">
        <f t="shared" si="12"/>
        <v>0.63090277777777781</v>
      </c>
      <c r="S55" s="4">
        <f t="shared" si="13"/>
        <v>8.3333333333334147E-3</v>
      </c>
      <c r="T55" s="10">
        <f t="shared" si="8"/>
        <v>0.62676388888888834</v>
      </c>
      <c r="U55" s="9">
        <f t="shared" si="3"/>
        <v>1.7638888888883431E-3</v>
      </c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</row>
    <row r="56" spans="1:49" x14ac:dyDescent="0.2">
      <c r="A56">
        <v>54102.065200806101</v>
      </c>
      <c r="B56">
        <v>54125.664799193801</v>
      </c>
      <c r="C56">
        <v>49800</v>
      </c>
      <c r="D56">
        <v>54000</v>
      </c>
      <c r="E56">
        <v>53775</v>
      </c>
      <c r="F56">
        <v>54510</v>
      </c>
      <c r="L56" s="7">
        <f t="shared" si="0"/>
        <v>0.57638888888888884</v>
      </c>
      <c r="M56" s="7">
        <f t="shared" si="1"/>
        <v>0.625</v>
      </c>
      <c r="N56" s="7">
        <f t="shared" si="14"/>
        <v>0.62618131019451506</v>
      </c>
      <c r="O56" s="7">
        <f t="shared" si="15"/>
        <v>0.62645445369437269</v>
      </c>
      <c r="P56" s="9">
        <f t="shared" si="4"/>
        <v>2.7314349985763098E-4</v>
      </c>
      <c r="Q56" s="4">
        <f t="shared" si="11"/>
        <v>0.62239583333333337</v>
      </c>
      <c r="R56" s="4">
        <f t="shared" si="12"/>
        <v>0.63090277777777781</v>
      </c>
      <c r="S56" s="4">
        <f t="shared" si="13"/>
        <v>8.506944444444442E-3</v>
      </c>
      <c r="T56" s="10">
        <f t="shared" si="8"/>
        <v>0.62631788194444393</v>
      </c>
      <c r="U56" s="9">
        <f t="shared" si="3"/>
        <v>1.3178819444439327E-3</v>
      </c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</row>
    <row r="57" spans="1:49" x14ac:dyDescent="0.2">
      <c r="A57">
        <v>52466.089935358701</v>
      </c>
      <c r="B57">
        <v>52495.7800646412</v>
      </c>
      <c r="C57">
        <v>49800</v>
      </c>
      <c r="D57">
        <v>51900</v>
      </c>
      <c r="E57">
        <v>52050</v>
      </c>
      <c r="F57">
        <v>52965</v>
      </c>
      <c r="L57" s="7">
        <f t="shared" si="0"/>
        <v>0.57638888888888884</v>
      </c>
      <c r="M57" s="7">
        <f t="shared" si="1"/>
        <v>0.60069444444444442</v>
      </c>
      <c r="N57" s="7">
        <f t="shared" si="14"/>
        <v>0.6072464112888738</v>
      </c>
      <c r="O57" s="7">
        <f t="shared" si="15"/>
        <v>0.60759004704445829</v>
      </c>
      <c r="P57" s="9">
        <f t="shared" si="4"/>
        <v>3.4363575558449266E-4</v>
      </c>
      <c r="Q57" s="4">
        <f t="shared" si="11"/>
        <v>0.60243055555555558</v>
      </c>
      <c r="R57" s="4">
        <f t="shared" si="12"/>
        <v>0.61302083333333335</v>
      </c>
      <c r="S57" s="4">
        <f t="shared" si="13"/>
        <v>1.0590277777777768E-2</v>
      </c>
      <c r="T57" s="10">
        <f t="shared" si="8"/>
        <v>0.6074182291666661</v>
      </c>
      <c r="U57" s="9">
        <f t="shared" si="3"/>
        <v>6.7237847222216818E-3</v>
      </c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</row>
    <row r="58" spans="1:49" x14ac:dyDescent="0.2">
      <c r="A58">
        <v>52701.324389142501</v>
      </c>
      <c r="B58">
        <v>52713.395610857398</v>
      </c>
      <c r="C58">
        <v>49800</v>
      </c>
      <c r="D58">
        <v>52500</v>
      </c>
      <c r="E58">
        <v>52530</v>
      </c>
      <c r="F58">
        <v>52890</v>
      </c>
      <c r="L58" s="7">
        <f t="shared" si="0"/>
        <v>0.57638888888888884</v>
      </c>
      <c r="M58" s="7">
        <f t="shared" si="1"/>
        <v>0.60763888888888884</v>
      </c>
      <c r="N58" s="7">
        <f t="shared" si="14"/>
        <v>0.60996903228174193</v>
      </c>
      <c r="O58" s="7">
        <f t="shared" si="15"/>
        <v>0.61010874549603467</v>
      </c>
      <c r="P58" s="9">
        <f t="shared" si="4"/>
        <v>1.3971321429273598E-4</v>
      </c>
      <c r="Q58" s="4">
        <f t="shared" si="11"/>
        <v>0.60798611111111112</v>
      </c>
      <c r="R58" s="4">
        <f t="shared" si="12"/>
        <v>0.61215277777777777</v>
      </c>
      <c r="S58" s="4">
        <f t="shared" si="13"/>
        <v>4.1666666666666519E-3</v>
      </c>
      <c r="T58" s="10">
        <f t="shared" si="8"/>
        <v>0.61003888888888835</v>
      </c>
      <c r="U58" s="9">
        <f t="shared" si="3"/>
        <v>2.3999999999995136E-3</v>
      </c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</row>
    <row r="59" spans="1:49" x14ac:dyDescent="0.2">
      <c r="A59">
        <v>53298.610275250299</v>
      </c>
      <c r="B59">
        <v>53324.9297247496</v>
      </c>
      <c r="C59">
        <v>50100</v>
      </c>
      <c r="D59">
        <v>53100</v>
      </c>
      <c r="E59">
        <v>52905</v>
      </c>
      <c r="F59">
        <v>53700</v>
      </c>
      <c r="L59" s="7">
        <f t="shared" si="0"/>
        <v>0.57986111111111116</v>
      </c>
      <c r="M59" s="7">
        <f t="shared" si="1"/>
        <v>0.61458333333333337</v>
      </c>
      <c r="N59" s="7">
        <f t="shared" si="14"/>
        <v>0.61688206337095253</v>
      </c>
      <c r="O59" s="7">
        <f t="shared" si="15"/>
        <v>0.6171866866290463</v>
      </c>
      <c r="P59" s="9">
        <f t="shared" si="4"/>
        <v>3.0462325809377244E-4</v>
      </c>
      <c r="Q59" s="4">
        <f t="shared" si="11"/>
        <v>0.61232638888888891</v>
      </c>
      <c r="R59" s="4">
        <f t="shared" si="12"/>
        <v>0.62152777777777779</v>
      </c>
      <c r="S59" s="4">
        <f t="shared" si="13"/>
        <v>9.201388888888884E-3</v>
      </c>
      <c r="T59" s="10">
        <f t="shared" si="8"/>
        <v>0.61703437499999936</v>
      </c>
      <c r="U59" s="9">
        <f t="shared" si="3"/>
        <v>2.4510416666659873E-3</v>
      </c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</row>
    <row r="60" spans="1:49" x14ac:dyDescent="0.2">
      <c r="A60">
        <v>53324.474714445903</v>
      </c>
      <c r="B60">
        <v>53353.065285554003</v>
      </c>
      <c r="C60">
        <v>50100</v>
      </c>
      <c r="D60">
        <v>53100</v>
      </c>
      <c r="E60">
        <v>52950</v>
      </c>
      <c r="F60">
        <v>53820</v>
      </c>
      <c r="L60" s="7">
        <f t="shared" si="0"/>
        <v>0.57986111111111116</v>
      </c>
      <c r="M60" s="7">
        <f t="shared" si="1"/>
        <v>0.61458333333333337</v>
      </c>
      <c r="N60" s="7">
        <f t="shared" si="14"/>
        <v>0.6171814203060868</v>
      </c>
      <c r="O60" s="7">
        <f t="shared" si="15"/>
        <v>0.61751232969391212</v>
      </c>
      <c r="P60" s="9">
        <f t="shared" si="4"/>
        <v>3.3090938782531776E-4</v>
      </c>
      <c r="Q60" s="4">
        <f t="shared" si="11"/>
        <v>0.61284722222222221</v>
      </c>
      <c r="R60" s="4">
        <f t="shared" si="12"/>
        <v>0.62291666666666667</v>
      </c>
      <c r="S60" s="4">
        <f t="shared" si="13"/>
        <v>1.0069444444444464E-2</v>
      </c>
      <c r="T60" s="10">
        <f t="shared" si="8"/>
        <v>0.61734687499999952</v>
      </c>
      <c r="U60" s="9">
        <f t="shared" si="3"/>
        <v>2.7635416666661472E-3</v>
      </c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</row>
    <row r="61" spans="1:49" x14ac:dyDescent="0.2">
      <c r="A61">
        <v>52814.5004330839</v>
      </c>
      <c r="B61">
        <v>52845.019566916002</v>
      </c>
      <c r="C61">
        <v>50100</v>
      </c>
      <c r="D61">
        <v>52200</v>
      </c>
      <c r="E61">
        <v>52395</v>
      </c>
      <c r="F61">
        <v>53295</v>
      </c>
      <c r="L61" s="7">
        <f t="shared" si="0"/>
        <v>0.57986111111111116</v>
      </c>
      <c r="M61" s="7">
        <f t="shared" si="1"/>
        <v>0.60416666666666663</v>
      </c>
      <c r="N61" s="7">
        <f t="shared" si="14"/>
        <v>0.61127894019773032</v>
      </c>
      <c r="O61" s="7">
        <f t="shared" si="15"/>
        <v>0.61163217091337962</v>
      </c>
      <c r="P61" s="9">
        <f t="shared" si="4"/>
        <v>3.5323071564929975E-4</v>
      </c>
      <c r="Q61" s="4">
        <f t="shared" si="11"/>
        <v>0.60642361111111109</v>
      </c>
      <c r="R61" s="4">
        <f t="shared" si="12"/>
        <v>0.61684027777777772</v>
      </c>
      <c r="S61" s="4">
        <f t="shared" si="13"/>
        <v>1.041666666666663E-2</v>
      </c>
      <c r="T61" s="10">
        <f t="shared" si="8"/>
        <v>0.61145555555555497</v>
      </c>
      <c r="U61" s="9">
        <f t="shared" si="3"/>
        <v>7.2888888888883452E-3</v>
      </c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</row>
    <row r="62" spans="1:49" x14ac:dyDescent="0.2">
      <c r="A62">
        <v>52234.398125098101</v>
      </c>
      <c r="B62">
        <v>52243.601874901797</v>
      </c>
      <c r="C62">
        <v>50100</v>
      </c>
      <c r="D62">
        <v>52200</v>
      </c>
      <c r="E62">
        <v>52095</v>
      </c>
      <c r="F62">
        <v>52380</v>
      </c>
      <c r="L62" s="7">
        <f t="shared" si="0"/>
        <v>0.57986111111111116</v>
      </c>
      <c r="M62" s="7">
        <f t="shared" si="1"/>
        <v>0.60416666666666663</v>
      </c>
      <c r="N62" s="7">
        <f t="shared" si="14"/>
        <v>0.60456479311456135</v>
      </c>
      <c r="O62" s="7">
        <f t="shared" si="15"/>
        <v>0.60467131799654861</v>
      </c>
      <c r="P62" s="9">
        <f t="shared" si="4"/>
        <v>1.0652488198725774E-4</v>
      </c>
      <c r="Q62" s="4">
        <f t="shared" si="11"/>
        <v>0.60295138888888888</v>
      </c>
      <c r="R62" s="4">
        <f t="shared" si="12"/>
        <v>0.60624999999999996</v>
      </c>
      <c r="S62" s="4">
        <f t="shared" si="13"/>
        <v>3.2986111111110716E-3</v>
      </c>
      <c r="T62" s="10">
        <f t="shared" si="8"/>
        <v>0.60461805555555492</v>
      </c>
      <c r="U62" s="9">
        <f t="shared" si="3"/>
        <v>4.5138888888829332E-4</v>
      </c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</row>
    <row r="63" spans="1:49" x14ac:dyDescent="0.2">
      <c r="A63">
        <v>55819.083496272702</v>
      </c>
      <c r="B63">
        <v>55839.596503727204</v>
      </c>
      <c r="C63">
        <v>50100</v>
      </c>
      <c r="D63">
        <v>55800</v>
      </c>
      <c r="E63">
        <v>55515</v>
      </c>
      <c r="F63">
        <v>56130</v>
      </c>
      <c r="L63" s="7">
        <f t="shared" si="0"/>
        <v>0.57986111111111116</v>
      </c>
      <c r="M63" s="7">
        <f t="shared" si="1"/>
        <v>0.64583333333333337</v>
      </c>
      <c r="N63" s="7">
        <f t="shared" si="14"/>
        <v>0.64605420713278594</v>
      </c>
      <c r="O63" s="7">
        <f t="shared" si="15"/>
        <v>0.64629162620054637</v>
      </c>
      <c r="P63" s="9">
        <f t="shared" si="4"/>
        <v>2.3741906776042487E-4</v>
      </c>
      <c r="Q63" s="4">
        <f t="shared" si="11"/>
        <v>0.64253472222222219</v>
      </c>
      <c r="R63" s="4">
        <f t="shared" si="12"/>
        <v>0.64965277777777775</v>
      </c>
      <c r="S63" s="4">
        <f t="shared" si="13"/>
        <v>7.118055555555558E-3</v>
      </c>
      <c r="T63" s="10">
        <f t="shared" si="8"/>
        <v>0.6461729166666661</v>
      </c>
      <c r="U63" s="9">
        <f t="shared" si="3"/>
        <v>3.3958333333272694E-4</v>
      </c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</row>
    <row r="64" spans="1:49" x14ac:dyDescent="0.2">
      <c r="A64">
        <v>52982.744602683102</v>
      </c>
      <c r="B64">
        <v>53008.515397316798</v>
      </c>
      <c r="C64">
        <v>50100</v>
      </c>
      <c r="D64">
        <v>52800</v>
      </c>
      <c r="E64">
        <v>52575</v>
      </c>
      <c r="F64">
        <v>53355</v>
      </c>
      <c r="L64" s="7">
        <f t="shared" si="0"/>
        <v>0.57986111111111116</v>
      </c>
      <c r="M64" s="7">
        <f t="shared" si="1"/>
        <v>0.61111111111111116</v>
      </c>
      <c r="N64" s="7">
        <f t="shared" si="14"/>
        <v>0.61322621067920258</v>
      </c>
      <c r="O64" s="7">
        <f t="shared" si="15"/>
        <v>0.61352448376524071</v>
      </c>
      <c r="P64" s="9">
        <f t="shared" si="4"/>
        <v>2.9827308603813663E-4</v>
      </c>
      <c r="Q64" s="4">
        <f t="shared" si="11"/>
        <v>0.60850694444444442</v>
      </c>
      <c r="R64" s="4">
        <f t="shared" si="12"/>
        <v>0.61753472222222228</v>
      </c>
      <c r="S64" s="4">
        <f t="shared" si="13"/>
        <v>9.0277777777778567E-3</v>
      </c>
      <c r="T64" s="10">
        <f t="shared" si="8"/>
        <v>0.61337534722222165</v>
      </c>
      <c r="U64" s="9">
        <f t="shared" si="3"/>
        <v>2.2642361111104847E-3</v>
      </c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</row>
    <row r="65" spans="1:49" x14ac:dyDescent="0.2">
      <c r="A65">
        <v>53583.425016914101</v>
      </c>
      <c r="B65">
        <v>53611.5549830858</v>
      </c>
      <c r="C65">
        <v>50100</v>
      </c>
      <c r="D65">
        <v>53400</v>
      </c>
      <c r="E65">
        <v>53160</v>
      </c>
      <c r="F65">
        <v>54045</v>
      </c>
      <c r="L65" s="7">
        <f t="shared" si="0"/>
        <v>0.57986111111111116</v>
      </c>
      <c r="M65" s="7">
        <f t="shared" si="1"/>
        <v>0.61805555555555558</v>
      </c>
      <c r="N65" s="7">
        <f t="shared" si="14"/>
        <v>0.62017853028835768</v>
      </c>
      <c r="O65" s="7">
        <f t="shared" si="15"/>
        <v>0.62050410860053007</v>
      </c>
      <c r="P65" s="9">
        <f t="shared" si="4"/>
        <v>3.2557831217239208E-4</v>
      </c>
      <c r="Q65" s="4">
        <f t="shared" si="11"/>
        <v>0.61527777777777781</v>
      </c>
      <c r="R65" s="4">
        <f t="shared" si="12"/>
        <v>0.6255208333333333</v>
      </c>
      <c r="S65" s="4">
        <f t="shared" si="13"/>
        <v>1.0243055555555491E-2</v>
      </c>
      <c r="T65" s="10">
        <f t="shared" si="8"/>
        <v>0.62034131944444382</v>
      </c>
      <c r="U65" s="9">
        <f t="shared" si="3"/>
        <v>2.285763888888237E-3</v>
      </c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</row>
    <row r="66" spans="1:49" x14ac:dyDescent="0.2">
      <c r="A66">
        <v>52678.8474083611</v>
      </c>
      <c r="B66">
        <v>52690.242591638802</v>
      </c>
      <c r="C66">
        <v>50100</v>
      </c>
      <c r="D66">
        <v>52500</v>
      </c>
      <c r="E66">
        <v>52530</v>
      </c>
      <c r="F66">
        <v>52860</v>
      </c>
      <c r="L66" s="7">
        <f t="shared" si="0"/>
        <v>0.57986111111111116</v>
      </c>
      <c r="M66" s="7">
        <f t="shared" si="1"/>
        <v>0.60763888888888884</v>
      </c>
      <c r="N66" s="7">
        <f t="shared" si="14"/>
        <v>0.60970888204121643</v>
      </c>
      <c r="O66" s="7">
        <f t="shared" si="15"/>
        <v>0.60984077073656018</v>
      </c>
      <c r="P66" s="9">
        <f t="shared" si="4"/>
        <v>1.3188869534375147E-4</v>
      </c>
      <c r="Q66" s="4">
        <f t="shared" si="11"/>
        <v>0.60798611111111112</v>
      </c>
      <c r="R66" s="4">
        <f t="shared" si="12"/>
        <v>0.6118055555555556</v>
      </c>
      <c r="S66" s="4">
        <f t="shared" si="13"/>
        <v>3.8194444444444864E-3</v>
      </c>
      <c r="T66" s="10">
        <f t="shared" si="8"/>
        <v>0.60977482638888825</v>
      </c>
      <c r="U66" s="9">
        <f t="shared" si="3"/>
        <v>2.1359374999994074E-3</v>
      </c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</row>
    <row r="67" spans="1:49" x14ac:dyDescent="0.2">
      <c r="A67">
        <v>52983.265413671303</v>
      </c>
      <c r="B67">
        <v>52994.734586328603</v>
      </c>
      <c r="C67">
        <v>50100</v>
      </c>
      <c r="D67">
        <v>52800</v>
      </c>
      <c r="E67">
        <v>52815</v>
      </c>
      <c r="F67">
        <v>53175</v>
      </c>
      <c r="L67" s="7">
        <f t="shared" si="0"/>
        <v>0.57986111111111116</v>
      </c>
      <c r="M67" s="7">
        <f t="shared" si="1"/>
        <v>0.61111111111111116</v>
      </c>
      <c r="N67" s="7">
        <f t="shared" si="14"/>
        <v>0.61323223858415865</v>
      </c>
      <c r="O67" s="7">
        <f t="shared" si="15"/>
        <v>0.61336498363806258</v>
      </c>
      <c r="P67" s="9">
        <f t="shared" si="4"/>
        <v>1.3274505390392655E-4</v>
      </c>
      <c r="Q67" s="4">
        <f t="shared" si="11"/>
        <v>0.61128472222222219</v>
      </c>
      <c r="R67" s="4">
        <f t="shared" si="12"/>
        <v>0.61545138888888884</v>
      </c>
      <c r="S67" s="4">
        <f t="shared" si="13"/>
        <v>4.1666666666666519E-3</v>
      </c>
      <c r="T67" s="10">
        <f t="shared" si="8"/>
        <v>0.61329861111111061</v>
      </c>
      <c r="U67" s="9">
        <f t="shared" si="3"/>
        <v>2.1874999999994538E-3</v>
      </c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</row>
    <row r="68" spans="1:49" x14ac:dyDescent="0.2">
      <c r="A68">
        <v>53133.773255350898</v>
      </c>
      <c r="B68">
        <v>53150.706744648996</v>
      </c>
      <c r="C68">
        <v>50400</v>
      </c>
      <c r="D68">
        <v>53100</v>
      </c>
      <c r="E68">
        <v>52950</v>
      </c>
      <c r="F68">
        <v>53445</v>
      </c>
      <c r="L68" s="7">
        <f t="shared" si="0"/>
        <v>0.58333333333333337</v>
      </c>
      <c r="M68" s="7">
        <f t="shared" si="1"/>
        <v>0.61458333333333337</v>
      </c>
      <c r="N68" s="7">
        <f t="shared" si="14"/>
        <v>0.6149742274924872</v>
      </c>
      <c r="O68" s="7">
        <f t="shared" si="15"/>
        <v>0.61517021695195595</v>
      </c>
      <c r="P68" s="9">
        <f t="shared" si="4"/>
        <v>1.9598945946874835E-4</v>
      </c>
      <c r="Q68" s="4">
        <f t="shared" si="11"/>
        <v>0.61284722222222221</v>
      </c>
      <c r="R68" s="4">
        <f t="shared" si="12"/>
        <v>0.61857638888888888</v>
      </c>
      <c r="S68" s="4">
        <f t="shared" si="13"/>
        <v>5.7291666666666741E-3</v>
      </c>
      <c r="T68" s="10">
        <f t="shared" si="8"/>
        <v>0.61507222222222158</v>
      </c>
      <c r="U68" s="9">
        <f t="shared" si="3"/>
        <v>4.8888888888820592E-4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</row>
    <row r="69" spans="1:49" x14ac:dyDescent="0.2">
      <c r="A69">
        <v>53176.870471697301</v>
      </c>
      <c r="B69">
        <v>53205.709528302599</v>
      </c>
      <c r="C69">
        <v>50400</v>
      </c>
      <c r="D69">
        <v>52500</v>
      </c>
      <c r="E69">
        <v>52740</v>
      </c>
      <c r="F69">
        <v>53625</v>
      </c>
      <c r="L69" s="7">
        <f t="shared" si="0"/>
        <v>0.58333333333333337</v>
      </c>
      <c r="M69" s="7">
        <f t="shared" si="1"/>
        <v>0.60763888888888884</v>
      </c>
      <c r="N69" s="7">
        <f t="shared" si="14"/>
        <v>0.61547303786686691</v>
      </c>
      <c r="O69" s="7">
        <f t="shared" si="15"/>
        <v>0.61580682324424307</v>
      </c>
      <c r="P69" s="9">
        <f t="shared" si="4"/>
        <v>3.3378537737616121E-4</v>
      </c>
      <c r="Q69" s="4">
        <f t="shared" si="11"/>
        <v>0.61041666666666672</v>
      </c>
      <c r="R69" s="4">
        <f t="shared" si="12"/>
        <v>0.62065972222222221</v>
      </c>
      <c r="S69" s="4">
        <f t="shared" si="13"/>
        <v>1.0243055555555491E-2</v>
      </c>
      <c r="T69" s="10">
        <f t="shared" si="8"/>
        <v>0.61563993055555499</v>
      </c>
      <c r="U69" s="9">
        <f t="shared" si="3"/>
        <v>8.0010416666661532E-3</v>
      </c>
    </row>
    <row r="70" spans="1:49" x14ac:dyDescent="0.2">
      <c r="A70">
        <v>53382.731273794801</v>
      </c>
      <c r="B70">
        <v>53411.388726205099</v>
      </c>
      <c r="C70">
        <v>50400</v>
      </c>
      <c r="D70">
        <v>53100</v>
      </c>
      <c r="E70">
        <v>52950</v>
      </c>
      <c r="F70">
        <v>53835</v>
      </c>
      <c r="L70" s="7">
        <f t="shared" si="0"/>
        <v>0.58333333333333337</v>
      </c>
      <c r="M70" s="7">
        <f t="shared" si="1"/>
        <v>0.61458333333333337</v>
      </c>
      <c r="N70" s="7">
        <f t="shared" si="14"/>
        <v>0.61785568603929164</v>
      </c>
      <c r="O70" s="7">
        <f t="shared" si="15"/>
        <v>0.61818736951626274</v>
      </c>
      <c r="P70" s="9">
        <f t="shared" si="4"/>
        <v>3.3168347697110079E-4</v>
      </c>
      <c r="Q70" s="4">
        <f t="shared" si="11"/>
        <v>0.61284722222222221</v>
      </c>
      <c r="R70" s="4">
        <f t="shared" si="12"/>
        <v>0.62309027777777781</v>
      </c>
      <c r="S70" s="4">
        <f t="shared" si="13"/>
        <v>1.0243055555555602E-2</v>
      </c>
      <c r="T70" s="10">
        <f t="shared" si="8"/>
        <v>0.61802152777777719</v>
      </c>
      <c r="U70" s="9">
        <f t="shared" si="3"/>
        <v>3.4381944444438206E-3</v>
      </c>
    </row>
    <row r="71" spans="1:49" x14ac:dyDescent="0.2">
      <c r="A71">
        <v>54167.436438665798</v>
      </c>
      <c r="B71">
        <v>54194.1235613342</v>
      </c>
      <c r="C71">
        <v>50400</v>
      </c>
      <c r="D71">
        <v>54000</v>
      </c>
      <c r="E71">
        <v>53820</v>
      </c>
      <c r="F71">
        <v>54630</v>
      </c>
      <c r="L71" s="7">
        <f t="shared" si="0"/>
        <v>0.58333333333333337</v>
      </c>
      <c r="M71" s="7">
        <f t="shared" si="1"/>
        <v>0.625</v>
      </c>
      <c r="N71" s="7">
        <f t="shared" si="14"/>
        <v>0.62693792174381713</v>
      </c>
      <c r="O71" s="7">
        <f t="shared" si="15"/>
        <v>0.62724680047840509</v>
      </c>
      <c r="P71" s="9">
        <f t="shared" si="4"/>
        <v>3.0887873458795845E-4</v>
      </c>
      <c r="Q71" s="4">
        <f t="shared" si="11"/>
        <v>0.62291666666666667</v>
      </c>
      <c r="R71" s="4">
        <f t="shared" si="12"/>
        <v>0.6322916666666667</v>
      </c>
      <c r="S71" s="4">
        <f t="shared" si="13"/>
        <v>9.3750000000000222E-3</v>
      </c>
      <c r="T71" s="10">
        <f t="shared" si="8"/>
        <v>0.62709236111111111</v>
      </c>
      <c r="U71" s="9">
        <f t="shared" si="3"/>
        <v>2.0923611111111073E-3</v>
      </c>
    </row>
    <row r="72" spans="1:49" x14ac:dyDescent="0.2">
      <c r="A72">
        <v>56112.485114503099</v>
      </c>
      <c r="B72">
        <v>56129.754885496899</v>
      </c>
      <c r="C72">
        <v>50400</v>
      </c>
      <c r="D72">
        <v>56100</v>
      </c>
      <c r="E72">
        <v>55830</v>
      </c>
      <c r="F72">
        <v>56370</v>
      </c>
      <c r="L72" s="7">
        <f t="shared" si="0"/>
        <v>0.58333333333333337</v>
      </c>
      <c r="M72" s="7">
        <f t="shared" si="1"/>
        <v>0.64930555555555558</v>
      </c>
      <c r="N72" s="7">
        <f t="shared" si="14"/>
        <v>0.6494500591956377</v>
      </c>
      <c r="O72" s="7">
        <f t="shared" si="15"/>
        <v>0.64964994080436222</v>
      </c>
      <c r="P72" s="9">
        <f t="shared" si="4"/>
        <v>1.9988160872452809E-4</v>
      </c>
      <c r="Q72" s="4">
        <f t="shared" si="11"/>
        <v>0.64618055555555554</v>
      </c>
      <c r="R72" s="4">
        <f t="shared" si="12"/>
        <v>0.65243055555555551</v>
      </c>
      <c r="S72" s="4">
        <f t="shared" si="13"/>
        <v>6.2499999999999778E-3</v>
      </c>
      <c r="T72" s="10">
        <f t="shared" si="8"/>
        <v>0.64954999999999996</v>
      </c>
      <c r="U72" s="9">
        <f t="shared" si="3"/>
        <v>2.4444444444438052E-4</v>
      </c>
    </row>
    <row r="73" spans="1:49" x14ac:dyDescent="0.2">
      <c r="A73">
        <v>53690.190316449603</v>
      </c>
      <c r="B73">
        <v>53719.169683550303</v>
      </c>
      <c r="C73">
        <v>50400</v>
      </c>
      <c r="D73">
        <v>53400</v>
      </c>
      <c r="E73">
        <v>53295</v>
      </c>
      <c r="F73">
        <v>54165</v>
      </c>
      <c r="L73" s="7">
        <f t="shared" si="0"/>
        <v>0.58333333333333337</v>
      </c>
      <c r="M73" s="7">
        <f t="shared" si="1"/>
        <v>0.61805555555555558</v>
      </c>
      <c r="N73" s="7">
        <f t="shared" si="14"/>
        <v>0.62141423977372223</v>
      </c>
      <c r="O73" s="7">
        <f t="shared" si="15"/>
        <v>0.6217496491151655</v>
      </c>
      <c r="P73" s="9">
        <f t="shared" si="4"/>
        <v>3.3540934144327128E-4</v>
      </c>
      <c r="Q73" s="4">
        <f t="shared" si="11"/>
        <v>0.61684027777777772</v>
      </c>
      <c r="R73" s="4">
        <f t="shared" si="12"/>
        <v>0.62690972222222219</v>
      </c>
      <c r="S73" s="4">
        <f t="shared" si="13"/>
        <v>1.0069444444444464E-2</v>
      </c>
      <c r="T73" s="10">
        <f t="shared" si="8"/>
        <v>0.62158194444444392</v>
      </c>
      <c r="U73" s="9">
        <f t="shared" si="3"/>
        <v>3.5263888888883432E-3</v>
      </c>
    </row>
    <row r="74" spans="1:49" x14ac:dyDescent="0.2">
      <c r="A74">
        <v>53391.729280001302</v>
      </c>
      <c r="B74">
        <v>53400.890719998599</v>
      </c>
      <c r="C74">
        <v>50400</v>
      </c>
      <c r="D74">
        <v>53400</v>
      </c>
      <c r="E74">
        <v>53250</v>
      </c>
      <c r="F74">
        <v>53520</v>
      </c>
      <c r="L74" s="7">
        <f t="shared" si="0"/>
        <v>0.58333333333333337</v>
      </c>
      <c r="M74" s="7">
        <f t="shared" si="1"/>
        <v>0.61805555555555558</v>
      </c>
      <c r="N74" s="7">
        <f t="shared" si="14"/>
        <v>0.61795982962964469</v>
      </c>
      <c r="O74" s="7">
        <f t="shared" si="15"/>
        <v>0.61806586481479864</v>
      </c>
      <c r="P74" s="9">
        <f t="shared" si="4"/>
        <v>1.0603518515395205E-4</v>
      </c>
      <c r="Q74" s="4">
        <f t="shared" si="11"/>
        <v>0.61631944444444442</v>
      </c>
      <c r="R74" s="4">
        <f t="shared" si="12"/>
        <v>0.61944444444444446</v>
      </c>
      <c r="S74" s="4">
        <f t="shared" si="13"/>
        <v>3.1250000000000444E-3</v>
      </c>
      <c r="T74" s="10">
        <f t="shared" si="8"/>
        <v>0.61801284722222172</v>
      </c>
      <c r="U74" s="9">
        <f t="shared" si="3"/>
        <v>-4.2708333333862925E-5</v>
      </c>
    </row>
    <row r="75" spans="1:49" x14ac:dyDescent="0.2">
      <c r="A75">
        <v>53206.285057676403</v>
      </c>
      <c r="B75">
        <v>53236.714942323502</v>
      </c>
      <c r="C75">
        <v>50400</v>
      </c>
      <c r="D75">
        <v>52800</v>
      </c>
      <c r="E75">
        <v>52770</v>
      </c>
      <c r="F75">
        <v>53670</v>
      </c>
      <c r="L75" s="7">
        <f t="shared" si="0"/>
        <v>0.58333333333333337</v>
      </c>
      <c r="M75" s="7">
        <f t="shared" si="1"/>
        <v>0.61111111111111116</v>
      </c>
      <c r="N75" s="7">
        <f t="shared" si="14"/>
        <v>0.6158134844638472</v>
      </c>
      <c r="O75" s="7">
        <f t="shared" si="15"/>
        <v>0.61616568220281831</v>
      </c>
      <c r="P75" s="9">
        <f t="shared" si="4"/>
        <v>3.5219773897110507E-4</v>
      </c>
      <c r="Q75" s="4">
        <f t="shared" si="11"/>
        <v>0.61076388888888888</v>
      </c>
      <c r="R75" s="4">
        <f t="shared" si="12"/>
        <v>0.62118055555555551</v>
      </c>
      <c r="S75" s="4">
        <f t="shared" si="13"/>
        <v>1.041666666666663E-2</v>
      </c>
      <c r="T75" s="10">
        <f t="shared" si="8"/>
        <v>0.61598958333333276</v>
      </c>
      <c r="U75" s="9">
        <f t="shared" si="3"/>
        <v>4.878472222221597E-3</v>
      </c>
    </row>
    <row r="76" spans="1:49" x14ac:dyDescent="0.2">
      <c r="A76">
        <v>54897.726298593501</v>
      </c>
      <c r="B76">
        <v>54906.773701406397</v>
      </c>
      <c r="C76">
        <v>50400</v>
      </c>
      <c r="D76">
        <v>54900</v>
      </c>
      <c r="E76">
        <v>54765</v>
      </c>
      <c r="F76">
        <v>55035</v>
      </c>
      <c r="L76" s="7">
        <f t="shared" si="0"/>
        <v>0.58333333333333337</v>
      </c>
      <c r="M76" s="7">
        <f t="shared" si="1"/>
        <v>0.63541666666666663</v>
      </c>
      <c r="N76" s="7">
        <f t="shared" si="14"/>
        <v>0.63539035067816552</v>
      </c>
      <c r="O76" s="7">
        <f t="shared" si="15"/>
        <v>0.63549506598849992</v>
      </c>
      <c r="P76" s="9">
        <f t="shared" si="4"/>
        <v>1.0471531033440229E-4</v>
      </c>
      <c r="Q76" s="4">
        <f t="shared" si="11"/>
        <v>0.63385416666666672</v>
      </c>
      <c r="R76" s="4">
        <f t="shared" si="12"/>
        <v>0.63697916666666665</v>
      </c>
      <c r="S76" s="4">
        <f t="shared" si="13"/>
        <v>3.1249999999999334E-3</v>
      </c>
      <c r="T76" s="10">
        <f t="shared" si="8"/>
        <v>0.63544270833333272</v>
      </c>
      <c r="U76" s="9">
        <f t="shared" si="3"/>
        <v>2.604166666608787E-5</v>
      </c>
    </row>
    <row r="77" spans="1:49" x14ac:dyDescent="0.2">
      <c r="A77">
        <v>52968.632940617797</v>
      </c>
      <c r="B77">
        <v>52980.267059382102</v>
      </c>
      <c r="C77">
        <v>50400</v>
      </c>
      <c r="D77">
        <v>52800</v>
      </c>
      <c r="E77">
        <v>52815</v>
      </c>
      <c r="F77">
        <v>53175</v>
      </c>
      <c r="L77" s="7">
        <f t="shared" si="0"/>
        <v>0.58333333333333337</v>
      </c>
      <c r="M77" s="7">
        <f t="shared" si="1"/>
        <v>0.61111111111111116</v>
      </c>
      <c r="N77" s="7">
        <f t="shared" si="14"/>
        <v>0.61306288125715047</v>
      </c>
      <c r="O77" s="7">
        <f t="shared" si="15"/>
        <v>0.61319753540951505</v>
      </c>
      <c r="P77" s="9">
        <f t="shared" si="4"/>
        <v>1.3465415236457723E-4</v>
      </c>
      <c r="Q77" s="4">
        <f t="shared" si="11"/>
        <v>0.61128472222222219</v>
      </c>
      <c r="R77" s="4">
        <f t="shared" si="12"/>
        <v>0.61545138888888884</v>
      </c>
      <c r="S77" s="4">
        <f t="shared" si="13"/>
        <v>4.1666666666666519E-3</v>
      </c>
      <c r="T77" s="10">
        <f t="shared" si="8"/>
        <v>0.61313020833333276</v>
      </c>
      <c r="U77" s="9">
        <f t="shared" si="3"/>
        <v>2.0190972222215997E-3</v>
      </c>
    </row>
    <row r="78" spans="1:49" x14ac:dyDescent="0.2">
      <c r="A78">
        <v>58500.220638180101</v>
      </c>
      <c r="B78">
        <v>58509.259361819801</v>
      </c>
      <c r="C78">
        <v>50400</v>
      </c>
      <c r="D78">
        <v>58500</v>
      </c>
      <c r="E78">
        <v>58365</v>
      </c>
      <c r="F78">
        <v>58635</v>
      </c>
      <c r="L78" s="7">
        <f t="shared" si="0"/>
        <v>0.58333333333333337</v>
      </c>
      <c r="M78" s="7">
        <f t="shared" si="1"/>
        <v>0.67708333333333337</v>
      </c>
      <c r="N78" s="7">
        <f t="shared" si="14"/>
        <v>0.67708588701597339</v>
      </c>
      <c r="O78" s="7">
        <f t="shared" si="15"/>
        <v>0.67719050187291441</v>
      </c>
      <c r="P78" s="9">
        <f t="shared" si="4"/>
        <v>1.0461485694102102E-4</v>
      </c>
      <c r="Q78" s="4">
        <f t="shared" si="11"/>
        <v>0.67552083333333335</v>
      </c>
      <c r="R78" s="4">
        <f t="shared" si="12"/>
        <v>0.67864583333333328</v>
      </c>
      <c r="S78" s="4">
        <f t="shared" si="13"/>
        <v>3.1249999999999334E-3</v>
      </c>
      <c r="T78" s="10">
        <f t="shared" si="8"/>
        <v>0.6771381944444439</v>
      </c>
      <c r="U78" s="9">
        <f t="shared" si="3"/>
        <v>5.4861111110526828E-5</v>
      </c>
    </row>
    <row r="79" spans="1:49" x14ac:dyDescent="0.2">
      <c r="A79">
        <v>54912.906839335898</v>
      </c>
      <c r="B79">
        <v>54932.663160664</v>
      </c>
      <c r="C79">
        <v>50400</v>
      </c>
      <c r="D79">
        <v>54900</v>
      </c>
      <c r="E79">
        <v>54645</v>
      </c>
      <c r="F79">
        <v>55230</v>
      </c>
      <c r="L79" s="7">
        <f t="shared" si="0"/>
        <v>0.58333333333333337</v>
      </c>
      <c r="M79" s="7">
        <f t="shared" si="1"/>
        <v>0.63541666666666663</v>
      </c>
      <c r="N79" s="7">
        <f t="shared" si="14"/>
        <v>0.63556605138120248</v>
      </c>
      <c r="O79" s="7">
        <f t="shared" si="15"/>
        <v>0.63579471250768516</v>
      </c>
      <c r="P79" s="9">
        <f t="shared" si="4"/>
        <v>2.2866112648267656E-4</v>
      </c>
      <c r="Q79" s="4">
        <f t="shared" si="11"/>
        <v>0.63246527777777772</v>
      </c>
      <c r="R79" s="4">
        <f t="shared" si="12"/>
        <v>0.63923611111111112</v>
      </c>
      <c r="S79" s="4">
        <f t="shared" si="13"/>
        <v>6.7708333333333925E-3</v>
      </c>
      <c r="T79" s="10">
        <f t="shared" si="8"/>
        <v>0.63568038194444387</v>
      </c>
      <c r="U79" s="9">
        <f t="shared" si="3"/>
        <v>2.6371527777724335E-4</v>
      </c>
    </row>
    <row r="80" spans="1:49" x14ac:dyDescent="0.2">
      <c r="A80">
        <v>54154.103402591601</v>
      </c>
      <c r="B80">
        <v>54177.6965974083</v>
      </c>
      <c r="C80">
        <v>50400</v>
      </c>
      <c r="D80">
        <v>54000</v>
      </c>
      <c r="E80">
        <v>53790</v>
      </c>
      <c r="F80">
        <v>54525</v>
      </c>
      <c r="L80" s="7">
        <f t="shared" si="0"/>
        <v>0.58333333333333337</v>
      </c>
      <c r="M80" s="7">
        <f t="shared" si="1"/>
        <v>0.625</v>
      </c>
      <c r="N80" s="7">
        <f t="shared" si="14"/>
        <v>0.62678360419666201</v>
      </c>
      <c r="O80" s="7">
        <f t="shared" si="15"/>
        <v>0.62705667358111461</v>
      </c>
      <c r="P80" s="9">
        <f t="shared" si="4"/>
        <v>2.7306938445259554E-4</v>
      </c>
      <c r="Q80" s="4">
        <f t="shared" si="11"/>
        <v>0.6225694444444444</v>
      </c>
      <c r="R80" s="4">
        <f t="shared" si="12"/>
        <v>0.63107638888888884</v>
      </c>
      <c r="S80" s="4">
        <f t="shared" si="13"/>
        <v>8.506944444444442E-3</v>
      </c>
      <c r="T80" s="10">
        <f t="shared" si="8"/>
        <v>0.62692013888888831</v>
      </c>
      <c r="U80" s="9">
        <f t="shared" si="3"/>
        <v>1.920138888888312E-3</v>
      </c>
    </row>
    <row r="81" spans="1:21" x14ac:dyDescent="0.2">
      <c r="A81">
        <v>53538.244195150801</v>
      </c>
      <c r="B81">
        <v>53572.765804849099</v>
      </c>
      <c r="C81">
        <v>50700</v>
      </c>
      <c r="D81">
        <v>52800</v>
      </c>
      <c r="E81">
        <v>53085</v>
      </c>
      <c r="F81">
        <v>54105</v>
      </c>
      <c r="L81" s="7">
        <f t="shared" si="0"/>
        <v>0.58680555555555558</v>
      </c>
      <c r="M81" s="7">
        <f t="shared" si="1"/>
        <v>0.61111111111111116</v>
      </c>
      <c r="N81" s="7">
        <f t="shared" si="14"/>
        <v>0.61965560411054166</v>
      </c>
      <c r="O81" s="7">
        <f t="shared" si="15"/>
        <v>0.62005515977834602</v>
      </c>
      <c r="P81" s="9">
        <f t="shared" si="4"/>
        <v>3.9955566780436325E-4</v>
      </c>
      <c r="Q81" s="4">
        <f t="shared" si="11"/>
        <v>0.61440972222222223</v>
      </c>
      <c r="R81" s="4">
        <f t="shared" si="12"/>
        <v>0.62621527777777775</v>
      </c>
      <c r="S81" s="4">
        <f t="shared" si="13"/>
        <v>1.1805555555555514E-2</v>
      </c>
      <c r="T81" s="10">
        <f t="shared" si="8"/>
        <v>0.6198553819444439</v>
      </c>
      <c r="U81" s="9">
        <f t="shared" si="3"/>
        <v>8.7442708333327346E-3</v>
      </c>
    </row>
    <row r="82" spans="1:21" x14ac:dyDescent="0.2">
      <c r="A82">
        <v>53906.680542384602</v>
      </c>
      <c r="B82">
        <v>53934.469457615298</v>
      </c>
      <c r="C82">
        <v>50700</v>
      </c>
      <c r="D82">
        <v>53700</v>
      </c>
      <c r="E82">
        <v>53535</v>
      </c>
      <c r="F82">
        <v>54375</v>
      </c>
      <c r="L82" s="7">
        <f t="shared" si="0"/>
        <v>0.58680555555555558</v>
      </c>
      <c r="M82" s="7">
        <f t="shared" si="1"/>
        <v>0.62152777777777779</v>
      </c>
      <c r="N82" s="7">
        <f t="shared" si="14"/>
        <v>0.62391991368500699</v>
      </c>
      <c r="O82" s="7">
        <f t="shared" si="15"/>
        <v>0.62424154464832515</v>
      </c>
      <c r="P82" s="9">
        <f t="shared" si="4"/>
        <v>3.2163096331816465E-4</v>
      </c>
      <c r="Q82" s="4">
        <f t="shared" si="11"/>
        <v>0.6196180555555556</v>
      </c>
      <c r="R82" s="4">
        <f t="shared" si="12"/>
        <v>0.62934027777777779</v>
      </c>
      <c r="S82" s="4">
        <f t="shared" si="13"/>
        <v>9.7222222222221877E-3</v>
      </c>
      <c r="T82" s="10">
        <f t="shared" si="8"/>
        <v>0.62408072916666613</v>
      </c>
      <c r="U82" s="9">
        <f t="shared" si="3"/>
        <v>2.5529513888883359E-3</v>
      </c>
    </row>
    <row r="83" spans="1:21" x14ac:dyDescent="0.2">
      <c r="A83">
        <v>53653.5352446174</v>
      </c>
      <c r="B83">
        <v>53682.174755382497</v>
      </c>
      <c r="C83">
        <v>50700</v>
      </c>
      <c r="D83">
        <v>53400</v>
      </c>
      <c r="E83">
        <v>53205</v>
      </c>
      <c r="F83">
        <v>54075</v>
      </c>
      <c r="L83" s="7">
        <f t="shared" ref="L83:L146" si="16">C83/86400</f>
        <v>0.58680555555555558</v>
      </c>
      <c r="M83" s="7">
        <f t="shared" ref="M83:M146" si="17">D83/86400</f>
        <v>0.61805555555555558</v>
      </c>
      <c r="N83" s="7">
        <f t="shared" si="14"/>
        <v>0.62098999125714582</v>
      </c>
      <c r="O83" s="7">
        <f t="shared" si="15"/>
        <v>0.6213214670761863</v>
      </c>
      <c r="P83" s="9">
        <f t="shared" si="4"/>
        <v>3.3147581904047208E-4</v>
      </c>
      <c r="Q83" s="4">
        <f t="shared" si="11"/>
        <v>0.61579861111111112</v>
      </c>
      <c r="R83" s="4">
        <f t="shared" si="12"/>
        <v>0.62586805555555558</v>
      </c>
      <c r="S83" s="4">
        <f t="shared" si="13"/>
        <v>1.0069444444444464E-2</v>
      </c>
      <c r="T83" s="10">
        <f t="shared" si="8"/>
        <v>0.62115572916666606</v>
      </c>
      <c r="U83" s="9">
        <f t="shared" ref="U83:U146" si="18">T83-M83</f>
        <v>3.1001736111104794E-3</v>
      </c>
    </row>
    <row r="84" spans="1:21" x14ac:dyDescent="0.2">
      <c r="A84">
        <v>54596.103276360198</v>
      </c>
      <c r="B84">
        <v>54605.2167236397</v>
      </c>
      <c r="C84">
        <v>50700</v>
      </c>
      <c r="D84">
        <v>54600</v>
      </c>
      <c r="E84">
        <v>54465</v>
      </c>
      <c r="F84">
        <v>54735</v>
      </c>
      <c r="L84" s="7">
        <f t="shared" si="16"/>
        <v>0.58680555555555558</v>
      </c>
      <c r="M84" s="7">
        <f t="shared" si="17"/>
        <v>0.63194444444444442</v>
      </c>
      <c r="N84" s="7">
        <f t="shared" si="14"/>
        <v>0.63189934347639121</v>
      </c>
      <c r="O84" s="7">
        <f t="shared" si="15"/>
        <v>0.63200482319027429</v>
      </c>
      <c r="P84" s="9">
        <f t="shared" ref="P84:P147" si="19">O84-N84</f>
        <v>1.0547971388308319E-4</v>
      </c>
      <c r="Q84" s="4">
        <f t="shared" si="11"/>
        <v>0.6303819444444444</v>
      </c>
      <c r="R84" s="4">
        <f t="shared" si="12"/>
        <v>0.63350694444444444</v>
      </c>
      <c r="S84" s="4">
        <f t="shared" si="13"/>
        <v>3.1250000000000444E-3</v>
      </c>
      <c r="T84" s="10">
        <f t="shared" ref="T84:T147" si="20">(N84+O84)/2</f>
        <v>0.63195208333333275</v>
      </c>
      <c r="U84" s="9">
        <f t="shared" si="18"/>
        <v>7.6388888883283101E-6</v>
      </c>
    </row>
    <row r="85" spans="1:21" x14ac:dyDescent="0.2">
      <c r="A85">
        <v>53787.263514039398</v>
      </c>
      <c r="B85">
        <v>53810.5564859605</v>
      </c>
      <c r="C85">
        <v>51000</v>
      </c>
      <c r="D85">
        <v>53700</v>
      </c>
      <c r="E85">
        <v>53520</v>
      </c>
      <c r="F85">
        <v>54165</v>
      </c>
      <c r="L85" s="7">
        <f t="shared" si="16"/>
        <v>0.59027777777777779</v>
      </c>
      <c r="M85" s="7">
        <f t="shared" si="17"/>
        <v>0.62152777777777779</v>
      </c>
      <c r="N85" s="7">
        <f t="shared" si="14"/>
        <v>0.6225377721532338</v>
      </c>
      <c r="O85" s="7">
        <f t="shared" si="15"/>
        <v>0.62280736673565396</v>
      </c>
      <c r="P85" s="9">
        <f t="shared" si="19"/>
        <v>2.6959458242015177E-4</v>
      </c>
      <c r="Q85" s="4">
        <f t="shared" si="11"/>
        <v>0.61944444444444446</v>
      </c>
      <c r="R85" s="4">
        <f t="shared" si="12"/>
        <v>0.62690972222222219</v>
      </c>
      <c r="S85" s="4">
        <f t="shared" si="13"/>
        <v>7.4652777777777235E-3</v>
      </c>
      <c r="T85" s="10">
        <f t="shared" si="20"/>
        <v>0.62267256944444394</v>
      </c>
      <c r="U85" s="9">
        <f t="shared" si="18"/>
        <v>1.1447916666661451E-3</v>
      </c>
    </row>
    <row r="86" spans="1:21" x14ac:dyDescent="0.2">
      <c r="A86">
        <v>55213.495403440902</v>
      </c>
      <c r="B86">
        <v>55230.814596559001</v>
      </c>
      <c r="C86">
        <v>51000</v>
      </c>
      <c r="D86">
        <v>55200</v>
      </c>
      <c r="E86">
        <v>54960</v>
      </c>
      <c r="F86">
        <v>55485</v>
      </c>
      <c r="L86" s="7">
        <f t="shared" si="16"/>
        <v>0.59027777777777779</v>
      </c>
      <c r="M86" s="7">
        <f t="shared" si="17"/>
        <v>0.63888888888888884</v>
      </c>
      <c r="N86" s="7">
        <f t="shared" si="14"/>
        <v>0.63904508568797336</v>
      </c>
      <c r="O86" s="7">
        <f t="shared" si="15"/>
        <v>0.63924553931202543</v>
      </c>
      <c r="P86" s="9">
        <f t="shared" si="19"/>
        <v>2.0045362405207712E-4</v>
      </c>
      <c r="Q86" s="4">
        <f t="shared" si="11"/>
        <v>0.63611111111111107</v>
      </c>
      <c r="R86" s="4">
        <f t="shared" si="12"/>
        <v>0.64218750000000002</v>
      </c>
      <c r="S86" s="4">
        <f t="shared" si="13"/>
        <v>6.0763888888889506E-3</v>
      </c>
      <c r="T86" s="10">
        <f t="shared" si="20"/>
        <v>0.6391453124999994</v>
      </c>
      <c r="U86" s="9">
        <f t="shared" si="18"/>
        <v>2.5642361111055667E-4</v>
      </c>
    </row>
    <row r="87" spans="1:21" x14ac:dyDescent="0.2">
      <c r="A87">
        <v>55818.9852792846</v>
      </c>
      <c r="B87">
        <v>55836.724720715298</v>
      </c>
      <c r="C87">
        <v>51000</v>
      </c>
      <c r="D87">
        <v>55800</v>
      </c>
      <c r="E87">
        <v>55575</v>
      </c>
      <c r="F87">
        <v>56115</v>
      </c>
      <c r="L87" s="7">
        <f t="shared" si="16"/>
        <v>0.59027777777777779</v>
      </c>
      <c r="M87" s="7">
        <f t="shared" si="17"/>
        <v>0.64583333333333337</v>
      </c>
      <c r="N87" s="7">
        <f t="shared" si="14"/>
        <v>0.64605307036209025</v>
      </c>
      <c r="O87" s="7">
        <f t="shared" si="15"/>
        <v>0.64625838797124191</v>
      </c>
      <c r="P87" s="9">
        <f t="shared" si="19"/>
        <v>2.053176091516562E-4</v>
      </c>
      <c r="Q87" s="4">
        <f t="shared" si="11"/>
        <v>0.64322916666666663</v>
      </c>
      <c r="R87" s="4">
        <f t="shared" si="12"/>
        <v>0.64947916666666672</v>
      </c>
      <c r="S87" s="4">
        <f t="shared" si="13"/>
        <v>6.2500000000000888E-3</v>
      </c>
      <c r="T87" s="10">
        <f t="shared" si="20"/>
        <v>0.64615572916666608</v>
      </c>
      <c r="U87" s="9">
        <f t="shared" si="18"/>
        <v>3.2239583333271149E-4</v>
      </c>
    </row>
    <row r="88" spans="1:21" x14ac:dyDescent="0.2">
      <c r="A88">
        <v>53758.3651650108</v>
      </c>
      <c r="B88">
        <v>53792.444834989103</v>
      </c>
      <c r="C88">
        <v>51000</v>
      </c>
      <c r="D88">
        <v>53100</v>
      </c>
      <c r="E88">
        <v>53310</v>
      </c>
      <c r="F88">
        <v>54285</v>
      </c>
      <c r="L88" s="7">
        <f t="shared" si="16"/>
        <v>0.59027777777777779</v>
      </c>
      <c r="M88" s="7">
        <f t="shared" si="17"/>
        <v>0.61458333333333337</v>
      </c>
      <c r="N88" s="7">
        <f t="shared" si="14"/>
        <v>0.62220330052095829</v>
      </c>
      <c r="O88" s="7">
        <f t="shared" si="15"/>
        <v>0.62259774114570721</v>
      </c>
      <c r="P88" s="9">
        <f t="shared" si="19"/>
        <v>3.9444062474891517E-4</v>
      </c>
      <c r="Q88" s="4">
        <f t="shared" ref="Q88:Q151" si="21">E88/86400</f>
        <v>0.61701388888888886</v>
      </c>
      <c r="R88" s="4">
        <f t="shared" ref="R88:R151" si="22">F88/86400</f>
        <v>0.62829861111111107</v>
      </c>
      <c r="S88" s="4">
        <f t="shared" ref="S88:S151" si="23">R88-Q88</f>
        <v>1.128472222222221E-2</v>
      </c>
      <c r="T88" s="10">
        <f t="shared" si="20"/>
        <v>0.62240052083333275</v>
      </c>
      <c r="U88" s="9">
        <f t="shared" si="18"/>
        <v>7.8171874999993785E-3</v>
      </c>
    </row>
    <row r="89" spans="1:21" x14ac:dyDescent="0.2">
      <c r="A89">
        <v>54917.042973182499</v>
      </c>
      <c r="B89">
        <v>54934.4970268174</v>
      </c>
      <c r="C89">
        <v>51000</v>
      </c>
      <c r="D89">
        <v>54900</v>
      </c>
      <c r="E89">
        <v>54660</v>
      </c>
      <c r="F89">
        <v>55185</v>
      </c>
      <c r="L89" s="7">
        <f t="shared" si="16"/>
        <v>0.59027777777777779</v>
      </c>
      <c r="M89" s="7">
        <f t="shared" si="17"/>
        <v>0.63541666666666663</v>
      </c>
      <c r="N89" s="7">
        <f t="shared" si="14"/>
        <v>0.63561392330072342</v>
      </c>
      <c r="O89" s="7">
        <f t="shared" si="15"/>
        <v>0.63581593781038659</v>
      </c>
      <c r="P89" s="9">
        <f t="shared" si="19"/>
        <v>2.0201450966317314E-4</v>
      </c>
      <c r="Q89" s="4">
        <f t="shared" si="21"/>
        <v>0.63263888888888886</v>
      </c>
      <c r="R89" s="4">
        <f t="shared" si="22"/>
        <v>0.63871527777777781</v>
      </c>
      <c r="S89" s="4">
        <f t="shared" si="23"/>
        <v>6.0763888888889506E-3</v>
      </c>
      <c r="T89" s="10">
        <f t="shared" si="20"/>
        <v>0.63571493055555495</v>
      </c>
      <c r="U89" s="9">
        <f t="shared" si="18"/>
        <v>2.9826388888831712E-4</v>
      </c>
    </row>
    <row r="90" spans="1:21" x14ac:dyDescent="0.2">
      <c r="A90">
        <v>53994.809238559101</v>
      </c>
      <c r="B90">
        <v>54023.190761440797</v>
      </c>
      <c r="C90">
        <v>51000</v>
      </c>
      <c r="D90">
        <v>53700</v>
      </c>
      <c r="E90">
        <v>53565</v>
      </c>
      <c r="F90">
        <v>54450</v>
      </c>
      <c r="L90" s="7">
        <f t="shared" si="16"/>
        <v>0.59027777777777779</v>
      </c>
      <c r="M90" s="7">
        <f t="shared" si="17"/>
        <v>0.62152777777777779</v>
      </c>
      <c r="N90" s="7">
        <f t="shared" si="14"/>
        <v>0.62493992174258217</v>
      </c>
      <c r="O90" s="7">
        <f t="shared" si="15"/>
        <v>0.62526841159074997</v>
      </c>
      <c r="P90" s="9">
        <f t="shared" si="19"/>
        <v>3.2848984816780114E-4</v>
      </c>
      <c r="Q90" s="4">
        <f t="shared" si="21"/>
        <v>0.61996527777777777</v>
      </c>
      <c r="R90" s="4">
        <f t="shared" si="22"/>
        <v>0.63020833333333337</v>
      </c>
      <c r="S90" s="4">
        <f t="shared" si="23"/>
        <v>1.0243055555555602E-2</v>
      </c>
      <c r="T90" s="10">
        <f t="shared" si="20"/>
        <v>0.62510416666666613</v>
      </c>
      <c r="U90" s="9">
        <f t="shared" si="18"/>
        <v>3.5763888888883377E-3</v>
      </c>
    </row>
    <row r="91" spans="1:21" x14ac:dyDescent="0.2">
      <c r="A91">
        <v>54119.216513549203</v>
      </c>
      <c r="B91">
        <v>54155.883486450701</v>
      </c>
      <c r="C91">
        <v>51300</v>
      </c>
      <c r="D91">
        <v>53700</v>
      </c>
      <c r="E91">
        <v>53565</v>
      </c>
      <c r="F91">
        <v>54660</v>
      </c>
      <c r="L91" s="7">
        <f t="shared" si="16"/>
        <v>0.59375</v>
      </c>
      <c r="M91" s="7">
        <f t="shared" si="17"/>
        <v>0.62152777777777779</v>
      </c>
      <c r="N91" s="7">
        <f t="shared" si="14"/>
        <v>0.62637982075867138</v>
      </c>
      <c r="O91" s="7">
        <f t="shared" si="15"/>
        <v>0.62680420701910533</v>
      </c>
      <c r="P91" s="9">
        <f t="shared" si="19"/>
        <v>4.24386260433951E-4</v>
      </c>
      <c r="Q91" s="4">
        <f t="shared" si="21"/>
        <v>0.61996527777777777</v>
      </c>
      <c r="R91" s="4">
        <f t="shared" si="22"/>
        <v>0.63263888888888886</v>
      </c>
      <c r="S91" s="4">
        <f t="shared" si="23"/>
        <v>1.2673611111111094E-2</v>
      </c>
      <c r="T91" s="10">
        <f t="shared" si="20"/>
        <v>0.6265920138888883</v>
      </c>
      <c r="U91" s="9">
        <f t="shared" si="18"/>
        <v>5.0642361111105094E-3</v>
      </c>
    </row>
    <row r="92" spans="1:21" x14ac:dyDescent="0.2">
      <c r="A92">
        <v>54262.387172754497</v>
      </c>
      <c r="B92">
        <v>54299.962827245399</v>
      </c>
      <c r="C92">
        <v>51600</v>
      </c>
      <c r="D92">
        <v>53400</v>
      </c>
      <c r="E92">
        <v>53730</v>
      </c>
      <c r="F92">
        <v>54855</v>
      </c>
      <c r="L92" s="7">
        <f t="shared" si="16"/>
        <v>0.59722222222222221</v>
      </c>
      <c r="M92" s="7">
        <f t="shared" si="17"/>
        <v>0.61805555555555558</v>
      </c>
      <c r="N92" s="7">
        <f t="shared" si="14"/>
        <v>0.62803688857354745</v>
      </c>
      <c r="O92" s="7">
        <f t="shared" si="15"/>
        <v>0.62847179198200698</v>
      </c>
      <c r="P92" s="9">
        <f t="shared" si="19"/>
        <v>4.3490340845953046E-4</v>
      </c>
      <c r="Q92" s="4">
        <f t="shared" si="21"/>
        <v>0.62187499999999996</v>
      </c>
      <c r="R92" s="4">
        <f t="shared" si="22"/>
        <v>0.63489583333333333</v>
      </c>
      <c r="S92" s="4">
        <f t="shared" si="23"/>
        <v>1.302083333333337E-2</v>
      </c>
      <c r="T92" s="10">
        <f t="shared" si="20"/>
        <v>0.62825434027777716</v>
      </c>
      <c r="U92" s="9">
        <f t="shared" si="18"/>
        <v>1.0198784722221577E-2</v>
      </c>
    </row>
    <row r="93" spans="1:21" x14ac:dyDescent="0.2">
      <c r="A93">
        <v>54914.908497722703</v>
      </c>
      <c r="B93">
        <v>54935.2215022772</v>
      </c>
      <c r="C93">
        <v>51600</v>
      </c>
      <c r="D93">
        <v>54900</v>
      </c>
      <c r="E93">
        <v>54600</v>
      </c>
      <c r="F93">
        <v>55200</v>
      </c>
      <c r="L93" s="7">
        <f t="shared" si="16"/>
        <v>0.59722222222222221</v>
      </c>
      <c r="M93" s="7">
        <f t="shared" si="17"/>
        <v>0.63541666666666663</v>
      </c>
      <c r="N93" s="7">
        <f t="shared" si="14"/>
        <v>0.63558921872364238</v>
      </c>
      <c r="O93" s="7">
        <f t="shared" si="15"/>
        <v>0.63582432294302316</v>
      </c>
      <c r="P93" s="9">
        <f t="shared" si="19"/>
        <v>2.351042193807773E-4</v>
      </c>
      <c r="Q93" s="4">
        <f t="shared" si="21"/>
        <v>0.63194444444444442</v>
      </c>
      <c r="R93" s="4">
        <f t="shared" si="22"/>
        <v>0.63888888888888884</v>
      </c>
      <c r="S93" s="4">
        <f t="shared" si="23"/>
        <v>6.9444444444444198E-3</v>
      </c>
      <c r="T93" s="10">
        <f t="shared" si="20"/>
        <v>0.63570677083333282</v>
      </c>
      <c r="U93" s="9">
        <f t="shared" si="18"/>
        <v>2.901041666661941E-4</v>
      </c>
    </row>
    <row r="94" spans="1:21" x14ac:dyDescent="0.2">
      <c r="A94">
        <v>62119.089472374602</v>
      </c>
      <c r="B94">
        <v>62139.230527625303</v>
      </c>
      <c r="C94">
        <v>51600</v>
      </c>
      <c r="D94">
        <v>62100</v>
      </c>
      <c r="E94">
        <v>61830</v>
      </c>
      <c r="F94">
        <v>62415</v>
      </c>
      <c r="L94" s="7">
        <f t="shared" si="16"/>
        <v>0.59722222222222221</v>
      </c>
      <c r="M94" s="7">
        <f t="shared" si="17"/>
        <v>0.71875</v>
      </c>
      <c r="N94" s="7">
        <f t="shared" si="14"/>
        <v>0.71897094296729869</v>
      </c>
      <c r="O94" s="7">
        <f t="shared" si="15"/>
        <v>0.71920405703270029</v>
      </c>
      <c r="P94" s="9">
        <f t="shared" si="19"/>
        <v>2.3311406540160728E-4</v>
      </c>
      <c r="Q94" s="4">
        <f t="shared" si="21"/>
        <v>0.71562499999999996</v>
      </c>
      <c r="R94" s="4">
        <f t="shared" si="22"/>
        <v>0.72239583333333335</v>
      </c>
      <c r="S94" s="4">
        <f t="shared" si="23"/>
        <v>6.7708333333333925E-3</v>
      </c>
      <c r="T94" s="10">
        <f t="shared" si="20"/>
        <v>0.71908749999999944</v>
      </c>
      <c r="U94" s="9">
        <f t="shared" si="18"/>
        <v>3.3749999999943547E-4</v>
      </c>
    </row>
    <row r="95" spans="1:21" x14ac:dyDescent="0.2">
      <c r="A95">
        <v>54582.878087471399</v>
      </c>
      <c r="B95">
        <v>54613.491912528501</v>
      </c>
      <c r="C95">
        <v>51900</v>
      </c>
      <c r="D95">
        <v>54000</v>
      </c>
      <c r="E95">
        <v>54165</v>
      </c>
      <c r="F95">
        <v>55080</v>
      </c>
      <c r="L95" s="7">
        <f t="shared" si="16"/>
        <v>0.60069444444444442</v>
      </c>
      <c r="M95" s="7">
        <f t="shared" si="17"/>
        <v>0.625</v>
      </c>
      <c r="N95" s="7">
        <f t="shared" si="14"/>
        <v>0.63174627416054863</v>
      </c>
      <c r="O95" s="7">
        <f t="shared" si="15"/>
        <v>0.6321006008394503</v>
      </c>
      <c r="P95" s="9">
        <f t="shared" si="19"/>
        <v>3.5432667890167302E-4</v>
      </c>
      <c r="Q95" s="4">
        <f t="shared" si="21"/>
        <v>0.62690972222222219</v>
      </c>
      <c r="R95" s="4">
        <f t="shared" si="22"/>
        <v>0.63749999999999996</v>
      </c>
      <c r="S95" s="4">
        <f t="shared" si="23"/>
        <v>1.0590277777777768E-2</v>
      </c>
      <c r="T95" s="10">
        <f t="shared" si="20"/>
        <v>0.63192343749999946</v>
      </c>
      <c r="U95" s="9">
        <f t="shared" si="18"/>
        <v>6.923437499999463E-3</v>
      </c>
    </row>
    <row r="96" spans="1:21" x14ac:dyDescent="0.2">
      <c r="A96">
        <v>54974.762183749503</v>
      </c>
      <c r="B96">
        <v>54998.997816250398</v>
      </c>
      <c r="C96">
        <v>52200</v>
      </c>
      <c r="D96">
        <v>54900</v>
      </c>
      <c r="E96">
        <v>54660</v>
      </c>
      <c r="F96">
        <v>55395</v>
      </c>
      <c r="L96" s="7">
        <f t="shared" si="16"/>
        <v>0.60416666666666663</v>
      </c>
      <c r="M96" s="7">
        <f t="shared" si="17"/>
        <v>0.63541666666666663</v>
      </c>
      <c r="N96" s="7">
        <f t="shared" si="14"/>
        <v>0.63628196971932294</v>
      </c>
      <c r="O96" s="7">
        <f t="shared" si="15"/>
        <v>0.6365624747251204</v>
      </c>
      <c r="P96" s="9">
        <f t="shared" si="19"/>
        <v>2.8050500579746007E-4</v>
      </c>
      <c r="Q96" s="4">
        <f t="shared" si="21"/>
        <v>0.63263888888888886</v>
      </c>
      <c r="R96" s="4">
        <f t="shared" si="22"/>
        <v>0.6411458333333333</v>
      </c>
      <c r="S96" s="4">
        <f t="shared" si="23"/>
        <v>8.506944444444442E-3</v>
      </c>
      <c r="T96" s="10">
        <f t="shared" si="20"/>
        <v>0.63642222222222167</v>
      </c>
      <c r="U96" s="9">
        <f t="shared" si="18"/>
        <v>1.0055555555550377E-3</v>
      </c>
    </row>
    <row r="97" spans="1:21" x14ac:dyDescent="0.2">
      <c r="A97">
        <v>55424.603437172897</v>
      </c>
      <c r="B97">
        <v>55456.146562827002</v>
      </c>
      <c r="C97">
        <v>52800</v>
      </c>
      <c r="D97">
        <v>54600</v>
      </c>
      <c r="E97">
        <v>55035</v>
      </c>
      <c r="F97">
        <v>55965</v>
      </c>
      <c r="L97" s="7">
        <f t="shared" si="16"/>
        <v>0.61111111111111116</v>
      </c>
      <c r="M97" s="7">
        <f t="shared" si="17"/>
        <v>0.63194444444444442</v>
      </c>
      <c r="N97" s="7">
        <f t="shared" si="14"/>
        <v>0.64148846570801965</v>
      </c>
      <c r="O97" s="7">
        <f t="shared" si="15"/>
        <v>0.64185354818086804</v>
      </c>
      <c r="P97" s="9">
        <f t="shared" si="19"/>
        <v>3.6508247284838813E-4</v>
      </c>
      <c r="Q97" s="4">
        <f t="shared" si="21"/>
        <v>0.63697916666666665</v>
      </c>
      <c r="R97" s="4">
        <f t="shared" si="22"/>
        <v>0.64774305555555556</v>
      </c>
      <c r="S97" s="4">
        <f t="shared" si="23"/>
        <v>1.0763888888888906E-2</v>
      </c>
      <c r="T97" s="10">
        <f t="shared" si="20"/>
        <v>0.64167100694444379</v>
      </c>
      <c r="U97" s="9">
        <f t="shared" si="18"/>
        <v>9.7265624999993694E-3</v>
      </c>
    </row>
    <row r="98" spans="1:21" x14ac:dyDescent="0.2">
      <c r="A98">
        <v>55825.679403139198</v>
      </c>
      <c r="B98">
        <v>55844.100596860699</v>
      </c>
      <c r="C98">
        <v>52800</v>
      </c>
      <c r="D98">
        <v>55800</v>
      </c>
      <c r="E98">
        <v>55575</v>
      </c>
      <c r="F98">
        <v>56115</v>
      </c>
      <c r="L98" s="7">
        <f t="shared" si="16"/>
        <v>0.61111111111111116</v>
      </c>
      <c r="M98" s="7">
        <f t="shared" si="17"/>
        <v>0.64583333333333337</v>
      </c>
      <c r="N98" s="7">
        <f t="shared" si="14"/>
        <v>0.64613054864744446</v>
      </c>
      <c r="O98" s="7">
        <f t="shared" si="15"/>
        <v>0.64634375690810997</v>
      </c>
      <c r="P98" s="9">
        <f t="shared" si="19"/>
        <v>2.1320826066550946E-4</v>
      </c>
      <c r="Q98" s="4">
        <f t="shared" si="21"/>
        <v>0.64322916666666663</v>
      </c>
      <c r="R98" s="4">
        <f t="shared" si="22"/>
        <v>0.64947916666666672</v>
      </c>
      <c r="S98" s="4">
        <f t="shared" si="23"/>
        <v>6.2500000000000888E-3</v>
      </c>
      <c r="T98" s="10">
        <f t="shared" si="20"/>
        <v>0.64623715277777727</v>
      </c>
      <c r="U98" s="9">
        <f t="shared" si="18"/>
        <v>4.0381944444389806E-4</v>
      </c>
    </row>
    <row r="99" spans="1:21" x14ac:dyDescent="0.2">
      <c r="A99">
        <v>57021.539104488198</v>
      </c>
      <c r="B99">
        <v>57041.700895511698</v>
      </c>
      <c r="C99">
        <v>53400</v>
      </c>
      <c r="D99">
        <v>57000</v>
      </c>
      <c r="E99">
        <v>56715</v>
      </c>
      <c r="F99">
        <v>57330</v>
      </c>
      <c r="L99" s="7">
        <f t="shared" si="16"/>
        <v>0.61805555555555558</v>
      </c>
      <c r="M99" s="7">
        <f t="shared" si="17"/>
        <v>0.65972222222222221</v>
      </c>
      <c r="N99" s="7">
        <f t="shared" si="14"/>
        <v>0.65997151741305782</v>
      </c>
      <c r="O99" s="7">
        <f t="shared" si="15"/>
        <v>0.66020487147582985</v>
      </c>
      <c r="P99" s="9">
        <f t="shared" si="19"/>
        <v>2.3335406277202875E-4</v>
      </c>
      <c r="Q99" s="4">
        <f t="shared" si="21"/>
        <v>0.65642361111111114</v>
      </c>
      <c r="R99" s="4">
        <f t="shared" si="22"/>
        <v>0.6635416666666667</v>
      </c>
      <c r="S99" s="4">
        <f t="shared" si="23"/>
        <v>7.118055555555558E-3</v>
      </c>
      <c r="T99" s="10">
        <f t="shared" si="20"/>
        <v>0.66008819444444389</v>
      </c>
      <c r="U99" s="9">
        <f t="shared" si="18"/>
        <v>3.6597222222167769E-4</v>
      </c>
    </row>
    <row r="100" spans="1:21" x14ac:dyDescent="0.2">
      <c r="A100">
        <v>56015.993248005099</v>
      </c>
      <c r="B100">
        <v>56048.466751994798</v>
      </c>
      <c r="C100">
        <v>53400</v>
      </c>
      <c r="D100">
        <v>55200</v>
      </c>
      <c r="E100">
        <v>55530</v>
      </c>
      <c r="F100">
        <v>56490</v>
      </c>
      <c r="L100" s="7">
        <f t="shared" si="16"/>
        <v>0.61805555555555558</v>
      </c>
      <c r="M100" s="7">
        <f t="shared" si="17"/>
        <v>0.63888888888888884</v>
      </c>
      <c r="N100" s="7">
        <f t="shared" si="14"/>
        <v>0.64833325518524421</v>
      </c>
      <c r="O100" s="7">
        <f t="shared" si="15"/>
        <v>0.64870910592586573</v>
      </c>
      <c r="P100" s="9">
        <f t="shared" si="19"/>
        <v>3.7585074062151946E-4</v>
      </c>
      <c r="Q100" s="4">
        <f t="shared" si="21"/>
        <v>0.64270833333333333</v>
      </c>
      <c r="R100" s="4">
        <f t="shared" si="22"/>
        <v>0.6538194444444444</v>
      </c>
      <c r="S100" s="4">
        <f t="shared" si="23"/>
        <v>1.1111111111111072E-2</v>
      </c>
      <c r="T100" s="10">
        <f t="shared" si="20"/>
        <v>0.64852118055555497</v>
      </c>
      <c r="U100" s="9">
        <f t="shared" si="18"/>
        <v>9.6322916666661262E-3</v>
      </c>
    </row>
    <row r="101" spans="1:21" x14ac:dyDescent="0.2">
      <c r="A101">
        <v>56416.7254453524</v>
      </c>
      <c r="B101">
        <v>56436.974554647502</v>
      </c>
      <c r="C101">
        <v>53400</v>
      </c>
      <c r="D101">
        <v>56400</v>
      </c>
      <c r="E101">
        <v>56115</v>
      </c>
      <c r="F101">
        <v>56730</v>
      </c>
      <c r="L101" s="7">
        <f t="shared" si="16"/>
        <v>0.61805555555555558</v>
      </c>
      <c r="M101" s="7">
        <f t="shared" si="17"/>
        <v>0.65277777777777779</v>
      </c>
      <c r="N101" s="7">
        <f t="shared" si="14"/>
        <v>0.65297135932120831</v>
      </c>
      <c r="O101" s="7">
        <f t="shared" si="15"/>
        <v>0.65320572401212385</v>
      </c>
      <c r="P101" s="9">
        <f t="shared" si="19"/>
        <v>2.3436469091553391E-4</v>
      </c>
      <c r="Q101" s="4">
        <f t="shared" si="21"/>
        <v>0.64947916666666672</v>
      </c>
      <c r="R101" s="4">
        <f t="shared" si="22"/>
        <v>0.65659722222222228</v>
      </c>
      <c r="S101" s="4">
        <f t="shared" si="23"/>
        <v>7.118055555555558E-3</v>
      </c>
      <c r="T101" s="10">
        <f t="shared" si="20"/>
        <v>0.65308854166666608</v>
      </c>
      <c r="U101" s="9">
        <f t="shared" si="18"/>
        <v>3.1076388888828799E-4</v>
      </c>
    </row>
    <row r="102" spans="1:21" x14ac:dyDescent="0.2">
      <c r="A102">
        <v>63620.948576567796</v>
      </c>
      <c r="B102">
        <v>63640.701423432103</v>
      </c>
      <c r="C102">
        <v>53700</v>
      </c>
      <c r="D102">
        <v>63600</v>
      </c>
      <c r="E102">
        <v>63330</v>
      </c>
      <c r="F102">
        <v>63930</v>
      </c>
      <c r="L102" s="7">
        <f t="shared" si="16"/>
        <v>0.62152777777777779</v>
      </c>
      <c r="M102" s="7">
        <f t="shared" si="17"/>
        <v>0.73611111111111116</v>
      </c>
      <c r="N102" s="7">
        <f t="shared" si="14"/>
        <v>0.73635357148805325</v>
      </c>
      <c r="O102" s="7">
        <f t="shared" si="15"/>
        <v>0.73658219240083456</v>
      </c>
      <c r="P102" s="9">
        <f t="shared" si="19"/>
        <v>2.2862091278130769E-4</v>
      </c>
      <c r="Q102" s="4">
        <f t="shared" si="21"/>
        <v>0.73298611111111112</v>
      </c>
      <c r="R102" s="4">
        <f t="shared" si="22"/>
        <v>0.73993055555555554</v>
      </c>
      <c r="S102" s="4">
        <f t="shared" si="23"/>
        <v>6.9444444444444198E-3</v>
      </c>
      <c r="T102" s="10">
        <f t="shared" si="20"/>
        <v>0.7364678819444439</v>
      </c>
      <c r="U102" s="9">
        <f t="shared" si="18"/>
        <v>3.567708333327424E-4</v>
      </c>
    </row>
    <row r="103" spans="1:21" x14ac:dyDescent="0.2">
      <c r="A103">
        <v>64864.977930614499</v>
      </c>
      <c r="B103">
        <v>64890.782069385401</v>
      </c>
      <c r="C103">
        <v>54000</v>
      </c>
      <c r="D103">
        <v>64800</v>
      </c>
      <c r="E103">
        <v>64485</v>
      </c>
      <c r="F103">
        <v>65265</v>
      </c>
      <c r="L103" s="7">
        <f t="shared" si="16"/>
        <v>0.625</v>
      </c>
      <c r="M103" s="7">
        <f t="shared" si="17"/>
        <v>0.75</v>
      </c>
      <c r="N103" s="7">
        <f t="shared" si="14"/>
        <v>0.75075205938211231</v>
      </c>
      <c r="O103" s="7">
        <f t="shared" si="15"/>
        <v>0.7510507183956644</v>
      </c>
      <c r="P103" s="9">
        <f t="shared" si="19"/>
        <v>2.986590135520828E-4</v>
      </c>
      <c r="Q103" s="4">
        <f t="shared" si="21"/>
        <v>0.74635416666666665</v>
      </c>
      <c r="R103" s="4">
        <f t="shared" si="22"/>
        <v>0.7553819444444444</v>
      </c>
      <c r="S103" s="4">
        <f t="shared" si="23"/>
        <v>9.0277777777777457E-3</v>
      </c>
      <c r="T103" s="10">
        <f t="shared" si="20"/>
        <v>0.75090138888888835</v>
      </c>
      <c r="U103" s="9">
        <f t="shared" si="18"/>
        <v>9.0138888888835478E-4</v>
      </c>
    </row>
    <row r="104" spans="1:21" x14ac:dyDescent="0.2">
      <c r="A104">
        <v>56410.834232688401</v>
      </c>
      <c r="B104">
        <v>56438.485767311497</v>
      </c>
      <c r="C104">
        <v>54000</v>
      </c>
      <c r="D104">
        <v>56100</v>
      </c>
      <c r="E104">
        <v>56040</v>
      </c>
      <c r="F104">
        <v>56835</v>
      </c>
      <c r="L104" s="7">
        <f t="shared" si="16"/>
        <v>0.625</v>
      </c>
      <c r="M104" s="7">
        <f t="shared" si="17"/>
        <v>0.64930555555555558</v>
      </c>
      <c r="N104" s="7">
        <f t="shared" si="14"/>
        <v>0.65290317398944908</v>
      </c>
      <c r="O104" s="7">
        <f t="shared" si="15"/>
        <v>0.65322321489943858</v>
      </c>
      <c r="P104" s="9">
        <f t="shared" si="19"/>
        <v>3.2004090998949408E-4</v>
      </c>
      <c r="Q104" s="4">
        <f t="shared" si="21"/>
        <v>0.64861111111111114</v>
      </c>
      <c r="R104" s="4">
        <f t="shared" si="22"/>
        <v>0.65781250000000002</v>
      </c>
      <c r="S104" s="4">
        <f t="shared" si="23"/>
        <v>9.201388888888884E-3</v>
      </c>
      <c r="T104" s="10">
        <f t="shared" si="20"/>
        <v>0.65306319444444383</v>
      </c>
      <c r="U104" s="9">
        <f t="shared" si="18"/>
        <v>3.7576388888882484E-3</v>
      </c>
    </row>
    <row r="105" spans="1:21" x14ac:dyDescent="0.2">
      <c r="A105">
        <v>57332.330341894703</v>
      </c>
      <c r="B105">
        <v>57354.609658105197</v>
      </c>
      <c r="C105">
        <v>54000</v>
      </c>
      <c r="D105">
        <v>57300</v>
      </c>
      <c r="E105">
        <v>57045</v>
      </c>
      <c r="F105">
        <v>57705</v>
      </c>
      <c r="L105" s="7">
        <f t="shared" si="16"/>
        <v>0.625</v>
      </c>
      <c r="M105" s="7">
        <f t="shared" si="17"/>
        <v>0.66319444444444442</v>
      </c>
      <c r="N105" s="7">
        <f t="shared" si="14"/>
        <v>0.66356863821637391</v>
      </c>
      <c r="O105" s="7">
        <f t="shared" si="15"/>
        <v>0.66382650067251381</v>
      </c>
      <c r="P105" s="9">
        <f t="shared" si="19"/>
        <v>2.5786245613990122E-4</v>
      </c>
      <c r="Q105" s="4">
        <f t="shared" si="21"/>
        <v>0.66024305555555551</v>
      </c>
      <c r="R105" s="4">
        <f t="shared" si="22"/>
        <v>0.66788194444444449</v>
      </c>
      <c r="S105" s="4">
        <f t="shared" si="23"/>
        <v>7.6388888888889728E-3</v>
      </c>
      <c r="T105" s="10">
        <f t="shared" si="20"/>
        <v>0.6636975694444438</v>
      </c>
      <c r="U105" s="9">
        <f t="shared" si="18"/>
        <v>5.0312499999938254E-4</v>
      </c>
    </row>
    <row r="106" spans="1:21" x14ac:dyDescent="0.2">
      <c r="A106">
        <v>56771.018134545498</v>
      </c>
      <c r="B106">
        <v>56794.791865454397</v>
      </c>
      <c r="C106">
        <v>54000</v>
      </c>
      <c r="D106">
        <v>56700</v>
      </c>
      <c r="E106">
        <v>56505</v>
      </c>
      <c r="F106">
        <v>57165</v>
      </c>
      <c r="L106" s="7">
        <f t="shared" si="16"/>
        <v>0.625</v>
      </c>
      <c r="M106" s="7">
        <f t="shared" si="17"/>
        <v>0.65625</v>
      </c>
      <c r="N106" s="7">
        <f t="shared" ref="N106:N169" si="24">A106/86400</f>
        <v>0.65707196914983212</v>
      </c>
      <c r="O106" s="7">
        <f t="shared" ref="O106:O169" si="25">B106/86400</f>
        <v>0.65734712807238882</v>
      </c>
      <c r="P106" s="9">
        <f t="shared" si="19"/>
        <v>2.7515892255669527E-4</v>
      </c>
      <c r="Q106" s="4">
        <f t="shared" si="21"/>
        <v>0.65399305555555554</v>
      </c>
      <c r="R106" s="4">
        <f t="shared" si="22"/>
        <v>0.6616319444444444</v>
      </c>
      <c r="S106" s="4">
        <f t="shared" si="23"/>
        <v>7.6388888888888618E-3</v>
      </c>
      <c r="T106" s="10">
        <f t="shared" si="20"/>
        <v>0.65720954861111047</v>
      </c>
      <c r="U106" s="9">
        <f t="shared" si="18"/>
        <v>9.5954861111047229E-4</v>
      </c>
    </row>
    <row r="107" spans="1:21" x14ac:dyDescent="0.2">
      <c r="A107">
        <v>56619.391218584497</v>
      </c>
      <c r="B107">
        <v>56650.438781415403</v>
      </c>
      <c r="C107">
        <v>54000</v>
      </c>
      <c r="D107">
        <v>56400</v>
      </c>
      <c r="E107">
        <v>56235</v>
      </c>
      <c r="F107">
        <v>57150</v>
      </c>
      <c r="L107" s="7">
        <f t="shared" si="16"/>
        <v>0.625</v>
      </c>
      <c r="M107" s="7">
        <f t="shared" si="17"/>
        <v>0.65277777777777779</v>
      </c>
      <c r="N107" s="7">
        <f t="shared" si="24"/>
        <v>0.65531702799287617</v>
      </c>
      <c r="O107" s="7">
        <f t="shared" si="25"/>
        <v>0.65567637478490048</v>
      </c>
      <c r="P107" s="9">
        <f t="shared" si="19"/>
        <v>3.5934679202431763E-4</v>
      </c>
      <c r="Q107" s="4">
        <f t="shared" si="21"/>
        <v>0.6508680555555556</v>
      </c>
      <c r="R107" s="4">
        <f t="shared" si="22"/>
        <v>0.66145833333333337</v>
      </c>
      <c r="S107" s="4">
        <f t="shared" si="23"/>
        <v>1.0590277777777768E-2</v>
      </c>
      <c r="T107" s="10">
        <f t="shared" si="20"/>
        <v>0.65549670138888838</v>
      </c>
      <c r="U107" s="9">
        <f t="shared" si="18"/>
        <v>2.7189236111105908E-3</v>
      </c>
    </row>
    <row r="108" spans="1:21" x14ac:dyDescent="0.2">
      <c r="A108">
        <v>56673.293947373597</v>
      </c>
      <c r="B108">
        <v>56703.156052626298</v>
      </c>
      <c r="C108">
        <v>54000</v>
      </c>
      <c r="D108">
        <v>54900</v>
      </c>
      <c r="E108">
        <v>56235</v>
      </c>
      <c r="F108">
        <v>57135</v>
      </c>
      <c r="L108" s="7">
        <f t="shared" si="16"/>
        <v>0.625</v>
      </c>
      <c r="M108" s="7">
        <f t="shared" si="17"/>
        <v>0.63541666666666663</v>
      </c>
      <c r="N108" s="7">
        <f t="shared" si="24"/>
        <v>0.65594090216867584</v>
      </c>
      <c r="O108" s="7">
        <f t="shared" si="25"/>
        <v>0.6562865283868784</v>
      </c>
      <c r="P108" s="9">
        <f t="shared" si="19"/>
        <v>3.456262182025549E-4</v>
      </c>
      <c r="Q108" s="4">
        <f t="shared" si="21"/>
        <v>0.6508680555555556</v>
      </c>
      <c r="R108" s="4">
        <f t="shared" si="22"/>
        <v>0.66128472222222223</v>
      </c>
      <c r="S108" s="4">
        <f t="shared" si="23"/>
        <v>1.041666666666663E-2</v>
      </c>
      <c r="T108" s="10">
        <f t="shared" si="20"/>
        <v>0.65611371527777718</v>
      </c>
      <c r="U108" s="9">
        <f t="shared" si="18"/>
        <v>2.0697048611110547E-2</v>
      </c>
    </row>
    <row r="109" spans="1:21" x14ac:dyDescent="0.2">
      <c r="A109">
        <v>62124.213651848302</v>
      </c>
      <c r="B109">
        <v>62148.596348151601</v>
      </c>
      <c r="C109">
        <v>54000</v>
      </c>
      <c r="D109">
        <v>62100</v>
      </c>
      <c r="E109">
        <v>61740</v>
      </c>
      <c r="F109">
        <v>62475</v>
      </c>
      <c r="L109" s="7">
        <f t="shared" si="16"/>
        <v>0.625</v>
      </c>
      <c r="M109" s="7">
        <f t="shared" si="17"/>
        <v>0.71875</v>
      </c>
      <c r="N109" s="7">
        <f t="shared" si="24"/>
        <v>0.71903025060009607</v>
      </c>
      <c r="O109" s="7">
        <f t="shared" si="25"/>
        <v>0.71931245773323615</v>
      </c>
      <c r="P109" s="9">
        <f t="shared" si="19"/>
        <v>2.8220713314008883E-4</v>
      </c>
      <c r="Q109" s="4">
        <f t="shared" si="21"/>
        <v>0.71458333333333335</v>
      </c>
      <c r="R109" s="4">
        <f t="shared" si="22"/>
        <v>0.72309027777777779</v>
      </c>
      <c r="S109" s="4">
        <f t="shared" si="23"/>
        <v>8.506944444444442E-3</v>
      </c>
      <c r="T109" s="10">
        <f t="shared" si="20"/>
        <v>0.71917135416666611</v>
      </c>
      <c r="U109" s="9">
        <f t="shared" si="18"/>
        <v>4.2135416666611025E-4</v>
      </c>
    </row>
    <row r="110" spans="1:21" x14ac:dyDescent="0.2">
      <c r="A110">
        <v>66633.615378988703</v>
      </c>
      <c r="B110">
        <v>66658.244621011196</v>
      </c>
      <c r="C110">
        <v>54000</v>
      </c>
      <c r="D110">
        <v>66600</v>
      </c>
      <c r="E110">
        <v>66255</v>
      </c>
      <c r="F110">
        <v>67020</v>
      </c>
      <c r="L110" s="7">
        <f t="shared" si="16"/>
        <v>0.625</v>
      </c>
      <c r="M110" s="7">
        <f t="shared" si="17"/>
        <v>0.77083333333333337</v>
      </c>
      <c r="N110" s="7">
        <f t="shared" si="24"/>
        <v>0.77122240021977662</v>
      </c>
      <c r="O110" s="7">
        <f t="shared" si="25"/>
        <v>0.77150746089133326</v>
      </c>
      <c r="P110" s="9">
        <f t="shared" si="19"/>
        <v>2.8506067155664727E-4</v>
      </c>
      <c r="Q110" s="4">
        <f t="shared" si="21"/>
        <v>0.76684027777777775</v>
      </c>
      <c r="R110" s="4">
        <f t="shared" si="22"/>
        <v>0.77569444444444446</v>
      </c>
      <c r="S110" s="4">
        <f t="shared" si="23"/>
        <v>8.8541666666667185E-3</v>
      </c>
      <c r="T110" s="10">
        <f t="shared" si="20"/>
        <v>0.771364930555555</v>
      </c>
      <c r="U110" s="9">
        <f t="shared" si="18"/>
        <v>5.3159722222162475E-4</v>
      </c>
    </row>
    <row r="111" spans="1:21" x14ac:dyDescent="0.2">
      <c r="A111">
        <v>61820.252116741598</v>
      </c>
      <c r="B111">
        <v>61839.5678832583</v>
      </c>
      <c r="C111">
        <v>54300</v>
      </c>
      <c r="D111">
        <v>61800</v>
      </c>
      <c r="E111">
        <v>61545</v>
      </c>
      <c r="F111">
        <v>62115</v>
      </c>
      <c r="L111" s="7">
        <f t="shared" si="16"/>
        <v>0.62847222222222221</v>
      </c>
      <c r="M111" s="7">
        <f t="shared" si="17"/>
        <v>0.71527777777777779</v>
      </c>
      <c r="N111" s="7">
        <f t="shared" si="24"/>
        <v>0.71551217727710181</v>
      </c>
      <c r="O111" s="7">
        <f t="shared" si="25"/>
        <v>0.7157357393895637</v>
      </c>
      <c r="P111" s="9">
        <f t="shared" si="19"/>
        <v>2.2356211246188362E-4</v>
      </c>
      <c r="Q111" s="4">
        <f t="shared" si="21"/>
        <v>0.71232638888888888</v>
      </c>
      <c r="R111" s="4">
        <f t="shared" si="22"/>
        <v>0.71892361111111114</v>
      </c>
      <c r="S111" s="4">
        <f t="shared" si="23"/>
        <v>6.5972222222222543E-3</v>
      </c>
      <c r="T111" s="10">
        <f t="shared" si="20"/>
        <v>0.71562395833333281</v>
      </c>
      <c r="U111" s="9">
        <f t="shared" si="18"/>
        <v>3.4618055555502014E-4</v>
      </c>
    </row>
    <row r="112" spans="1:21" x14ac:dyDescent="0.2">
      <c r="A112">
        <v>57629.966975379197</v>
      </c>
      <c r="B112">
        <v>57650.853024620701</v>
      </c>
      <c r="C112">
        <v>54600</v>
      </c>
      <c r="D112">
        <v>57600</v>
      </c>
      <c r="E112">
        <v>57330</v>
      </c>
      <c r="F112">
        <v>57975</v>
      </c>
      <c r="L112" s="7">
        <f t="shared" si="16"/>
        <v>0.63194444444444442</v>
      </c>
      <c r="M112" s="7">
        <f t="shared" si="17"/>
        <v>0.66666666666666663</v>
      </c>
      <c r="N112" s="7">
        <f t="shared" si="24"/>
        <v>0.66701350665948145</v>
      </c>
      <c r="O112" s="7">
        <f t="shared" si="25"/>
        <v>0.66725524334051733</v>
      </c>
      <c r="P112" s="9">
        <f t="shared" si="19"/>
        <v>2.4173668103588675E-4</v>
      </c>
      <c r="Q112" s="4">
        <f t="shared" si="21"/>
        <v>0.6635416666666667</v>
      </c>
      <c r="R112" s="4">
        <f t="shared" si="22"/>
        <v>0.67100694444444442</v>
      </c>
      <c r="S112" s="4">
        <f t="shared" si="23"/>
        <v>7.4652777777777235E-3</v>
      </c>
      <c r="T112" s="10">
        <f t="shared" si="20"/>
        <v>0.66713437499999939</v>
      </c>
      <c r="U112" s="9">
        <f t="shared" si="18"/>
        <v>4.6770833333276141E-4</v>
      </c>
    </row>
    <row r="113" spans="1:21" x14ac:dyDescent="0.2">
      <c r="A113">
        <v>57621.793915966802</v>
      </c>
      <c r="B113">
        <v>57641.776084033103</v>
      </c>
      <c r="C113">
        <v>54600</v>
      </c>
      <c r="D113">
        <v>57600</v>
      </c>
      <c r="E113">
        <v>57315</v>
      </c>
      <c r="F113">
        <v>57915</v>
      </c>
      <c r="L113" s="7">
        <f t="shared" si="16"/>
        <v>0.63194444444444442</v>
      </c>
      <c r="M113" s="7">
        <f t="shared" si="17"/>
        <v>0.66666666666666663</v>
      </c>
      <c r="N113" s="7">
        <f t="shared" si="24"/>
        <v>0.66691891106443058</v>
      </c>
      <c r="O113" s="7">
        <f t="shared" si="25"/>
        <v>0.66715018615779054</v>
      </c>
      <c r="P113" s="9">
        <f t="shared" si="19"/>
        <v>2.3127509335996166E-4</v>
      </c>
      <c r="Q113" s="4">
        <f t="shared" si="21"/>
        <v>0.66336805555555556</v>
      </c>
      <c r="R113" s="4">
        <f t="shared" si="22"/>
        <v>0.67031249999999998</v>
      </c>
      <c r="S113" s="4">
        <f t="shared" si="23"/>
        <v>6.9444444444444198E-3</v>
      </c>
      <c r="T113" s="10">
        <f t="shared" si="20"/>
        <v>0.66703454861111056</v>
      </c>
      <c r="U113" s="9">
        <f t="shared" si="18"/>
        <v>3.678819444439263E-4</v>
      </c>
    </row>
    <row r="114" spans="1:21" x14ac:dyDescent="0.2">
      <c r="A114">
        <v>58534.937625434897</v>
      </c>
      <c r="B114">
        <v>58556.922374565002</v>
      </c>
      <c r="C114">
        <v>54600</v>
      </c>
      <c r="D114">
        <v>58500</v>
      </c>
      <c r="E114">
        <v>58230</v>
      </c>
      <c r="F114">
        <v>58905</v>
      </c>
      <c r="L114" s="7">
        <f t="shared" si="16"/>
        <v>0.63194444444444442</v>
      </c>
      <c r="M114" s="7">
        <f t="shared" si="17"/>
        <v>0.67708333333333337</v>
      </c>
      <c r="N114" s="7">
        <f t="shared" si="24"/>
        <v>0.67748770399808911</v>
      </c>
      <c r="O114" s="7">
        <f t="shared" si="25"/>
        <v>0.67774215711302088</v>
      </c>
      <c r="P114" s="9">
        <f t="shared" si="19"/>
        <v>2.5445311493177414E-4</v>
      </c>
      <c r="Q114" s="4">
        <f t="shared" si="21"/>
        <v>0.67395833333333333</v>
      </c>
      <c r="R114" s="4">
        <f t="shared" si="22"/>
        <v>0.68177083333333333</v>
      </c>
      <c r="S114" s="4">
        <f t="shared" si="23"/>
        <v>7.8125E-3</v>
      </c>
      <c r="T114" s="10">
        <f t="shared" si="20"/>
        <v>0.677614930555555</v>
      </c>
      <c r="U114" s="9">
        <f t="shared" si="18"/>
        <v>5.3159722222162475E-4</v>
      </c>
    </row>
    <row r="115" spans="1:21" x14ac:dyDescent="0.2">
      <c r="A115">
        <v>57981.349914851402</v>
      </c>
      <c r="B115">
        <v>58005.880085148499</v>
      </c>
      <c r="C115">
        <v>55200</v>
      </c>
      <c r="D115">
        <v>57900</v>
      </c>
      <c r="E115">
        <v>57600</v>
      </c>
      <c r="F115">
        <v>58335</v>
      </c>
      <c r="L115" s="7">
        <f t="shared" si="16"/>
        <v>0.63888888888888884</v>
      </c>
      <c r="M115" s="7">
        <f t="shared" si="17"/>
        <v>0.67013888888888884</v>
      </c>
      <c r="N115" s="7">
        <f t="shared" si="24"/>
        <v>0.67108043882929869</v>
      </c>
      <c r="O115" s="7">
        <f t="shared" si="25"/>
        <v>0.67136435283736684</v>
      </c>
      <c r="P115" s="9">
        <f t="shared" si="19"/>
        <v>2.8391400806815348E-4</v>
      </c>
      <c r="Q115" s="4">
        <f t="shared" si="21"/>
        <v>0.66666666666666663</v>
      </c>
      <c r="R115" s="4">
        <f t="shared" si="22"/>
        <v>0.67517361111111107</v>
      </c>
      <c r="S115" s="4">
        <f t="shared" si="23"/>
        <v>8.506944444444442E-3</v>
      </c>
      <c r="T115" s="10">
        <f t="shared" si="20"/>
        <v>0.67122239583333276</v>
      </c>
      <c r="U115" s="9">
        <f t="shared" si="18"/>
        <v>1.0835069444439238E-3</v>
      </c>
    </row>
    <row r="116" spans="1:21" x14ac:dyDescent="0.2">
      <c r="A116">
        <v>57824.192395755497</v>
      </c>
      <c r="B116">
        <v>57856.4376042445</v>
      </c>
      <c r="C116">
        <v>55200</v>
      </c>
      <c r="D116">
        <v>57000</v>
      </c>
      <c r="E116">
        <v>57375</v>
      </c>
      <c r="F116">
        <v>58335</v>
      </c>
      <c r="L116" s="7">
        <f t="shared" si="16"/>
        <v>0.63888888888888884</v>
      </c>
      <c r="M116" s="7">
        <f t="shared" si="17"/>
        <v>0.65972222222222221</v>
      </c>
      <c r="N116" s="7">
        <f t="shared" si="24"/>
        <v>0.66926148606198488</v>
      </c>
      <c r="O116" s="7">
        <f t="shared" si="25"/>
        <v>0.6696346944935706</v>
      </c>
      <c r="P116" s="9">
        <f t="shared" si="19"/>
        <v>3.7320843158572536E-4</v>
      </c>
      <c r="Q116" s="4">
        <f t="shared" si="21"/>
        <v>0.6640625</v>
      </c>
      <c r="R116" s="4">
        <f t="shared" si="22"/>
        <v>0.67517361111111107</v>
      </c>
      <c r="S116" s="4">
        <f t="shared" si="23"/>
        <v>1.1111111111111072E-2</v>
      </c>
      <c r="T116" s="10">
        <f t="shared" si="20"/>
        <v>0.66944809027777774</v>
      </c>
      <c r="U116" s="9">
        <f t="shared" si="18"/>
        <v>9.725868055555531E-3</v>
      </c>
    </row>
    <row r="117" spans="1:21" x14ac:dyDescent="0.2">
      <c r="A117">
        <v>58224.675157121899</v>
      </c>
      <c r="B117">
        <v>58245.344842878003</v>
      </c>
      <c r="C117">
        <v>55200</v>
      </c>
      <c r="D117">
        <v>58200</v>
      </c>
      <c r="E117">
        <v>57915</v>
      </c>
      <c r="F117">
        <v>58530</v>
      </c>
      <c r="L117" s="7">
        <f t="shared" si="16"/>
        <v>0.63888888888888884</v>
      </c>
      <c r="M117" s="7">
        <f t="shared" si="17"/>
        <v>0.67361111111111116</v>
      </c>
      <c r="N117" s="7">
        <f t="shared" si="24"/>
        <v>0.67389670320742934</v>
      </c>
      <c r="O117" s="7">
        <f t="shared" si="25"/>
        <v>0.67413593568145835</v>
      </c>
      <c r="P117" s="9">
        <f t="shared" si="19"/>
        <v>2.3923247402901637E-4</v>
      </c>
      <c r="Q117" s="4">
        <f t="shared" si="21"/>
        <v>0.67031249999999998</v>
      </c>
      <c r="R117" s="4">
        <f t="shared" si="22"/>
        <v>0.67743055555555554</v>
      </c>
      <c r="S117" s="4">
        <f t="shared" si="23"/>
        <v>7.118055555555558E-3</v>
      </c>
      <c r="T117" s="10">
        <f t="shared" si="20"/>
        <v>0.67401631944444385</v>
      </c>
      <c r="U117" s="9">
        <f t="shared" si="18"/>
        <v>4.0520833333268502E-4</v>
      </c>
    </row>
    <row r="118" spans="1:21" x14ac:dyDescent="0.2">
      <c r="A118">
        <v>59423.4910140805</v>
      </c>
      <c r="B118">
        <v>59443.558985919401</v>
      </c>
      <c r="C118">
        <v>55500</v>
      </c>
      <c r="D118">
        <v>59400</v>
      </c>
      <c r="E118">
        <v>59115</v>
      </c>
      <c r="F118">
        <v>59715</v>
      </c>
      <c r="L118" s="7">
        <f t="shared" si="16"/>
        <v>0.64236111111111116</v>
      </c>
      <c r="M118" s="7">
        <f t="shared" si="17"/>
        <v>0.6875</v>
      </c>
      <c r="N118" s="7">
        <f t="shared" si="24"/>
        <v>0.68777188673704281</v>
      </c>
      <c r="O118" s="7">
        <f t="shared" si="25"/>
        <v>0.68800415492962275</v>
      </c>
      <c r="P118" s="9">
        <f t="shared" si="19"/>
        <v>2.3226819257993192E-4</v>
      </c>
      <c r="Q118" s="4">
        <f t="shared" si="21"/>
        <v>0.68420138888888893</v>
      </c>
      <c r="R118" s="4">
        <f t="shared" si="22"/>
        <v>0.69114583333333335</v>
      </c>
      <c r="S118" s="4">
        <f t="shared" si="23"/>
        <v>6.9444444444444198E-3</v>
      </c>
      <c r="T118" s="10">
        <f t="shared" si="20"/>
        <v>0.68788802083333278</v>
      </c>
      <c r="U118" s="9">
        <f t="shared" si="18"/>
        <v>3.8802083333278059E-4</v>
      </c>
    </row>
    <row r="119" spans="1:21" x14ac:dyDescent="0.2">
      <c r="A119">
        <v>61211.403163356503</v>
      </c>
      <c r="B119">
        <v>61231.766836643401</v>
      </c>
      <c r="C119">
        <v>55500</v>
      </c>
      <c r="D119">
        <v>61200</v>
      </c>
      <c r="E119">
        <v>60900</v>
      </c>
      <c r="F119">
        <v>61515</v>
      </c>
      <c r="L119" s="7">
        <f t="shared" si="16"/>
        <v>0.64236111111111116</v>
      </c>
      <c r="M119" s="7">
        <f t="shared" si="17"/>
        <v>0.70833333333333337</v>
      </c>
      <c r="N119" s="7">
        <f t="shared" si="24"/>
        <v>0.70846531439070026</v>
      </c>
      <c r="O119" s="7">
        <f t="shared" si="25"/>
        <v>0.70870100505374312</v>
      </c>
      <c r="P119" s="9">
        <f t="shared" si="19"/>
        <v>2.3569066304285347E-4</v>
      </c>
      <c r="Q119" s="4">
        <f t="shared" si="21"/>
        <v>0.70486111111111116</v>
      </c>
      <c r="R119" s="4">
        <f t="shared" si="22"/>
        <v>0.71197916666666672</v>
      </c>
      <c r="S119" s="4">
        <f t="shared" si="23"/>
        <v>7.118055555555558E-3</v>
      </c>
      <c r="T119" s="10">
        <f t="shared" si="20"/>
        <v>0.70858315972222163</v>
      </c>
      <c r="U119" s="9">
        <f t="shared" si="18"/>
        <v>2.4982638888826347E-4</v>
      </c>
    </row>
    <row r="120" spans="1:21" x14ac:dyDescent="0.2">
      <c r="A120">
        <v>59421.671472389702</v>
      </c>
      <c r="B120">
        <v>59442.438527610197</v>
      </c>
      <c r="C120">
        <v>55500</v>
      </c>
      <c r="D120">
        <v>59400</v>
      </c>
      <c r="E120">
        <v>59115</v>
      </c>
      <c r="F120">
        <v>59745</v>
      </c>
      <c r="L120" s="7">
        <f t="shared" si="16"/>
        <v>0.64236111111111116</v>
      </c>
      <c r="M120" s="7">
        <f t="shared" si="17"/>
        <v>0.6875</v>
      </c>
      <c r="N120" s="7">
        <f t="shared" si="24"/>
        <v>0.68775082722673264</v>
      </c>
      <c r="O120" s="7">
        <f t="shared" si="25"/>
        <v>0.68799118666215509</v>
      </c>
      <c r="P120" s="9">
        <f t="shared" si="19"/>
        <v>2.4035943542244365E-4</v>
      </c>
      <c r="Q120" s="4">
        <f t="shared" si="21"/>
        <v>0.68420138888888893</v>
      </c>
      <c r="R120" s="4">
        <f t="shared" si="22"/>
        <v>0.69149305555555551</v>
      </c>
      <c r="S120" s="4">
        <f t="shared" si="23"/>
        <v>7.2916666666665853E-3</v>
      </c>
      <c r="T120" s="10">
        <f t="shared" si="20"/>
        <v>0.68787100694444381</v>
      </c>
      <c r="U120" s="9">
        <f t="shared" si="18"/>
        <v>3.71006944443808E-4</v>
      </c>
    </row>
    <row r="121" spans="1:21" x14ac:dyDescent="0.2">
      <c r="A121">
        <v>61219.155224431503</v>
      </c>
      <c r="B121">
        <v>61239.014775568401</v>
      </c>
      <c r="C121">
        <v>55800</v>
      </c>
      <c r="D121">
        <v>61200</v>
      </c>
      <c r="E121">
        <v>60945</v>
      </c>
      <c r="F121">
        <v>61515</v>
      </c>
      <c r="L121" s="7">
        <f t="shared" si="16"/>
        <v>0.64583333333333337</v>
      </c>
      <c r="M121" s="7">
        <f t="shared" si="17"/>
        <v>0.70833333333333337</v>
      </c>
      <c r="N121" s="7">
        <f t="shared" si="24"/>
        <v>0.70855503731980907</v>
      </c>
      <c r="O121" s="7">
        <f t="shared" si="25"/>
        <v>0.70878489323574534</v>
      </c>
      <c r="P121" s="9">
        <f t="shared" si="19"/>
        <v>2.298559159362723E-4</v>
      </c>
      <c r="Q121" s="4">
        <f t="shared" si="21"/>
        <v>0.70538194444444446</v>
      </c>
      <c r="R121" s="4">
        <f t="shared" si="22"/>
        <v>0.71197916666666672</v>
      </c>
      <c r="S121" s="4">
        <f t="shared" si="23"/>
        <v>6.5972222222222543E-3</v>
      </c>
      <c r="T121" s="10">
        <f t="shared" si="20"/>
        <v>0.70866996527777726</v>
      </c>
      <c r="U121" s="9">
        <f t="shared" si="18"/>
        <v>3.3663194444388811E-4</v>
      </c>
    </row>
    <row r="122" spans="1:21" x14ac:dyDescent="0.2">
      <c r="A122">
        <v>58226.360471532404</v>
      </c>
      <c r="B122">
        <v>58254.519528467499</v>
      </c>
      <c r="C122">
        <v>55800</v>
      </c>
      <c r="D122">
        <v>57600</v>
      </c>
      <c r="E122">
        <v>57840</v>
      </c>
      <c r="F122">
        <v>58680</v>
      </c>
      <c r="L122" s="7">
        <f t="shared" si="16"/>
        <v>0.64583333333333337</v>
      </c>
      <c r="M122" s="7">
        <f t="shared" si="17"/>
        <v>0.66666666666666663</v>
      </c>
      <c r="N122" s="7">
        <f t="shared" si="24"/>
        <v>0.67391620916125472</v>
      </c>
      <c r="O122" s="7">
        <f t="shared" si="25"/>
        <v>0.67424212417207752</v>
      </c>
      <c r="P122" s="9">
        <f t="shared" si="19"/>
        <v>3.2591501082279706E-4</v>
      </c>
      <c r="Q122" s="4">
        <f t="shared" si="21"/>
        <v>0.6694444444444444</v>
      </c>
      <c r="R122" s="4">
        <f t="shared" si="22"/>
        <v>0.6791666666666667</v>
      </c>
      <c r="S122" s="4">
        <f t="shared" si="23"/>
        <v>9.7222222222222987E-3</v>
      </c>
      <c r="T122" s="10">
        <f t="shared" si="20"/>
        <v>0.67407916666666612</v>
      </c>
      <c r="U122" s="9">
        <f t="shared" si="18"/>
        <v>7.4124999999994889E-3</v>
      </c>
    </row>
    <row r="123" spans="1:21" x14ac:dyDescent="0.2">
      <c r="A123">
        <v>68400.908718328996</v>
      </c>
      <c r="B123">
        <v>68409.981281671004</v>
      </c>
      <c r="C123">
        <v>55800</v>
      </c>
      <c r="D123">
        <v>68400</v>
      </c>
      <c r="E123">
        <v>68265</v>
      </c>
      <c r="F123">
        <v>68535</v>
      </c>
      <c r="L123" s="7">
        <f t="shared" si="16"/>
        <v>0.64583333333333337</v>
      </c>
      <c r="M123" s="7">
        <f t="shared" si="17"/>
        <v>0.79166666666666663</v>
      </c>
      <c r="N123" s="7">
        <f t="shared" si="24"/>
        <v>0.79167718423991895</v>
      </c>
      <c r="O123" s="7">
        <f t="shared" si="25"/>
        <v>0.79178219076008105</v>
      </c>
      <c r="P123" s="9">
        <f t="shared" si="19"/>
        <v>1.0500652016209866E-4</v>
      </c>
      <c r="Q123" s="4">
        <f t="shared" si="21"/>
        <v>0.79010416666666672</v>
      </c>
      <c r="R123" s="4">
        <f t="shared" si="22"/>
        <v>0.79322916666666665</v>
      </c>
      <c r="S123" s="4">
        <f t="shared" si="23"/>
        <v>3.1249999999999334E-3</v>
      </c>
      <c r="T123" s="10">
        <f t="shared" si="20"/>
        <v>0.79172968749999995</v>
      </c>
      <c r="U123" s="9">
        <f t="shared" si="18"/>
        <v>6.3020833333315984E-5</v>
      </c>
    </row>
    <row r="124" spans="1:21" x14ac:dyDescent="0.2">
      <c r="A124">
        <v>59723.930843066897</v>
      </c>
      <c r="B124">
        <v>59743.929156933002</v>
      </c>
      <c r="C124">
        <v>56100</v>
      </c>
      <c r="D124">
        <v>59700</v>
      </c>
      <c r="E124">
        <v>59430</v>
      </c>
      <c r="F124">
        <v>60045</v>
      </c>
      <c r="L124" s="7">
        <f t="shared" si="16"/>
        <v>0.64930555555555558</v>
      </c>
      <c r="M124" s="7">
        <f t="shared" si="17"/>
        <v>0.69097222222222221</v>
      </c>
      <c r="N124" s="7">
        <f t="shared" si="24"/>
        <v>0.6912491995725335</v>
      </c>
      <c r="O124" s="7">
        <f t="shared" si="25"/>
        <v>0.69148066153857646</v>
      </c>
      <c r="P124" s="9">
        <f t="shared" si="19"/>
        <v>2.3146196604295621E-4</v>
      </c>
      <c r="Q124" s="4">
        <f t="shared" si="21"/>
        <v>0.68784722222222228</v>
      </c>
      <c r="R124" s="4">
        <f t="shared" si="22"/>
        <v>0.69496527777777772</v>
      </c>
      <c r="S124" s="4">
        <f t="shared" si="23"/>
        <v>7.118055555555447E-3</v>
      </c>
      <c r="T124" s="10">
        <f t="shared" si="20"/>
        <v>0.69136493055555492</v>
      </c>
      <c r="U124" s="9">
        <f t="shared" si="18"/>
        <v>3.9270833333271415E-4</v>
      </c>
    </row>
    <row r="125" spans="1:21" x14ac:dyDescent="0.2">
      <c r="A125">
        <v>58887.022380525603</v>
      </c>
      <c r="B125">
        <v>58910.437619474302</v>
      </c>
      <c r="C125">
        <v>56100</v>
      </c>
      <c r="D125">
        <v>58800</v>
      </c>
      <c r="E125">
        <v>58575</v>
      </c>
      <c r="F125">
        <v>59280</v>
      </c>
      <c r="L125" s="7">
        <f t="shared" si="16"/>
        <v>0.64930555555555558</v>
      </c>
      <c r="M125" s="7">
        <f t="shared" si="17"/>
        <v>0.68055555555555558</v>
      </c>
      <c r="N125" s="7">
        <f t="shared" si="24"/>
        <v>0.6815627590338611</v>
      </c>
      <c r="O125" s="7">
        <f t="shared" si="25"/>
        <v>0.68183376874391555</v>
      </c>
      <c r="P125" s="9">
        <f t="shared" si="19"/>
        <v>2.7100971005444841E-4</v>
      </c>
      <c r="Q125" s="4">
        <f t="shared" si="21"/>
        <v>0.67795138888888884</v>
      </c>
      <c r="R125" s="4">
        <f t="shared" si="22"/>
        <v>0.68611111111111112</v>
      </c>
      <c r="S125" s="4">
        <f t="shared" si="23"/>
        <v>8.1597222222222765E-3</v>
      </c>
      <c r="T125" s="10">
        <f t="shared" si="20"/>
        <v>0.68169826388888832</v>
      </c>
      <c r="U125" s="9">
        <f t="shared" si="18"/>
        <v>1.1427083333327426E-3</v>
      </c>
    </row>
    <row r="126" spans="1:21" x14ac:dyDescent="0.2">
      <c r="A126">
        <v>59352.933655587804</v>
      </c>
      <c r="B126">
        <v>59397.116344412098</v>
      </c>
      <c r="C126">
        <v>56100</v>
      </c>
      <c r="D126">
        <v>57300</v>
      </c>
      <c r="E126">
        <v>58755</v>
      </c>
      <c r="F126">
        <v>60075</v>
      </c>
      <c r="L126" s="7">
        <f t="shared" si="16"/>
        <v>0.64930555555555558</v>
      </c>
      <c r="M126" s="7">
        <f t="shared" si="17"/>
        <v>0.66319444444444442</v>
      </c>
      <c r="N126" s="7">
        <f t="shared" si="24"/>
        <v>0.68695525064337737</v>
      </c>
      <c r="O126" s="7">
        <f t="shared" si="25"/>
        <v>0.68746662435662154</v>
      </c>
      <c r="P126" s="9">
        <f t="shared" si="19"/>
        <v>5.1137371324416758E-4</v>
      </c>
      <c r="Q126" s="4">
        <f t="shared" si="21"/>
        <v>0.68003472222222228</v>
      </c>
      <c r="R126" s="4">
        <f t="shared" si="22"/>
        <v>0.6953125</v>
      </c>
      <c r="S126" s="4">
        <f t="shared" si="23"/>
        <v>1.5277777777777724E-2</v>
      </c>
      <c r="T126" s="10">
        <f t="shared" si="20"/>
        <v>0.68721093749999951</v>
      </c>
      <c r="U126" s="9">
        <f t="shared" si="18"/>
        <v>2.4016493055555088E-2</v>
      </c>
    </row>
    <row r="127" spans="1:21" x14ac:dyDescent="0.2">
      <c r="A127">
        <v>62123.464976543102</v>
      </c>
      <c r="B127">
        <v>62143.705023456801</v>
      </c>
      <c r="C127">
        <v>56700</v>
      </c>
      <c r="D127">
        <v>62100</v>
      </c>
      <c r="E127">
        <v>61845</v>
      </c>
      <c r="F127">
        <v>62460</v>
      </c>
      <c r="L127" s="7">
        <f t="shared" si="16"/>
        <v>0.65625</v>
      </c>
      <c r="M127" s="7">
        <f t="shared" si="17"/>
        <v>0.71875</v>
      </c>
      <c r="N127" s="7">
        <f t="shared" si="24"/>
        <v>0.71902158537665628</v>
      </c>
      <c r="O127" s="7">
        <f t="shared" si="25"/>
        <v>0.71925584517889818</v>
      </c>
      <c r="P127" s="9">
        <f t="shared" si="19"/>
        <v>2.3425980224189846E-4</v>
      </c>
      <c r="Q127" s="4">
        <f t="shared" si="21"/>
        <v>0.71579861111111109</v>
      </c>
      <c r="R127" s="4">
        <f t="shared" si="22"/>
        <v>0.72291666666666665</v>
      </c>
      <c r="S127" s="4">
        <f t="shared" si="23"/>
        <v>7.118055555555558E-3</v>
      </c>
      <c r="T127" s="10">
        <f t="shared" si="20"/>
        <v>0.71913871527777729</v>
      </c>
      <c r="U127" s="9">
        <f t="shared" si="18"/>
        <v>3.887152777772851E-4</v>
      </c>
    </row>
    <row r="128" spans="1:21" x14ac:dyDescent="0.2">
      <c r="A128">
        <v>60663.5338495287</v>
      </c>
      <c r="B128">
        <v>60687.816150471197</v>
      </c>
      <c r="C128">
        <v>56700</v>
      </c>
      <c r="D128">
        <v>60600</v>
      </c>
      <c r="E128">
        <v>60330</v>
      </c>
      <c r="F128">
        <v>61035</v>
      </c>
      <c r="L128" s="7">
        <f t="shared" si="16"/>
        <v>0.65625</v>
      </c>
      <c r="M128" s="7">
        <f t="shared" si="17"/>
        <v>0.70138888888888884</v>
      </c>
      <c r="N128" s="7">
        <f t="shared" si="24"/>
        <v>0.70212423436954519</v>
      </c>
      <c r="O128" s="7">
        <f t="shared" si="25"/>
        <v>0.70240527951934251</v>
      </c>
      <c r="P128" s="9">
        <f t="shared" si="19"/>
        <v>2.8104514979732098E-4</v>
      </c>
      <c r="Q128" s="4">
        <f t="shared" si="21"/>
        <v>0.69826388888888891</v>
      </c>
      <c r="R128" s="4">
        <f t="shared" si="22"/>
        <v>0.70642361111111107</v>
      </c>
      <c r="S128" s="4">
        <f t="shared" si="23"/>
        <v>8.1597222222221655E-3</v>
      </c>
      <c r="T128" s="10">
        <f t="shared" si="20"/>
        <v>0.70226475694444379</v>
      </c>
      <c r="U128" s="9">
        <f t="shared" si="18"/>
        <v>8.758680555549514E-4</v>
      </c>
    </row>
    <row r="129" spans="1:21" x14ac:dyDescent="0.2">
      <c r="A129">
        <v>59096.835546715898</v>
      </c>
      <c r="B129">
        <v>59105.564453284002</v>
      </c>
      <c r="C129">
        <v>56700</v>
      </c>
      <c r="D129">
        <v>59100</v>
      </c>
      <c r="E129">
        <v>58980</v>
      </c>
      <c r="F129">
        <v>59235</v>
      </c>
      <c r="L129" s="7">
        <f t="shared" si="16"/>
        <v>0.65625</v>
      </c>
      <c r="M129" s="7">
        <f t="shared" si="17"/>
        <v>0.68402777777777779</v>
      </c>
      <c r="N129" s="7">
        <f t="shared" si="24"/>
        <v>0.68399115216106365</v>
      </c>
      <c r="O129" s="7">
        <f t="shared" si="25"/>
        <v>0.68409218117226855</v>
      </c>
      <c r="P129" s="9">
        <f t="shared" si="19"/>
        <v>1.010290112049006E-4</v>
      </c>
      <c r="Q129" s="4">
        <f t="shared" si="21"/>
        <v>0.68263888888888891</v>
      </c>
      <c r="R129" s="4">
        <f t="shared" si="22"/>
        <v>0.68559027777777781</v>
      </c>
      <c r="S129" s="4">
        <f t="shared" si="23"/>
        <v>2.9513888888889062E-3</v>
      </c>
      <c r="T129" s="10">
        <f t="shared" si="20"/>
        <v>0.6840416666666661</v>
      </c>
      <c r="U129" s="9">
        <f t="shared" si="18"/>
        <v>1.3888888888313744E-5</v>
      </c>
    </row>
    <row r="130" spans="1:21" x14ac:dyDescent="0.2">
      <c r="A130">
        <v>59721.219036496703</v>
      </c>
      <c r="B130">
        <v>59741.030963503203</v>
      </c>
      <c r="C130">
        <v>56700</v>
      </c>
      <c r="D130">
        <v>59700</v>
      </c>
      <c r="E130">
        <v>59415</v>
      </c>
      <c r="F130">
        <v>60015</v>
      </c>
      <c r="L130" s="7">
        <f t="shared" si="16"/>
        <v>0.65625</v>
      </c>
      <c r="M130" s="7">
        <f t="shared" si="17"/>
        <v>0.69097222222222221</v>
      </c>
      <c r="N130" s="7">
        <f t="shared" si="24"/>
        <v>0.69121781292241558</v>
      </c>
      <c r="O130" s="7">
        <f t="shared" si="25"/>
        <v>0.69144711763313893</v>
      </c>
      <c r="P130" s="9">
        <f t="shared" si="19"/>
        <v>2.2930471072335479E-4</v>
      </c>
      <c r="Q130" s="4">
        <f t="shared" si="21"/>
        <v>0.68767361111111114</v>
      </c>
      <c r="R130" s="4">
        <f t="shared" si="22"/>
        <v>0.69461805555555556</v>
      </c>
      <c r="S130" s="4">
        <f t="shared" si="23"/>
        <v>6.9444444444444198E-3</v>
      </c>
      <c r="T130" s="10">
        <f t="shared" si="20"/>
        <v>0.69133246527777725</v>
      </c>
      <c r="U130" s="9">
        <f t="shared" si="18"/>
        <v>3.6024305555504288E-4</v>
      </c>
    </row>
    <row r="131" spans="1:21" x14ac:dyDescent="0.2">
      <c r="A131">
        <v>62202.812035885501</v>
      </c>
      <c r="B131">
        <v>62247.207964114401</v>
      </c>
      <c r="C131">
        <v>56700</v>
      </c>
      <c r="D131">
        <v>62100</v>
      </c>
      <c r="E131">
        <v>61620</v>
      </c>
      <c r="F131">
        <v>62910</v>
      </c>
      <c r="L131" s="7">
        <f t="shared" si="16"/>
        <v>0.65625</v>
      </c>
      <c r="M131" s="7">
        <f t="shared" si="17"/>
        <v>0.71875</v>
      </c>
      <c r="N131" s="7">
        <f t="shared" si="24"/>
        <v>0.7199399541190451</v>
      </c>
      <c r="O131" s="7">
        <f t="shared" si="25"/>
        <v>0.72045379588095371</v>
      </c>
      <c r="P131" s="9">
        <f t="shared" si="19"/>
        <v>5.1384176190860664E-4</v>
      </c>
      <c r="Q131" s="4">
        <f t="shared" si="21"/>
        <v>0.71319444444444446</v>
      </c>
      <c r="R131" s="4">
        <f t="shared" si="22"/>
        <v>0.72812500000000002</v>
      </c>
      <c r="S131" s="4">
        <f t="shared" si="23"/>
        <v>1.4930555555555558E-2</v>
      </c>
      <c r="T131" s="10">
        <f t="shared" si="20"/>
        <v>0.7201968749999994</v>
      </c>
      <c r="U131" s="9">
        <f t="shared" si="18"/>
        <v>1.4468749999994035E-3</v>
      </c>
    </row>
    <row r="132" spans="1:21" x14ac:dyDescent="0.2">
      <c r="A132">
        <v>59627.342827166103</v>
      </c>
      <c r="B132">
        <v>59657.817172833798</v>
      </c>
      <c r="C132">
        <v>57000</v>
      </c>
      <c r="D132">
        <v>59400</v>
      </c>
      <c r="E132">
        <v>59235</v>
      </c>
      <c r="F132">
        <v>60120</v>
      </c>
      <c r="L132" s="7">
        <f t="shared" si="16"/>
        <v>0.65972222222222221</v>
      </c>
      <c r="M132" s="7">
        <f t="shared" si="17"/>
        <v>0.6875</v>
      </c>
      <c r="N132" s="7">
        <f t="shared" si="24"/>
        <v>0.69013128272182989</v>
      </c>
      <c r="O132" s="7">
        <f t="shared" si="25"/>
        <v>0.69048399505594671</v>
      </c>
      <c r="P132" s="9">
        <f t="shared" si="19"/>
        <v>3.5271233411682257E-4</v>
      </c>
      <c r="Q132" s="4">
        <f t="shared" si="21"/>
        <v>0.68559027777777781</v>
      </c>
      <c r="R132" s="4">
        <f t="shared" si="22"/>
        <v>0.6958333333333333</v>
      </c>
      <c r="S132" s="4">
        <f t="shared" si="23"/>
        <v>1.0243055555555491E-2</v>
      </c>
      <c r="T132" s="10">
        <f t="shared" si="20"/>
        <v>0.69030763888888824</v>
      </c>
      <c r="U132" s="9">
        <f t="shared" si="18"/>
        <v>2.807638888888242E-3</v>
      </c>
    </row>
    <row r="133" spans="1:21" x14ac:dyDescent="0.2">
      <c r="A133">
        <v>59472.845678330799</v>
      </c>
      <c r="B133">
        <v>59496.414321669101</v>
      </c>
      <c r="C133">
        <v>57000</v>
      </c>
      <c r="D133">
        <v>59400</v>
      </c>
      <c r="E133">
        <v>59205</v>
      </c>
      <c r="F133">
        <v>59865</v>
      </c>
      <c r="L133" s="7">
        <f t="shared" si="16"/>
        <v>0.65972222222222221</v>
      </c>
      <c r="M133" s="7">
        <f t="shared" si="17"/>
        <v>0.6875</v>
      </c>
      <c r="N133" s="7">
        <f t="shared" si="24"/>
        <v>0.68834312127697683</v>
      </c>
      <c r="O133" s="7">
        <f t="shared" si="25"/>
        <v>0.68861590650079973</v>
      </c>
      <c r="P133" s="9">
        <f t="shared" si="19"/>
        <v>2.7278522382290227E-4</v>
      </c>
      <c r="Q133" s="4">
        <f t="shared" si="21"/>
        <v>0.68524305555555554</v>
      </c>
      <c r="R133" s="4">
        <f t="shared" si="22"/>
        <v>0.6928819444444444</v>
      </c>
      <c r="S133" s="4">
        <f t="shared" si="23"/>
        <v>7.6388888888888618E-3</v>
      </c>
      <c r="T133" s="10">
        <f t="shared" si="20"/>
        <v>0.68847951388888828</v>
      </c>
      <c r="U133" s="9">
        <f t="shared" si="18"/>
        <v>9.7951388888828372E-4</v>
      </c>
    </row>
    <row r="134" spans="1:21" x14ac:dyDescent="0.2">
      <c r="A134">
        <v>60613.251804959204</v>
      </c>
      <c r="B134">
        <v>60632.888195040701</v>
      </c>
      <c r="C134">
        <v>57000</v>
      </c>
      <c r="D134">
        <v>60600</v>
      </c>
      <c r="E134">
        <v>60315</v>
      </c>
      <c r="F134">
        <v>60900</v>
      </c>
      <c r="L134" s="7">
        <f t="shared" si="16"/>
        <v>0.65972222222222221</v>
      </c>
      <c r="M134" s="7">
        <f t="shared" si="17"/>
        <v>0.70138888888888884</v>
      </c>
      <c r="N134" s="7">
        <f t="shared" si="24"/>
        <v>0.70154226626110194</v>
      </c>
      <c r="O134" s="7">
        <f t="shared" si="25"/>
        <v>0.70176953929445252</v>
      </c>
      <c r="P134" s="9">
        <f t="shared" si="19"/>
        <v>2.2727303335057236E-4</v>
      </c>
      <c r="Q134" s="4">
        <f t="shared" si="21"/>
        <v>0.69809027777777777</v>
      </c>
      <c r="R134" s="4">
        <f t="shared" si="22"/>
        <v>0.70486111111111116</v>
      </c>
      <c r="S134" s="4">
        <f t="shared" si="23"/>
        <v>6.7708333333333925E-3</v>
      </c>
      <c r="T134" s="10">
        <f t="shared" si="20"/>
        <v>0.70165590277777723</v>
      </c>
      <c r="U134" s="9">
        <f t="shared" si="18"/>
        <v>2.6701388888838995E-4</v>
      </c>
    </row>
    <row r="135" spans="1:21" x14ac:dyDescent="0.2">
      <c r="A135">
        <v>61221.735394966097</v>
      </c>
      <c r="B135">
        <v>61239.494605033797</v>
      </c>
      <c r="C135">
        <v>57300</v>
      </c>
      <c r="D135">
        <v>61200</v>
      </c>
      <c r="E135">
        <v>60975</v>
      </c>
      <c r="F135">
        <v>61485</v>
      </c>
      <c r="L135" s="7">
        <f t="shared" si="16"/>
        <v>0.66319444444444442</v>
      </c>
      <c r="M135" s="7">
        <f t="shared" si="17"/>
        <v>0.70833333333333337</v>
      </c>
      <c r="N135" s="7">
        <f t="shared" si="24"/>
        <v>0.70858490040470024</v>
      </c>
      <c r="O135" s="7">
        <f t="shared" si="25"/>
        <v>0.70879044681752079</v>
      </c>
      <c r="P135" s="9">
        <f t="shared" si="19"/>
        <v>2.0554641282055641E-4</v>
      </c>
      <c r="Q135" s="4">
        <f t="shared" si="21"/>
        <v>0.70572916666666663</v>
      </c>
      <c r="R135" s="4">
        <f t="shared" si="22"/>
        <v>0.71163194444444444</v>
      </c>
      <c r="S135" s="4">
        <f t="shared" si="23"/>
        <v>5.9027777777778123E-3</v>
      </c>
      <c r="T135" s="10">
        <f t="shared" si="20"/>
        <v>0.70868767361111051</v>
      </c>
      <c r="U135" s="9">
        <f t="shared" si="18"/>
        <v>3.5434027777714316E-4</v>
      </c>
    </row>
    <row r="136" spans="1:21" x14ac:dyDescent="0.2">
      <c r="A136">
        <v>60362.199220091097</v>
      </c>
      <c r="B136">
        <v>60383.480779908801</v>
      </c>
      <c r="C136">
        <v>57300</v>
      </c>
      <c r="D136">
        <v>60300</v>
      </c>
      <c r="E136">
        <v>60120</v>
      </c>
      <c r="F136">
        <v>60720</v>
      </c>
      <c r="L136" s="7">
        <f t="shared" si="16"/>
        <v>0.66319444444444442</v>
      </c>
      <c r="M136" s="7">
        <f t="shared" si="17"/>
        <v>0.69791666666666663</v>
      </c>
      <c r="N136" s="7">
        <f t="shared" si="24"/>
        <v>0.69863656504735061</v>
      </c>
      <c r="O136" s="7">
        <f t="shared" si="25"/>
        <v>0.69888287939709259</v>
      </c>
      <c r="P136" s="9">
        <f t="shared" si="19"/>
        <v>2.4631434974198285E-4</v>
      </c>
      <c r="Q136" s="4">
        <f t="shared" si="21"/>
        <v>0.6958333333333333</v>
      </c>
      <c r="R136" s="4">
        <f t="shared" si="22"/>
        <v>0.70277777777777772</v>
      </c>
      <c r="S136" s="4">
        <f t="shared" si="23"/>
        <v>6.9444444444444198E-3</v>
      </c>
      <c r="T136" s="10">
        <f t="shared" si="20"/>
        <v>0.6987597222222216</v>
      </c>
      <c r="U136" s="9">
        <f t="shared" si="18"/>
        <v>8.4305555555497236E-4</v>
      </c>
    </row>
    <row r="137" spans="1:21" x14ac:dyDescent="0.2">
      <c r="A137">
        <v>60028.083787155403</v>
      </c>
      <c r="B137">
        <v>60047.786212844498</v>
      </c>
      <c r="C137">
        <v>57300</v>
      </c>
      <c r="D137">
        <v>60000</v>
      </c>
      <c r="E137">
        <v>59745</v>
      </c>
      <c r="F137">
        <v>60315</v>
      </c>
      <c r="L137" s="7">
        <f t="shared" si="16"/>
        <v>0.66319444444444442</v>
      </c>
      <c r="M137" s="7">
        <f t="shared" si="17"/>
        <v>0.69444444444444442</v>
      </c>
      <c r="N137" s="7">
        <f t="shared" si="24"/>
        <v>0.69476948827726159</v>
      </c>
      <c r="O137" s="7">
        <f t="shared" si="25"/>
        <v>0.69499752561162609</v>
      </c>
      <c r="P137" s="9">
        <f t="shared" si="19"/>
        <v>2.280373343644948E-4</v>
      </c>
      <c r="Q137" s="4">
        <f t="shared" si="21"/>
        <v>0.69149305555555551</v>
      </c>
      <c r="R137" s="4">
        <f t="shared" si="22"/>
        <v>0.69809027777777777</v>
      </c>
      <c r="S137" s="4">
        <f t="shared" si="23"/>
        <v>6.5972222222222543E-3</v>
      </c>
      <c r="T137" s="10">
        <f t="shared" si="20"/>
        <v>0.6948835069444439</v>
      </c>
      <c r="U137" s="9">
        <f t="shared" si="18"/>
        <v>4.3906249999947633E-4</v>
      </c>
    </row>
    <row r="138" spans="1:21" x14ac:dyDescent="0.2">
      <c r="A138">
        <v>60926.887560764197</v>
      </c>
      <c r="B138">
        <v>60947.542439235702</v>
      </c>
      <c r="C138">
        <v>57300</v>
      </c>
      <c r="D138">
        <v>60900</v>
      </c>
      <c r="E138">
        <v>60630</v>
      </c>
      <c r="F138">
        <v>61260</v>
      </c>
      <c r="L138" s="7">
        <f t="shared" si="16"/>
        <v>0.66319444444444442</v>
      </c>
      <c r="M138" s="7">
        <f t="shared" si="17"/>
        <v>0.70486111111111116</v>
      </c>
      <c r="N138" s="7">
        <f t="shared" si="24"/>
        <v>0.70517230973106704</v>
      </c>
      <c r="O138" s="7">
        <f t="shared" si="25"/>
        <v>0.70541137082448724</v>
      </c>
      <c r="P138" s="9">
        <f t="shared" si="19"/>
        <v>2.3906109342020088E-4</v>
      </c>
      <c r="Q138" s="4">
        <f t="shared" si="21"/>
        <v>0.70173611111111112</v>
      </c>
      <c r="R138" s="4">
        <f t="shared" si="22"/>
        <v>0.70902777777777781</v>
      </c>
      <c r="S138" s="4">
        <f t="shared" si="23"/>
        <v>7.2916666666666963E-3</v>
      </c>
      <c r="T138" s="10">
        <f t="shared" si="20"/>
        <v>0.70529184027777714</v>
      </c>
      <c r="U138" s="9">
        <f t="shared" si="18"/>
        <v>4.3072916666597738E-4</v>
      </c>
    </row>
    <row r="139" spans="1:21" x14ac:dyDescent="0.2">
      <c r="A139">
        <v>60264.113426221498</v>
      </c>
      <c r="B139">
        <v>60294.756573778403</v>
      </c>
      <c r="C139">
        <v>57600</v>
      </c>
      <c r="D139">
        <v>59400</v>
      </c>
      <c r="E139">
        <v>59820</v>
      </c>
      <c r="F139">
        <v>60750</v>
      </c>
      <c r="L139" s="7">
        <f t="shared" si="16"/>
        <v>0.66666666666666663</v>
      </c>
      <c r="M139" s="7">
        <f t="shared" si="17"/>
        <v>0.6875</v>
      </c>
      <c r="N139" s="7">
        <f t="shared" si="24"/>
        <v>0.69750131280348959</v>
      </c>
      <c r="O139" s="7">
        <f t="shared" si="25"/>
        <v>0.69785597886317596</v>
      </c>
      <c r="P139" s="9">
        <f t="shared" si="19"/>
        <v>3.5466605968637044E-4</v>
      </c>
      <c r="Q139" s="4">
        <f t="shared" si="21"/>
        <v>0.69236111111111109</v>
      </c>
      <c r="R139" s="4">
        <f t="shared" si="22"/>
        <v>0.703125</v>
      </c>
      <c r="S139" s="4">
        <f t="shared" si="23"/>
        <v>1.0763888888888906E-2</v>
      </c>
      <c r="T139" s="10">
        <f t="shared" si="20"/>
        <v>0.69767864583333283</v>
      </c>
      <c r="U139" s="9">
        <f t="shared" si="18"/>
        <v>1.0178645833332833E-2</v>
      </c>
    </row>
    <row r="140" spans="1:21" x14ac:dyDescent="0.2">
      <c r="A140">
        <v>60238.995918134096</v>
      </c>
      <c r="B140">
        <v>60282.1040818658</v>
      </c>
      <c r="C140">
        <v>57600</v>
      </c>
      <c r="D140">
        <v>59700</v>
      </c>
      <c r="E140">
        <v>59670</v>
      </c>
      <c r="F140">
        <v>60900</v>
      </c>
      <c r="L140" s="7">
        <f t="shared" si="16"/>
        <v>0.66666666666666663</v>
      </c>
      <c r="M140" s="7">
        <f t="shared" si="17"/>
        <v>0.69097222222222221</v>
      </c>
      <c r="N140" s="7">
        <f t="shared" si="24"/>
        <v>0.69721060090432985</v>
      </c>
      <c r="O140" s="7">
        <f t="shared" si="25"/>
        <v>0.69770953798455793</v>
      </c>
      <c r="P140" s="9">
        <f t="shared" si="19"/>
        <v>4.9893708022807903E-4</v>
      </c>
      <c r="Q140" s="4">
        <f t="shared" si="21"/>
        <v>0.69062500000000004</v>
      </c>
      <c r="R140" s="4">
        <f t="shared" si="22"/>
        <v>0.70486111111111116</v>
      </c>
      <c r="S140" s="4">
        <f t="shared" si="23"/>
        <v>1.4236111111111116E-2</v>
      </c>
      <c r="T140" s="10">
        <f t="shared" si="20"/>
        <v>0.69746006944444394</v>
      </c>
      <c r="U140" s="9">
        <f t="shared" si="18"/>
        <v>6.487847222221732E-3</v>
      </c>
    </row>
    <row r="141" spans="1:21" x14ac:dyDescent="0.2">
      <c r="A141">
        <v>68738.929624942699</v>
      </c>
      <c r="B141">
        <v>68759.6803750572</v>
      </c>
      <c r="C141">
        <v>57600</v>
      </c>
      <c r="D141">
        <v>68700</v>
      </c>
      <c r="E141">
        <v>68445</v>
      </c>
      <c r="F141">
        <v>69075</v>
      </c>
      <c r="L141" s="7">
        <f t="shared" si="16"/>
        <v>0.66666666666666663</v>
      </c>
      <c r="M141" s="7">
        <f t="shared" si="17"/>
        <v>0.79513888888888884</v>
      </c>
      <c r="N141" s="7">
        <f t="shared" si="24"/>
        <v>0.79558946325165159</v>
      </c>
      <c r="O141" s="7">
        <f t="shared" si="25"/>
        <v>0.79582963397056949</v>
      </c>
      <c r="P141" s="9">
        <f t="shared" si="19"/>
        <v>2.401707189179092E-4</v>
      </c>
      <c r="Q141" s="4">
        <f t="shared" si="21"/>
        <v>0.79218750000000004</v>
      </c>
      <c r="R141" s="4">
        <f t="shared" si="22"/>
        <v>0.79947916666666663</v>
      </c>
      <c r="S141" s="4">
        <f t="shared" si="23"/>
        <v>7.2916666666665853E-3</v>
      </c>
      <c r="T141" s="10">
        <f t="shared" si="20"/>
        <v>0.79570954861111054</v>
      </c>
      <c r="U141" s="9">
        <f t="shared" si="18"/>
        <v>5.7065972222170025E-4</v>
      </c>
    </row>
    <row r="142" spans="1:21" x14ac:dyDescent="0.2">
      <c r="A142">
        <v>60619.197116958501</v>
      </c>
      <c r="B142">
        <v>60636.992883041501</v>
      </c>
      <c r="C142">
        <v>57600</v>
      </c>
      <c r="D142">
        <v>60600</v>
      </c>
      <c r="E142">
        <v>60375</v>
      </c>
      <c r="F142">
        <v>60900</v>
      </c>
      <c r="L142" s="7">
        <f t="shared" si="16"/>
        <v>0.66666666666666663</v>
      </c>
      <c r="M142" s="7">
        <f t="shared" si="17"/>
        <v>0.70138888888888884</v>
      </c>
      <c r="N142" s="7">
        <f t="shared" si="24"/>
        <v>0.70161107774257525</v>
      </c>
      <c r="O142" s="7">
        <f t="shared" si="25"/>
        <v>0.70181704725742478</v>
      </c>
      <c r="P142" s="9">
        <f t="shared" si="19"/>
        <v>2.0596951484952442E-4</v>
      </c>
      <c r="Q142" s="4">
        <f t="shared" si="21"/>
        <v>0.69878472222222221</v>
      </c>
      <c r="R142" s="4">
        <f t="shared" si="22"/>
        <v>0.70486111111111116</v>
      </c>
      <c r="S142" s="4">
        <f t="shared" si="23"/>
        <v>6.0763888888889506E-3</v>
      </c>
      <c r="T142" s="10">
        <f t="shared" si="20"/>
        <v>0.70171406250000001</v>
      </c>
      <c r="U142" s="9">
        <f t="shared" si="18"/>
        <v>3.251736111111736E-4</v>
      </c>
    </row>
    <row r="143" spans="1:21" x14ac:dyDescent="0.2">
      <c r="A143">
        <v>73521.419501620097</v>
      </c>
      <c r="B143">
        <v>73541.430498379807</v>
      </c>
      <c r="C143">
        <v>57600</v>
      </c>
      <c r="D143">
        <v>73500</v>
      </c>
      <c r="E143">
        <v>73230</v>
      </c>
      <c r="F143">
        <v>73830</v>
      </c>
      <c r="L143" s="7">
        <f t="shared" si="16"/>
        <v>0.66666666666666663</v>
      </c>
      <c r="M143" s="7">
        <f t="shared" si="17"/>
        <v>0.85069444444444442</v>
      </c>
      <c r="N143" s="7">
        <f t="shared" si="24"/>
        <v>0.85094235534282525</v>
      </c>
      <c r="O143" s="7">
        <f t="shared" si="25"/>
        <v>0.85117396410161816</v>
      </c>
      <c r="P143" s="9">
        <f t="shared" si="19"/>
        <v>2.3160875879291165E-4</v>
      </c>
      <c r="Q143" s="4">
        <f t="shared" si="21"/>
        <v>0.84756944444444449</v>
      </c>
      <c r="R143" s="4">
        <f t="shared" si="22"/>
        <v>0.85451388888888891</v>
      </c>
      <c r="S143" s="4">
        <f t="shared" si="23"/>
        <v>6.9444444444444198E-3</v>
      </c>
      <c r="T143" s="10">
        <f t="shared" si="20"/>
        <v>0.85105815972222176</v>
      </c>
      <c r="U143" s="9">
        <f t="shared" si="18"/>
        <v>3.6371527777734336E-4</v>
      </c>
    </row>
    <row r="144" spans="1:21" x14ac:dyDescent="0.2">
      <c r="A144">
        <v>60881.475905637999</v>
      </c>
      <c r="B144">
        <v>60912.014094361897</v>
      </c>
      <c r="C144">
        <v>58200</v>
      </c>
      <c r="D144">
        <v>59700</v>
      </c>
      <c r="E144">
        <v>60420</v>
      </c>
      <c r="F144">
        <v>61335</v>
      </c>
      <c r="L144" s="7">
        <f t="shared" si="16"/>
        <v>0.67361111111111116</v>
      </c>
      <c r="M144" s="7">
        <f t="shared" si="17"/>
        <v>0.69097222222222221</v>
      </c>
      <c r="N144" s="7">
        <f t="shared" si="24"/>
        <v>0.70464671187081018</v>
      </c>
      <c r="O144" s="7">
        <f t="shared" si="25"/>
        <v>0.70500016312918867</v>
      </c>
      <c r="P144" s="9">
        <f t="shared" si="19"/>
        <v>3.534512583784899E-4</v>
      </c>
      <c r="Q144" s="4">
        <f t="shared" si="21"/>
        <v>0.69930555555555551</v>
      </c>
      <c r="R144" s="4">
        <f t="shared" si="22"/>
        <v>0.70989583333333328</v>
      </c>
      <c r="S144" s="4">
        <f t="shared" si="23"/>
        <v>1.0590277777777768E-2</v>
      </c>
      <c r="T144" s="10">
        <f t="shared" si="20"/>
        <v>0.70482343749999943</v>
      </c>
      <c r="U144" s="9">
        <f t="shared" si="18"/>
        <v>1.3851215277777218E-2</v>
      </c>
    </row>
    <row r="145" spans="1:21" x14ac:dyDescent="0.2">
      <c r="A145">
        <v>61519.605749963703</v>
      </c>
      <c r="B145">
        <v>61537.814250036201</v>
      </c>
      <c r="C145">
        <v>58200</v>
      </c>
      <c r="D145">
        <v>61500</v>
      </c>
      <c r="E145">
        <v>61275</v>
      </c>
      <c r="F145">
        <v>61815</v>
      </c>
      <c r="L145" s="7">
        <f t="shared" si="16"/>
        <v>0.67361111111111116</v>
      </c>
      <c r="M145" s="7">
        <f t="shared" si="17"/>
        <v>0.71180555555555558</v>
      </c>
      <c r="N145" s="7">
        <f t="shared" si="24"/>
        <v>0.71203247395791325</v>
      </c>
      <c r="O145" s="7">
        <f t="shared" si="25"/>
        <v>0.7122432204865301</v>
      </c>
      <c r="P145" s="9">
        <f t="shared" si="19"/>
        <v>2.1074652861685639E-4</v>
      </c>
      <c r="Q145" s="4">
        <f t="shared" si="21"/>
        <v>0.70920138888888884</v>
      </c>
      <c r="R145" s="4">
        <f t="shared" si="22"/>
        <v>0.71545138888888893</v>
      </c>
      <c r="S145" s="4">
        <f t="shared" si="23"/>
        <v>6.2500000000000888E-3</v>
      </c>
      <c r="T145" s="10">
        <f t="shared" si="20"/>
        <v>0.71213784722222173</v>
      </c>
      <c r="U145" s="9">
        <f t="shared" si="18"/>
        <v>3.3229166666615129E-4</v>
      </c>
    </row>
    <row r="146" spans="1:21" x14ac:dyDescent="0.2">
      <c r="A146">
        <v>61228.571974366103</v>
      </c>
      <c r="B146">
        <v>61247.748025633802</v>
      </c>
      <c r="C146">
        <v>58200</v>
      </c>
      <c r="D146">
        <v>61200</v>
      </c>
      <c r="E146">
        <v>60975</v>
      </c>
      <c r="F146">
        <v>61560</v>
      </c>
      <c r="L146" s="7">
        <f t="shared" si="16"/>
        <v>0.67361111111111116</v>
      </c>
      <c r="M146" s="7">
        <f t="shared" si="17"/>
        <v>0.70833333333333337</v>
      </c>
      <c r="N146" s="7">
        <f t="shared" si="24"/>
        <v>0.70866402748108914</v>
      </c>
      <c r="O146" s="7">
        <f t="shared" si="25"/>
        <v>0.70888597251890972</v>
      </c>
      <c r="P146" s="9">
        <f t="shared" si="19"/>
        <v>2.2194503782058117E-4</v>
      </c>
      <c r="Q146" s="4">
        <f t="shared" si="21"/>
        <v>0.70572916666666663</v>
      </c>
      <c r="R146" s="4">
        <f t="shared" si="22"/>
        <v>0.71250000000000002</v>
      </c>
      <c r="S146" s="4">
        <f t="shared" si="23"/>
        <v>6.7708333333333925E-3</v>
      </c>
      <c r="T146" s="10">
        <f t="shared" si="20"/>
        <v>0.70877499999999949</v>
      </c>
      <c r="U146" s="9">
        <f t="shared" si="18"/>
        <v>4.4166666666611842E-4</v>
      </c>
    </row>
    <row r="147" spans="1:21" x14ac:dyDescent="0.2">
      <c r="A147">
        <v>68992.4579440589</v>
      </c>
      <c r="B147">
        <v>69001.332055941006</v>
      </c>
      <c r="C147">
        <v>58200</v>
      </c>
      <c r="D147">
        <v>69000</v>
      </c>
      <c r="E147">
        <v>68850</v>
      </c>
      <c r="F147">
        <v>69120</v>
      </c>
      <c r="L147" s="7">
        <f t="shared" ref="L147:L210" si="26">C147/86400</f>
        <v>0.67361111111111116</v>
      </c>
      <c r="M147" s="7">
        <f t="shared" ref="M147:M210" si="27">D147/86400</f>
        <v>0.79861111111111116</v>
      </c>
      <c r="N147" s="7">
        <f t="shared" si="24"/>
        <v>0.79852381879697798</v>
      </c>
      <c r="O147" s="7">
        <f t="shared" si="25"/>
        <v>0.79862652842524318</v>
      </c>
      <c r="P147" s="9">
        <f t="shared" si="19"/>
        <v>1.0270962826519625E-4</v>
      </c>
      <c r="Q147" s="4">
        <f t="shared" si="21"/>
        <v>0.796875</v>
      </c>
      <c r="R147" s="4">
        <f t="shared" si="22"/>
        <v>0.8</v>
      </c>
      <c r="S147" s="4">
        <f t="shared" si="23"/>
        <v>3.1250000000000444E-3</v>
      </c>
      <c r="T147" s="10">
        <f t="shared" si="20"/>
        <v>0.79857517361111063</v>
      </c>
      <c r="U147" s="9">
        <f t="shared" ref="U147:U210" si="28">T147-M147</f>
        <v>-3.5937500000526867E-5</v>
      </c>
    </row>
    <row r="148" spans="1:21" x14ac:dyDescent="0.2">
      <c r="A148">
        <v>61176.0266709477</v>
      </c>
      <c r="B148">
        <v>61207.923329052202</v>
      </c>
      <c r="C148">
        <v>58500</v>
      </c>
      <c r="D148">
        <v>60900</v>
      </c>
      <c r="E148">
        <v>60705</v>
      </c>
      <c r="F148">
        <v>61680</v>
      </c>
      <c r="L148" s="7">
        <f t="shared" si="26"/>
        <v>0.67708333333333337</v>
      </c>
      <c r="M148" s="7">
        <f t="shared" si="27"/>
        <v>0.70486111111111116</v>
      </c>
      <c r="N148" s="7">
        <f t="shared" si="24"/>
        <v>0.70805586424707989</v>
      </c>
      <c r="O148" s="7">
        <f t="shared" si="25"/>
        <v>0.70842503853069683</v>
      </c>
      <c r="P148" s="9">
        <f t="shared" ref="P148:P211" si="29">O148-N148</f>
        <v>3.6917428361693538E-4</v>
      </c>
      <c r="Q148" s="4">
        <f t="shared" si="21"/>
        <v>0.7026041666666667</v>
      </c>
      <c r="R148" s="4">
        <f t="shared" si="22"/>
        <v>0.71388888888888891</v>
      </c>
      <c r="S148" s="4">
        <f t="shared" si="23"/>
        <v>1.128472222222221E-2</v>
      </c>
      <c r="T148" s="10">
        <f t="shared" ref="T148:T211" si="30">(N148+O148)/2</f>
        <v>0.70824045138888836</v>
      </c>
      <c r="U148" s="9">
        <f t="shared" si="28"/>
        <v>3.3793402777771986E-3</v>
      </c>
    </row>
    <row r="149" spans="1:21" x14ac:dyDescent="0.2">
      <c r="A149">
        <v>64796.470562898801</v>
      </c>
      <c r="B149">
        <v>64805.569437101098</v>
      </c>
      <c r="C149">
        <v>58800</v>
      </c>
      <c r="D149">
        <v>64800</v>
      </c>
      <c r="E149">
        <v>64650</v>
      </c>
      <c r="F149">
        <v>64935</v>
      </c>
      <c r="L149" s="7">
        <f t="shared" si="26"/>
        <v>0.68055555555555558</v>
      </c>
      <c r="M149" s="7">
        <f t="shared" si="27"/>
        <v>0.75</v>
      </c>
      <c r="N149" s="7">
        <f t="shared" si="24"/>
        <v>0.74995915003355096</v>
      </c>
      <c r="O149" s="7">
        <f t="shared" si="25"/>
        <v>0.75006446107755897</v>
      </c>
      <c r="P149" s="9">
        <f t="shared" si="29"/>
        <v>1.0531104400801627E-4</v>
      </c>
      <c r="Q149" s="4">
        <f t="shared" si="21"/>
        <v>0.74826388888888884</v>
      </c>
      <c r="R149" s="4">
        <f t="shared" si="22"/>
        <v>0.75156250000000002</v>
      </c>
      <c r="S149" s="4">
        <f t="shared" si="23"/>
        <v>3.2986111111111827E-3</v>
      </c>
      <c r="T149" s="10">
        <f t="shared" si="30"/>
        <v>0.75001180555555491</v>
      </c>
      <c r="U149" s="9">
        <f t="shared" si="28"/>
        <v>1.1805555554911251E-5</v>
      </c>
    </row>
    <row r="150" spans="1:21" x14ac:dyDescent="0.2">
      <c r="A150">
        <v>62396.240100302901</v>
      </c>
      <c r="B150">
        <v>62405.199899697</v>
      </c>
      <c r="C150">
        <v>58800</v>
      </c>
      <c r="D150">
        <v>62400</v>
      </c>
      <c r="E150">
        <v>62265</v>
      </c>
      <c r="F150">
        <v>62535</v>
      </c>
      <c r="L150" s="7">
        <f t="shared" si="26"/>
        <v>0.68055555555555558</v>
      </c>
      <c r="M150" s="7">
        <f t="shared" si="27"/>
        <v>0.72222222222222221</v>
      </c>
      <c r="N150" s="7">
        <f t="shared" si="24"/>
        <v>0.72217870486461688</v>
      </c>
      <c r="O150" s="7">
        <f t="shared" si="25"/>
        <v>0.72228240624649309</v>
      </c>
      <c r="P150" s="9">
        <f t="shared" si="29"/>
        <v>1.0370138187620892E-4</v>
      </c>
      <c r="Q150" s="4">
        <f t="shared" si="21"/>
        <v>0.72065972222222219</v>
      </c>
      <c r="R150" s="4">
        <f t="shared" si="22"/>
        <v>0.72378472222222223</v>
      </c>
      <c r="S150" s="4">
        <f t="shared" si="23"/>
        <v>3.1250000000000444E-3</v>
      </c>
      <c r="T150" s="10">
        <f t="shared" si="30"/>
        <v>0.72223055555555504</v>
      </c>
      <c r="U150" s="9">
        <f t="shared" si="28"/>
        <v>8.3333333328328152E-6</v>
      </c>
    </row>
    <row r="151" spans="1:21" x14ac:dyDescent="0.2">
      <c r="A151">
        <v>62721.597145719701</v>
      </c>
      <c r="B151">
        <v>62742.302854280199</v>
      </c>
      <c r="C151">
        <v>58800</v>
      </c>
      <c r="D151">
        <v>62700</v>
      </c>
      <c r="E151">
        <v>62430</v>
      </c>
      <c r="F151">
        <v>63045</v>
      </c>
      <c r="L151" s="7">
        <f t="shared" si="26"/>
        <v>0.68055555555555558</v>
      </c>
      <c r="M151" s="7">
        <f t="shared" si="27"/>
        <v>0.72569444444444442</v>
      </c>
      <c r="N151" s="7">
        <f t="shared" si="24"/>
        <v>0.72594441140879284</v>
      </c>
      <c r="O151" s="7">
        <f t="shared" si="25"/>
        <v>0.72618406081342823</v>
      </c>
      <c r="P151" s="9">
        <f t="shared" si="29"/>
        <v>2.396494046353892E-4</v>
      </c>
      <c r="Q151" s="4">
        <f t="shared" si="21"/>
        <v>0.72256944444444449</v>
      </c>
      <c r="R151" s="4">
        <f t="shared" si="22"/>
        <v>0.72968750000000004</v>
      </c>
      <c r="S151" s="4">
        <f t="shared" si="23"/>
        <v>7.118055555555558E-3</v>
      </c>
      <c r="T151" s="10">
        <f t="shared" si="30"/>
        <v>0.72606423611111048</v>
      </c>
      <c r="U151" s="9">
        <f t="shared" si="28"/>
        <v>3.6979166666606389E-4</v>
      </c>
    </row>
    <row r="152" spans="1:21" x14ac:dyDescent="0.2">
      <c r="A152">
        <v>61486.461598896603</v>
      </c>
      <c r="B152">
        <v>61518.728401103297</v>
      </c>
      <c r="C152">
        <v>58800</v>
      </c>
      <c r="D152">
        <v>60900</v>
      </c>
      <c r="E152">
        <v>61050</v>
      </c>
      <c r="F152">
        <v>62010</v>
      </c>
      <c r="L152" s="7">
        <f t="shared" si="26"/>
        <v>0.68055555555555558</v>
      </c>
      <c r="M152" s="7">
        <f t="shared" si="27"/>
        <v>0.70486111111111116</v>
      </c>
      <c r="N152" s="7">
        <f t="shared" si="24"/>
        <v>0.71164886109834036</v>
      </c>
      <c r="O152" s="7">
        <f t="shared" si="25"/>
        <v>0.71202231945721406</v>
      </c>
      <c r="P152" s="9">
        <f t="shared" si="29"/>
        <v>3.7345835887370171E-4</v>
      </c>
      <c r="Q152" s="4">
        <f t="shared" ref="Q152:Q215" si="31">E152/86400</f>
        <v>0.70659722222222221</v>
      </c>
      <c r="R152" s="4">
        <f t="shared" ref="R152:R215" si="32">F152/86400</f>
        <v>0.71770833333333328</v>
      </c>
      <c r="S152" s="4">
        <f t="shared" ref="S152:S215" si="33">R152-Q152</f>
        <v>1.1111111111111072E-2</v>
      </c>
      <c r="T152" s="10">
        <f t="shared" si="30"/>
        <v>0.71183559027777721</v>
      </c>
      <c r="U152" s="9">
        <f t="shared" si="28"/>
        <v>6.9744791666660477E-3</v>
      </c>
    </row>
    <row r="153" spans="1:21" x14ac:dyDescent="0.2">
      <c r="A153">
        <v>62715.908024833603</v>
      </c>
      <c r="B153">
        <v>62733.741975166296</v>
      </c>
      <c r="C153">
        <v>59100</v>
      </c>
      <c r="D153">
        <v>62700</v>
      </c>
      <c r="E153">
        <v>62505</v>
      </c>
      <c r="F153">
        <v>63030</v>
      </c>
      <c r="L153" s="7">
        <f t="shared" si="26"/>
        <v>0.68402777777777779</v>
      </c>
      <c r="M153" s="7">
        <f t="shared" si="27"/>
        <v>0.72569444444444442</v>
      </c>
      <c r="N153" s="7">
        <f t="shared" si="24"/>
        <v>0.7258785651022408</v>
      </c>
      <c r="O153" s="7">
        <f t="shared" si="25"/>
        <v>0.72608497656442472</v>
      </c>
      <c r="P153" s="9">
        <f t="shared" si="29"/>
        <v>2.064114621839197E-4</v>
      </c>
      <c r="Q153" s="4">
        <f t="shared" si="31"/>
        <v>0.72343749999999996</v>
      </c>
      <c r="R153" s="4">
        <f t="shared" si="32"/>
        <v>0.72951388888888891</v>
      </c>
      <c r="S153" s="4">
        <f t="shared" si="33"/>
        <v>6.0763888888889506E-3</v>
      </c>
      <c r="T153" s="10">
        <f t="shared" si="30"/>
        <v>0.72598177083333271</v>
      </c>
      <c r="U153" s="9">
        <f t="shared" si="28"/>
        <v>2.873263888882871E-4</v>
      </c>
    </row>
    <row r="154" spans="1:21" x14ac:dyDescent="0.2">
      <c r="A154">
        <v>62122.620128736598</v>
      </c>
      <c r="B154">
        <v>62141.249871263302</v>
      </c>
      <c r="C154">
        <v>59100</v>
      </c>
      <c r="D154">
        <v>62100</v>
      </c>
      <c r="E154">
        <v>61875</v>
      </c>
      <c r="F154">
        <v>62430</v>
      </c>
      <c r="L154" s="7">
        <f t="shared" si="26"/>
        <v>0.68402777777777779</v>
      </c>
      <c r="M154" s="7">
        <f t="shared" si="27"/>
        <v>0.71875</v>
      </c>
      <c r="N154" s="7">
        <f t="shared" si="24"/>
        <v>0.71901180704556245</v>
      </c>
      <c r="O154" s="7">
        <f t="shared" si="25"/>
        <v>0.71922742906554749</v>
      </c>
      <c r="P154" s="9">
        <f t="shared" si="29"/>
        <v>2.1562201998504005E-4</v>
      </c>
      <c r="Q154" s="4">
        <f t="shared" si="31"/>
        <v>0.71614583333333337</v>
      </c>
      <c r="R154" s="4">
        <f t="shared" si="32"/>
        <v>0.72256944444444449</v>
      </c>
      <c r="S154" s="4">
        <f t="shared" si="33"/>
        <v>6.423611111111116E-3</v>
      </c>
      <c r="T154" s="10">
        <f t="shared" si="30"/>
        <v>0.71911961805555502</v>
      </c>
      <c r="U154" s="9">
        <f t="shared" si="28"/>
        <v>3.6961805555502103E-4</v>
      </c>
    </row>
    <row r="155" spans="1:21" x14ac:dyDescent="0.2">
      <c r="A155">
        <v>61636.687458440902</v>
      </c>
      <c r="B155">
        <v>61660.582541559001</v>
      </c>
      <c r="C155">
        <v>59100</v>
      </c>
      <c r="D155">
        <v>61500</v>
      </c>
      <c r="E155">
        <v>61305</v>
      </c>
      <c r="F155">
        <v>62055</v>
      </c>
      <c r="L155" s="7">
        <f t="shared" si="26"/>
        <v>0.68402777777777779</v>
      </c>
      <c r="M155" s="7">
        <f t="shared" si="27"/>
        <v>0.71180555555555558</v>
      </c>
      <c r="N155" s="7">
        <f t="shared" si="24"/>
        <v>0.71338758632454746</v>
      </c>
      <c r="O155" s="7">
        <f t="shared" si="25"/>
        <v>0.71366414978656256</v>
      </c>
      <c r="P155" s="9">
        <f t="shared" si="29"/>
        <v>2.7656346201510029E-4</v>
      </c>
      <c r="Q155" s="4">
        <f t="shared" si="31"/>
        <v>0.70954861111111112</v>
      </c>
      <c r="R155" s="4">
        <f t="shared" si="32"/>
        <v>0.7182291666666667</v>
      </c>
      <c r="S155" s="4">
        <f t="shared" si="33"/>
        <v>8.6805555555555802E-3</v>
      </c>
      <c r="T155" s="10">
        <f t="shared" si="30"/>
        <v>0.71352586805555496</v>
      </c>
      <c r="U155" s="9">
        <f t="shared" si="28"/>
        <v>1.7203124999993769E-3</v>
      </c>
    </row>
    <row r="156" spans="1:21" x14ac:dyDescent="0.2">
      <c r="A156">
        <v>61857.288851072</v>
      </c>
      <c r="B156">
        <v>61880.111148927899</v>
      </c>
      <c r="C156">
        <v>59100</v>
      </c>
      <c r="D156">
        <v>61800</v>
      </c>
      <c r="E156">
        <v>61575</v>
      </c>
      <c r="F156">
        <v>62250</v>
      </c>
      <c r="L156" s="7">
        <f t="shared" si="26"/>
        <v>0.68402777777777779</v>
      </c>
      <c r="M156" s="7">
        <f t="shared" si="27"/>
        <v>0.71527777777777779</v>
      </c>
      <c r="N156" s="7">
        <f t="shared" si="24"/>
        <v>0.71594084318370366</v>
      </c>
      <c r="O156" s="7">
        <f t="shared" si="25"/>
        <v>0.71620499014962846</v>
      </c>
      <c r="P156" s="9">
        <f t="shared" si="29"/>
        <v>2.6414696592480524E-4</v>
      </c>
      <c r="Q156" s="4">
        <f t="shared" si="31"/>
        <v>0.71267361111111116</v>
      </c>
      <c r="R156" s="4">
        <f t="shared" si="32"/>
        <v>0.72048611111111116</v>
      </c>
      <c r="S156" s="4">
        <f t="shared" si="33"/>
        <v>7.8125E-3</v>
      </c>
      <c r="T156" s="10">
        <f t="shared" si="30"/>
        <v>0.71607291666666606</v>
      </c>
      <c r="U156" s="9">
        <f t="shared" si="28"/>
        <v>7.9513888888826934E-4</v>
      </c>
    </row>
    <row r="157" spans="1:21" x14ac:dyDescent="0.2">
      <c r="A157">
        <v>61494.224749947898</v>
      </c>
      <c r="B157">
        <v>61503.435250052004</v>
      </c>
      <c r="C157">
        <v>59100</v>
      </c>
      <c r="D157">
        <v>61500</v>
      </c>
      <c r="E157">
        <v>61350</v>
      </c>
      <c r="F157">
        <v>61620</v>
      </c>
      <c r="L157" s="7">
        <f t="shared" si="26"/>
        <v>0.68402777777777779</v>
      </c>
      <c r="M157" s="7">
        <f t="shared" si="27"/>
        <v>0.71180555555555558</v>
      </c>
      <c r="N157" s="7">
        <f t="shared" si="24"/>
        <v>0.71173871238365627</v>
      </c>
      <c r="O157" s="7">
        <f t="shared" si="25"/>
        <v>0.71184531539412044</v>
      </c>
      <c r="P157" s="9">
        <f t="shared" si="29"/>
        <v>1.0660301046416798E-4</v>
      </c>
      <c r="Q157" s="4">
        <f t="shared" si="31"/>
        <v>0.71006944444444442</v>
      </c>
      <c r="R157" s="4">
        <f t="shared" si="32"/>
        <v>0.71319444444444446</v>
      </c>
      <c r="S157" s="4">
        <f t="shared" si="33"/>
        <v>3.1250000000000444E-3</v>
      </c>
      <c r="T157" s="10">
        <f t="shared" si="30"/>
        <v>0.71179201388888835</v>
      </c>
      <c r="U157" s="9">
        <f t="shared" si="28"/>
        <v>-1.3541666667227226E-5</v>
      </c>
    </row>
    <row r="158" spans="1:21" x14ac:dyDescent="0.2">
      <c r="A158">
        <v>62425.943863126296</v>
      </c>
      <c r="B158">
        <v>62446.506136873599</v>
      </c>
      <c r="C158">
        <v>59400</v>
      </c>
      <c r="D158">
        <v>62400</v>
      </c>
      <c r="E158">
        <v>62115</v>
      </c>
      <c r="F158">
        <v>62730</v>
      </c>
      <c r="L158" s="7">
        <f t="shared" si="26"/>
        <v>0.6875</v>
      </c>
      <c r="M158" s="7">
        <f t="shared" si="27"/>
        <v>0.72222222222222221</v>
      </c>
      <c r="N158" s="7">
        <f t="shared" si="24"/>
        <v>0.72252249841581362</v>
      </c>
      <c r="O158" s="7">
        <f t="shared" si="25"/>
        <v>0.72276048769529633</v>
      </c>
      <c r="P158" s="9">
        <f t="shared" si="29"/>
        <v>2.3798927948270876E-4</v>
      </c>
      <c r="Q158" s="4">
        <f t="shared" si="31"/>
        <v>0.71892361111111114</v>
      </c>
      <c r="R158" s="4">
        <f t="shared" si="32"/>
        <v>0.7260416666666667</v>
      </c>
      <c r="S158" s="4">
        <f t="shared" si="33"/>
        <v>7.118055555555558E-3</v>
      </c>
      <c r="T158" s="10">
        <f t="shared" si="30"/>
        <v>0.72264149305555492</v>
      </c>
      <c r="U158" s="9">
        <f t="shared" si="28"/>
        <v>4.1927083333270776E-4</v>
      </c>
    </row>
    <row r="159" spans="1:21" x14ac:dyDescent="0.2">
      <c r="A159">
        <v>62729.767132992303</v>
      </c>
      <c r="B159">
        <v>62749.372867007602</v>
      </c>
      <c r="C159">
        <v>59700</v>
      </c>
      <c r="D159">
        <v>62700</v>
      </c>
      <c r="E159">
        <v>62475</v>
      </c>
      <c r="F159">
        <v>63060</v>
      </c>
      <c r="L159" s="7">
        <f t="shared" si="26"/>
        <v>0.69097222222222221</v>
      </c>
      <c r="M159" s="7">
        <f t="shared" si="27"/>
        <v>0.72569444444444442</v>
      </c>
      <c r="N159" s="7">
        <f t="shared" si="24"/>
        <v>0.72603897144667018</v>
      </c>
      <c r="O159" s="7">
        <f t="shared" si="25"/>
        <v>0.72626588966443983</v>
      </c>
      <c r="P159" s="9">
        <f t="shared" si="29"/>
        <v>2.2691821776965604E-4</v>
      </c>
      <c r="Q159" s="4">
        <f t="shared" si="31"/>
        <v>0.72309027777777779</v>
      </c>
      <c r="R159" s="4">
        <f t="shared" si="32"/>
        <v>0.72986111111111107</v>
      </c>
      <c r="S159" s="4">
        <f t="shared" si="33"/>
        <v>6.7708333333332815E-3</v>
      </c>
      <c r="T159" s="10">
        <f t="shared" si="30"/>
        <v>0.72615243055555501</v>
      </c>
      <c r="U159" s="9">
        <f t="shared" si="28"/>
        <v>4.5798611111058651E-4</v>
      </c>
    </row>
    <row r="160" spans="1:21" x14ac:dyDescent="0.2">
      <c r="A160">
        <v>69906.096937338501</v>
      </c>
      <c r="B160">
        <v>69923.873062661398</v>
      </c>
      <c r="C160">
        <v>59700</v>
      </c>
      <c r="D160">
        <v>69900</v>
      </c>
      <c r="E160">
        <v>69660</v>
      </c>
      <c r="F160">
        <v>70200</v>
      </c>
      <c r="L160" s="7">
        <f t="shared" si="26"/>
        <v>0.69097222222222221</v>
      </c>
      <c r="M160" s="7">
        <f t="shared" si="27"/>
        <v>0.80902777777777779</v>
      </c>
      <c r="N160" s="7">
        <f t="shared" si="24"/>
        <v>0.80909834418215854</v>
      </c>
      <c r="O160" s="7">
        <f t="shared" si="25"/>
        <v>0.80930408637339579</v>
      </c>
      <c r="P160" s="9">
        <f t="shared" si="29"/>
        <v>2.0574219123725701E-4</v>
      </c>
      <c r="Q160" s="4">
        <f t="shared" si="31"/>
        <v>0.80625000000000002</v>
      </c>
      <c r="R160" s="4">
        <f t="shared" si="32"/>
        <v>0.8125</v>
      </c>
      <c r="S160" s="4">
        <f t="shared" si="33"/>
        <v>6.2499999999999778E-3</v>
      </c>
      <c r="T160" s="10">
        <f t="shared" si="30"/>
        <v>0.80920121527777722</v>
      </c>
      <c r="U160" s="9">
        <f t="shared" si="28"/>
        <v>1.7343749999942926E-4</v>
      </c>
    </row>
    <row r="161" spans="1:21" x14ac:dyDescent="0.2">
      <c r="A161">
        <v>70214.447773202002</v>
      </c>
      <c r="B161">
        <v>70234.092226797904</v>
      </c>
      <c r="C161">
        <v>60300</v>
      </c>
      <c r="D161">
        <v>70200</v>
      </c>
      <c r="E161">
        <v>69945</v>
      </c>
      <c r="F161">
        <v>70530</v>
      </c>
      <c r="L161" s="7">
        <f t="shared" si="26"/>
        <v>0.69791666666666663</v>
      </c>
      <c r="M161" s="7">
        <f t="shared" si="27"/>
        <v>0.8125</v>
      </c>
      <c r="N161" s="7">
        <f t="shared" si="24"/>
        <v>0.81266721959724542</v>
      </c>
      <c r="O161" s="7">
        <f t="shared" si="25"/>
        <v>0.8128945859583091</v>
      </c>
      <c r="P161" s="9">
        <f t="shared" si="29"/>
        <v>2.2736636106368557E-4</v>
      </c>
      <c r="Q161" s="4">
        <f t="shared" si="31"/>
        <v>0.80954861111111109</v>
      </c>
      <c r="R161" s="4">
        <f t="shared" si="32"/>
        <v>0.81631944444444449</v>
      </c>
      <c r="S161" s="4">
        <f t="shared" si="33"/>
        <v>6.7708333333333925E-3</v>
      </c>
      <c r="T161" s="10">
        <f t="shared" si="30"/>
        <v>0.81278090277777726</v>
      </c>
      <c r="U161" s="9">
        <f t="shared" si="28"/>
        <v>2.8090277777725881E-4</v>
      </c>
    </row>
    <row r="162" spans="1:21" x14ac:dyDescent="0.2">
      <c r="A162">
        <v>68431.539397550994</v>
      </c>
      <c r="B162">
        <v>68452.430602448905</v>
      </c>
      <c r="C162">
        <v>60300</v>
      </c>
      <c r="D162">
        <v>68400</v>
      </c>
      <c r="E162">
        <v>68130</v>
      </c>
      <c r="F162">
        <v>68745</v>
      </c>
      <c r="L162" s="7">
        <f t="shared" si="26"/>
        <v>0.69791666666666663</v>
      </c>
      <c r="M162" s="7">
        <f t="shared" si="27"/>
        <v>0.79166666666666663</v>
      </c>
      <c r="N162" s="7">
        <f t="shared" si="24"/>
        <v>0.79203170599017358</v>
      </c>
      <c r="O162" s="7">
        <f t="shared" si="25"/>
        <v>0.79227350234315863</v>
      </c>
      <c r="P162" s="9">
        <f t="shared" si="29"/>
        <v>2.4179635298504643E-4</v>
      </c>
      <c r="Q162" s="4">
        <f t="shared" si="31"/>
        <v>0.7885416666666667</v>
      </c>
      <c r="R162" s="4">
        <f t="shared" si="32"/>
        <v>0.79565972222222225</v>
      </c>
      <c r="S162" s="4">
        <f t="shared" si="33"/>
        <v>7.118055555555558E-3</v>
      </c>
      <c r="T162" s="10">
        <f t="shared" si="30"/>
        <v>0.79215260416666611</v>
      </c>
      <c r="U162" s="9">
        <f t="shared" si="28"/>
        <v>4.8593749999947811E-4</v>
      </c>
    </row>
    <row r="163" spans="1:21" x14ac:dyDescent="0.2">
      <c r="A163">
        <v>63916.521644309003</v>
      </c>
      <c r="B163">
        <v>63936.398355690901</v>
      </c>
      <c r="C163">
        <v>60300</v>
      </c>
      <c r="D163">
        <v>63900</v>
      </c>
      <c r="E163">
        <v>63630</v>
      </c>
      <c r="F163">
        <v>64230</v>
      </c>
      <c r="L163" s="7">
        <f t="shared" si="26"/>
        <v>0.69791666666666663</v>
      </c>
      <c r="M163" s="7">
        <f t="shared" si="27"/>
        <v>0.73958333333333337</v>
      </c>
      <c r="N163" s="7">
        <f t="shared" si="24"/>
        <v>0.73977455606839126</v>
      </c>
      <c r="O163" s="7">
        <f t="shared" si="25"/>
        <v>0.74000461059827427</v>
      </c>
      <c r="P163" s="9">
        <f t="shared" si="29"/>
        <v>2.300545298830059E-4</v>
      </c>
      <c r="Q163" s="4">
        <f t="shared" si="31"/>
        <v>0.73645833333333333</v>
      </c>
      <c r="R163" s="4">
        <f t="shared" si="32"/>
        <v>0.74340277777777775</v>
      </c>
      <c r="S163" s="4">
        <f t="shared" si="33"/>
        <v>6.9444444444444198E-3</v>
      </c>
      <c r="T163" s="10">
        <f t="shared" si="30"/>
        <v>0.73988958333333277</v>
      </c>
      <c r="U163" s="9">
        <f t="shared" si="28"/>
        <v>3.0624999999939728E-4</v>
      </c>
    </row>
    <row r="164" spans="1:21" x14ac:dyDescent="0.2">
      <c r="A164">
        <v>63685.519371583403</v>
      </c>
      <c r="B164">
        <v>63711.4306284165</v>
      </c>
      <c r="C164">
        <v>60600</v>
      </c>
      <c r="D164">
        <v>63600</v>
      </c>
      <c r="E164">
        <v>63330</v>
      </c>
      <c r="F164">
        <v>64095</v>
      </c>
      <c r="L164" s="7">
        <f t="shared" si="26"/>
        <v>0.70138888888888884</v>
      </c>
      <c r="M164" s="7">
        <f t="shared" si="27"/>
        <v>0.73611111111111116</v>
      </c>
      <c r="N164" s="7">
        <f t="shared" si="24"/>
        <v>0.73710091865258565</v>
      </c>
      <c r="O164" s="7">
        <f t="shared" si="25"/>
        <v>0.73740081745852426</v>
      </c>
      <c r="P164" s="9">
        <f t="shared" si="29"/>
        <v>2.9989880593861429E-4</v>
      </c>
      <c r="Q164" s="4">
        <f t="shared" si="31"/>
        <v>0.73298611111111112</v>
      </c>
      <c r="R164" s="4">
        <f t="shared" si="32"/>
        <v>0.74184027777777772</v>
      </c>
      <c r="S164" s="4">
        <f t="shared" si="33"/>
        <v>8.8541666666666075E-3</v>
      </c>
      <c r="T164" s="10">
        <f t="shared" si="30"/>
        <v>0.73725086805555495</v>
      </c>
      <c r="U164" s="9">
        <f t="shared" si="28"/>
        <v>1.1397569444437927E-3</v>
      </c>
    </row>
    <row r="165" spans="1:21" x14ac:dyDescent="0.2">
      <c r="A165">
        <v>63026.5855093836</v>
      </c>
      <c r="B165">
        <v>63054.084490616297</v>
      </c>
      <c r="C165">
        <v>60600</v>
      </c>
      <c r="D165">
        <v>62400</v>
      </c>
      <c r="E165">
        <v>62625</v>
      </c>
      <c r="F165">
        <v>63465</v>
      </c>
      <c r="L165" s="7">
        <f t="shared" si="26"/>
        <v>0.70138888888888884</v>
      </c>
      <c r="M165" s="7">
        <f t="shared" si="27"/>
        <v>0.72222222222222221</v>
      </c>
      <c r="N165" s="7">
        <f t="shared" si="24"/>
        <v>0.72947436932156939</v>
      </c>
      <c r="O165" s="7">
        <f t="shared" si="25"/>
        <v>0.72979264456731829</v>
      </c>
      <c r="P165" s="9">
        <f t="shared" si="29"/>
        <v>3.182752457489002E-4</v>
      </c>
      <c r="Q165" s="4">
        <f t="shared" si="31"/>
        <v>0.72482638888888884</v>
      </c>
      <c r="R165" s="4">
        <f t="shared" si="32"/>
        <v>0.73454861111111114</v>
      </c>
      <c r="S165" s="4">
        <f t="shared" si="33"/>
        <v>9.7222222222222987E-3</v>
      </c>
      <c r="T165" s="10">
        <f t="shared" si="30"/>
        <v>0.72963350694444384</v>
      </c>
      <c r="U165" s="9">
        <f t="shared" si="28"/>
        <v>7.4112847222216338E-3</v>
      </c>
    </row>
    <row r="166" spans="1:21" x14ac:dyDescent="0.2">
      <c r="A166">
        <v>63213.756957908903</v>
      </c>
      <c r="B166">
        <v>63245.903042090998</v>
      </c>
      <c r="C166">
        <v>60600</v>
      </c>
      <c r="D166">
        <v>62400</v>
      </c>
      <c r="E166">
        <v>62745</v>
      </c>
      <c r="F166">
        <v>63720</v>
      </c>
      <c r="L166" s="7">
        <f t="shared" si="26"/>
        <v>0.70138888888888884</v>
      </c>
      <c r="M166" s="7">
        <f t="shared" si="27"/>
        <v>0.72222222222222221</v>
      </c>
      <c r="N166" s="7">
        <f t="shared" si="24"/>
        <v>0.73164070553135307</v>
      </c>
      <c r="O166" s="7">
        <f t="shared" si="25"/>
        <v>0.73201276669086801</v>
      </c>
      <c r="P166" s="9">
        <f t="shared" si="29"/>
        <v>3.720611595149359E-4</v>
      </c>
      <c r="Q166" s="4">
        <f t="shared" si="31"/>
        <v>0.72621527777777772</v>
      </c>
      <c r="R166" s="4">
        <f t="shared" si="32"/>
        <v>0.73750000000000004</v>
      </c>
      <c r="S166" s="4">
        <f t="shared" si="33"/>
        <v>1.1284722222222321E-2</v>
      </c>
      <c r="T166" s="10">
        <f t="shared" si="30"/>
        <v>0.7318267361111106</v>
      </c>
      <c r="U166" s="9">
        <f t="shared" si="28"/>
        <v>9.6045138888883885E-3</v>
      </c>
    </row>
    <row r="167" spans="1:21" x14ac:dyDescent="0.2">
      <c r="A167">
        <v>68398.017356235505</v>
      </c>
      <c r="B167">
        <v>68407.082643764399</v>
      </c>
      <c r="C167">
        <v>60600</v>
      </c>
      <c r="D167">
        <v>68400</v>
      </c>
      <c r="E167">
        <v>68265</v>
      </c>
      <c r="F167">
        <v>68535</v>
      </c>
      <c r="L167" s="7">
        <f t="shared" si="26"/>
        <v>0.70138888888888884</v>
      </c>
      <c r="M167" s="7">
        <f t="shared" si="27"/>
        <v>0.79166666666666663</v>
      </c>
      <c r="N167" s="7">
        <f t="shared" si="24"/>
        <v>0.79164371940087386</v>
      </c>
      <c r="O167" s="7">
        <f t="shared" si="25"/>
        <v>0.79174864171023607</v>
      </c>
      <c r="P167" s="9">
        <f t="shared" si="29"/>
        <v>1.0492230936220981E-4</v>
      </c>
      <c r="Q167" s="4">
        <f t="shared" si="31"/>
        <v>0.79010416666666672</v>
      </c>
      <c r="R167" s="4">
        <f t="shared" si="32"/>
        <v>0.79322916666666665</v>
      </c>
      <c r="S167" s="4">
        <f t="shared" si="33"/>
        <v>3.1249999999999334E-3</v>
      </c>
      <c r="T167" s="10">
        <f t="shared" si="30"/>
        <v>0.79169618055555491</v>
      </c>
      <c r="U167" s="9">
        <f t="shared" si="28"/>
        <v>2.9513888888277329E-5</v>
      </c>
    </row>
    <row r="168" spans="1:21" x14ac:dyDescent="0.2">
      <c r="A168">
        <v>64215.943214246203</v>
      </c>
      <c r="B168">
        <v>64235.5067857537</v>
      </c>
      <c r="C168">
        <v>60600</v>
      </c>
      <c r="D168">
        <v>64200</v>
      </c>
      <c r="E168">
        <v>63945</v>
      </c>
      <c r="F168">
        <v>64545</v>
      </c>
      <c r="L168" s="7">
        <f t="shared" si="26"/>
        <v>0.70138888888888884</v>
      </c>
      <c r="M168" s="7">
        <f t="shared" si="27"/>
        <v>0.74305555555555558</v>
      </c>
      <c r="N168" s="7">
        <f t="shared" si="24"/>
        <v>0.74324008349821991</v>
      </c>
      <c r="O168" s="7">
        <f t="shared" si="25"/>
        <v>0.74346651372400119</v>
      </c>
      <c r="P168" s="9">
        <f t="shared" si="29"/>
        <v>2.2643022578128225E-4</v>
      </c>
      <c r="Q168" s="4">
        <f t="shared" si="31"/>
        <v>0.74010416666666667</v>
      </c>
      <c r="R168" s="4">
        <f t="shared" si="32"/>
        <v>0.74704861111111109</v>
      </c>
      <c r="S168" s="4">
        <f t="shared" si="33"/>
        <v>6.9444444444444198E-3</v>
      </c>
      <c r="T168" s="10">
        <f t="shared" si="30"/>
        <v>0.74335329861111055</v>
      </c>
      <c r="U168" s="9">
        <f t="shared" si="28"/>
        <v>2.977430555549665E-4</v>
      </c>
    </row>
    <row r="169" spans="1:21" x14ac:dyDescent="0.2">
      <c r="A169">
        <v>70814.087970037494</v>
      </c>
      <c r="B169">
        <v>70833.522029962405</v>
      </c>
      <c r="C169">
        <v>60900</v>
      </c>
      <c r="D169">
        <v>70800</v>
      </c>
      <c r="E169">
        <v>70545</v>
      </c>
      <c r="F169">
        <v>71130</v>
      </c>
      <c r="L169" s="7">
        <f t="shared" si="26"/>
        <v>0.70486111111111116</v>
      </c>
      <c r="M169" s="7">
        <f t="shared" si="27"/>
        <v>0.81944444444444442</v>
      </c>
      <c r="N169" s="7">
        <f t="shared" si="24"/>
        <v>0.81960749965321178</v>
      </c>
      <c r="O169" s="7">
        <f t="shared" si="25"/>
        <v>0.8198324309023427</v>
      </c>
      <c r="P169" s="9">
        <f t="shared" si="29"/>
        <v>2.2493124913092188E-4</v>
      </c>
      <c r="Q169" s="4">
        <f t="shared" si="31"/>
        <v>0.81649305555555551</v>
      </c>
      <c r="R169" s="4">
        <f t="shared" si="32"/>
        <v>0.82326388888888891</v>
      </c>
      <c r="S169" s="4">
        <f t="shared" si="33"/>
        <v>6.7708333333333925E-3</v>
      </c>
      <c r="T169" s="10">
        <f t="shared" si="30"/>
        <v>0.81971996527777724</v>
      </c>
      <c r="U169" s="9">
        <f t="shared" si="28"/>
        <v>2.7552083333282074E-4</v>
      </c>
    </row>
    <row r="170" spans="1:21" x14ac:dyDescent="0.2">
      <c r="A170">
        <v>63671.354480681402</v>
      </c>
      <c r="B170">
        <v>63708.1655193185</v>
      </c>
      <c r="C170">
        <v>60900</v>
      </c>
      <c r="D170">
        <v>62400</v>
      </c>
      <c r="E170">
        <v>63150</v>
      </c>
      <c r="F170">
        <v>64305</v>
      </c>
      <c r="L170" s="7">
        <f t="shared" si="26"/>
        <v>0.70486111111111116</v>
      </c>
      <c r="M170" s="7">
        <f t="shared" si="27"/>
        <v>0.72222222222222221</v>
      </c>
      <c r="N170" s="7">
        <f t="shared" ref="N170:N233" si="34">A170/86400</f>
        <v>0.73693697315603479</v>
      </c>
      <c r="O170" s="7">
        <f t="shared" ref="O170:O233" si="35">B170/86400</f>
        <v>0.73736302684396415</v>
      </c>
      <c r="P170" s="9">
        <f t="shared" si="29"/>
        <v>4.2605368792936194E-4</v>
      </c>
      <c r="Q170" s="4">
        <f t="shared" si="31"/>
        <v>0.73090277777777779</v>
      </c>
      <c r="R170" s="4">
        <f t="shared" si="32"/>
        <v>0.74427083333333333</v>
      </c>
      <c r="S170" s="4">
        <f t="shared" si="33"/>
        <v>1.3368055555555536E-2</v>
      </c>
      <c r="T170" s="10">
        <f t="shared" si="30"/>
        <v>0.73714999999999953</v>
      </c>
      <c r="U170" s="9">
        <f t="shared" si="28"/>
        <v>1.4927777777777318E-2</v>
      </c>
    </row>
    <row r="171" spans="1:21" x14ac:dyDescent="0.2">
      <c r="A171">
        <v>64819.459134364399</v>
      </c>
      <c r="B171">
        <v>64840.570865635498</v>
      </c>
      <c r="C171">
        <v>60900</v>
      </c>
      <c r="D171">
        <v>64800</v>
      </c>
      <c r="E171">
        <v>64515</v>
      </c>
      <c r="F171">
        <v>65145</v>
      </c>
      <c r="L171" s="7">
        <f t="shared" si="26"/>
        <v>0.70486111111111116</v>
      </c>
      <c r="M171" s="7">
        <f t="shared" si="27"/>
        <v>0.75</v>
      </c>
      <c r="N171" s="7">
        <f t="shared" si="34"/>
        <v>0.75022522146255088</v>
      </c>
      <c r="O171" s="7">
        <f t="shared" si="35"/>
        <v>0.75046957020411453</v>
      </c>
      <c r="P171" s="9">
        <f t="shared" si="29"/>
        <v>2.4434874156364916E-4</v>
      </c>
      <c r="Q171" s="4">
        <f t="shared" si="31"/>
        <v>0.74670138888888893</v>
      </c>
      <c r="R171" s="4">
        <f t="shared" si="32"/>
        <v>0.75399305555555551</v>
      </c>
      <c r="S171" s="4">
        <f t="shared" si="33"/>
        <v>7.2916666666665853E-3</v>
      </c>
      <c r="T171" s="10">
        <f t="shared" si="30"/>
        <v>0.75034739583333265</v>
      </c>
      <c r="U171" s="9">
        <f t="shared" si="28"/>
        <v>3.4739583333265323E-4</v>
      </c>
    </row>
    <row r="172" spans="1:21" x14ac:dyDescent="0.2">
      <c r="A172">
        <v>69606.970396553894</v>
      </c>
      <c r="B172">
        <v>69625.039603445999</v>
      </c>
      <c r="C172">
        <v>60900</v>
      </c>
      <c r="D172">
        <v>69600</v>
      </c>
      <c r="E172">
        <v>69345</v>
      </c>
      <c r="F172">
        <v>69885</v>
      </c>
      <c r="L172" s="7">
        <f t="shared" si="26"/>
        <v>0.70486111111111116</v>
      </c>
      <c r="M172" s="7">
        <f t="shared" si="27"/>
        <v>0.80555555555555558</v>
      </c>
      <c r="N172" s="7">
        <f t="shared" si="34"/>
        <v>0.80563623144159602</v>
      </c>
      <c r="O172" s="7">
        <f t="shared" si="35"/>
        <v>0.80584536578062504</v>
      </c>
      <c r="P172" s="9">
        <f t="shared" si="29"/>
        <v>2.0913433902902678E-4</v>
      </c>
      <c r="Q172" s="4">
        <f t="shared" si="31"/>
        <v>0.80260416666666667</v>
      </c>
      <c r="R172" s="4">
        <f t="shared" si="32"/>
        <v>0.80885416666666665</v>
      </c>
      <c r="S172" s="4">
        <f t="shared" si="33"/>
        <v>6.2499999999999778E-3</v>
      </c>
      <c r="T172" s="10">
        <f t="shared" si="30"/>
        <v>0.80574079861111048</v>
      </c>
      <c r="U172" s="9">
        <f t="shared" si="28"/>
        <v>1.8524305555489562E-4</v>
      </c>
    </row>
    <row r="173" spans="1:21" x14ac:dyDescent="0.2">
      <c r="A173">
        <v>63522.432663536798</v>
      </c>
      <c r="B173">
        <v>63553.247336463101</v>
      </c>
      <c r="C173">
        <v>60900</v>
      </c>
      <c r="D173">
        <v>63300</v>
      </c>
      <c r="E173">
        <v>63105</v>
      </c>
      <c r="F173">
        <v>64005</v>
      </c>
      <c r="L173" s="7">
        <f t="shared" si="26"/>
        <v>0.70486111111111116</v>
      </c>
      <c r="M173" s="7">
        <f t="shared" si="27"/>
        <v>0.73263888888888884</v>
      </c>
      <c r="N173" s="7">
        <f t="shared" si="34"/>
        <v>0.73521334101315738</v>
      </c>
      <c r="O173" s="7">
        <f t="shared" si="35"/>
        <v>0.73556999232017473</v>
      </c>
      <c r="P173" s="9">
        <f t="shared" si="29"/>
        <v>3.566513070173416E-4</v>
      </c>
      <c r="Q173" s="4">
        <f t="shared" si="31"/>
        <v>0.73038194444444449</v>
      </c>
      <c r="R173" s="4">
        <f t="shared" si="32"/>
        <v>0.74079861111111112</v>
      </c>
      <c r="S173" s="4">
        <f t="shared" si="33"/>
        <v>1.041666666666663E-2</v>
      </c>
      <c r="T173" s="10">
        <f t="shared" si="30"/>
        <v>0.735391666666666</v>
      </c>
      <c r="U173" s="9">
        <f t="shared" si="28"/>
        <v>2.75277777777716E-3</v>
      </c>
    </row>
    <row r="174" spans="1:21" x14ac:dyDescent="0.2">
      <c r="A174">
        <v>67826.216734296104</v>
      </c>
      <c r="B174">
        <v>67846.113265703796</v>
      </c>
      <c r="C174">
        <v>60900</v>
      </c>
      <c r="D174">
        <v>67800</v>
      </c>
      <c r="E174">
        <v>67530</v>
      </c>
      <c r="F174">
        <v>68130</v>
      </c>
      <c r="L174" s="7">
        <f t="shared" si="26"/>
        <v>0.70486111111111116</v>
      </c>
      <c r="M174" s="7">
        <f t="shared" si="27"/>
        <v>0.78472222222222221</v>
      </c>
      <c r="N174" s="7">
        <f t="shared" si="34"/>
        <v>0.78502565664694568</v>
      </c>
      <c r="O174" s="7">
        <f t="shared" si="35"/>
        <v>0.78525594057527537</v>
      </c>
      <c r="P174" s="9">
        <f t="shared" si="29"/>
        <v>2.3028392832968869E-4</v>
      </c>
      <c r="Q174" s="4">
        <f t="shared" si="31"/>
        <v>0.78159722222222228</v>
      </c>
      <c r="R174" s="4">
        <f t="shared" si="32"/>
        <v>0.7885416666666667</v>
      </c>
      <c r="S174" s="4">
        <f t="shared" si="33"/>
        <v>6.9444444444444198E-3</v>
      </c>
      <c r="T174" s="10">
        <f t="shared" si="30"/>
        <v>0.78514079861111052</v>
      </c>
      <c r="U174" s="9">
        <f t="shared" si="28"/>
        <v>4.1857638888831428E-4</v>
      </c>
    </row>
    <row r="175" spans="1:21" x14ac:dyDescent="0.2">
      <c r="A175">
        <v>69297.508144889202</v>
      </c>
      <c r="B175">
        <v>69306.601855110697</v>
      </c>
      <c r="C175">
        <v>60900</v>
      </c>
      <c r="D175">
        <v>69300</v>
      </c>
      <c r="E175">
        <v>69165</v>
      </c>
      <c r="F175">
        <v>69435</v>
      </c>
      <c r="L175" s="7">
        <f t="shared" si="26"/>
        <v>0.70486111111111116</v>
      </c>
      <c r="M175" s="7">
        <f t="shared" si="27"/>
        <v>0.80208333333333337</v>
      </c>
      <c r="N175" s="7">
        <f t="shared" si="34"/>
        <v>0.80205449241769911</v>
      </c>
      <c r="O175" s="7">
        <f t="shared" si="35"/>
        <v>0.80215974369341081</v>
      </c>
      <c r="P175" s="9">
        <f t="shared" si="29"/>
        <v>1.0525127571170412E-4</v>
      </c>
      <c r="Q175" s="4">
        <f t="shared" si="31"/>
        <v>0.80052083333333335</v>
      </c>
      <c r="R175" s="4">
        <f t="shared" si="32"/>
        <v>0.80364583333333328</v>
      </c>
      <c r="S175" s="4">
        <f t="shared" si="33"/>
        <v>3.1249999999999334E-3</v>
      </c>
      <c r="T175" s="10">
        <f t="shared" si="30"/>
        <v>0.80210711805555501</v>
      </c>
      <c r="U175" s="9">
        <f t="shared" si="28"/>
        <v>2.3784722221642518E-5</v>
      </c>
    </row>
    <row r="176" spans="1:21" x14ac:dyDescent="0.2">
      <c r="A176">
        <v>66598.740156959699</v>
      </c>
      <c r="B176">
        <v>66607.559843040202</v>
      </c>
      <c r="C176">
        <v>60900</v>
      </c>
      <c r="D176">
        <v>66600</v>
      </c>
      <c r="E176">
        <v>66450</v>
      </c>
      <c r="F176">
        <v>66720</v>
      </c>
      <c r="L176" s="7">
        <f t="shared" si="26"/>
        <v>0.70486111111111116</v>
      </c>
      <c r="M176" s="7">
        <f t="shared" si="27"/>
        <v>0.77083333333333337</v>
      </c>
      <c r="N176" s="7">
        <f t="shared" si="34"/>
        <v>0.77081875181666315</v>
      </c>
      <c r="O176" s="7">
        <f t="shared" si="35"/>
        <v>0.77092083151666901</v>
      </c>
      <c r="P176" s="9">
        <f t="shared" si="29"/>
        <v>1.0207970000586375E-4</v>
      </c>
      <c r="Q176" s="4">
        <f t="shared" si="31"/>
        <v>0.76909722222222221</v>
      </c>
      <c r="R176" s="4">
        <f t="shared" si="32"/>
        <v>0.77222222222222225</v>
      </c>
      <c r="S176" s="4">
        <f t="shared" si="33"/>
        <v>3.1250000000000444E-3</v>
      </c>
      <c r="T176" s="10">
        <f t="shared" si="30"/>
        <v>0.77086979166666603</v>
      </c>
      <c r="U176" s="9">
        <f t="shared" si="28"/>
        <v>3.6458333332656245E-5</v>
      </c>
    </row>
    <row r="177" spans="1:21" x14ac:dyDescent="0.2">
      <c r="A177">
        <v>64819.363461017303</v>
      </c>
      <c r="B177">
        <v>64839.706538982602</v>
      </c>
      <c r="C177">
        <v>60900</v>
      </c>
      <c r="D177">
        <v>64800</v>
      </c>
      <c r="E177">
        <v>64515</v>
      </c>
      <c r="F177">
        <v>65130</v>
      </c>
      <c r="L177" s="7">
        <f t="shared" si="26"/>
        <v>0.70486111111111116</v>
      </c>
      <c r="M177" s="7">
        <f t="shared" si="27"/>
        <v>0.75</v>
      </c>
      <c r="N177" s="7">
        <f t="shared" si="34"/>
        <v>0.75022411413214474</v>
      </c>
      <c r="O177" s="7">
        <f t="shared" si="35"/>
        <v>0.75045956642340972</v>
      </c>
      <c r="P177" s="9">
        <f t="shared" si="29"/>
        <v>2.3545229126498146E-4</v>
      </c>
      <c r="Q177" s="4">
        <f t="shared" si="31"/>
        <v>0.74670138888888893</v>
      </c>
      <c r="R177" s="4">
        <f t="shared" si="32"/>
        <v>0.75381944444444449</v>
      </c>
      <c r="S177" s="4">
        <f t="shared" si="33"/>
        <v>7.118055555555558E-3</v>
      </c>
      <c r="T177" s="10">
        <f t="shared" si="30"/>
        <v>0.75034184027777728</v>
      </c>
      <c r="U177" s="9">
        <f t="shared" si="28"/>
        <v>3.4184027777728332E-4</v>
      </c>
    </row>
    <row r="178" spans="1:21" x14ac:dyDescent="0.2">
      <c r="A178">
        <v>63917.992530021002</v>
      </c>
      <c r="B178">
        <v>63938.107469978997</v>
      </c>
      <c r="C178">
        <v>60900</v>
      </c>
      <c r="D178">
        <v>63900</v>
      </c>
      <c r="E178">
        <v>63630</v>
      </c>
      <c r="F178">
        <v>64215</v>
      </c>
      <c r="L178" s="7">
        <f t="shared" si="26"/>
        <v>0.70486111111111116</v>
      </c>
      <c r="M178" s="7">
        <f t="shared" si="27"/>
        <v>0.73958333333333337</v>
      </c>
      <c r="N178" s="7">
        <f t="shared" si="34"/>
        <v>0.73979158020857638</v>
      </c>
      <c r="O178" s="7">
        <f t="shared" si="35"/>
        <v>0.74002439201364578</v>
      </c>
      <c r="P178" s="9">
        <f t="shared" si="29"/>
        <v>2.3281180506939947E-4</v>
      </c>
      <c r="Q178" s="4">
        <f t="shared" si="31"/>
        <v>0.73645833333333333</v>
      </c>
      <c r="R178" s="4">
        <f t="shared" si="32"/>
        <v>0.74322916666666672</v>
      </c>
      <c r="S178" s="4">
        <f t="shared" si="33"/>
        <v>6.7708333333333925E-3</v>
      </c>
      <c r="T178" s="10">
        <f t="shared" si="30"/>
        <v>0.73990798611111108</v>
      </c>
      <c r="U178" s="9">
        <f t="shared" si="28"/>
        <v>3.2465277777771195E-4</v>
      </c>
    </row>
    <row r="179" spans="1:21" x14ac:dyDescent="0.2">
      <c r="A179">
        <v>63819.419321768401</v>
      </c>
      <c r="B179">
        <v>63850.320678231503</v>
      </c>
      <c r="C179">
        <v>61200</v>
      </c>
      <c r="D179">
        <v>63600</v>
      </c>
      <c r="E179">
        <v>63450</v>
      </c>
      <c r="F179">
        <v>64365</v>
      </c>
      <c r="L179" s="7">
        <f t="shared" si="26"/>
        <v>0.70833333333333337</v>
      </c>
      <c r="M179" s="7">
        <f t="shared" si="27"/>
        <v>0.73611111111111116</v>
      </c>
      <c r="N179" s="7">
        <f t="shared" si="34"/>
        <v>0.73865068659454169</v>
      </c>
      <c r="O179" s="7">
        <f t="shared" si="35"/>
        <v>0.739008341183235</v>
      </c>
      <c r="P179" s="9">
        <f t="shared" si="29"/>
        <v>3.5765458869330136E-4</v>
      </c>
      <c r="Q179" s="4">
        <f t="shared" si="31"/>
        <v>0.734375</v>
      </c>
      <c r="R179" s="4">
        <f t="shared" si="32"/>
        <v>0.74496527777777777</v>
      </c>
      <c r="S179" s="4">
        <f t="shared" si="33"/>
        <v>1.0590277777777768E-2</v>
      </c>
      <c r="T179" s="10">
        <f t="shared" si="30"/>
        <v>0.73882951388888829</v>
      </c>
      <c r="U179" s="9">
        <f t="shared" si="28"/>
        <v>2.7184027777771291E-3</v>
      </c>
    </row>
    <row r="180" spans="1:21" x14ac:dyDescent="0.2">
      <c r="A180">
        <v>63928.024307404397</v>
      </c>
      <c r="B180">
        <v>63945.535692595498</v>
      </c>
      <c r="C180">
        <v>61200</v>
      </c>
      <c r="D180">
        <v>63900</v>
      </c>
      <c r="E180">
        <v>63735</v>
      </c>
      <c r="F180">
        <v>64215</v>
      </c>
      <c r="L180" s="7">
        <f t="shared" si="26"/>
        <v>0.70833333333333337</v>
      </c>
      <c r="M180" s="7">
        <f t="shared" si="27"/>
        <v>0.73958333333333337</v>
      </c>
      <c r="N180" s="7">
        <f t="shared" si="34"/>
        <v>0.73990768874310642</v>
      </c>
      <c r="O180" s="7">
        <f t="shared" si="35"/>
        <v>0.74011036681244791</v>
      </c>
      <c r="P180" s="9">
        <f t="shared" si="29"/>
        <v>2.0267806934148869E-4</v>
      </c>
      <c r="Q180" s="4">
        <f t="shared" si="31"/>
        <v>0.73767361111111107</v>
      </c>
      <c r="R180" s="4">
        <f t="shared" si="32"/>
        <v>0.74322916666666672</v>
      </c>
      <c r="S180" s="4">
        <f t="shared" si="33"/>
        <v>5.5555555555556468E-3</v>
      </c>
      <c r="T180" s="10">
        <f t="shared" si="30"/>
        <v>0.74000902777777711</v>
      </c>
      <c r="U180" s="9">
        <f t="shared" si="28"/>
        <v>4.2569444444373605E-4</v>
      </c>
    </row>
    <row r="181" spans="1:21" x14ac:dyDescent="0.2">
      <c r="A181">
        <v>67817.416948023005</v>
      </c>
      <c r="B181">
        <v>67834.633051976896</v>
      </c>
      <c r="C181">
        <v>61200</v>
      </c>
      <c r="D181">
        <v>67800</v>
      </c>
      <c r="E181">
        <v>67530</v>
      </c>
      <c r="F181">
        <v>68055</v>
      </c>
      <c r="L181" s="7">
        <f t="shared" si="26"/>
        <v>0.70833333333333337</v>
      </c>
      <c r="M181" s="7">
        <f t="shared" si="27"/>
        <v>0.78472222222222221</v>
      </c>
      <c r="N181" s="7">
        <f t="shared" si="34"/>
        <v>0.78492380726878475</v>
      </c>
      <c r="O181" s="7">
        <f t="shared" si="35"/>
        <v>0.7851230677312141</v>
      </c>
      <c r="P181" s="9">
        <f t="shared" si="29"/>
        <v>1.9926046242935147E-4</v>
      </c>
      <c r="Q181" s="4">
        <f t="shared" si="31"/>
        <v>0.78159722222222228</v>
      </c>
      <c r="R181" s="4">
        <f t="shared" si="32"/>
        <v>0.78767361111111112</v>
      </c>
      <c r="S181" s="4">
        <f t="shared" si="33"/>
        <v>6.0763888888888395E-3</v>
      </c>
      <c r="T181" s="10">
        <f t="shared" si="30"/>
        <v>0.78502343749999937</v>
      </c>
      <c r="U181" s="9">
        <f t="shared" si="28"/>
        <v>3.0121527777715595E-4</v>
      </c>
    </row>
    <row r="182" spans="1:21" x14ac:dyDescent="0.2">
      <c r="A182">
        <v>69626.503085887598</v>
      </c>
      <c r="B182">
        <v>69646.306914112298</v>
      </c>
      <c r="C182">
        <v>61500</v>
      </c>
      <c r="D182">
        <v>69600</v>
      </c>
      <c r="E182">
        <v>69300</v>
      </c>
      <c r="F182">
        <v>69915</v>
      </c>
      <c r="L182" s="7">
        <f t="shared" si="26"/>
        <v>0.71180555555555558</v>
      </c>
      <c r="M182" s="7">
        <f t="shared" si="27"/>
        <v>0.80555555555555558</v>
      </c>
      <c r="N182" s="7">
        <f t="shared" si="34"/>
        <v>0.8058623042348102</v>
      </c>
      <c r="O182" s="7">
        <f t="shared" si="35"/>
        <v>0.80609151520963307</v>
      </c>
      <c r="P182" s="9">
        <f t="shared" si="29"/>
        <v>2.2921097482286878E-4</v>
      </c>
      <c r="Q182" s="4">
        <f t="shared" si="31"/>
        <v>0.80208333333333337</v>
      </c>
      <c r="R182" s="4">
        <f t="shared" si="32"/>
        <v>0.80920138888888893</v>
      </c>
      <c r="S182" s="4">
        <f t="shared" si="33"/>
        <v>7.118055555555558E-3</v>
      </c>
      <c r="T182" s="10">
        <f t="shared" si="30"/>
        <v>0.80597690972222158</v>
      </c>
      <c r="U182" s="9">
        <f t="shared" si="28"/>
        <v>4.2135416666599923E-4</v>
      </c>
    </row>
    <row r="183" spans="1:21" x14ac:dyDescent="0.2">
      <c r="A183">
        <v>67819.313398758401</v>
      </c>
      <c r="B183">
        <v>67838.796601241498</v>
      </c>
      <c r="C183">
        <v>61500</v>
      </c>
      <c r="D183">
        <v>67800</v>
      </c>
      <c r="E183">
        <v>67545</v>
      </c>
      <c r="F183">
        <v>68115</v>
      </c>
      <c r="L183" s="7">
        <f t="shared" si="26"/>
        <v>0.71180555555555558</v>
      </c>
      <c r="M183" s="7">
        <f t="shared" si="27"/>
        <v>0.78472222222222221</v>
      </c>
      <c r="N183" s="7">
        <f t="shared" si="34"/>
        <v>0.78494575693007407</v>
      </c>
      <c r="O183" s="7">
        <f t="shared" si="35"/>
        <v>0.78517125695881362</v>
      </c>
      <c r="P183" s="9">
        <f t="shared" si="29"/>
        <v>2.2550002873955588E-4</v>
      </c>
      <c r="Q183" s="4">
        <f t="shared" si="31"/>
        <v>0.7817708333333333</v>
      </c>
      <c r="R183" s="4">
        <f t="shared" si="32"/>
        <v>0.78836805555555556</v>
      </c>
      <c r="S183" s="4">
        <f t="shared" si="33"/>
        <v>6.5972222222222543E-3</v>
      </c>
      <c r="T183" s="10">
        <f t="shared" si="30"/>
        <v>0.78505850694444379</v>
      </c>
      <c r="U183" s="9">
        <f t="shared" si="28"/>
        <v>3.3628472222158035E-4</v>
      </c>
    </row>
    <row r="184" spans="1:21" x14ac:dyDescent="0.2">
      <c r="A184">
        <v>66914.765472475003</v>
      </c>
      <c r="B184">
        <v>66934.794527524893</v>
      </c>
      <c r="C184">
        <v>61800</v>
      </c>
      <c r="D184">
        <v>66900</v>
      </c>
      <c r="E184">
        <v>66615</v>
      </c>
      <c r="F184">
        <v>67215</v>
      </c>
      <c r="L184" s="7">
        <f t="shared" si="26"/>
        <v>0.71527777777777779</v>
      </c>
      <c r="M184" s="7">
        <f t="shared" si="27"/>
        <v>0.77430555555555558</v>
      </c>
      <c r="N184" s="7">
        <f t="shared" si="34"/>
        <v>0.77447645222771999</v>
      </c>
      <c r="O184" s="7">
        <f t="shared" si="35"/>
        <v>0.77470826999450104</v>
      </c>
      <c r="P184" s="9">
        <f t="shared" si="29"/>
        <v>2.3181776678105059E-4</v>
      </c>
      <c r="Q184" s="4">
        <f t="shared" si="31"/>
        <v>0.7710069444444444</v>
      </c>
      <c r="R184" s="4">
        <f t="shared" si="32"/>
        <v>0.77795138888888893</v>
      </c>
      <c r="S184" s="4">
        <f t="shared" si="33"/>
        <v>6.9444444444445308E-3</v>
      </c>
      <c r="T184" s="10">
        <f t="shared" si="30"/>
        <v>0.77459236111111052</v>
      </c>
      <c r="U184" s="9">
        <f t="shared" si="28"/>
        <v>2.8680555555493648E-4</v>
      </c>
    </row>
    <row r="185" spans="1:21" x14ac:dyDescent="0.2">
      <c r="A185">
        <v>66622.212741392999</v>
      </c>
      <c r="B185">
        <v>66640.667258606903</v>
      </c>
      <c r="C185">
        <v>62100</v>
      </c>
      <c r="D185">
        <v>66600</v>
      </c>
      <c r="E185">
        <v>66375</v>
      </c>
      <c r="F185">
        <v>66915</v>
      </c>
      <c r="L185" s="7">
        <f t="shared" si="26"/>
        <v>0.71875</v>
      </c>
      <c r="M185" s="7">
        <f t="shared" si="27"/>
        <v>0.77083333333333337</v>
      </c>
      <c r="N185" s="7">
        <f t="shared" si="34"/>
        <v>0.77109042524760418</v>
      </c>
      <c r="O185" s="7">
        <f t="shared" si="35"/>
        <v>0.77130401919683911</v>
      </c>
      <c r="P185" s="9">
        <f t="shared" si="29"/>
        <v>2.1359394923492481E-4</v>
      </c>
      <c r="Q185" s="4">
        <f t="shared" si="31"/>
        <v>0.76822916666666663</v>
      </c>
      <c r="R185" s="4">
        <f t="shared" si="32"/>
        <v>0.77447916666666672</v>
      </c>
      <c r="S185" s="4">
        <f t="shared" si="33"/>
        <v>6.2500000000000888E-3</v>
      </c>
      <c r="T185" s="10">
        <f t="shared" si="30"/>
        <v>0.77119722222222165</v>
      </c>
      <c r="U185" s="9">
        <f t="shared" si="28"/>
        <v>3.638888888882752E-4</v>
      </c>
    </row>
    <row r="186" spans="1:21" x14ac:dyDescent="0.2">
      <c r="A186">
        <v>64198.2366406117</v>
      </c>
      <c r="B186">
        <v>64208.963359388203</v>
      </c>
      <c r="C186">
        <v>62100</v>
      </c>
      <c r="D186">
        <v>64200</v>
      </c>
      <c r="E186">
        <v>64065</v>
      </c>
      <c r="F186">
        <v>64335</v>
      </c>
      <c r="L186" s="7">
        <f t="shared" si="26"/>
        <v>0.71875</v>
      </c>
      <c r="M186" s="7">
        <f t="shared" si="27"/>
        <v>0.74305555555555558</v>
      </c>
      <c r="N186" s="7">
        <f t="shared" si="34"/>
        <v>0.74303514630337619</v>
      </c>
      <c r="O186" s="7">
        <f t="shared" si="35"/>
        <v>0.74315929814106718</v>
      </c>
      <c r="P186" s="9">
        <f t="shared" si="29"/>
        <v>1.2415183769098892E-4</v>
      </c>
      <c r="Q186" s="4">
        <f t="shared" si="31"/>
        <v>0.74149305555555556</v>
      </c>
      <c r="R186" s="4">
        <f t="shared" si="32"/>
        <v>0.7446180555555556</v>
      </c>
      <c r="S186" s="4">
        <f t="shared" si="33"/>
        <v>3.1250000000000444E-3</v>
      </c>
      <c r="T186" s="10">
        <f t="shared" si="30"/>
        <v>0.74309722222222163</v>
      </c>
      <c r="U186" s="9">
        <f t="shared" si="28"/>
        <v>4.1666666666051455E-5</v>
      </c>
    </row>
    <row r="187" spans="1:21" x14ac:dyDescent="0.2">
      <c r="A187">
        <v>64865.985001490997</v>
      </c>
      <c r="B187">
        <v>64889.954998508903</v>
      </c>
      <c r="C187">
        <v>62100</v>
      </c>
      <c r="D187">
        <v>64800</v>
      </c>
      <c r="E187">
        <v>64560</v>
      </c>
      <c r="F187">
        <v>65250</v>
      </c>
      <c r="L187" s="7">
        <f t="shared" si="26"/>
        <v>0.71875</v>
      </c>
      <c r="M187" s="7">
        <f t="shared" si="27"/>
        <v>0.75</v>
      </c>
      <c r="N187" s="7">
        <f t="shared" si="34"/>
        <v>0.75076371529503472</v>
      </c>
      <c r="O187" s="7">
        <f t="shared" si="35"/>
        <v>0.75104114581607528</v>
      </c>
      <c r="P187" s="9">
        <f t="shared" si="29"/>
        <v>2.7743052104056698E-4</v>
      </c>
      <c r="Q187" s="4">
        <f t="shared" si="31"/>
        <v>0.74722222222222223</v>
      </c>
      <c r="R187" s="4">
        <f t="shared" si="32"/>
        <v>0.75520833333333337</v>
      </c>
      <c r="S187" s="4">
        <f t="shared" si="33"/>
        <v>7.9861111111111382E-3</v>
      </c>
      <c r="T187" s="10">
        <f t="shared" si="30"/>
        <v>0.75090243055555495</v>
      </c>
      <c r="U187" s="9">
        <f t="shared" si="28"/>
        <v>9.02430555554945E-4</v>
      </c>
    </row>
    <row r="188" spans="1:21" x14ac:dyDescent="0.2">
      <c r="A188">
        <v>64879.746050431902</v>
      </c>
      <c r="B188">
        <v>64902.233949567999</v>
      </c>
      <c r="C188">
        <v>62100</v>
      </c>
      <c r="D188">
        <v>64800</v>
      </c>
      <c r="E188">
        <v>64575</v>
      </c>
      <c r="F188">
        <v>65250</v>
      </c>
      <c r="L188" s="7">
        <f t="shared" si="26"/>
        <v>0.71875</v>
      </c>
      <c r="M188" s="7">
        <f t="shared" si="27"/>
        <v>0.75</v>
      </c>
      <c r="N188" s="7">
        <f t="shared" si="34"/>
        <v>0.75092298669481372</v>
      </c>
      <c r="O188" s="7">
        <f t="shared" si="35"/>
        <v>0.75118326330518514</v>
      </c>
      <c r="P188" s="9">
        <f t="shared" si="29"/>
        <v>2.602766103714238E-4</v>
      </c>
      <c r="Q188" s="4">
        <f t="shared" si="31"/>
        <v>0.74739583333333337</v>
      </c>
      <c r="R188" s="4">
        <f t="shared" si="32"/>
        <v>0.75520833333333337</v>
      </c>
      <c r="S188" s="4">
        <f t="shared" si="33"/>
        <v>7.8125E-3</v>
      </c>
      <c r="T188" s="10">
        <f t="shared" si="30"/>
        <v>0.75105312499999943</v>
      </c>
      <c r="U188" s="9">
        <f t="shared" si="28"/>
        <v>1.053124999999433E-3</v>
      </c>
    </row>
    <row r="189" spans="1:21" x14ac:dyDescent="0.2">
      <c r="A189">
        <v>66919.031861275202</v>
      </c>
      <c r="B189">
        <v>66938.718138724696</v>
      </c>
      <c r="C189">
        <v>62100</v>
      </c>
      <c r="D189">
        <v>66900</v>
      </c>
      <c r="E189">
        <v>66600</v>
      </c>
      <c r="F189">
        <v>67200</v>
      </c>
      <c r="L189" s="7">
        <f t="shared" si="26"/>
        <v>0.71875</v>
      </c>
      <c r="M189" s="7">
        <f t="shared" si="27"/>
        <v>0.77430555555555558</v>
      </c>
      <c r="N189" s="7">
        <f t="shared" si="34"/>
        <v>0.77452583172772227</v>
      </c>
      <c r="O189" s="7">
        <f t="shared" si="35"/>
        <v>0.77475368216116547</v>
      </c>
      <c r="P189" s="9">
        <f t="shared" si="29"/>
        <v>2.2785043344319966E-4</v>
      </c>
      <c r="Q189" s="4">
        <f t="shared" si="31"/>
        <v>0.77083333333333337</v>
      </c>
      <c r="R189" s="4">
        <f t="shared" si="32"/>
        <v>0.77777777777777779</v>
      </c>
      <c r="S189" s="4">
        <f t="shared" si="33"/>
        <v>6.9444444444444198E-3</v>
      </c>
      <c r="T189" s="10">
        <f t="shared" si="30"/>
        <v>0.77463975694444387</v>
      </c>
      <c r="U189" s="9">
        <f t="shared" si="28"/>
        <v>3.3420138888828888E-4</v>
      </c>
    </row>
    <row r="190" spans="1:21" x14ac:dyDescent="0.2">
      <c r="A190">
        <v>68716.200922415796</v>
      </c>
      <c r="B190">
        <v>68736.599077584106</v>
      </c>
      <c r="C190">
        <v>62100</v>
      </c>
      <c r="D190">
        <v>68700</v>
      </c>
      <c r="E190">
        <v>68400</v>
      </c>
      <c r="F190">
        <v>69030</v>
      </c>
      <c r="L190" s="7">
        <f t="shared" si="26"/>
        <v>0.71875</v>
      </c>
      <c r="M190" s="7">
        <f t="shared" si="27"/>
        <v>0.79513888888888884</v>
      </c>
      <c r="N190" s="7">
        <f t="shared" si="34"/>
        <v>0.79532639956499762</v>
      </c>
      <c r="O190" s="7">
        <f t="shared" si="35"/>
        <v>0.79556248932389007</v>
      </c>
      <c r="P190" s="9">
        <f t="shared" si="29"/>
        <v>2.3608975889244377E-4</v>
      </c>
      <c r="Q190" s="4">
        <f t="shared" si="31"/>
        <v>0.79166666666666663</v>
      </c>
      <c r="R190" s="4">
        <f t="shared" si="32"/>
        <v>0.79895833333333333</v>
      </c>
      <c r="S190" s="4">
        <f t="shared" si="33"/>
        <v>7.2916666666666963E-3</v>
      </c>
      <c r="T190" s="10">
        <f t="shared" si="30"/>
        <v>0.79544444444444384</v>
      </c>
      <c r="U190" s="9">
        <f t="shared" si="28"/>
        <v>3.055555555550038E-4</v>
      </c>
    </row>
    <row r="191" spans="1:21" x14ac:dyDescent="0.2">
      <c r="A191">
        <v>69316.294087910006</v>
      </c>
      <c r="B191">
        <v>69335.485912089905</v>
      </c>
      <c r="C191">
        <v>62100</v>
      </c>
      <c r="D191">
        <v>69300</v>
      </c>
      <c r="E191">
        <v>69045</v>
      </c>
      <c r="F191">
        <v>69630</v>
      </c>
      <c r="L191" s="7">
        <f t="shared" si="26"/>
        <v>0.71875</v>
      </c>
      <c r="M191" s="7">
        <f t="shared" si="27"/>
        <v>0.80208333333333337</v>
      </c>
      <c r="N191" s="7">
        <f t="shared" si="34"/>
        <v>0.8022719223137732</v>
      </c>
      <c r="O191" s="7">
        <f t="shared" si="35"/>
        <v>0.80249404990844797</v>
      </c>
      <c r="P191" s="9">
        <f t="shared" si="29"/>
        <v>2.2212759467477028E-4</v>
      </c>
      <c r="Q191" s="4">
        <f t="shared" si="31"/>
        <v>0.79913194444444446</v>
      </c>
      <c r="R191" s="4">
        <f t="shared" si="32"/>
        <v>0.80590277777777775</v>
      </c>
      <c r="S191" s="4">
        <f t="shared" si="33"/>
        <v>6.7708333333332815E-3</v>
      </c>
      <c r="T191" s="10">
        <f t="shared" si="30"/>
        <v>0.80238298611111059</v>
      </c>
      <c r="U191" s="9">
        <f t="shared" si="28"/>
        <v>2.9965277777721511E-4</v>
      </c>
    </row>
    <row r="192" spans="1:21" x14ac:dyDescent="0.2">
      <c r="A192">
        <v>66921.498502851799</v>
      </c>
      <c r="B192">
        <v>66941.981497148096</v>
      </c>
      <c r="C192">
        <v>62100</v>
      </c>
      <c r="D192">
        <v>66900</v>
      </c>
      <c r="E192">
        <v>66600</v>
      </c>
      <c r="F192">
        <v>67230</v>
      </c>
      <c r="L192" s="7">
        <f t="shared" si="26"/>
        <v>0.71875</v>
      </c>
      <c r="M192" s="7">
        <f t="shared" si="27"/>
        <v>0.77430555555555558</v>
      </c>
      <c r="N192" s="7">
        <f t="shared" si="34"/>
        <v>0.77455438082004402</v>
      </c>
      <c r="O192" s="7">
        <f t="shared" si="35"/>
        <v>0.77479145251328818</v>
      </c>
      <c r="P192" s="9">
        <f t="shared" si="29"/>
        <v>2.3707169324416189E-4</v>
      </c>
      <c r="Q192" s="4">
        <f t="shared" si="31"/>
        <v>0.77083333333333337</v>
      </c>
      <c r="R192" s="4">
        <f t="shared" si="32"/>
        <v>0.77812499999999996</v>
      </c>
      <c r="S192" s="4">
        <f t="shared" si="33"/>
        <v>7.2916666666665853E-3</v>
      </c>
      <c r="T192" s="10">
        <f t="shared" si="30"/>
        <v>0.77467291666666616</v>
      </c>
      <c r="U192" s="9">
        <f t="shared" si="28"/>
        <v>3.6736111111057568E-4</v>
      </c>
    </row>
    <row r="193" spans="1:21" x14ac:dyDescent="0.2">
      <c r="A193">
        <v>66919.518072656894</v>
      </c>
      <c r="B193">
        <v>66939.461927343</v>
      </c>
      <c r="C193">
        <v>62100</v>
      </c>
      <c r="D193">
        <v>66900</v>
      </c>
      <c r="E193">
        <v>66615</v>
      </c>
      <c r="F193">
        <v>67230</v>
      </c>
      <c r="L193" s="7">
        <f t="shared" si="26"/>
        <v>0.71875</v>
      </c>
      <c r="M193" s="7">
        <f t="shared" si="27"/>
        <v>0.77430555555555558</v>
      </c>
      <c r="N193" s="7">
        <f t="shared" si="34"/>
        <v>0.77453145917426958</v>
      </c>
      <c r="O193" s="7">
        <f t="shared" si="35"/>
        <v>0.77476229082572912</v>
      </c>
      <c r="P193" s="9">
        <f t="shared" si="29"/>
        <v>2.3083165145953988E-4</v>
      </c>
      <c r="Q193" s="4">
        <f t="shared" si="31"/>
        <v>0.7710069444444444</v>
      </c>
      <c r="R193" s="4">
        <f t="shared" si="32"/>
        <v>0.77812499999999996</v>
      </c>
      <c r="S193" s="4">
        <f t="shared" si="33"/>
        <v>7.118055555555558E-3</v>
      </c>
      <c r="T193" s="10">
        <f t="shared" si="30"/>
        <v>0.77464687499999929</v>
      </c>
      <c r="U193" s="9">
        <f t="shared" si="28"/>
        <v>3.4131944444371065E-4</v>
      </c>
    </row>
    <row r="194" spans="1:21" x14ac:dyDescent="0.2">
      <c r="A194">
        <v>67515.161876939907</v>
      </c>
      <c r="B194">
        <v>67535.208123060002</v>
      </c>
      <c r="C194">
        <v>62100</v>
      </c>
      <c r="D194">
        <v>67500</v>
      </c>
      <c r="E194">
        <v>67245</v>
      </c>
      <c r="F194">
        <v>67845</v>
      </c>
      <c r="L194" s="7">
        <f t="shared" si="26"/>
        <v>0.71875</v>
      </c>
      <c r="M194" s="7">
        <f t="shared" si="27"/>
        <v>0.78125</v>
      </c>
      <c r="N194" s="7">
        <f t="shared" si="34"/>
        <v>0.78142548468680451</v>
      </c>
      <c r="O194" s="7">
        <f t="shared" si="35"/>
        <v>0.78165750142430557</v>
      </c>
      <c r="P194" s="9">
        <f t="shared" si="29"/>
        <v>2.3201673750106178E-4</v>
      </c>
      <c r="Q194" s="4">
        <f t="shared" si="31"/>
        <v>0.77829861111111109</v>
      </c>
      <c r="R194" s="4">
        <f t="shared" si="32"/>
        <v>0.78524305555555551</v>
      </c>
      <c r="S194" s="4">
        <f t="shared" si="33"/>
        <v>6.9444444444444198E-3</v>
      </c>
      <c r="T194" s="10">
        <f t="shared" si="30"/>
        <v>0.78154149305555509</v>
      </c>
      <c r="U194" s="9">
        <f t="shared" si="28"/>
        <v>2.9149305555509208E-4</v>
      </c>
    </row>
    <row r="195" spans="1:21" x14ac:dyDescent="0.2">
      <c r="A195">
        <v>69893.437613403803</v>
      </c>
      <c r="B195">
        <v>69902.392386596097</v>
      </c>
      <c r="C195">
        <v>62100</v>
      </c>
      <c r="D195">
        <v>69900</v>
      </c>
      <c r="E195">
        <v>69750</v>
      </c>
      <c r="F195">
        <v>70020</v>
      </c>
      <c r="L195" s="7">
        <f t="shared" si="26"/>
        <v>0.71875</v>
      </c>
      <c r="M195" s="7">
        <f t="shared" si="27"/>
        <v>0.80902777777777779</v>
      </c>
      <c r="N195" s="7">
        <f t="shared" si="34"/>
        <v>0.80895182422921064</v>
      </c>
      <c r="O195" s="7">
        <f t="shared" si="35"/>
        <v>0.80905546743745482</v>
      </c>
      <c r="P195" s="9">
        <f t="shared" si="29"/>
        <v>1.0364320824418627E-4</v>
      </c>
      <c r="Q195" s="4">
        <f t="shared" si="31"/>
        <v>0.80729166666666663</v>
      </c>
      <c r="R195" s="4">
        <f t="shared" si="32"/>
        <v>0.81041666666666667</v>
      </c>
      <c r="S195" s="4">
        <f t="shared" si="33"/>
        <v>3.1250000000000444E-3</v>
      </c>
      <c r="T195" s="10">
        <f t="shared" si="30"/>
        <v>0.80900364583333273</v>
      </c>
      <c r="U195" s="9">
        <f t="shared" si="28"/>
        <v>-2.4131944445060505E-5</v>
      </c>
    </row>
    <row r="196" spans="1:21" x14ac:dyDescent="0.2">
      <c r="A196">
        <v>68121.170190833305</v>
      </c>
      <c r="B196">
        <v>68141.589809166602</v>
      </c>
      <c r="C196">
        <v>62100</v>
      </c>
      <c r="D196">
        <v>68100</v>
      </c>
      <c r="E196">
        <v>67815</v>
      </c>
      <c r="F196">
        <v>68445</v>
      </c>
      <c r="L196" s="7">
        <f t="shared" si="26"/>
        <v>0.71875</v>
      </c>
      <c r="M196" s="7">
        <f t="shared" si="27"/>
        <v>0.78819444444444442</v>
      </c>
      <c r="N196" s="7">
        <f t="shared" si="34"/>
        <v>0.78843946980131141</v>
      </c>
      <c r="O196" s="7">
        <f t="shared" si="35"/>
        <v>0.7886758079764653</v>
      </c>
      <c r="P196" s="9">
        <f t="shared" si="29"/>
        <v>2.3633817515389399E-4</v>
      </c>
      <c r="Q196" s="4">
        <f t="shared" si="31"/>
        <v>0.78489583333333335</v>
      </c>
      <c r="R196" s="4">
        <f t="shared" si="32"/>
        <v>0.79218750000000004</v>
      </c>
      <c r="S196" s="4">
        <f t="shared" si="33"/>
        <v>7.2916666666666963E-3</v>
      </c>
      <c r="T196" s="10">
        <f t="shared" si="30"/>
        <v>0.78855763888888841</v>
      </c>
      <c r="U196" s="9">
        <f t="shared" si="28"/>
        <v>3.6319444444399274E-4</v>
      </c>
    </row>
    <row r="197" spans="1:21" x14ac:dyDescent="0.2">
      <c r="A197">
        <v>65027.284464365497</v>
      </c>
      <c r="B197">
        <v>65059.525535634399</v>
      </c>
      <c r="C197">
        <v>62400</v>
      </c>
      <c r="D197">
        <v>64200</v>
      </c>
      <c r="E197">
        <v>64575</v>
      </c>
      <c r="F197">
        <v>65535</v>
      </c>
      <c r="L197" s="7">
        <f t="shared" si="26"/>
        <v>0.72222222222222221</v>
      </c>
      <c r="M197" s="7">
        <f t="shared" si="27"/>
        <v>0.74305555555555558</v>
      </c>
      <c r="N197" s="7">
        <f t="shared" si="34"/>
        <v>0.75263060722645247</v>
      </c>
      <c r="O197" s="7">
        <f t="shared" si="35"/>
        <v>0.75300376777354627</v>
      </c>
      <c r="P197" s="9">
        <f t="shared" si="29"/>
        <v>3.731605470937982E-4</v>
      </c>
      <c r="Q197" s="4">
        <f t="shared" si="31"/>
        <v>0.74739583333333337</v>
      </c>
      <c r="R197" s="4">
        <f t="shared" si="32"/>
        <v>0.75850694444444444</v>
      </c>
      <c r="S197" s="4">
        <f t="shared" si="33"/>
        <v>1.1111111111111072E-2</v>
      </c>
      <c r="T197" s="10">
        <f t="shared" si="30"/>
        <v>0.75281718749999937</v>
      </c>
      <c r="U197" s="9">
        <f t="shared" si="28"/>
        <v>9.7616319444437938E-3</v>
      </c>
    </row>
    <row r="198" spans="1:21" x14ac:dyDescent="0.2">
      <c r="A198">
        <v>66892.435868529399</v>
      </c>
      <c r="B198">
        <v>66900.814131470499</v>
      </c>
      <c r="C198">
        <v>62400</v>
      </c>
      <c r="D198">
        <v>66900</v>
      </c>
      <c r="E198">
        <v>66765</v>
      </c>
      <c r="F198">
        <v>67020</v>
      </c>
      <c r="L198" s="7">
        <f t="shared" si="26"/>
        <v>0.72222222222222221</v>
      </c>
      <c r="M198" s="7">
        <f t="shared" si="27"/>
        <v>0.77430555555555558</v>
      </c>
      <c r="N198" s="7">
        <f t="shared" si="34"/>
        <v>0.77421800773760874</v>
      </c>
      <c r="O198" s="7">
        <f t="shared" si="35"/>
        <v>0.77431497837350116</v>
      </c>
      <c r="P198" s="9">
        <f t="shared" si="29"/>
        <v>9.6970635892423829E-5</v>
      </c>
      <c r="Q198" s="4">
        <f t="shared" si="31"/>
        <v>0.77274305555555556</v>
      </c>
      <c r="R198" s="4">
        <f t="shared" si="32"/>
        <v>0.77569444444444446</v>
      </c>
      <c r="S198" s="4">
        <f t="shared" si="33"/>
        <v>2.9513888888889062E-3</v>
      </c>
      <c r="T198" s="10">
        <f t="shared" si="30"/>
        <v>0.77426649305555495</v>
      </c>
      <c r="U198" s="9">
        <f t="shared" si="28"/>
        <v>-3.9062500000630607E-5</v>
      </c>
    </row>
    <row r="199" spans="1:21" x14ac:dyDescent="0.2">
      <c r="A199">
        <v>65720.945395155999</v>
      </c>
      <c r="B199">
        <v>65736.594604843893</v>
      </c>
      <c r="C199">
        <v>62700</v>
      </c>
      <c r="D199">
        <v>65700</v>
      </c>
      <c r="E199">
        <v>65550</v>
      </c>
      <c r="F199">
        <v>65985</v>
      </c>
      <c r="L199" s="7">
        <f t="shared" si="26"/>
        <v>0.72569444444444442</v>
      </c>
      <c r="M199" s="7">
        <f t="shared" si="27"/>
        <v>0.76041666666666663</v>
      </c>
      <c r="N199" s="7">
        <f t="shared" si="34"/>
        <v>0.76065909022171296</v>
      </c>
      <c r="O199" s="7">
        <f t="shared" si="35"/>
        <v>0.76084021533384139</v>
      </c>
      <c r="P199" s="9">
        <f t="shared" si="29"/>
        <v>1.8112511212842186E-4</v>
      </c>
      <c r="Q199" s="4">
        <f t="shared" si="31"/>
        <v>0.75868055555555558</v>
      </c>
      <c r="R199" s="4">
        <f t="shared" si="32"/>
        <v>0.76371527777777781</v>
      </c>
      <c r="S199" s="4">
        <f t="shared" si="33"/>
        <v>5.0347222222222321E-3</v>
      </c>
      <c r="T199" s="10">
        <f t="shared" si="30"/>
        <v>0.76074965277777717</v>
      </c>
      <c r="U199" s="9">
        <f t="shared" si="28"/>
        <v>3.3298611111054477E-4</v>
      </c>
    </row>
    <row r="200" spans="1:21" x14ac:dyDescent="0.2">
      <c r="A200">
        <v>66621.041147997894</v>
      </c>
      <c r="B200">
        <v>66640.848852002106</v>
      </c>
      <c r="C200">
        <v>62700</v>
      </c>
      <c r="D200">
        <v>66600</v>
      </c>
      <c r="E200">
        <v>66375</v>
      </c>
      <c r="F200">
        <v>66960</v>
      </c>
      <c r="L200" s="7">
        <f t="shared" si="26"/>
        <v>0.72569444444444442</v>
      </c>
      <c r="M200" s="7">
        <f t="shared" si="27"/>
        <v>0.77083333333333337</v>
      </c>
      <c r="N200" s="7">
        <f t="shared" si="34"/>
        <v>0.77107686513886453</v>
      </c>
      <c r="O200" s="7">
        <f t="shared" si="35"/>
        <v>0.7713061209722466</v>
      </c>
      <c r="P200" s="9">
        <f t="shared" si="29"/>
        <v>2.2925583338206934E-4</v>
      </c>
      <c r="Q200" s="4">
        <f t="shared" si="31"/>
        <v>0.76822916666666663</v>
      </c>
      <c r="R200" s="4">
        <f t="shared" si="32"/>
        <v>0.77500000000000002</v>
      </c>
      <c r="S200" s="4">
        <f t="shared" si="33"/>
        <v>6.7708333333333925E-3</v>
      </c>
      <c r="T200" s="10">
        <f t="shared" si="30"/>
        <v>0.77119149305555557</v>
      </c>
      <c r="U200" s="9">
        <f t="shared" si="28"/>
        <v>3.581597222221955E-4</v>
      </c>
    </row>
    <row r="201" spans="1:21" x14ac:dyDescent="0.2">
      <c r="A201">
        <v>68145.326789035302</v>
      </c>
      <c r="B201">
        <v>68167.053210964601</v>
      </c>
      <c r="C201">
        <v>63000</v>
      </c>
      <c r="D201">
        <v>68100</v>
      </c>
      <c r="E201">
        <v>67815</v>
      </c>
      <c r="F201">
        <v>68490</v>
      </c>
      <c r="L201" s="7">
        <f t="shared" si="26"/>
        <v>0.72916666666666663</v>
      </c>
      <c r="M201" s="7">
        <f t="shared" si="27"/>
        <v>0.78819444444444442</v>
      </c>
      <c r="N201" s="7">
        <f t="shared" si="34"/>
        <v>0.78871906005827896</v>
      </c>
      <c r="O201" s="7">
        <f t="shared" si="35"/>
        <v>0.78897052327505324</v>
      </c>
      <c r="P201" s="9">
        <f t="shared" si="29"/>
        <v>2.5146321677427252E-4</v>
      </c>
      <c r="Q201" s="4">
        <f t="shared" si="31"/>
        <v>0.78489583333333335</v>
      </c>
      <c r="R201" s="4">
        <f t="shared" si="32"/>
        <v>0.79270833333333335</v>
      </c>
      <c r="S201" s="4">
        <f t="shared" si="33"/>
        <v>7.8125E-3</v>
      </c>
      <c r="T201" s="10">
        <f t="shared" si="30"/>
        <v>0.7888447916666661</v>
      </c>
      <c r="U201" s="9">
        <f t="shared" si="28"/>
        <v>6.5034722222168106E-4</v>
      </c>
    </row>
    <row r="202" spans="1:21" x14ac:dyDescent="0.2">
      <c r="A202">
        <v>66921.379328415002</v>
      </c>
      <c r="B202">
        <v>66941.320671584996</v>
      </c>
      <c r="C202">
        <v>63000</v>
      </c>
      <c r="D202">
        <v>66900</v>
      </c>
      <c r="E202">
        <v>66630</v>
      </c>
      <c r="F202">
        <v>67230</v>
      </c>
      <c r="L202" s="7">
        <f t="shared" si="26"/>
        <v>0.72916666666666663</v>
      </c>
      <c r="M202" s="7">
        <f t="shared" si="27"/>
        <v>0.77430555555555558</v>
      </c>
      <c r="N202" s="7">
        <f t="shared" si="34"/>
        <v>0.7745530014862847</v>
      </c>
      <c r="O202" s="7">
        <f t="shared" si="35"/>
        <v>0.77478380406927083</v>
      </c>
      <c r="P202" s="9">
        <f t="shared" si="29"/>
        <v>2.3080258298613376E-4</v>
      </c>
      <c r="Q202" s="4">
        <f t="shared" si="31"/>
        <v>0.77118055555555554</v>
      </c>
      <c r="R202" s="4">
        <f t="shared" si="32"/>
        <v>0.77812499999999996</v>
      </c>
      <c r="S202" s="4">
        <f t="shared" si="33"/>
        <v>6.9444444444444198E-3</v>
      </c>
      <c r="T202" s="10">
        <f t="shared" si="30"/>
        <v>0.77466840277777771</v>
      </c>
      <c r="U202" s="9">
        <f t="shared" si="28"/>
        <v>3.6284722222212906E-4</v>
      </c>
    </row>
    <row r="203" spans="1:21" x14ac:dyDescent="0.2">
      <c r="A203">
        <v>70521.092957880799</v>
      </c>
      <c r="B203">
        <v>70540.827042119097</v>
      </c>
      <c r="C203">
        <v>63000</v>
      </c>
      <c r="D203">
        <v>70500</v>
      </c>
      <c r="E203">
        <v>70260</v>
      </c>
      <c r="F203">
        <v>70845</v>
      </c>
      <c r="L203" s="7">
        <f t="shared" si="26"/>
        <v>0.72916666666666663</v>
      </c>
      <c r="M203" s="7">
        <f t="shared" si="27"/>
        <v>0.81597222222222221</v>
      </c>
      <c r="N203" s="7">
        <f t="shared" si="34"/>
        <v>0.81621635367917589</v>
      </c>
      <c r="O203" s="7">
        <f t="shared" si="35"/>
        <v>0.81644475743193401</v>
      </c>
      <c r="P203" s="9">
        <f t="shared" si="29"/>
        <v>2.2840375275812175E-4</v>
      </c>
      <c r="Q203" s="4">
        <f t="shared" si="31"/>
        <v>0.81319444444444444</v>
      </c>
      <c r="R203" s="4">
        <f t="shared" si="32"/>
        <v>0.81996527777777772</v>
      </c>
      <c r="S203" s="4">
        <f t="shared" si="33"/>
        <v>6.7708333333332815E-3</v>
      </c>
      <c r="T203" s="10">
        <f t="shared" si="30"/>
        <v>0.81633055555555489</v>
      </c>
      <c r="U203" s="9">
        <f t="shared" si="28"/>
        <v>3.5833333333268325E-4</v>
      </c>
    </row>
    <row r="204" spans="1:21" x14ac:dyDescent="0.2">
      <c r="A204">
        <v>65779.667339136897</v>
      </c>
      <c r="B204">
        <v>65802.432660863094</v>
      </c>
      <c r="C204">
        <v>63300</v>
      </c>
      <c r="D204">
        <v>65700</v>
      </c>
      <c r="E204">
        <v>65520</v>
      </c>
      <c r="F204">
        <v>66135</v>
      </c>
      <c r="L204" s="7">
        <f t="shared" si="26"/>
        <v>0.73263888888888884</v>
      </c>
      <c r="M204" s="7">
        <f t="shared" si="27"/>
        <v>0.76041666666666663</v>
      </c>
      <c r="N204" s="7">
        <f t="shared" si="34"/>
        <v>0.76133874235112153</v>
      </c>
      <c r="O204" s="7">
        <f t="shared" si="35"/>
        <v>0.7616022298711006</v>
      </c>
      <c r="P204" s="9">
        <f t="shared" si="29"/>
        <v>2.634875199790665E-4</v>
      </c>
      <c r="Q204" s="4">
        <f t="shared" si="31"/>
        <v>0.7583333333333333</v>
      </c>
      <c r="R204" s="4">
        <f t="shared" si="32"/>
        <v>0.76545138888888886</v>
      </c>
      <c r="S204" s="4">
        <f t="shared" si="33"/>
        <v>7.118055555555558E-3</v>
      </c>
      <c r="T204" s="10">
        <f t="shared" si="30"/>
        <v>0.76147048611111101</v>
      </c>
      <c r="U204" s="9">
        <f t="shared" si="28"/>
        <v>1.0538194444443816E-3</v>
      </c>
    </row>
    <row r="205" spans="1:21" x14ac:dyDescent="0.2">
      <c r="A205">
        <v>68723.495067505995</v>
      </c>
      <c r="B205">
        <v>68741.634932493893</v>
      </c>
      <c r="C205">
        <v>63300</v>
      </c>
      <c r="D205">
        <v>68700</v>
      </c>
      <c r="E205">
        <v>68445</v>
      </c>
      <c r="F205">
        <v>69000</v>
      </c>
      <c r="L205" s="7">
        <f t="shared" si="26"/>
        <v>0.73263888888888884</v>
      </c>
      <c r="M205" s="7">
        <f t="shared" si="27"/>
        <v>0.79513888888888884</v>
      </c>
      <c r="N205" s="7">
        <f t="shared" si="34"/>
        <v>0.7954108225405786</v>
      </c>
      <c r="O205" s="7">
        <f t="shared" si="35"/>
        <v>0.79562077468164227</v>
      </c>
      <c r="P205" s="9">
        <f t="shared" si="29"/>
        <v>2.0995214106367399E-4</v>
      </c>
      <c r="Q205" s="4">
        <f t="shared" si="31"/>
        <v>0.79218750000000004</v>
      </c>
      <c r="R205" s="4">
        <f t="shared" si="32"/>
        <v>0.79861111111111116</v>
      </c>
      <c r="S205" s="4">
        <f t="shared" si="33"/>
        <v>6.423611111111116E-3</v>
      </c>
      <c r="T205" s="10">
        <f t="shared" si="30"/>
        <v>0.79551579861111044</v>
      </c>
      <c r="U205" s="9">
        <f t="shared" si="28"/>
        <v>3.7690972222159669E-4</v>
      </c>
    </row>
    <row r="206" spans="1:21" x14ac:dyDescent="0.2">
      <c r="A206">
        <v>69040.337518339598</v>
      </c>
      <c r="B206">
        <v>69061.062481660396</v>
      </c>
      <c r="C206">
        <v>63300</v>
      </c>
      <c r="D206">
        <v>69000</v>
      </c>
      <c r="E206">
        <v>68700</v>
      </c>
      <c r="F206">
        <v>69345</v>
      </c>
      <c r="L206" s="7">
        <f t="shared" si="26"/>
        <v>0.73263888888888884</v>
      </c>
      <c r="M206" s="7">
        <f t="shared" si="27"/>
        <v>0.79861111111111116</v>
      </c>
      <c r="N206" s="7">
        <f t="shared" si="34"/>
        <v>0.79907798053633794</v>
      </c>
      <c r="O206" s="7">
        <f t="shared" si="35"/>
        <v>0.7993178527969953</v>
      </c>
      <c r="P206" s="9">
        <f t="shared" si="29"/>
        <v>2.3987226065735889E-4</v>
      </c>
      <c r="Q206" s="4">
        <f t="shared" si="31"/>
        <v>0.79513888888888884</v>
      </c>
      <c r="R206" s="4">
        <f t="shared" si="32"/>
        <v>0.80260416666666667</v>
      </c>
      <c r="S206" s="4">
        <f t="shared" si="33"/>
        <v>7.4652777777778345E-3</v>
      </c>
      <c r="T206" s="10">
        <f t="shared" si="30"/>
        <v>0.79919791666666662</v>
      </c>
      <c r="U206" s="9">
        <f t="shared" si="28"/>
        <v>5.8680555555545855E-4</v>
      </c>
    </row>
    <row r="207" spans="1:21" x14ac:dyDescent="0.2">
      <c r="A207">
        <v>69323.930516324093</v>
      </c>
      <c r="B207">
        <v>69344.139483675899</v>
      </c>
      <c r="C207">
        <v>63300</v>
      </c>
      <c r="D207">
        <v>69300</v>
      </c>
      <c r="E207">
        <v>69030</v>
      </c>
      <c r="F207">
        <v>69645</v>
      </c>
      <c r="L207" s="7">
        <f t="shared" si="26"/>
        <v>0.73263888888888884</v>
      </c>
      <c r="M207" s="7">
        <f t="shared" si="27"/>
        <v>0.80208333333333337</v>
      </c>
      <c r="N207" s="7">
        <f t="shared" si="34"/>
        <v>0.80236030690189919</v>
      </c>
      <c r="O207" s="7">
        <f t="shared" si="35"/>
        <v>0.80259420698698958</v>
      </c>
      <c r="P207" s="9">
        <f t="shared" si="29"/>
        <v>2.3390008509038829E-4</v>
      </c>
      <c r="Q207" s="4">
        <f t="shared" si="31"/>
        <v>0.79895833333333333</v>
      </c>
      <c r="R207" s="4">
        <f t="shared" si="32"/>
        <v>0.80607638888888888</v>
      </c>
      <c r="S207" s="4">
        <f t="shared" si="33"/>
        <v>7.118055555555558E-3</v>
      </c>
      <c r="T207" s="10">
        <f t="shared" si="30"/>
        <v>0.80247725694444438</v>
      </c>
      <c r="U207" s="9">
        <f t="shared" si="28"/>
        <v>3.9392361111101337E-4</v>
      </c>
    </row>
    <row r="208" spans="1:21" x14ac:dyDescent="0.2">
      <c r="A208">
        <v>66897.422055215095</v>
      </c>
      <c r="B208">
        <v>66906.597944784793</v>
      </c>
      <c r="C208">
        <v>63300</v>
      </c>
      <c r="D208">
        <v>66900</v>
      </c>
      <c r="E208">
        <v>66750</v>
      </c>
      <c r="F208">
        <v>67020</v>
      </c>
      <c r="L208" s="7">
        <f t="shared" si="26"/>
        <v>0.73263888888888884</v>
      </c>
      <c r="M208" s="7">
        <f t="shared" si="27"/>
        <v>0.77430555555555558</v>
      </c>
      <c r="N208" s="7">
        <f t="shared" si="34"/>
        <v>0.7742757182316562</v>
      </c>
      <c r="O208" s="7">
        <f t="shared" si="35"/>
        <v>0.77438192065723144</v>
      </c>
      <c r="P208" s="9">
        <f t="shared" si="29"/>
        <v>1.062024255752414E-4</v>
      </c>
      <c r="Q208" s="4">
        <f t="shared" si="31"/>
        <v>0.77256944444444442</v>
      </c>
      <c r="R208" s="4">
        <f t="shared" si="32"/>
        <v>0.77569444444444446</v>
      </c>
      <c r="S208" s="4">
        <f t="shared" si="33"/>
        <v>3.1250000000000444E-3</v>
      </c>
      <c r="T208" s="10">
        <f t="shared" si="30"/>
        <v>0.77432881944444376</v>
      </c>
      <c r="U208" s="9">
        <f t="shared" si="28"/>
        <v>2.3263888888180873E-5</v>
      </c>
    </row>
    <row r="209" spans="1:21" x14ac:dyDescent="0.2">
      <c r="A209">
        <v>66595.289313347806</v>
      </c>
      <c r="B209">
        <v>66604.590686652096</v>
      </c>
      <c r="C209">
        <v>63300</v>
      </c>
      <c r="D209">
        <v>66600</v>
      </c>
      <c r="E209">
        <v>66450</v>
      </c>
      <c r="F209">
        <v>66735</v>
      </c>
      <c r="L209" s="7">
        <f t="shared" si="26"/>
        <v>0.73263888888888884</v>
      </c>
      <c r="M209" s="7">
        <f t="shared" si="27"/>
        <v>0.77083333333333337</v>
      </c>
      <c r="N209" s="7">
        <f t="shared" si="34"/>
        <v>0.77077881149708105</v>
      </c>
      <c r="O209" s="7">
        <f t="shared" si="35"/>
        <v>0.77088646628069557</v>
      </c>
      <c r="P209" s="9">
        <f t="shared" si="29"/>
        <v>1.0765478361451919E-4</v>
      </c>
      <c r="Q209" s="4">
        <f t="shared" si="31"/>
        <v>0.76909722222222221</v>
      </c>
      <c r="R209" s="4">
        <f t="shared" si="32"/>
        <v>0.77239583333333328</v>
      </c>
      <c r="S209" s="4">
        <f t="shared" si="33"/>
        <v>3.2986111111110716E-3</v>
      </c>
      <c r="T209" s="10">
        <f t="shared" si="30"/>
        <v>0.77083263888888831</v>
      </c>
      <c r="U209" s="9">
        <f t="shared" si="28"/>
        <v>-6.9444444505961656E-7</v>
      </c>
    </row>
    <row r="210" spans="1:21" x14ac:dyDescent="0.2">
      <c r="A210">
        <v>66625.684743361606</v>
      </c>
      <c r="B210">
        <v>66646.075256638404</v>
      </c>
      <c r="C210">
        <v>63300</v>
      </c>
      <c r="D210">
        <v>66600</v>
      </c>
      <c r="E210">
        <v>66315</v>
      </c>
      <c r="F210">
        <v>66930</v>
      </c>
      <c r="L210" s="7">
        <f t="shared" si="26"/>
        <v>0.73263888888888884</v>
      </c>
      <c r="M210" s="7">
        <f t="shared" si="27"/>
        <v>0.77083333333333337</v>
      </c>
      <c r="N210" s="7">
        <f t="shared" si="34"/>
        <v>0.77113061045557418</v>
      </c>
      <c r="O210" s="7">
        <f t="shared" si="35"/>
        <v>0.77136661176664822</v>
      </c>
      <c r="P210" s="9">
        <f t="shared" si="29"/>
        <v>2.360013110740411E-4</v>
      </c>
      <c r="Q210" s="4">
        <f t="shared" si="31"/>
        <v>0.76753472222222219</v>
      </c>
      <c r="R210" s="4">
        <f t="shared" si="32"/>
        <v>0.77465277777777775</v>
      </c>
      <c r="S210" s="4">
        <f t="shared" si="33"/>
        <v>7.118055555555558E-3</v>
      </c>
      <c r="T210" s="10">
        <f t="shared" si="30"/>
        <v>0.7712486111111112</v>
      </c>
      <c r="U210" s="9">
        <f t="shared" si="28"/>
        <v>4.1527777777783381E-4</v>
      </c>
    </row>
    <row r="211" spans="1:21" x14ac:dyDescent="0.2">
      <c r="A211">
        <v>66615.260887039694</v>
      </c>
      <c r="B211">
        <v>66635.439112960201</v>
      </c>
      <c r="C211">
        <v>63300</v>
      </c>
      <c r="D211">
        <v>66600</v>
      </c>
      <c r="E211">
        <v>66315</v>
      </c>
      <c r="F211">
        <v>66930</v>
      </c>
      <c r="L211" s="7">
        <f t="shared" ref="L211:L251" si="36">C211/86400</f>
        <v>0.73263888888888884</v>
      </c>
      <c r="M211" s="7">
        <f t="shared" ref="M211:M251" si="37">D211/86400</f>
        <v>0.77083333333333337</v>
      </c>
      <c r="N211" s="7">
        <f t="shared" si="34"/>
        <v>0.77100996397036681</v>
      </c>
      <c r="O211" s="7">
        <f t="shared" si="35"/>
        <v>0.77124350825185417</v>
      </c>
      <c r="P211" s="9">
        <f t="shared" si="29"/>
        <v>2.3354428148736339E-4</v>
      </c>
      <c r="Q211" s="4">
        <f t="shared" si="31"/>
        <v>0.76753472222222219</v>
      </c>
      <c r="R211" s="4">
        <f t="shared" si="32"/>
        <v>0.77465277777777775</v>
      </c>
      <c r="S211" s="4">
        <f t="shared" si="33"/>
        <v>7.118055555555558E-3</v>
      </c>
      <c r="T211" s="10">
        <f t="shared" si="30"/>
        <v>0.77112673611111049</v>
      </c>
      <c r="U211" s="9">
        <f t="shared" ref="U211:U251" si="38">T211-M211</f>
        <v>2.9340277777711865E-4</v>
      </c>
    </row>
    <row r="212" spans="1:21" x14ac:dyDescent="0.2">
      <c r="A212">
        <v>66592.143179524501</v>
      </c>
      <c r="B212">
        <v>66600.956820475403</v>
      </c>
      <c r="C212">
        <v>63300</v>
      </c>
      <c r="D212">
        <v>66600</v>
      </c>
      <c r="E212">
        <v>66480</v>
      </c>
      <c r="F212">
        <v>66735</v>
      </c>
      <c r="L212" s="7">
        <f t="shared" si="36"/>
        <v>0.73263888888888884</v>
      </c>
      <c r="M212" s="7">
        <f t="shared" si="37"/>
        <v>0.77083333333333337</v>
      </c>
      <c r="N212" s="7">
        <f t="shared" si="34"/>
        <v>0.77074239791116317</v>
      </c>
      <c r="O212" s="7">
        <f t="shared" si="35"/>
        <v>0.77084440764439122</v>
      </c>
      <c r="P212" s="9">
        <f t="shared" ref="P212:P251" si="39">O212-N212</f>
        <v>1.0200973322804785E-4</v>
      </c>
      <c r="Q212" s="4">
        <f t="shared" si="31"/>
        <v>0.76944444444444449</v>
      </c>
      <c r="R212" s="4">
        <f t="shared" si="32"/>
        <v>0.77239583333333328</v>
      </c>
      <c r="S212" s="4">
        <f t="shared" si="33"/>
        <v>2.9513888888887951E-3</v>
      </c>
      <c r="T212" s="10">
        <f t="shared" ref="T212:T275" si="40">(N212+O212)/2</f>
        <v>0.77079340277777719</v>
      </c>
      <c r="U212" s="9">
        <f t="shared" si="38"/>
        <v>-3.9930555556177971E-5</v>
      </c>
    </row>
    <row r="213" spans="1:21" x14ac:dyDescent="0.2">
      <c r="A213">
        <v>68998.345063081797</v>
      </c>
      <c r="B213">
        <v>69007.024936918097</v>
      </c>
      <c r="C213">
        <v>63300</v>
      </c>
      <c r="D213">
        <v>69000</v>
      </c>
      <c r="E213">
        <v>68880</v>
      </c>
      <c r="F213">
        <v>69135</v>
      </c>
      <c r="L213" s="7">
        <f t="shared" si="36"/>
        <v>0.73263888888888884</v>
      </c>
      <c r="M213" s="7">
        <f t="shared" si="37"/>
        <v>0.79861111111111116</v>
      </c>
      <c r="N213" s="7">
        <f t="shared" si="34"/>
        <v>0.79859195674863193</v>
      </c>
      <c r="O213" s="7">
        <f t="shared" si="35"/>
        <v>0.79869241825136683</v>
      </c>
      <c r="P213" s="9">
        <f t="shared" si="39"/>
        <v>1.0046150273490539E-4</v>
      </c>
      <c r="Q213" s="4">
        <f t="shared" si="31"/>
        <v>0.79722222222222228</v>
      </c>
      <c r="R213" s="4">
        <f t="shared" si="32"/>
        <v>0.80017361111111107</v>
      </c>
      <c r="S213" s="4">
        <f t="shared" si="33"/>
        <v>2.9513888888887951E-3</v>
      </c>
      <c r="T213" s="10">
        <f t="shared" si="40"/>
        <v>0.79864218749999938</v>
      </c>
      <c r="U213" s="9">
        <f t="shared" si="38"/>
        <v>3.1076388888218176E-5</v>
      </c>
    </row>
    <row r="214" spans="1:21" x14ac:dyDescent="0.2">
      <c r="A214">
        <v>66668.997137273895</v>
      </c>
      <c r="B214">
        <v>66695.522862726095</v>
      </c>
      <c r="C214">
        <v>63600</v>
      </c>
      <c r="D214">
        <v>66600</v>
      </c>
      <c r="E214">
        <v>66330</v>
      </c>
      <c r="F214">
        <v>67080</v>
      </c>
      <c r="L214" s="7">
        <f t="shared" si="36"/>
        <v>0.73611111111111116</v>
      </c>
      <c r="M214" s="7">
        <f t="shared" si="37"/>
        <v>0.77083333333333337</v>
      </c>
      <c r="N214" s="7">
        <f t="shared" si="34"/>
        <v>0.77163191131104047</v>
      </c>
      <c r="O214" s="7">
        <f t="shared" si="35"/>
        <v>0.77193892202229275</v>
      </c>
      <c r="P214" s="9">
        <f t="shared" si="39"/>
        <v>3.0701071125227575E-4</v>
      </c>
      <c r="Q214" s="4">
        <f t="shared" si="31"/>
        <v>0.76770833333333333</v>
      </c>
      <c r="R214" s="4">
        <f t="shared" si="32"/>
        <v>0.77638888888888891</v>
      </c>
      <c r="S214" s="4">
        <f t="shared" si="33"/>
        <v>8.6805555555555802E-3</v>
      </c>
      <c r="T214" s="10">
        <f t="shared" si="40"/>
        <v>0.77178541666666667</v>
      </c>
      <c r="U214" s="9">
        <f t="shared" si="38"/>
        <v>9.5208333333329787E-4</v>
      </c>
    </row>
    <row r="215" spans="1:21" x14ac:dyDescent="0.2">
      <c r="A215">
        <v>66011.376400460606</v>
      </c>
      <c r="B215">
        <v>66040.373599539394</v>
      </c>
      <c r="C215">
        <v>63600</v>
      </c>
      <c r="D215">
        <v>65400</v>
      </c>
      <c r="E215">
        <v>65625</v>
      </c>
      <c r="F215">
        <v>66480</v>
      </c>
      <c r="L215" s="7">
        <f t="shared" si="36"/>
        <v>0.73611111111111116</v>
      </c>
      <c r="M215" s="7">
        <f t="shared" si="37"/>
        <v>0.75694444444444442</v>
      </c>
      <c r="N215" s="7">
        <f t="shared" si="34"/>
        <v>0.76402056019051623</v>
      </c>
      <c r="O215" s="7">
        <f t="shared" si="35"/>
        <v>0.76435617592059479</v>
      </c>
      <c r="P215" s="9">
        <f t="shared" si="39"/>
        <v>3.3561573007856449E-4</v>
      </c>
      <c r="Q215" s="4">
        <f t="shared" si="31"/>
        <v>0.75954861111111116</v>
      </c>
      <c r="R215" s="4">
        <f t="shared" si="32"/>
        <v>0.76944444444444449</v>
      </c>
      <c r="S215" s="4">
        <f t="shared" si="33"/>
        <v>9.8958333333333259E-3</v>
      </c>
      <c r="T215" s="10">
        <f t="shared" si="40"/>
        <v>0.76418836805555546</v>
      </c>
      <c r="U215" s="9">
        <f t="shared" si="38"/>
        <v>7.2439236111110361E-3</v>
      </c>
    </row>
    <row r="216" spans="1:21" x14ac:dyDescent="0.2">
      <c r="A216">
        <v>66923.609489541399</v>
      </c>
      <c r="B216">
        <v>66943.650510458596</v>
      </c>
      <c r="C216">
        <v>63900</v>
      </c>
      <c r="D216">
        <v>66900</v>
      </c>
      <c r="E216">
        <v>66615</v>
      </c>
      <c r="F216">
        <v>67230</v>
      </c>
      <c r="L216" s="7">
        <f t="shared" si="36"/>
        <v>0.73958333333333337</v>
      </c>
      <c r="M216" s="7">
        <f t="shared" si="37"/>
        <v>0.77430555555555558</v>
      </c>
      <c r="N216" s="7">
        <f t="shared" si="34"/>
        <v>0.77457881353635882</v>
      </c>
      <c r="O216" s="7">
        <f t="shared" si="35"/>
        <v>0.7748107697969745</v>
      </c>
      <c r="P216" s="9">
        <f t="shared" si="39"/>
        <v>2.3195626061567332E-4</v>
      </c>
      <c r="Q216" s="4">
        <f t="shared" ref="Q216:Q251" si="41">E216/86400</f>
        <v>0.7710069444444444</v>
      </c>
      <c r="R216" s="4">
        <f t="shared" ref="R216:R251" si="42">F216/86400</f>
        <v>0.77812499999999996</v>
      </c>
      <c r="S216" s="4">
        <f t="shared" ref="S216:S251" si="43">R216-Q216</f>
        <v>7.118055555555558E-3</v>
      </c>
      <c r="T216" s="10">
        <f t="shared" si="40"/>
        <v>0.77469479166666666</v>
      </c>
      <c r="U216" s="9">
        <f t="shared" si="38"/>
        <v>3.8923611111107981E-4</v>
      </c>
    </row>
    <row r="217" spans="1:21" x14ac:dyDescent="0.2">
      <c r="A217">
        <v>68140.953310123805</v>
      </c>
      <c r="B217">
        <v>68161.406689876094</v>
      </c>
      <c r="C217">
        <v>63900</v>
      </c>
      <c r="D217">
        <v>68100</v>
      </c>
      <c r="E217">
        <v>67845</v>
      </c>
      <c r="F217">
        <v>68460</v>
      </c>
      <c r="L217" s="7">
        <f t="shared" si="36"/>
        <v>0.73958333333333337</v>
      </c>
      <c r="M217" s="7">
        <f t="shared" si="37"/>
        <v>0.78819444444444442</v>
      </c>
      <c r="N217" s="7">
        <f t="shared" si="34"/>
        <v>0.78866844108939593</v>
      </c>
      <c r="O217" s="7">
        <f t="shared" si="35"/>
        <v>0.78890517002171401</v>
      </c>
      <c r="P217" s="9">
        <f t="shared" si="39"/>
        <v>2.3672893231807546E-4</v>
      </c>
      <c r="Q217" s="4">
        <f t="shared" si="41"/>
        <v>0.78524305555555551</v>
      </c>
      <c r="R217" s="4">
        <f t="shared" si="42"/>
        <v>0.79236111111111107</v>
      </c>
      <c r="S217" s="4">
        <f t="shared" si="43"/>
        <v>7.118055555555558E-3</v>
      </c>
      <c r="T217" s="10">
        <f t="shared" si="40"/>
        <v>0.78878680555555492</v>
      </c>
      <c r="U217" s="9">
        <f t="shared" si="38"/>
        <v>5.9236111111049539E-4</v>
      </c>
    </row>
    <row r="218" spans="1:21" x14ac:dyDescent="0.2">
      <c r="A218">
        <v>66896.894419346703</v>
      </c>
      <c r="B218">
        <v>66905.895580653203</v>
      </c>
      <c r="C218">
        <v>63900</v>
      </c>
      <c r="D218">
        <v>66900</v>
      </c>
      <c r="E218">
        <v>66750</v>
      </c>
      <c r="F218">
        <v>67020</v>
      </c>
      <c r="L218" s="7">
        <f t="shared" si="36"/>
        <v>0.73958333333333337</v>
      </c>
      <c r="M218" s="7">
        <f t="shared" si="37"/>
        <v>0.77430555555555558</v>
      </c>
      <c r="N218" s="7">
        <f t="shared" si="34"/>
        <v>0.77426961133503125</v>
      </c>
      <c r="O218" s="7">
        <f t="shared" si="35"/>
        <v>0.77437379144274543</v>
      </c>
      <c r="P218" s="9">
        <f t="shared" si="39"/>
        <v>1.0418010771418018E-4</v>
      </c>
      <c r="Q218" s="4">
        <f t="shared" si="41"/>
        <v>0.77256944444444442</v>
      </c>
      <c r="R218" s="4">
        <f t="shared" si="42"/>
        <v>0.77569444444444446</v>
      </c>
      <c r="S218" s="4">
        <f t="shared" si="43"/>
        <v>3.1250000000000444E-3</v>
      </c>
      <c r="T218" s="10">
        <f t="shared" si="40"/>
        <v>0.77432170138888834</v>
      </c>
      <c r="U218" s="9">
        <f t="shared" si="38"/>
        <v>1.6145833332759096E-5</v>
      </c>
    </row>
    <row r="219" spans="1:21" x14ac:dyDescent="0.2">
      <c r="A219">
        <v>70512.719671371597</v>
      </c>
      <c r="B219">
        <v>70532.550328628306</v>
      </c>
      <c r="C219">
        <v>63900</v>
      </c>
      <c r="D219">
        <v>70500</v>
      </c>
      <c r="E219">
        <v>70230</v>
      </c>
      <c r="F219">
        <v>70845</v>
      </c>
      <c r="L219" s="7">
        <f t="shared" si="36"/>
        <v>0.73958333333333337</v>
      </c>
      <c r="M219" s="7">
        <f t="shared" si="37"/>
        <v>0.81597222222222221</v>
      </c>
      <c r="N219" s="7">
        <f t="shared" si="34"/>
        <v>0.81611944064087494</v>
      </c>
      <c r="O219" s="7">
        <f t="shared" si="35"/>
        <v>0.81634896213690167</v>
      </c>
      <c r="P219" s="9">
        <f t="shared" si="39"/>
        <v>2.2952149602673E-4</v>
      </c>
      <c r="Q219" s="4">
        <f t="shared" si="41"/>
        <v>0.81284722222222228</v>
      </c>
      <c r="R219" s="4">
        <f t="shared" si="42"/>
        <v>0.81996527777777772</v>
      </c>
      <c r="S219" s="4">
        <f t="shared" si="43"/>
        <v>7.118055555555447E-3</v>
      </c>
      <c r="T219" s="10">
        <f t="shared" si="40"/>
        <v>0.81623420138888836</v>
      </c>
      <c r="U219" s="9">
        <f t="shared" si="38"/>
        <v>2.6197916666614862E-4</v>
      </c>
    </row>
    <row r="220" spans="1:21" x14ac:dyDescent="0.2">
      <c r="A220">
        <v>67794.810478378306</v>
      </c>
      <c r="B220">
        <v>67803.449521621602</v>
      </c>
      <c r="C220">
        <v>63900</v>
      </c>
      <c r="D220">
        <v>67800</v>
      </c>
      <c r="E220">
        <v>67680</v>
      </c>
      <c r="F220">
        <v>67935</v>
      </c>
      <c r="L220" s="7">
        <f t="shared" si="36"/>
        <v>0.73958333333333337</v>
      </c>
      <c r="M220" s="7">
        <f t="shared" si="37"/>
        <v>0.78472222222222221</v>
      </c>
      <c r="N220" s="7">
        <f t="shared" si="34"/>
        <v>0.78466215831456376</v>
      </c>
      <c r="O220" s="7">
        <f t="shared" si="35"/>
        <v>0.7847621472409908</v>
      </c>
      <c r="P220" s="9">
        <f t="shared" si="39"/>
        <v>9.9988926427041491E-5</v>
      </c>
      <c r="Q220" s="4">
        <f t="shared" si="41"/>
        <v>0.78333333333333333</v>
      </c>
      <c r="R220" s="4">
        <f t="shared" si="42"/>
        <v>0.78628472222222223</v>
      </c>
      <c r="S220" s="4">
        <f t="shared" si="43"/>
        <v>2.9513888888889062E-3</v>
      </c>
      <c r="T220" s="10">
        <f t="shared" si="40"/>
        <v>0.78471215277777728</v>
      </c>
      <c r="U220" s="9">
        <f t="shared" si="38"/>
        <v>-1.0069444444926745E-5</v>
      </c>
    </row>
    <row r="221" spans="1:21" x14ac:dyDescent="0.2">
      <c r="A221">
        <v>66972.109673897707</v>
      </c>
      <c r="B221">
        <v>66995.440326102194</v>
      </c>
      <c r="C221">
        <v>64200</v>
      </c>
      <c r="D221">
        <v>66900</v>
      </c>
      <c r="E221">
        <v>66615</v>
      </c>
      <c r="F221">
        <v>67320</v>
      </c>
      <c r="L221" s="7">
        <f t="shared" si="36"/>
        <v>0.74305555555555558</v>
      </c>
      <c r="M221" s="7">
        <f t="shared" si="37"/>
        <v>0.77430555555555558</v>
      </c>
      <c r="N221" s="7">
        <f t="shared" si="34"/>
        <v>0.77514015826270499</v>
      </c>
      <c r="O221" s="7">
        <f t="shared" si="35"/>
        <v>0.77541018895951619</v>
      </c>
      <c r="P221" s="9">
        <f t="shared" si="39"/>
        <v>2.7003069681119651E-4</v>
      </c>
      <c r="Q221" s="4">
        <f t="shared" si="41"/>
        <v>0.7710069444444444</v>
      </c>
      <c r="R221" s="4">
        <f t="shared" si="42"/>
        <v>0.77916666666666667</v>
      </c>
      <c r="S221" s="4">
        <f t="shared" si="43"/>
        <v>8.1597222222222765E-3</v>
      </c>
      <c r="T221" s="10">
        <f t="shared" si="40"/>
        <v>0.77527517361111054</v>
      </c>
      <c r="U221" s="9">
        <f t="shared" si="38"/>
        <v>9.6961805555495495E-4</v>
      </c>
    </row>
    <row r="222" spans="1:21" x14ac:dyDescent="0.2">
      <c r="A222">
        <v>68431.829967299695</v>
      </c>
      <c r="B222">
        <v>68452.380032700195</v>
      </c>
      <c r="C222">
        <v>64200</v>
      </c>
      <c r="D222">
        <v>68400</v>
      </c>
      <c r="E222">
        <v>68115</v>
      </c>
      <c r="F222">
        <v>68730</v>
      </c>
      <c r="L222" s="7">
        <f t="shared" si="36"/>
        <v>0.74305555555555558</v>
      </c>
      <c r="M222" s="7">
        <f t="shared" si="37"/>
        <v>0.79166666666666663</v>
      </c>
      <c r="N222" s="7">
        <f t="shared" si="34"/>
        <v>0.79203506906596866</v>
      </c>
      <c r="O222" s="7">
        <f t="shared" si="35"/>
        <v>0.79227291704514113</v>
      </c>
      <c r="P222" s="9">
        <f t="shared" si="39"/>
        <v>2.3784797917247857E-4</v>
      </c>
      <c r="Q222" s="4">
        <f t="shared" si="41"/>
        <v>0.78836805555555556</v>
      </c>
      <c r="R222" s="4">
        <f t="shared" si="42"/>
        <v>0.79548611111111112</v>
      </c>
      <c r="S222" s="4">
        <f t="shared" si="43"/>
        <v>7.118055555555558E-3</v>
      </c>
      <c r="T222" s="10">
        <f t="shared" si="40"/>
        <v>0.79215399305555489</v>
      </c>
      <c r="U222" s="9">
        <f t="shared" si="38"/>
        <v>4.8732638888826507E-4</v>
      </c>
    </row>
    <row r="223" spans="1:21" x14ac:dyDescent="0.2">
      <c r="A223">
        <v>69307.698535518794</v>
      </c>
      <c r="B223">
        <v>69324.611464481102</v>
      </c>
      <c r="C223">
        <v>64200</v>
      </c>
      <c r="D223">
        <v>69300</v>
      </c>
      <c r="E223">
        <v>69060</v>
      </c>
      <c r="F223">
        <v>69555</v>
      </c>
      <c r="L223" s="7">
        <f t="shared" si="36"/>
        <v>0.74305555555555558</v>
      </c>
      <c r="M223" s="7">
        <f t="shared" si="37"/>
        <v>0.80208333333333337</v>
      </c>
      <c r="N223" s="7">
        <f t="shared" si="34"/>
        <v>0.80217243675368977</v>
      </c>
      <c r="O223" s="7">
        <f t="shared" si="35"/>
        <v>0.80236818824630907</v>
      </c>
      <c r="P223" s="9">
        <f t="shared" si="39"/>
        <v>1.9575149261930047E-4</v>
      </c>
      <c r="Q223" s="4">
        <f t="shared" si="41"/>
        <v>0.7993055555555556</v>
      </c>
      <c r="R223" s="4">
        <f t="shared" si="42"/>
        <v>0.80503472222222228</v>
      </c>
      <c r="S223" s="4">
        <f t="shared" si="43"/>
        <v>5.7291666666666741E-3</v>
      </c>
      <c r="T223" s="10">
        <f t="shared" si="40"/>
        <v>0.80227031249999947</v>
      </c>
      <c r="U223" s="9">
        <f t="shared" si="38"/>
        <v>1.8697916666610137E-4</v>
      </c>
    </row>
    <row r="224" spans="1:21" x14ac:dyDescent="0.2">
      <c r="A224">
        <v>68118.334698170802</v>
      </c>
      <c r="B224">
        <v>68138.5753018291</v>
      </c>
      <c r="C224">
        <v>64200</v>
      </c>
      <c r="D224">
        <v>68100</v>
      </c>
      <c r="E224">
        <v>67815</v>
      </c>
      <c r="F224">
        <v>68430</v>
      </c>
      <c r="L224" s="7">
        <f t="shared" si="36"/>
        <v>0.74305555555555558</v>
      </c>
      <c r="M224" s="7">
        <f t="shared" si="37"/>
        <v>0.78819444444444442</v>
      </c>
      <c r="N224" s="7">
        <f t="shared" si="34"/>
        <v>0.78840665159919909</v>
      </c>
      <c r="O224" s="7">
        <f t="shared" si="35"/>
        <v>0.78864091784524426</v>
      </c>
      <c r="P224" s="9">
        <f t="shared" si="39"/>
        <v>2.3426624604516721E-4</v>
      </c>
      <c r="Q224" s="4">
        <f t="shared" si="41"/>
        <v>0.78489583333333335</v>
      </c>
      <c r="R224" s="4">
        <f t="shared" si="42"/>
        <v>0.79201388888888891</v>
      </c>
      <c r="S224" s="4">
        <f t="shared" si="43"/>
        <v>7.118055555555558E-3</v>
      </c>
      <c r="T224" s="10">
        <f t="shared" si="40"/>
        <v>0.78852378472222173</v>
      </c>
      <c r="U224" s="9">
        <f t="shared" si="38"/>
        <v>3.2934027777731245E-4</v>
      </c>
    </row>
    <row r="225" spans="1:21" x14ac:dyDescent="0.2">
      <c r="A225">
        <v>67823.014784277402</v>
      </c>
      <c r="B225">
        <v>67843.105215722506</v>
      </c>
      <c r="C225">
        <v>64200</v>
      </c>
      <c r="D225">
        <v>67800</v>
      </c>
      <c r="E225">
        <v>67560</v>
      </c>
      <c r="F225">
        <v>68160</v>
      </c>
      <c r="L225" s="7">
        <f t="shared" si="36"/>
        <v>0.74305555555555558</v>
      </c>
      <c r="M225" s="7">
        <f t="shared" si="37"/>
        <v>0.78472222222222221</v>
      </c>
      <c r="N225" s="7">
        <f t="shared" si="34"/>
        <v>0.7849885970402477</v>
      </c>
      <c r="O225" s="7">
        <f t="shared" si="35"/>
        <v>0.7852211251819734</v>
      </c>
      <c r="P225" s="9">
        <f t="shared" si="39"/>
        <v>2.3252814172569636E-4</v>
      </c>
      <c r="Q225" s="4">
        <f t="shared" si="41"/>
        <v>0.78194444444444444</v>
      </c>
      <c r="R225" s="4">
        <f t="shared" si="42"/>
        <v>0.78888888888888886</v>
      </c>
      <c r="S225" s="4">
        <f t="shared" si="43"/>
        <v>6.9444444444444198E-3</v>
      </c>
      <c r="T225" s="10">
        <f t="shared" si="40"/>
        <v>0.78510486111111055</v>
      </c>
      <c r="U225" s="9">
        <f t="shared" si="38"/>
        <v>3.8263888888834252E-4</v>
      </c>
    </row>
    <row r="226" spans="1:21" x14ac:dyDescent="0.2">
      <c r="A226">
        <v>67795.637558983406</v>
      </c>
      <c r="B226">
        <v>67804.662441016495</v>
      </c>
      <c r="C226">
        <v>64200</v>
      </c>
      <c r="D226">
        <v>67800</v>
      </c>
      <c r="E226">
        <v>67665</v>
      </c>
      <c r="F226">
        <v>67935</v>
      </c>
      <c r="L226" s="7">
        <f t="shared" si="36"/>
        <v>0.74305555555555558</v>
      </c>
      <c r="M226" s="7">
        <f t="shared" si="37"/>
        <v>0.78472222222222221</v>
      </c>
      <c r="N226" s="7">
        <f t="shared" si="34"/>
        <v>0.78467173100675236</v>
      </c>
      <c r="O226" s="7">
        <f t="shared" si="35"/>
        <v>0.78477618565991314</v>
      </c>
      <c r="P226" s="9">
        <f t="shared" si="39"/>
        <v>1.0445465316077929E-4</v>
      </c>
      <c r="Q226" s="4">
        <f t="shared" si="41"/>
        <v>0.78315972222222219</v>
      </c>
      <c r="R226" s="4">
        <f t="shared" si="42"/>
        <v>0.78628472222222223</v>
      </c>
      <c r="S226" s="4">
        <f t="shared" si="43"/>
        <v>3.1250000000000444E-3</v>
      </c>
      <c r="T226" s="10">
        <f t="shared" si="40"/>
        <v>0.78472395833333275</v>
      </c>
      <c r="U226" s="9">
        <f t="shared" si="38"/>
        <v>1.7361111105396176E-6</v>
      </c>
    </row>
    <row r="227" spans="1:21" x14ac:dyDescent="0.2">
      <c r="A227">
        <v>68731.302665881201</v>
      </c>
      <c r="B227">
        <v>68749.637334118699</v>
      </c>
      <c r="C227">
        <v>64500</v>
      </c>
      <c r="D227">
        <v>68700</v>
      </c>
      <c r="E227">
        <v>68475</v>
      </c>
      <c r="F227">
        <v>69015</v>
      </c>
      <c r="L227" s="7">
        <f t="shared" si="36"/>
        <v>0.74652777777777779</v>
      </c>
      <c r="M227" s="7">
        <f t="shared" si="37"/>
        <v>0.79513888888888884</v>
      </c>
      <c r="N227" s="7">
        <f t="shared" si="34"/>
        <v>0.79550118826251393</v>
      </c>
      <c r="O227" s="7">
        <f t="shared" si="35"/>
        <v>0.79571339507081829</v>
      </c>
      <c r="P227" s="9">
        <f t="shared" si="39"/>
        <v>2.1220680830436045E-4</v>
      </c>
      <c r="Q227" s="4">
        <f t="shared" si="41"/>
        <v>0.79253472222222221</v>
      </c>
      <c r="R227" s="4">
        <f t="shared" si="42"/>
        <v>0.79878472222222219</v>
      </c>
      <c r="S227" s="4">
        <f t="shared" si="43"/>
        <v>6.2499999999999778E-3</v>
      </c>
      <c r="T227" s="10">
        <f t="shared" si="40"/>
        <v>0.79560729166666611</v>
      </c>
      <c r="U227" s="9">
        <f t="shared" si="38"/>
        <v>4.6840277777726591E-4</v>
      </c>
    </row>
    <row r="228" spans="1:21" x14ac:dyDescent="0.2">
      <c r="A228">
        <v>67242.429345105498</v>
      </c>
      <c r="B228">
        <v>67263.380654894398</v>
      </c>
      <c r="C228">
        <v>64500</v>
      </c>
      <c r="D228">
        <v>67200</v>
      </c>
      <c r="E228">
        <v>66975</v>
      </c>
      <c r="F228">
        <v>67590</v>
      </c>
      <c r="L228" s="7">
        <f t="shared" si="36"/>
        <v>0.74652777777777779</v>
      </c>
      <c r="M228" s="7">
        <f t="shared" si="37"/>
        <v>0.77777777777777779</v>
      </c>
      <c r="N228" s="7">
        <f t="shared" si="34"/>
        <v>0.77826885816094327</v>
      </c>
      <c r="O228" s="7">
        <f t="shared" si="35"/>
        <v>0.77851135017238882</v>
      </c>
      <c r="P228" s="9">
        <f t="shared" si="39"/>
        <v>2.4249201144554977E-4</v>
      </c>
      <c r="Q228" s="4">
        <f t="shared" si="41"/>
        <v>0.77517361111111116</v>
      </c>
      <c r="R228" s="4">
        <f t="shared" si="42"/>
        <v>0.78229166666666672</v>
      </c>
      <c r="S228" s="4">
        <f t="shared" si="43"/>
        <v>7.118055555555558E-3</v>
      </c>
      <c r="T228" s="10">
        <f t="shared" si="40"/>
        <v>0.7783901041666661</v>
      </c>
      <c r="U228" s="9">
        <f t="shared" si="38"/>
        <v>6.1232638888830682E-4</v>
      </c>
    </row>
    <row r="229" spans="1:21" x14ac:dyDescent="0.2">
      <c r="A229">
        <v>67520.558400734997</v>
      </c>
      <c r="B229">
        <v>67539.141599264898</v>
      </c>
      <c r="C229">
        <v>64500</v>
      </c>
      <c r="D229">
        <v>67500</v>
      </c>
      <c r="E229">
        <v>67260</v>
      </c>
      <c r="F229">
        <v>67815</v>
      </c>
      <c r="L229" s="7">
        <f t="shared" si="36"/>
        <v>0.74652777777777779</v>
      </c>
      <c r="M229" s="7">
        <f t="shared" si="37"/>
        <v>0.78125</v>
      </c>
      <c r="N229" s="7">
        <f t="shared" si="34"/>
        <v>0.78148794445295133</v>
      </c>
      <c r="O229" s="7">
        <f t="shared" si="35"/>
        <v>0.7817030277692697</v>
      </c>
      <c r="P229" s="9">
        <f t="shared" si="39"/>
        <v>2.1508331631836519E-4</v>
      </c>
      <c r="Q229" s="4">
        <f t="shared" si="41"/>
        <v>0.77847222222222223</v>
      </c>
      <c r="R229" s="4">
        <f t="shared" si="42"/>
        <v>0.78489583333333335</v>
      </c>
      <c r="S229" s="4">
        <f t="shared" si="43"/>
        <v>6.423611111111116E-3</v>
      </c>
      <c r="T229" s="10">
        <f t="shared" si="40"/>
        <v>0.78159548611111052</v>
      </c>
      <c r="U229" s="9">
        <f t="shared" si="38"/>
        <v>3.4548611111051564E-4</v>
      </c>
    </row>
    <row r="230" spans="1:21" x14ac:dyDescent="0.2">
      <c r="A230">
        <v>67827.082873330393</v>
      </c>
      <c r="B230">
        <v>67846.267126669496</v>
      </c>
      <c r="C230">
        <v>64500</v>
      </c>
      <c r="D230">
        <v>67800</v>
      </c>
      <c r="E230">
        <v>67545</v>
      </c>
      <c r="F230">
        <v>68115</v>
      </c>
      <c r="L230" s="7">
        <f t="shared" si="36"/>
        <v>0.74652777777777779</v>
      </c>
      <c r="M230" s="7">
        <f t="shared" si="37"/>
        <v>0.78472222222222221</v>
      </c>
      <c r="N230" s="7">
        <f t="shared" si="34"/>
        <v>0.78503568140428692</v>
      </c>
      <c r="O230" s="7">
        <f t="shared" si="35"/>
        <v>0.78525772137348959</v>
      </c>
      <c r="P230" s="9">
        <f t="shared" si="39"/>
        <v>2.2203996920266977E-4</v>
      </c>
      <c r="Q230" s="4">
        <f t="shared" si="41"/>
        <v>0.7817708333333333</v>
      </c>
      <c r="R230" s="4">
        <f t="shared" si="42"/>
        <v>0.78836805555555556</v>
      </c>
      <c r="S230" s="4">
        <f t="shared" si="43"/>
        <v>6.5972222222222543E-3</v>
      </c>
      <c r="T230" s="10">
        <f t="shared" si="40"/>
        <v>0.7851467013888882</v>
      </c>
      <c r="U230" s="9">
        <f t="shared" si="38"/>
        <v>4.2447916666599195E-4</v>
      </c>
    </row>
    <row r="231" spans="1:21" x14ac:dyDescent="0.2">
      <c r="A231">
        <v>69018.221860361897</v>
      </c>
      <c r="B231">
        <v>69038.958139637994</v>
      </c>
      <c r="C231">
        <v>64500</v>
      </c>
      <c r="D231">
        <v>69000</v>
      </c>
      <c r="E231">
        <v>68700</v>
      </c>
      <c r="F231">
        <v>69345</v>
      </c>
      <c r="L231" s="7">
        <f t="shared" si="36"/>
        <v>0.74652777777777779</v>
      </c>
      <c r="M231" s="7">
        <f t="shared" si="37"/>
        <v>0.79861111111111116</v>
      </c>
      <c r="N231" s="7">
        <f t="shared" si="34"/>
        <v>0.7988220122727071</v>
      </c>
      <c r="O231" s="7">
        <f t="shared" si="35"/>
        <v>0.79906201550506939</v>
      </c>
      <c r="P231" s="9">
        <f t="shared" si="39"/>
        <v>2.4000323236228471E-4</v>
      </c>
      <c r="Q231" s="4">
        <f t="shared" si="41"/>
        <v>0.79513888888888884</v>
      </c>
      <c r="R231" s="4">
        <f t="shared" si="42"/>
        <v>0.80260416666666667</v>
      </c>
      <c r="S231" s="4">
        <f t="shared" si="43"/>
        <v>7.4652777777778345E-3</v>
      </c>
      <c r="T231" s="10">
        <f t="shared" si="40"/>
        <v>0.7989420138888883</v>
      </c>
      <c r="U231" s="9">
        <f t="shared" si="38"/>
        <v>3.3090277777714228E-4</v>
      </c>
    </row>
    <row r="232" spans="1:21" x14ac:dyDescent="0.2">
      <c r="A232">
        <v>70193.966543422604</v>
      </c>
      <c r="B232">
        <v>70202.943456577399</v>
      </c>
      <c r="C232">
        <v>64500</v>
      </c>
      <c r="D232">
        <v>70200</v>
      </c>
      <c r="E232">
        <v>70080</v>
      </c>
      <c r="F232">
        <v>70335</v>
      </c>
      <c r="L232" s="7">
        <f t="shared" si="36"/>
        <v>0.74652777777777779</v>
      </c>
      <c r="M232" s="7">
        <f t="shared" si="37"/>
        <v>0.8125</v>
      </c>
      <c r="N232" s="7">
        <f t="shared" si="34"/>
        <v>0.81243016832665049</v>
      </c>
      <c r="O232" s="7">
        <f t="shared" si="35"/>
        <v>0.81253406778446069</v>
      </c>
      <c r="P232" s="9">
        <f t="shared" si="39"/>
        <v>1.0389945781019705E-4</v>
      </c>
      <c r="Q232" s="4">
        <f t="shared" si="41"/>
        <v>0.81111111111111112</v>
      </c>
      <c r="R232" s="4">
        <f t="shared" si="42"/>
        <v>0.81406250000000002</v>
      </c>
      <c r="S232" s="4">
        <f t="shared" si="43"/>
        <v>2.9513888888889062E-3</v>
      </c>
      <c r="T232" s="10">
        <f t="shared" si="40"/>
        <v>0.81248211805555559</v>
      </c>
      <c r="U232" s="9">
        <f t="shared" si="38"/>
        <v>-1.7881944444408937E-5</v>
      </c>
    </row>
    <row r="233" spans="1:21" x14ac:dyDescent="0.2">
      <c r="A233">
        <v>66897.509940738702</v>
      </c>
      <c r="B233">
        <v>66906.210059261197</v>
      </c>
      <c r="C233">
        <v>64500</v>
      </c>
      <c r="D233">
        <v>66900</v>
      </c>
      <c r="E233">
        <v>66765</v>
      </c>
      <c r="F233">
        <v>67035</v>
      </c>
      <c r="L233" s="7">
        <f t="shared" si="36"/>
        <v>0.74652777777777779</v>
      </c>
      <c r="M233" s="7">
        <f t="shared" si="37"/>
        <v>0.77430555555555558</v>
      </c>
      <c r="N233" s="7">
        <f t="shared" si="34"/>
        <v>0.77427673542521647</v>
      </c>
      <c r="O233" s="7">
        <f t="shared" si="35"/>
        <v>0.77437743124144909</v>
      </c>
      <c r="P233" s="9">
        <f t="shared" si="39"/>
        <v>1.0069581623262103E-4</v>
      </c>
      <c r="Q233" s="4">
        <f t="shared" si="41"/>
        <v>0.77274305555555556</v>
      </c>
      <c r="R233" s="4">
        <f t="shared" si="42"/>
        <v>0.7758680555555556</v>
      </c>
      <c r="S233" s="4">
        <f t="shared" si="43"/>
        <v>3.1250000000000444E-3</v>
      </c>
      <c r="T233" s="10">
        <f t="shared" si="40"/>
        <v>0.77432708333333278</v>
      </c>
      <c r="U233" s="9">
        <f t="shared" si="38"/>
        <v>2.1527777777197166E-5</v>
      </c>
    </row>
    <row r="234" spans="1:21" x14ac:dyDescent="0.2">
      <c r="A234">
        <v>67199.7637992706</v>
      </c>
      <c r="B234">
        <v>67208.546200729295</v>
      </c>
      <c r="C234">
        <v>64500</v>
      </c>
      <c r="D234">
        <v>67200</v>
      </c>
      <c r="E234">
        <v>67065</v>
      </c>
      <c r="F234">
        <v>67335</v>
      </c>
      <c r="L234" s="7">
        <f t="shared" si="36"/>
        <v>0.74652777777777779</v>
      </c>
      <c r="M234" s="7">
        <f t="shared" si="37"/>
        <v>0.77777777777777779</v>
      </c>
      <c r="N234" s="7">
        <f t="shared" ref="N234:N251" si="44">A234/86400</f>
        <v>0.77777504397303932</v>
      </c>
      <c r="O234" s="7">
        <f t="shared" ref="O234:O251" si="45">B234/86400</f>
        <v>0.77787669213807054</v>
      </c>
      <c r="P234" s="9">
        <f t="shared" si="39"/>
        <v>1.0164816503122065E-4</v>
      </c>
      <c r="Q234" s="4">
        <f t="shared" si="41"/>
        <v>0.77621527777777777</v>
      </c>
      <c r="R234" s="4">
        <f t="shared" si="42"/>
        <v>0.77934027777777781</v>
      </c>
      <c r="S234" s="4">
        <f t="shared" si="43"/>
        <v>3.1250000000000444E-3</v>
      </c>
      <c r="T234" s="10">
        <f t="shared" si="40"/>
        <v>0.77782586805555498</v>
      </c>
      <c r="U234" s="9">
        <f t="shared" si="38"/>
        <v>4.8090277777190771E-5</v>
      </c>
    </row>
    <row r="235" spans="1:21" x14ac:dyDescent="0.2">
      <c r="A235">
        <v>68115.865176084495</v>
      </c>
      <c r="B235">
        <v>68135.524823915403</v>
      </c>
      <c r="C235">
        <v>64500</v>
      </c>
      <c r="D235">
        <v>68100</v>
      </c>
      <c r="E235">
        <v>67830</v>
      </c>
      <c r="F235">
        <v>68415</v>
      </c>
      <c r="L235" s="7">
        <f t="shared" si="36"/>
        <v>0.74652777777777779</v>
      </c>
      <c r="M235" s="7">
        <f t="shared" si="37"/>
        <v>0.78819444444444442</v>
      </c>
      <c r="N235" s="7">
        <f t="shared" si="44"/>
        <v>0.78837806916764464</v>
      </c>
      <c r="O235" s="7">
        <f t="shared" si="45"/>
        <v>0.78860561138790974</v>
      </c>
      <c r="P235" s="9">
        <f t="shared" si="39"/>
        <v>2.2754222026510895E-4</v>
      </c>
      <c r="Q235" s="4">
        <f t="shared" si="41"/>
        <v>0.78506944444444449</v>
      </c>
      <c r="R235" s="4">
        <f t="shared" si="42"/>
        <v>0.79184027777777777</v>
      </c>
      <c r="S235" s="4">
        <f t="shared" si="43"/>
        <v>6.7708333333332815E-3</v>
      </c>
      <c r="T235" s="10">
        <f t="shared" si="40"/>
        <v>0.78849184027777719</v>
      </c>
      <c r="U235" s="9">
        <f t="shared" si="38"/>
        <v>2.9739583333276975E-4</v>
      </c>
    </row>
    <row r="236" spans="1:21" x14ac:dyDescent="0.2">
      <c r="A236">
        <v>71421.731604369299</v>
      </c>
      <c r="B236">
        <v>71441.808395630695</v>
      </c>
      <c r="C236">
        <v>64800</v>
      </c>
      <c r="D236">
        <v>71400</v>
      </c>
      <c r="E236">
        <v>71160</v>
      </c>
      <c r="F236">
        <v>71760</v>
      </c>
      <c r="L236" s="7">
        <f t="shared" si="36"/>
        <v>0.75</v>
      </c>
      <c r="M236" s="7">
        <f t="shared" si="37"/>
        <v>0.82638888888888884</v>
      </c>
      <c r="N236" s="7">
        <f t="shared" si="44"/>
        <v>0.82664041208760763</v>
      </c>
      <c r="O236" s="7">
        <f t="shared" si="45"/>
        <v>0.8268727823568367</v>
      </c>
      <c r="P236" s="9">
        <f t="shared" si="39"/>
        <v>2.3237026922906523E-4</v>
      </c>
      <c r="Q236" s="4">
        <f t="shared" si="41"/>
        <v>0.82361111111111107</v>
      </c>
      <c r="R236" s="4">
        <f t="shared" si="42"/>
        <v>0.8305555555555556</v>
      </c>
      <c r="S236" s="4">
        <f t="shared" si="43"/>
        <v>6.9444444444445308E-3</v>
      </c>
      <c r="T236" s="10">
        <f t="shared" si="40"/>
        <v>0.82675659722222217</v>
      </c>
      <c r="U236" s="9">
        <f t="shared" si="38"/>
        <v>3.6770833333332753E-4</v>
      </c>
    </row>
    <row r="237" spans="1:21" x14ac:dyDescent="0.2">
      <c r="A237">
        <v>69012.708090742599</v>
      </c>
      <c r="B237">
        <v>69032.801909257294</v>
      </c>
      <c r="C237">
        <v>64800</v>
      </c>
      <c r="D237">
        <v>69000</v>
      </c>
      <c r="E237">
        <v>68700</v>
      </c>
      <c r="F237">
        <v>69315</v>
      </c>
      <c r="L237" s="7">
        <f t="shared" si="36"/>
        <v>0.75</v>
      </c>
      <c r="M237" s="7">
        <f t="shared" si="37"/>
        <v>0.79861111111111116</v>
      </c>
      <c r="N237" s="7">
        <f t="shared" si="44"/>
        <v>0.79875819549470606</v>
      </c>
      <c r="O237" s="7">
        <f t="shared" si="45"/>
        <v>0.79899076283862613</v>
      </c>
      <c r="P237" s="9">
        <f t="shared" si="39"/>
        <v>2.3256734392007594E-4</v>
      </c>
      <c r="Q237" s="4">
        <f t="shared" si="41"/>
        <v>0.79513888888888884</v>
      </c>
      <c r="R237" s="4">
        <f t="shared" si="42"/>
        <v>0.8022569444444444</v>
      </c>
      <c r="S237" s="4">
        <f t="shared" si="43"/>
        <v>7.118055555555558E-3</v>
      </c>
      <c r="T237" s="10">
        <f t="shared" si="40"/>
        <v>0.7988744791666661</v>
      </c>
      <c r="U237" s="9">
        <f t="shared" si="38"/>
        <v>2.6336805555493559E-4</v>
      </c>
    </row>
    <row r="238" spans="1:21" x14ac:dyDescent="0.2">
      <c r="A238">
        <v>69894.122293106993</v>
      </c>
      <c r="B238">
        <v>69903.597706892906</v>
      </c>
      <c r="C238">
        <v>64800</v>
      </c>
      <c r="D238">
        <v>69900</v>
      </c>
      <c r="E238">
        <v>69750</v>
      </c>
      <c r="F238">
        <v>70035</v>
      </c>
      <c r="L238" s="7">
        <f t="shared" si="36"/>
        <v>0.75</v>
      </c>
      <c r="M238" s="7">
        <f t="shared" si="37"/>
        <v>0.80902777777777779</v>
      </c>
      <c r="N238" s="7">
        <f t="shared" si="44"/>
        <v>0.8089597487628124</v>
      </c>
      <c r="O238" s="7">
        <f t="shared" si="45"/>
        <v>0.80906941790385312</v>
      </c>
      <c r="P238" s="9">
        <f t="shared" si="39"/>
        <v>1.0966914104071357E-4</v>
      </c>
      <c r="Q238" s="4">
        <f t="shared" si="41"/>
        <v>0.80729166666666663</v>
      </c>
      <c r="R238" s="4">
        <f t="shared" si="42"/>
        <v>0.81059027777777781</v>
      </c>
      <c r="S238" s="4">
        <f t="shared" si="43"/>
        <v>3.2986111111111827E-3</v>
      </c>
      <c r="T238" s="10">
        <f t="shared" si="40"/>
        <v>0.80901458333333276</v>
      </c>
      <c r="U238" s="9">
        <f t="shared" si="38"/>
        <v>-1.3194444445030484E-5</v>
      </c>
    </row>
    <row r="239" spans="1:21" x14ac:dyDescent="0.2">
      <c r="A239">
        <v>67196.887353285594</v>
      </c>
      <c r="B239">
        <v>67205.692646714306</v>
      </c>
      <c r="C239">
        <v>64800</v>
      </c>
      <c r="D239">
        <v>67200</v>
      </c>
      <c r="E239">
        <v>67065</v>
      </c>
      <c r="F239">
        <v>67335</v>
      </c>
      <c r="L239" s="7">
        <f t="shared" si="36"/>
        <v>0.75</v>
      </c>
      <c r="M239" s="7">
        <f t="shared" si="37"/>
        <v>0.77777777777777779</v>
      </c>
      <c r="N239" s="7">
        <f t="shared" si="44"/>
        <v>0.77774175177413885</v>
      </c>
      <c r="O239" s="7">
        <f t="shared" si="45"/>
        <v>0.77784366489252665</v>
      </c>
      <c r="P239" s="9">
        <f t="shared" si="39"/>
        <v>1.0191311838780859E-4</v>
      </c>
      <c r="Q239" s="4">
        <f t="shared" si="41"/>
        <v>0.77621527777777777</v>
      </c>
      <c r="R239" s="4">
        <f t="shared" si="42"/>
        <v>0.77934027777777781</v>
      </c>
      <c r="S239" s="4">
        <f t="shared" si="43"/>
        <v>3.1250000000000444E-3</v>
      </c>
      <c r="T239" s="10">
        <f t="shared" si="40"/>
        <v>0.77779270833333269</v>
      </c>
      <c r="U239" s="9">
        <f t="shared" si="38"/>
        <v>1.4930555554903968E-5</v>
      </c>
    </row>
    <row r="240" spans="1:21" x14ac:dyDescent="0.2">
      <c r="A240">
        <v>68397.504972173003</v>
      </c>
      <c r="B240">
        <v>68406.185027826999</v>
      </c>
      <c r="C240">
        <v>64800</v>
      </c>
      <c r="D240">
        <v>68400</v>
      </c>
      <c r="E240">
        <v>68280</v>
      </c>
      <c r="F240">
        <v>68535</v>
      </c>
      <c r="L240" s="7">
        <f t="shared" si="36"/>
        <v>0.75</v>
      </c>
      <c r="M240" s="7">
        <f t="shared" si="37"/>
        <v>0.79166666666666663</v>
      </c>
      <c r="N240" s="7">
        <f t="shared" si="44"/>
        <v>0.7916377890297801</v>
      </c>
      <c r="O240" s="7">
        <f t="shared" si="45"/>
        <v>0.79173825263688657</v>
      </c>
      <c r="P240" s="9">
        <f t="shared" si="39"/>
        <v>1.0046360710647129E-4</v>
      </c>
      <c r="Q240" s="4">
        <f t="shared" si="41"/>
        <v>0.79027777777777775</v>
      </c>
      <c r="R240" s="4">
        <f t="shared" si="42"/>
        <v>0.79322916666666665</v>
      </c>
      <c r="S240" s="4">
        <f t="shared" si="43"/>
        <v>2.9513888888889062E-3</v>
      </c>
      <c r="T240" s="10">
        <f t="shared" si="40"/>
        <v>0.79168802083333334</v>
      </c>
      <c r="U240" s="9">
        <f t="shared" si="38"/>
        <v>2.1354166666709418E-5</v>
      </c>
    </row>
    <row r="241" spans="1:21" x14ac:dyDescent="0.2">
      <c r="A241">
        <v>69625.296368325304</v>
      </c>
      <c r="B241">
        <v>69645.683631674605</v>
      </c>
      <c r="C241">
        <v>65100</v>
      </c>
      <c r="D241">
        <v>69600</v>
      </c>
      <c r="E241">
        <v>69360</v>
      </c>
      <c r="F241">
        <v>69960</v>
      </c>
      <c r="L241" s="7">
        <f t="shared" si="36"/>
        <v>0.75347222222222221</v>
      </c>
      <c r="M241" s="7">
        <f t="shared" si="37"/>
        <v>0.80555555555555558</v>
      </c>
      <c r="N241" s="7">
        <f t="shared" si="44"/>
        <v>0.80584833759635766</v>
      </c>
      <c r="O241" s="7">
        <f t="shared" si="45"/>
        <v>0.80608430129253017</v>
      </c>
      <c r="P241" s="9">
        <f t="shared" si="39"/>
        <v>2.3596369617251423E-4</v>
      </c>
      <c r="Q241" s="4">
        <f t="shared" si="41"/>
        <v>0.80277777777777781</v>
      </c>
      <c r="R241" s="4">
        <f t="shared" si="42"/>
        <v>0.80972222222222223</v>
      </c>
      <c r="S241" s="4">
        <f t="shared" si="43"/>
        <v>6.9444444444444198E-3</v>
      </c>
      <c r="T241" s="10">
        <f t="shared" si="40"/>
        <v>0.80596631944444397</v>
      </c>
      <c r="U241" s="9">
        <f t="shared" si="38"/>
        <v>4.10763888888388E-4</v>
      </c>
    </row>
    <row r="242" spans="1:21" x14ac:dyDescent="0.2">
      <c r="A242">
        <v>68421.174671075307</v>
      </c>
      <c r="B242">
        <v>68440.745328924604</v>
      </c>
      <c r="C242">
        <v>65100</v>
      </c>
      <c r="D242">
        <v>68400</v>
      </c>
      <c r="E242">
        <v>68115</v>
      </c>
      <c r="F242">
        <v>68715</v>
      </c>
      <c r="L242" s="7">
        <f t="shared" si="36"/>
        <v>0.75347222222222221</v>
      </c>
      <c r="M242" s="7">
        <f t="shared" si="37"/>
        <v>0.79166666666666663</v>
      </c>
      <c r="N242" s="7">
        <f t="shared" si="44"/>
        <v>0.79191174387818641</v>
      </c>
      <c r="O242" s="7">
        <f t="shared" si="45"/>
        <v>0.79213825612181255</v>
      </c>
      <c r="P242" s="9">
        <f t="shared" si="39"/>
        <v>2.2651224362613132E-4</v>
      </c>
      <c r="Q242" s="4">
        <f t="shared" si="41"/>
        <v>0.78836805555555556</v>
      </c>
      <c r="R242" s="4">
        <f t="shared" si="42"/>
        <v>0.79531249999999998</v>
      </c>
      <c r="S242" s="4">
        <f t="shared" si="43"/>
        <v>6.9444444444444198E-3</v>
      </c>
      <c r="T242" s="10">
        <f t="shared" si="40"/>
        <v>0.79202499999999953</v>
      </c>
      <c r="U242" s="9">
        <f t="shared" si="38"/>
        <v>3.5833333333290529E-4</v>
      </c>
    </row>
    <row r="243" spans="1:21" x14ac:dyDescent="0.2">
      <c r="A243">
        <v>67760.897513795004</v>
      </c>
      <c r="B243">
        <v>67790.112486205006</v>
      </c>
      <c r="C243">
        <v>65100</v>
      </c>
      <c r="D243">
        <v>67500</v>
      </c>
      <c r="E243">
        <v>67365</v>
      </c>
      <c r="F243">
        <v>68205</v>
      </c>
      <c r="L243" s="7">
        <f t="shared" si="36"/>
        <v>0.75347222222222221</v>
      </c>
      <c r="M243" s="7">
        <f t="shared" si="37"/>
        <v>0.78125</v>
      </c>
      <c r="N243" s="7">
        <f t="shared" si="44"/>
        <v>0.78426964715040515</v>
      </c>
      <c r="O243" s="7">
        <f t="shared" si="45"/>
        <v>0.78460778340515047</v>
      </c>
      <c r="P243" s="9">
        <f t="shared" si="39"/>
        <v>3.3813625474532483E-4</v>
      </c>
      <c r="Q243" s="4">
        <f t="shared" si="41"/>
        <v>0.77968749999999998</v>
      </c>
      <c r="R243" s="4">
        <f t="shared" si="42"/>
        <v>0.78940972222222228</v>
      </c>
      <c r="S243" s="4">
        <f t="shared" si="43"/>
        <v>9.7222222222222987E-3</v>
      </c>
      <c r="T243" s="10">
        <f t="shared" si="40"/>
        <v>0.78443871527777786</v>
      </c>
      <c r="U243" s="9">
        <f t="shared" si="38"/>
        <v>3.1887152777778649E-3</v>
      </c>
    </row>
    <row r="244" spans="1:21" x14ac:dyDescent="0.2">
      <c r="A244">
        <v>70200.322200997602</v>
      </c>
      <c r="B244">
        <v>70209.187799002306</v>
      </c>
      <c r="C244">
        <v>65100</v>
      </c>
      <c r="D244">
        <v>70200</v>
      </c>
      <c r="E244">
        <v>70065</v>
      </c>
      <c r="F244">
        <v>70335</v>
      </c>
      <c r="L244" s="7">
        <f t="shared" si="36"/>
        <v>0.75347222222222221</v>
      </c>
      <c r="M244" s="7">
        <f t="shared" si="37"/>
        <v>0.8125</v>
      </c>
      <c r="N244" s="7">
        <f t="shared" si="44"/>
        <v>0.81250372917821301</v>
      </c>
      <c r="O244" s="7">
        <f t="shared" si="45"/>
        <v>0.81260634026623035</v>
      </c>
      <c r="P244" s="9">
        <f t="shared" si="39"/>
        <v>1.0261108801734586E-4</v>
      </c>
      <c r="Q244" s="4">
        <f t="shared" si="41"/>
        <v>0.81093749999999998</v>
      </c>
      <c r="R244" s="4">
        <f t="shared" si="42"/>
        <v>0.81406250000000002</v>
      </c>
      <c r="S244" s="4">
        <f t="shared" si="43"/>
        <v>3.1250000000000444E-3</v>
      </c>
      <c r="T244" s="10">
        <f t="shared" si="40"/>
        <v>0.81255503472222168</v>
      </c>
      <c r="U244" s="9">
        <f t="shared" si="38"/>
        <v>5.503472222168071E-5</v>
      </c>
    </row>
    <row r="245" spans="1:21" x14ac:dyDescent="0.2">
      <c r="A245">
        <v>68023.135008573605</v>
      </c>
      <c r="B245">
        <v>68053.294991426301</v>
      </c>
      <c r="C245">
        <v>65400</v>
      </c>
      <c r="D245">
        <v>67800</v>
      </c>
      <c r="E245">
        <v>67665</v>
      </c>
      <c r="F245">
        <v>68520</v>
      </c>
      <c r="L245" s="7">
        <f t="shared" si="36"/>
        <v>0.75694444444444442</v>
      </c>
      <c r="M245" s="7">
        <f t="shared" si="37"/>
        <v>0.78472222222222221</v>
      </c>
      <c r="N245" s="7">
        <f t="shared" si="44"/>
        <v>0.78730480333997233</v>
      </c>
      <c r="O245" s="7">
        <f t="shared" si="45"/>
        <v>0.78765387721558222</v>
      </c>
      <c r="P245" s="9">
        <f t="shared" si="39"/>
        <v>3.4907387560989545E-4</v>
      </c>
      <c r="Q245" s="4">
        <f t="shared" si="41"/>
        <v>0.78315972222222219</v>
      </c>
      <c r="R245" s="4">
        <f t="shared" si="42"/>
        <v>0.79305555555555551</v>
      </c>
      <c r="S245" s="4">
        <f t="shared" si="43"/>
        <v>9.8958333333333259E-3</v>
      </c>
      <c r="T245" s="10">
        <f t="shared" si="40"/>
        <v>0.78747934027777733</v>
      </c>
      <c r="U245" s="9">
        <f t="shared" si="38"/>
        <v>2.7571180555551189E-3</v>
      </c>
    </row>
    <row r="246" spans="1:21" x14ac:dyDescent="0.2">
      <c r="A246">
        <v>71110.073247249398</v>
      </c>
      <c r="B246">
        <v>71127.576752750494</v>
      </c>
      <c r="C246">
        <v>65400</v>
      </c>
      <c r="D246">
        <v>71100</v>
      </c>
      <c r="E246">
        <v>70860</v>
      </c>
      <c r="F246">
        <v>71385</v>
      </c>
      <c r="L246" s="7">
        <f t="shared" si="36"/>
        <v>0.75694444444444442</v>
      </c>
      <c r="M246" s="7">
        <f t="shared" si="37"/>
        <v>0.82291666666666663</v>
      </c>
      <c r="N246" s="7">
        <f t="shared" si="44"/>
        <v>0.82303325517649761</v>
      </c>
      <c r="O246" s="7">
        <f t="shared" si="45"/>
        <v>0.82323584204572331</v>
      </c>
      <c r="P246" s="9">
        <f t="shared" si="39"/>
        <v>2.0258686922569602E-4</v>
      </c>
      <c r="Q246" s="4">
        <f t="shared" si="41"/>
        <v>0.82013888888888886</v>
      </c>
      <c r="R246" s="4">
        <f t="shared" si="42"/>
        <v>0.82621527777777781</v>
      </c>
      <c r="S246" s="4">
        <f t="shared" si="43"/>
        <v>6.0763888888889506E-3</v>
      </c>
      <c r="T246" s="10">
        <f t="shared" si="40"/>
        <v>0.82313454861111046</v>
      </c>
      <c r="U246" s="9">
        <f t="shared" si="38"/>
        <v>2.178819444438318E-4</v>
      </c>
    </row>
    <row r="247" spans="1:21" x14ac:dyDescent="0.2">
      <c r="A247">
        <v>72014.501358763693</v>
      </c>
      <c r="B247">
        <v>72034.638641236204</v>
      </c>
      <c r="C247">
        <v>66000</v>
      </c>
      <c r="D247">
        <v>72000</v>
      </c>
      <c r="E247">
        <v>71715</v>
      </c>
      <c r="F247">
        <v>72315</v>
      </c>
      <c r="L247" s="7">
        <f t="shared" si="36"/>
        <v>0.76388888888888884</v>
      </c>
      <c r="M247" s="7">
        <f t="shared" si="37"/>
        <v>0.83333333333333337</v>
      </c>
      <c r="N247" s="7">
        <f t="shared" si="44"/>
        <v>0.83350117313383909</v>
      </c>
      <c r="O247" s="7">
        <f t="shared" si="45"/>
        <v>0.83373424353282644</v>
      </c>
      <c r="P247" s="9">
        <f t="shared" si="39"/>
        <v>2.3307039898734505E-4</v>
      </c>
      <c r="Q247" s="4">
        <f t="shared" si="41"/>
        <v>0.83003472222222219</v>
      </c>
      <c r="R247" s="4">
        <f t="shared" si="42"/>
        <v>0.83697916666666672</v>
      </c>
      <c r="S247" s="4">
        <f t="shared" si="43"/>
        <v>6.9444444444445308E-3</v>
      </c>
      <c r="T247" s="10">
        <f t="shared" si="40"/>
        <v>0.83361770833333271</v>
      </c>
      <c r="U247" s="9">
        <f t="shared" si="38"/>
        <v>2.8437499999933724E-4</v>
      </c>
    </row>
    <row r="248" spans="1:21" x14ac:dyDescent="0.2">
      <c r="A248">
        <v>68775.207502340694</v>
      </c>
      <c r="B248">
        <v>68799.152497659205</v>
      </c>
      <c r="C248">
        <v>66000</v>
      </c>
      <c r="D248">
        <v>68700</v>
      </c>
      <c r="E248">
        <v>68475</v>
      </c>
      <c r="F248">
        <v>69210</v>
      </c>
      <c r="L248" s="7">
        <f t="shared" si="36"/>
        <v>0.76388888888888884</v>
      </c>
      <c r="M248" s="7">
        <f t="shared" si="37"/>
        <v>0.79513888888888884</v>
      </c>
      <c r="N248" s="7">
        <f t="shared" si="44"/>
        <v>0.79600934609190621</v>
      </c>
      <c r="O248" s="7">
        <f t="shared" si="45"/>
        <v>0.79628648724142603</v>
      </c>
      <c r="P248" s="9">
        <f t="shared" si="39"/>
        <v>2.7714114951982172E-4</v>
      </c>
      <c r="Q248" s="4">
        <f t="shared" si="41"/>
        <v>0.79253472222222221</v>
      </c>
      <c r="R248" s="4">
        <f t="shared" si="42"/>
        <v>0.80104166666666665</v>
      </c>
      <c r="S248" s="4">
        <f t="shared" si="43"/>
        <v>8.506944444444442E-3</v>
      </c>
      <c r="T248" s="10">
        <f t="shared" si="40"/>
        <v>0.79614791666666607</v>
      </c>
      <c r="U248" s="9">
        <f t="shared" si="38"/>
        <v>1.0090277777772272E-3</v>
      </c>
    </row>
    <row r="249" spans="1:21" x14ac:dyDescent="0.2">
      <c r="A249">
        <v>69620.293657272894</v>
      </c>
      <c r="B249">
        <v>69639.286342727093</v>
      </c>
      <c r="C249">
        <v>66000</v>
      </c>
      <c r="D249">
        <v>69600</v>
      </c>
      <c r="E249">
        <v>69360</v>
      </c>
      <c r="F249">
        <v>69930</v>
      </c>
      <c r="L249" s="7">
        <f t="shared" si="36"/>
        <v>0.76388888888888884</v>
      </c>
      <c r="M249" s="7">
        <f t="shared" si="37"/>
        <v>0.80555555555555558</v>
      </c>
      <c r="N249" s="7">
        <f t="shared" si="44"/>
        <v>0.80579043584806587</v>
      </c>
      <c r="O249" s="7">
        <f t="shared" si="45"/>
        <v>0.80601025859637843</v>
      </c>
      <c r="P249" s="9">
        <f t="shared" si="39"/>
        <v>2.1982274831255921E-4</v>
      </c>
      <c r="Q249" s="4">
        <f t="shared" si="41"/>
        <v>0.80277777777777781</v>
      </c>
      <c r="R249" s="4">
        <f t="shared" si="42"/>
        <v>0.80937499999999996</v>
      </c>
      <c r="S249" s="4">
        <f t="shared" si="43"/>
        <v>6.5972222222221433E-3</v>
      </c>
      <c r="T249" s="10">
        <f t="shared" si="40"/>
        <v>0.80590034722222215</v>
      </c>
      <c r="U249" s="9">
        <f t="shared" si="38"/>
        <v>3.4479166666656624E-4</v>
      </c>
    </row>
    <row r="250" spans="1:21" x14ac:dyDescent="0.2">
      <c r="A250">
        <v>68664.618207764899</v>
      </c>
      <c r="B250">
        <v>68694.191792234997</v>
      </c>
      <c r="C250">
        <v>66000</v>
      </c>
      <c r="D250">
        <v>68100</v>
      </c>
      <c r="E250">
        <v>68250</v>
      </c>
      <c r="F250">
        <v>69135</v>
      </c>
      <c r="L250" s="7">
        <f t="shared" si="36"/>
        <v>0.76388888888888884</v>
      </c>
      <c r="M250" s="7">
        <f t="shared" si="37"/>
        <v>0.78819444444444442</v>
      </c>
      <c r="N250" s="7">
        <f t="shared" si="44"/>
        <v>0.7947293774046863</v>
      </c>
      <c r="O250" s="7">
        <f t="shared" si="45"/>
        <v>0.79507166426197917</v>
      </c>
      <c r="P250" s="9">
        <f t="shared" si="39"/>
        <v>3.4228685729287278E-4</v>
      </c>
      <c r="Q250" s="4">
        <f t="shared" si="41"/>
        <v>0.78993055555555558</v>
      </c>
      <c r="R250" s="4">
        <f t="shared" si="42"/>
        <v>0.80017361111111107</v>
      </c>
      <c r="S250" s="4">
        <f t="shared" si="43"/>
        <v>1.0243055555555491E-2</v>
      </c>
      <c r="T250" s="10">
        <f t="shared" si="40"/>
        <v>0.79490052083333274</v>
      </c>
      <c r="U250" s="9">
        <f t="shared" si="38"/>
        <v>6.7060763888883157E-3</v>
      </c>
    </row>
    <row r="251" spans="1:21" x14ac:dyDescent="0.2">
      <c r="A251">
        <v>68629.295935584407</v>
      </c>
      <c r="B251">
        <v>68660.454064415506</v>
      </c>
      <c r="C251">
        <v>66000</v>
      </c>
      <c r="D251">
        <v>68100</v>
      </c>
      <c r="E251">
        <v>68175</v>
      </c>
      <c r="F251">
        <v>69090</v>
      </c>
      <c r="L251" s="7">
        <f t="shared" si="36"/>
        <v>0.76388888888888884</v>
      </c>
      <c r="M251" s="7">
        <f t="shared" si="37"/>
        <v>0.78819444444444442</v>
      </c>
      <c r="N251" s="7">
        <f t="shared" si="44"/>
        <v>0.79432055481000474</v>
      </c>
      <c r="O251" s="7">
        <f t="shared" si="45"/>
        <v>0.79468118130110543</v>
      </c>
      <c r="P251" s="9">
        <f t="shared" si="39"/>
        <v>3.6062649110069067E-4</v>
      </c>
      <c r="Q251" s="4">
        <f t="shared" si="41"/>
        <v>0.7890625</v>
      </c>
      <c r="R251" s="4">
        <f t="shared" si="42"/>
        <v>0.79965277777777777</v>
      </c>
      <c r="S251" s="4">
        <f t="shared" si="43"/>
        <v>1.0590277777777768E-2</v>
      </c>
      <c r="T251" s="10">
        <f t="shared" si="40"/>
        <v>0.79450086805555509</v>
      </c>
      <c r="U251" s="9">
        <f t="shared" si="38"/>
        <v>6.3064236111106675E-3</v>
      </c>
    </row>
    <row r="252" spans="1:21" x14ac:dyDescent="0.2">
      <c r="A252">
        <v>69012.707202403995</v>
      </c>
      <c r="B252">
        <v>69028.452797595994</v>
      </c>
      <c r="C252">
        <v>66000</v>
      </c>
      <c r="D252">
        <v>69000</v>
      </c>
      <c r="E252">
        <v>68805</v>
      </c>
      <c r="F252">
        <v>69270</v>
      </c>
      <c r="L252" s="7">
        <f t="shared" ref="L252:L292" si="46">C252/86400</f>
        <v>0.76388888888888884</v>
      </c>
      <c r="M252" s="7">
        <f t="shared" ref="M252:M292" si="47">D252/86400</f>
        <v>0.79861111111111116</v>
      </c>
      <c r="N252" s="7">
        <f t="shared" ref="N252:N292" si="48">A252/86400</f>
        <v>0.79875818521300923</v>
      </c>
      <c r="O252" s="7">
        <f t="shared" ref="O252:O292" si="49">B252/86400</f>
        <v>0.79894042589810177</v>
      </c>
      <c r="P252" s="9">
        <f t="shared" ref="P252:P292" si="50">O252-N252</f>
        <v>1.8224068509253843E-4</v>
      </c>
      <c r="Q252" s="4">
        <f t="shared" ref="Q252:Q292" si="51">E252/86400</f>
        <v>0.7963541666666667</v>
      </c>
      <c r="R252" s="4">
        <f t="shared" ref="R252:R292" si="52">F252/86400</f>
        <v>0.80173611111111109</v>
      </c>
      <c r="S252" s="4">
        <f t="shared" ref="S252:S292" si="53">R252-Q252</f>
        <v>5.3819444444443976E-3</v>
      </c>
      <c r="T252" s="10">
        <f t="shared" si="40"/>
        <v>0.79884930555555544</v>
      </c>
      <c r="U252" s="9">
        <f t="shared" ref="U252:U292" si="54">T252-M252</f>
        <v>2.3819444444428406E-4</v>
      </c>
    </row>
    <row r="253" spans="1:21" x14ac:dyDescent="0.2">
      <c r="A253">
        <v>69323.906644062896</v>
      </c>
      <c r="B253">
        <v>69342.873355937001</v>
      </c>
      <c r="C253">
        <v>66300</v>
      </c>
      <c r="D253">
        <v>69300</v>
      </c>
      <c r="E253">
        <v>69060</v>
      </c>
      <c r="F253">
        <v>69630</v>
      </c>
      <c r="L253" s="7">
        <f t="shared" si="46"/>
        <v>0.76736111111111116</v>
      </c>
      <c r="M253" s="7">
        <f t="shared" si="47"/>
        <v>0.80208333333333337</v>
      </c>
      <c r="N253" s="7">
        <f t="shared" si="48"/>
        <v>0.80236003060257977</v>
      </c>
      <c r="O253" s="7">
        <f t="shared" si="49"/>
        <v>0.80257955273075232</v>
      </c>
      <c r="P253" s="9">
        <f t="shared" si="50"/>
        <v>2.1952212817255568E-4</v>
      </c>
      <c r="Q253" s="4">
        <f t="shared" si="51"/>
        <v>0.7993055555555556</v>
      </c>
      <c r="R253" s="4">
        <f t="shared" si="52"/>
        <v>0.80590277777777775</v>
      </c>
      <c r="S253" s="4">
        <f t="shared" si="53"/>
        <v>6.5972222222221433E-3</v>
      </c>
      <c r="T253" s="10">
        <f t="shared" si="40"/>
        <v>0.8024697916666661</v>
      </c>
      <c r="U253" s="9">
        <f t="shared" si="54"/>
        <v>3.8645833333272872E-4</v>
      </c>
    </row>
    <row r="254" spans="1:21" x14ac:dyDescent="0.2">
      <c r="A254">
        <v>70514.581748399403</v>
      </c>
      <c r="B254">
        <v>70534.708251600503</v>
      </c>
      <c r="C254">
        <v>66600</v>
      </c>
      <c r="D254">
        <v>70500</v>
      </c>
      <c r="E254">
        <v>70230</v>
      </c>
      <c r="F254">
        <v>70830</v>
      </c>
      <c r="L254" s="7">
        <f t="shared" si="46"/>
        <v>0.77083333333333337</v>
      </c>
      <c r="M254" s="7">
        <f t="shared" si="47"/>
        <v>0.81597222222222221</v>
      </c>
      <c r="N254" s="7">
        <f t="shared" si="48"/>
        <v>0.81614099245832639</v>
      </c>
      <c r="O254" s="7">
        <f t="shared" si="49"/>
        <v>0.81637393809722802</v>
      </c>
      <c r="P254" s="9">
        <f t="shared" si="50"/>
        <v>2.3294563890163822E-4</v>
      </c>
      <c r="Q254" s="4">
        <f t="shared" si="51"/>
        <v>0.81284722222222228</v>
      </c>
      <c r="R254" s="4">
        <f t="shared" si="52"/>
        <v>0.8197916666666667</v>
      </c>
      <c r="S254" s="4">
        <f t="shared" si="53"/>
        <v>6.9444444444444198E-3</v>
      </c>
      <c r="T254" s="10">
        <f t="shared" si="40"/>
        <v>0.81625746527777721</v>
      </c>
      <c r="U254" s="9">
        <f t="shared" si="54"/>
        <v>2.8524305555499563E-4</v>
      </c>
    </row>
    <row r="255" spans="1:21" x14ac:dyDescent="0.2">
      <c r="A255">
        <v>69399.861718025102</v>
      </c>
      <c r="B255">
        <v>69429.668281974795</v>
      </c>
      <c r="C255">
        <v>66900</v>
      </c>
      <c r="D255">
        <v>68700</v>
      </c>
      <c r="E255">
        <v>68985</v>
      </c>
      <c r="F255">
        <v>69855</v>
      </c>
      <c r="L255" s="7">
        <f t="shared" si="46"/>
        <v>0.77430555555555558</v>
      </c>
      <c r="M255" s="7">
        <f t="shared" si="47"/>
        <v>0.79513888888888884</v>
      </c>
      <c r="N255" s="7">
        <f t="shared" si="48"/>
        <v>0.80323914025492016</v>
      </c>
      <c r="O255" s="7">
        <f t="shared" si="49"/>
        <v>0.80358412363396758</v>
      </c>
      <c r="P255" s="9">
        <f t="shared" si="50"/>
        <v>3.4498337904742549E-4</v>
      </c>
      <c r="Q255" s="4">
        <f t="shared" si="51"/>
        <v>0.79843750000000002</v>
      </c>
      <c r="R255" s="4">
        <f t="shared" si="52"/>
        <v>0.80850694444444449</v>
      </c>
      <c r="S255" s="4">
        <f t="shared" si="53"/>
        <v>1.0069444444444464E-2</v>
      </c>
      <c r="T255" s="10">
        <f t="shared" si="40"/>
        <v>0.80341163194444387</v>
      </c>
      <c r="U255" s="9">
        <f t="shared" si="54"/>
        <v>8.2727430555550319E-3</v>
      </c>
    </row>
    <row r="256" spans="1:21" x14ac:dyDescent="0.2">
      <c r="A256">
        <v>69675.114964562905</v>
      </c>
      <c r="B256">
        <v>69697.565035437001</v>
      </c>
      <c r="C256">
        <v>67200</v>
      </c>
      <c r="D256">
        <v>69600</v>
      </c>
      <c r="E256">
        <v>69420</v>
      </c>
      <c r="F256">
        <v>70065</v>
      </c>
      <c r="L256" s="7">
        <f t="shared" si="46"/>
        <v>0.77777777777777779</v>
      </c>
      <c r="M256" s="7">
        <f t="shared" si="47"/>
        <v>0.80555555555555558</v>
      </c>
      <c r="N256" s="7">
        <f t="shared" si="48"/>
        <v>0.80642494171947809</v>
      </c>
      <c r="O256" s="7">
        <f t="shared" si="49"/>
        <v>0.80668478050274306</v>
      </c>
      <c r="P256" s="9">
        <f t="shared" si="50"/>
        <v>2.5983878326496512E-4</v>
      </c>
      <c r="Q256" s="4">
        <f t="shared" si="51"/>
        <v>0.80347222222222225</v>
      </c>
      <c r="R256" s="4">
        <f t="shared" si="52"/>
        <v>0.81093749999999998</v>
      </c>
      <c r="S256" s="4">
        <f t="shared" si="53"/>
        <v>7.4652777777777235E-3</v>
      </c>
      <c r="T256" s="10">
        <f t="shared" si="40"/>
        <v>0.80655486111111063</v>
      </c>
      <c r="U256" s="9">
        <f t="shared" si="54"/>
        <v>9.9930555555505229E-4</v>
      </c>
    </row>
    <row r="257" spans="1:21" x14ac:dyDescent="0.2">
      <c r="A257">
        <v>69978.514777358301</v>
      </c>
      <c r="B257">
        <v>70001.755222641601</v>
      </c>
      <c r="C257">
        <v>67200</v>
      </c>
      <c r="D257">
        <v>69900</v>
      </c>
      <c r="E257">
        <v>69645</v>
      </c>
      <c r="F257">
        <v>70365</v>
      </c>
      <c r="L257" s="7">
        <f t="shared" si="46"/>
        <v>0.77777777777777779</v>
      </c>
      <c r="M257" s="7">
        <f t="shared" si="47"/>
        <v>0.80902777777777779</v>
      </c>
      <c r="N257" s="7">
        <f t="shared" si="48"/>
        <v>0.80993651362683217</v>
      </c>
      <c r="O257" s="7">
        <f t="shared" si="49"/>
        <v>0.81020550026205562</v>
      </c>
      <c r="P257" s="9">
        <f t="shared" si="50"/>
        <v>2.6898663522345601E-4</v>
      </c>
      <c r="Q257" s="4">
        <f t="shared" si="51"/>
        <v>0.80607638888888888</v>
      </c>
      <c r="R257" s="4">
        <f t="shared" si="52"/>
        <v>0.81440972222222219</v>
      </c>
      <c r="S257" s="4">
        <f t="shared" si="53"/>
        <v>8.3333333333333037E-3</v>
      </c>
      <c r="T257" s="10">
        <f t="shared" si="40"/>
        <v>0.81007100694444389</v>
      </c>
      <c r="U257" s="9">
        <f t="shared" si="54"/>
        <v>1.0432291666661042E-3</v>
      </c>
    </row>
    <row r="258" spans="1:21" x14ac:dyDescent="0.2">
      <c r="A258">
        <v>70460.319341962502</v>
      </c>
      <c r="B258">
        <v>70490.810658037401</v>
      </c>
      <c r="C258">
        <v>67800</v>
      </c>
      <c r="D258">
        <v>69900</v>
      </c>
      <c r="E258">
        <v>70035</v>
      </c>
      <c r="F258">
        <v>70980</v>
      </c>
      <c r="L258" s="7">
        <f t="shared" si="46"/>
        <v>0.78472222222222221</v>
      </c>
      <c r="M258" s="7">
        <f t="shared" si="47"/>
        <v>0.80902777777777779</v>
      </c>
      <c r="N258" s="7">
        <f t="shared" si="48"/>
        <v>0.81551295534678825</v>
      </c>
      <c r="O258" s="7">
        <f t="shared" si="49"/>
        <v>0.81586586409765505</v>
      </c>
      <c r="P258" s="9">
        <f t="shared" si="50"/>
        <v>3.5290875086679829E-4</v>
      </c>
      <c r="Q258" s="4">
        <f t="shared" si="51"/>
        <v>0.81059027777777781</v>
      </c>
      <c r="R258" s="4">
        <f t="shared" si="52"/>
        <v>0.82152777777777775</v>
      </c>
      <c r="S258" s="4">
        <f t="shared" si="53"/>
        <v>1.0937499999999933E-2</v>
      </c>
      <c r="T258" s="10">
        <f t="shared" si="40"/>
        <v>0.81568940972222159</v>
      </c>
      <c r="U258" s="9">
        <f t="shared" si="54"/>
        <v>6.6616319444438021E-3</v>
      </c>
    </row>
    <row r="259" spans="1:21" x14ac:dyDescent="0.2">
      <c r="A259">
        <v>70528.324530673999</v>
      </c>
      <c r="B259">
        <v>70547.725469325902</v>
      </c>
      <c r="C259">
        <v>67800</v>
      </c>
      <c r="D259">
        <v>70500</v>
      </c>
      <c r="E259">
        <v>70245</v>
      </c>
      <c r="F259">
        <v>70830</v>
      </c>
      <c r="L259" s="7">
        <f t="shared" si="46"/>
        <v>0.78472222222222221</v>
      </c>
      <c r="M259" s="7">
        <f t="shared" si="47"/>
        <v>0.81597222222222221</v>
      </c>
      <c r="N259" s="7">
        <f t="shared" si="48"/>
        <v>0.81630005243835646</v>
      </c>
      <c r="O259" s="7">
        <f t="shared" si="49"/>
        <v>0.8165246003394202</v>
      </c>
      <c r="P259" s="9">
        <f t="shared" si="50"/>
        <v>2.2454790106374301E-4</v>
      </c>
      <c r="Q259" s="4">
        <f t="shared" si="51"/>
        <v>0.8130208333333333</v>
      </c>
      <c r="R259" s="4">
        <f t="shared" si="52"/>
        <v>0.8197916666666667</v>
      </c>
      <c r="S259" s="4">
        <f t="shared" si="53"/>
        <v>6.7708333333333925E-3</v>
      </c>
      <c r="T259" s="10">
        <f t="shared" si="40"/>
        <v>0.81641232638888828</v>
      </c>
      <c r="U259" s="9">
        <f t="shared" si="54"/>
        <v>4.4010416666606655E-4</v>
      </c>
    </row>
    <row r="260" spans="1:21" x14ac:dyDescent="0.2">
      <c r="A260">
        <v>70859.495959112595</v>
      </c>
      <c r="B260">
        <v>70882.404040887297</v>
      </c>
      <c r="C260">
        <v>68100</v>
      </c>
      <c r="D260">
        <v>70800</v>
      </c>
      <c r="E260">
        <v>70605</v>
      </c>
      <c r="F260">
        <v>71250</v>
      </c>
      <c r="L260" s="7">
        <f t="shared" si="46"/>
        <v>0.78819444444444442</v>
      </c>
      <c r="M260" s="7">
        <f t="shared" si="47"/>
        <v>0.81944444444444442</v>
      </c>
      <c r="N260" s="7">
        <f t="shared" si="48"/>
        <v>0.8201330550823217</v>
      </c>
      <c r="O260" s="7">
        <f t="shared" si="49"/>
        <v>0.82039819491767707</v>
      </c>
      <c r="P260" s="9">
        <f t="shared" si="50"/>
        <v>2.6513983535536578E-4</v>
      </c>
      <c r="Q260" s="4">
        <f t="shared" si="51"/>
        <v>0.81718749999999996</v>
      </c>
      <c r="R260" s="4">
        <f t="shared" si="52"/>
        <v>0.82465277777777779</v>
      </c>
      <c r="S260" s="4">
        <f t="shared" si="53"/>
        <v>7.4652777777778345E-3</v>
      </c>
      <c r="T260" s="10">
        <f t="shared" si="40"/>
        <v>0.82026562499999933</v>
      </c>
      <c r="U260" s="9">
        <f t="shared" si="54"/>
        <v>8.2118055555491232E-4</v>
      </c>
    </row>
    <row r="261" spans="1:21" x14ac:dyDescent="0.2">
      <c r="A261">
        <v>70867.167907194103</v>
      </c>
      <c r="B261">
        <v>70890.242092805798</v>
      </c>
      <c r="C261">
        <v>68100</v>
      </c>
      <c r="D261">
        <v>70800</v>
      </c>
      <c r="E261">
        <v>70590</v>
      </c>
      <c r="F261">
        <v>71250</v>
      </c>
      <c r="L261" s="7">
        <f t="shared" si="46"/>
        <v>0.78819444444444442</v>
      </c>
      <c r="M261" s="7">
        <f t="shared" si="47"/>
        <v>0.81944444444444442</v>
      </c>
      <c r="N261" s="7">
        <f t="shared" si="48"/>
        <v>0.82022185077770948</v>
      </c>
      <c r="O261" s="7">
        <f t="shared" si="49"/>
        <v>0.82048891311117822</v>
      </c>
      <c r="P261" s="9">
        <f t="shared" si="50"/>
        <v>2.670623334687372E-4</v>
      </c>
      <c r="Q261" s="4">
        <f t="shared" si="51"/>
        <v>0.81701388888888893</v>
      </c>
      <c r="R261" s="4">
        <f t="shared" si="52"/>
        <v>0.82465277777777779</v>
      </c>
      <c r="S261" s="4">
        <f t="shared" si="53"/>
        <v>7.6388888888888618E-3</v>
      </c>
      <c r="T261" s="10">
        <f t="shared" si="40"/>
        <v>0.8203553819444438</v>
      </c>
      <c r="U261" s="9">
        <f t="shared" si="54"/>
        <v>9.1093749999937579E-4</v>
      </c>
    </row>
    <row r="262" spans="1:21" x14ac:dyDescent="0.2">
      <c r="A262">
        <v>70796.212179899798</v>
      </c>
      <c r="B262">
        <v>70804.837820100103</v>
      </c>
      <c r="C262">
        <v>68100</v>
      </c>
      <c r="D262">
        <v>70800</v>
      </c>
      <c r="E262">
        <v>70665</v>
      </c>
      <c r="F262">
        <v>70920</v>
      </c>
      <c r="L262" s="7">
        <f t="shared" si="46"/>
        <v>0.78819444444444442</v>
      </c>
      <c r="M262" s="7">
        <f t="shared" si="47"/>
        <v>0.81944444444444442</v>
      </c>
      <c r="N262" s="7">
        <f t="shared" si="48"/>
        <v>0.81940060393402547</v>
      </c>
      <c r="O262" s="7">
        <f t="shared" si="49"/>
        <v>0.81950043773264003</v>
      </c>
      <c r="P262" s="9">
        <f t="shared" si="50"/>
        <v>9.983379861455699E-5</v>
      </c>
      <c r="Q262" s="4">
        <f t="shared" si="51"/>
        <v>0.8178819444444444</v>
      </c>
      <c r="R262" s="4">
        <f t="shared" si="52"/>
        <v>0.8208333333333333</v>
      </c>
      <c r="S262" s="4">
        <f t="shared" si="53"/>
        <v>2.9513888888889062E-3</v>
      </c>
      <c r="T262" s="10">
        <f t="shared" si="40"/>
        <v>0.8194505208333327</v>
      </c>
      <c r="U262" s="9">
        <f t="shared" si="54"/>
        <v>6.0763888882764405E-6</v>
      </c>
    </row>
    <row r="263" spans="1:21" x14ac:dyDescent="0.2">
      <c r="A263">
        <v>71346.140446130201</v>
      </c>
      <c r="B263">
        <v>71380.6595538697</v>
      </c>
      <c r="C263">
        <v>68400</v>
      </c>
      <c r="D263">
        <v>71100</v>
      </c>
      <c r="E263">
        <v>70890</v>
      </c>
      <c r="F263">
        <v>71865</v>
      </c>
      <c r="L263" s="7">
        <f t="shared" si="46"/>
        <v>0.79166666666666663</v>
      </c>
      <c r="M263" s="7">
        <f t="shared" si="47"/>
        <v>0.82291666666666663</v>
      </c>
      <c r="N263" s="7">
        <f t="shared" si="48"/>
        <v>0.82576551442280322</v>
      </c>
      <c r="O263" s="7">
        <f t="shared" si="49"/>
        <v>0.82616504113275113</v>
      </c>
      <c r="P263" s="9">
        <f t="shared" si="50"/>
        <v>3.9952670994791717E-4</v>
      </c>
      <c r="Q263" s="4">
        <f t="shared" si="51"/>
        <v>0.82048611111111114</v>
      </c>
      <c r="R263" s="4">
        <f t="shared" si="52"/>
        <v>0.83177083333333335</v>
      </c>
      <c r="S263" s="4">
        <f t="shared" si="53"/>
        <v>1.128472222222221E-2</v>
      </c>
      <c r="T263" s="10">
        <f t="shared" si="40"/>
        <v>0.82596527777777717</v>
      </c>
      <c r="U263" s="9">
        <f t="shared" si="54"/>
        <v>3.0486111111105441E-3</v>
      </c>
    </row>
    <row r="264" spans="1:21" x14ac:dyDescent="0.2">
      <c r="A264">
        <v>70830.0689411598</v>
      </c>
      <c r="B264">
        <v>70858.4010588401</v>
      </c>
      <c r="C264">
        <v>68400</v>
      </c>
      <c r="D264">
        <v>70200</v>
      </c>
      <c r="E264">
        <v>70440</v>
      </c>
      <c r="F264">
        <v>71295</v>
      </c>
      <c r="L264" s="7">
        <f t="shared" si="46"/>
        <v>0.79166666666666663</v>
      </c>
      <c r="M264" s="7">
        <f t="shared" si="47"/>
        <v>0.8125</v>
      </c>
      <c r="N264" s="7">
        <f t="shared" si="48"/>
        <v>0.81979246459675692</v>
      </c>
      <c r="O264" s="7">
        <f t="shared" si="49"/>
        <v>0.82012038262546416</v>
      </c>
      <c r="P264" s="9">
        <f t="shared" si="50"/>
        <v>3.279180287072414E-4</v>
      </c>
      <c r="Q264" s="4">
        <f t="shared" si="51"/>
        <v>0.81527777777777777</v>
      </c>
      <c r="R264" s="4">
        <f t="shared" si="52"/>
        <v>0.82517361111111109</v>
      </c>
      <c r="S264" s="4">
        <f t="shared" si="53"/>
        <v>9.8958333333333259E-3</v>
      </c>
      <c r="T264" s="10">
        <f t="shared" si="40"/>
        <v>0.81995642361111054</v>
      </c>
      <c r="U264" s="9">
        <f t="shared" si="54"/>
        <v>7.4564236111105409E-3</v>
      </c>
    </row>
    <row r="265" spans="1:21" x14ac:dyDescent="0.2">
      <c r="A265">
        <v>71034.987577603795</v>
      </c>
      <c r="B265">
        <v>71067.692422396096</v>
      </c>
      <c r="C265">
        <v>68400</v>
      </c>
      <c r="D265">
        <v>70200</v>
      </c>
      <c r="E265">
        <v>70575</v>
      </c>
      <c r="F265">
        <v>71565</v>
      </c>
      <c r="L265" s="7">
        <f t="shared" si="46"/>
        <v>0.79166666666666663</v>
      </c>
      <c r="M265" s="7">
        <f t="shared" si="47"/>
        <v>0.8125</v>
      </c>
      <c r="N265" s="7">
        <f t="shared" si="48"/>
        <v>0.82216420807411805</v>
      </c>
      <c r="O265" s="7">
        <f t="shared" si="49"/>
        <v>0.82254273637032516</v>
      </c>
      <c r="P265" s="9">
        <f t="shared" si="50"/>
        <v>3.7852829620710349E-4</v>
      </c>
      <c r="Q265" s="4">
        <f t="shared" si="51"/>
        <v>0.81684027777777779</v>
      </c>
      <c r="R265" s="4">
        <f t="shared" si="52"/>
        <v>0.82829861111111114</v>
      </c>
      <c r="S265" s="4">
        <f t="shared" si="53"/>
        <v>1.1458333333333348E-2</v>
      </c>
      <c r="T265" s="10">
        <f t="shared" si="40"/>
        <v>0.82235347222222166</v>
      </c>
      <c r="U265" s="9">
        <f t="shared" si="54"/>
        <v>9.8534722222216597E-3</v>
      </c>
    </row>
    <row r="266" spans="1:21" x14ac:dyDescent="0.2">
      <c r="A266">
        <v>71063.529817115996</v>
      </c>
      <c r="B266">
        <v>71094.230182883897</v>
      </c>
      <c r="C266">
        <v>68400</v>
      </c>
      <c r="D266">
        <v>70500</v>
      </c>
      <c r="E266">
        <v>70605</v>
      </c>
      <c r="F266">
        <v>71535</v>
      </c>
      <c r="L266" s="7">
        <f t="shared" si="46"/>
        <v>0.79166666666666663</v>
      </c>
      <c r="M266" s="7">
        <f t="shared" si="47"/>
        <v>0.81597222222222221</v>
      </c>
      <c r="N266" s="7">
        <f t="shared" si="48"/>
        <v>0.82249455806847216</v>
      </c>
      <c r="O266" s="7">
        <f t="shared" si="49"/>
        <v>0.82284988637597101</v>
      </c>
      <c r="P266" s="9">
        <f t="shared" si="50"/>
        <v>3.5532830749884781E-4</v>
      </c>
      <c r="Q266" s="4">
        <f t="shared" si="51"/>
        <v>0.81718749999999996</v>
      </c>
      <c r="R266" s="4">
        <f t="shared" si="52"/>
        <v>0.82795138888888886</v>
      </c>
      <c r="S266" s="4">
        <f t="shared" si="53"/>
        <v>1.0763888888888906E-2</v>
      </c>
      <c r="T266" s="10">
        <f t="shared" si="40"/>
        <v>0.82267222222222158</v>
      </c>
      <c r="U266" s="9">
        <f t="shared" si="54"/>
        <v>6.6999999999993731E-3</v>
      </c>
    </row>
    <row r="267" spans="1:21" x14ac:dyDescent="0.2">
      <c r="A267">
        <v>71320.079824749206</v>
      </c>
      <c r="B267">
        <v>71351.250175250694</v>
      </c>
      <c r="C267">
        <v>68700</v>
      </c>
      <c r="D267">
        <v>70800</v>
      </c>
      <c r="E267">
        <v>70905</v>
      </c>
      <c r="F267">
        <v>71805</v>
      </c>
      <c r="L267" s="7">
        <f t="shared" si="46"/>
        <v>0.79513888888888884</v>
      </c>
      <c r="M267" s="7">
        <f t="shared" si="47"/>
        <v>0.81944444444444442</v>
      </c>
      <c r="N267" s="7">
        <f t="shared" si="48"/>
        <v>0.82546388686052319</v>
      </c>
      <c r="O267" s="7">
        <f t="shared" si="49"/>
        <v>0.82582465480614231</v>
      </c>
      <c r="P267" s="9">
        <f t="shared" si="50"/>
        <v>3.6076794561912262E-4</v>
      </c>
      <c r="Q267" s="4">
        <f t="shared" si="51"/>
        <v>0.82065972222222228</v>
      </c>
      <c r="R267" s="4">
        <f t="shared" si="52"/>
        <v>0.83107638888888891</v>
      </c>
      <c r="S267" s="4">
        <f t="shared" si="53"/>
        <v>1.041666666666663E-2</v>
      </c>
      <c r="T267" s="10">
        <f t="shared" si="40"/>
        <v>0.82564427083333269</v>
      </c>
      <c r="U267" s="9">
        <f t="shared" si="54"/>
        <v>6.1998263888882743E-3</v>
      </c>
    </row>
    <row r="268" spans="1:21" x14ac:dyDescent="0.2">
      <c r="A268">
        <v>71190.085393928399</v>
      </c>
      <c r="B268">
        <v>71213.854606071502</v>
      </c>
      <c r="C268">
        <v>68700</v>
      </c>
      <c r="D268">
        <v>71100</v>
      </c>
      <c r="E268">
        <v>70905</v>
      </c>
      <c r="F268">
        <v>71550</v>
      </c>
      <c r="L268" s="7">
        <f t="shared" si="46"/>
        <v>0.79513888888888884</v>
      </c>
      <c r="M268" s="7">
        <f t="shared" si="47"/>
        <v>0.82291666666666663</v>
      </c>
      <c r="N268" s="7">
        <f t="shared" si="48"/>
        <v>0.82395932168898611</v>
      </c>
      <c r="O268" s="7">
        <f t="shared" si="49"/>
        <v>0.82423442831101279</v>
      </c>
      <c r="P268" s="9">
        <f t="shared" si="50"/>
        <v>2.7510662202667735E-4</v>
      </c>
      <c r="Q268" s="4">
        <f t="shared" si="51"/>
        <v>0.82065972222222228</v>
      </c>
      <c r="R268" s="4">
        <f t="shared" si="52"/>
        <v>0.828125</v>
      </c>
      <c r="S268" s="4">
        <f t="shared" si="53"/>
        <v>7.4652777777777235E-3</v>
      </c>
      <c r="T268" s="10">
        <f t="shared" si="40"/>
        <v>0.82409687499999951</v>
      </c>
      <c r="U268" s="9">
        <f t="shared" si="54"/>
        <v>1.1802083333328772E-3</v>
      </c>
    </row>
    <row r="269" spans="1:21" x14ac:dyDescent="0.2">
      <c r="A269">
        <v>71189.265243387694</v>
      </c>
      <c r="B269">
        <v>71213.894756612295</v>
      </c>
      <c r="C269">
        <v>68700</v>
      </c>
      <c r="D269">
        <v>71100</v>
      </c>
      <c r="E269">
        <v>70920</v>
      </c>
      <c r="F269">
        <v>71610</v>
      </c>
      <c r="L269" s="7">
        <f t="shared" si="46"/>
        <v>0.79513888888888884</v>
      </c>
      <c r="M269" s="7">
        <f t="shared" si="47"/>
        <v>0.82291666666666663</v>
      </c>
      <c r="N269" s="7">
        <f t="shared" si="48"/>
        <v>0.82394982920587612</v>
      </c>
      <c r="O269" s="7">
        <f t="shared" si="49"/>
        <v>0.824234893016346</v>
      </c>
      <c r="P269" s="9">
        <f t="shared" si="50"/>
        <v>2.8506381046988771E-4</v>
      </c>
      <c r="Q269" s="4">
        <f t="shared" si="51"/>
        <v>0.8208333333333333</v>
      </c>
      <c r="R269" s="4">
        <f t="shared" si="52"/>
        <v>0.82881944444444444</v>
      </c>
      <c r="S269" s="4">
        <f t="shared" si="53"/>
        <v>7.9861111111111382E-3</v>
      </c>
      <c r="T269" s="10">
        <f t="shared" si="40"/>
        <v>0.82409236111111106</v>
      </c>
      <c r="U269" s="9">
        <f t="shared" si="54"/>
        <v>1.1756944444444306E-3</v>
      </c>
    </row>
    <row r="270" spans="1:21" x14ac:dyDescent="0.2">
      <c r="A270">
        <v>72025.682799355098</v>
      </c>
      <c r="B270">
        <v>72044.697200644907</v>
      </c>
      <c r="C270">
        <v>69000</v>
      </c>
      <c r="D270">
        <v>72000</v>
      </c>
      <c r="E270">
        <v>71775</v>
      </c>
      <c r="F270">
        <v>72345</v>
      </c>
      <c r="L270" s="7">
        <f t="shared" si="46"/>
        <v>0.79861111111111116</v>
      </c>
      <c r="M270" s="7">
        <f t="shared" si="47"/>
        <v>0.83333333333333337</v>
      </c>
      <c r="N270" s="7">
        <f t="shared" si="48"/>
        <v>0.83363058795549883</v>
      </c>
      <c r="O270" s="7">
        <f t="shared" si="49"/>
        <v>0.8338506620445012</v>
      </c>
      <c r="P270" s="9">
        <f t="shared" si="50"/>
        <v>2.2007408900237557E-4</v>
      </c>
      <c r="Q270" s="4">
        <f t="shared" si="51"/>
        <v>0.83072916666666663</v>
      </c>
      <c r="R270" s="4">
        <f t="shared" si="52"/>
        <v>0.83732638888888888</v>
      </c>
      <c r="S270" s="4">
        <f t="shared" si="53"/>
        <v>6.5972222222222543E-3</v>
      </c>
      <c r="T270" s="10">
        <f t="shared" si="40"/>
        <v>0.83374062500000001</v>
      </c>
      <c r="U270" s="9">
        <f t="shared" si="54"/>
        <v>4.0729166666664263E-4</v>
      </c>
    </row>
    <row r="271" spans="1:21" x14ac:dyDescent="0.2">
      <c r="A271">
        <v>71096.920923063706</v>
      </c>
      <c r="B271">
        <v>71105.749076936307</v>
      </c>
      <c r="C271">
        <v>69000</v>
      </c>
      <c r="D271">
        <v>71100</v>
      </c>
      <c r="E271">
        <v>70950</v>
      </c>
      <c r="F271">
        <v>71220</v>
      </c>
      <c r="L271" s="7">
        <f t="shared" si="46"/>
        <v>0.79861111111111116</v>
      </c>
      <c r="M271" s="7">
        <f t="shared" si="47"/>
        <v>0.82291666666666663</v>
      </c>
      <c r="N271" s="7">
        <f t="shared" si="48"/>
        <v>0.82288102920212625</v>
      </c>
      <c r="O271" s="7">
        <f t="shared" si="49"/>
        <v>0.82298320690898508</v>
      </c>
      <c r="P271" s="9">
        <f t="shared" si="50"/>
        <v>1.0217770685883032E-4</v>
      </c>
      <c r="Q271" s="4">
        <f t="shared" si="51"/>
        <v>0.82118055555555558</v>
      </c>
      <c r="R271" s="4">
        <f t="shared" si="52"/>
        <v>0.82430555555555551</v>
      </c>
      <c r="S271" s="4">
        <f t="shared" si="53"/>
        <v>3.1249999999999334E-3</v>
      </c>
      <c r="T271" s="10">
        <f t="shared" si="40"/>
        <v>0.82293211805555566</v>
      </c>
      <c r="U271" s="9">
        <f t="shared" si="54"/>
        <v>1.5451388889031747E-5</v>
      </c>
    </row>
    <row r="272" spans="1:21" x14ac:dyDescent="0.2">
      <c r="A272">
        <v>71719.397588703694</v>
      </c>
      <c r="B272">
        <v>71748.312411296196</v>
      </c>
      <c r="C272">
        <v>69300</v>
      </c>
      <c r="D272">
        <v>71100</v>
      </c>
      <c r="E272">
        <v>71340</v>
      </c>
      <c r="F272">
        <v>72210</v>
      </c>
      <c r="L272" s="7">
        <f t="shared" si="46"/>
        <v>0.80208333333333337</v>
      </c>
      <c r="M272" s="7">
        <f t="shared" si="47"/>
        <v>0.82291666666666663</v>
      </c>
      <c r="N272" s="7">
        <f t="shared" si="48"/>
        <v>0.83008562023962607</v>
      </c>
      <c r="O272" s="7">
        <f t="shared" si="49"/>
        <v>0.83042028253815037</v>
      </c>
      <c r="P272" s="9">
        <f t="shared" si="50"/>
        <v>3.3466229852430196E-4</v>
      </c>
      <c r="Q272" s="4">
        <f t="shared" si="51"/>
        <v>0.8256944444444444</v>
      </c>
      <c r="R272" s="4">
        <f t="shared" si="52"/>
        <v>0.83576388888888886</v>
      </c>
      <c r="S272" s="4">
        <f t="shared" si="53"/>
        <v>1.0069444444444464E-2</v>
      </c>
      <c r="T272" s="10">
        <f t="shared" si="40"/>
        <v>0.83025295138888822</v>
      </c>
      <c r="U272" s="9">
        <f t="shared" si="54"/>
        <v>7.3362847222215866E-3</v>
      </c>
    </row>
    <row r="273" spans="1:21" x14ac:dyDescent="0.2">
      <c r="A273">
        <v>71999.280174461994</v>
      </c>
      <c r="B273">
        <v>72008.279825538004</v>
      </c>
      <c r="C273">
        <v>69300</v>
      </c>
      <c r="D273">
        <v>72000</v>
      </c>
      <c r="E273">
        <v>71865</v>
      </c>
      <c r="F273">
        <v>72135</v>
      </c>
      <c r="L273" s="7">
        <f t="shared" si="46"/>
        <v>0.80208333333333337</v>
      </c>
      <c r="M273" s="7">
        <f t="shared" si="47"/>
        <v>0.83333333333333337</v>
      </c>
      <c r="N273" s="7">
        <f t="shared" si="48"/>
        <v>0.83332500201923609</v>
      </c>
      <c r="O273" s="7">
        <f t="shared" si="49"/>
        <v>0.83342916464743055</v>
      </c>
      <c r="P273" s="9">
        <f t="shared" si="50"/>
        <v>1.0416262819445965E-4</v>
      </c>
      <c r="Q273" s="4">
        <f t="shared" si="51"/>
        <v>0.83177083333333335</v>
      </c>
      <c r="R273" s="4">
        <f t="shared" si="52"/>
        <v>0.83489583333333328</v>
      </c>
      <c r="S273" s="4">
        <f t="shared" si="53"/>
        <v>3.1249999999999334E-3</v>
      </c>
      <c r="T273" s="10">
        <f t="shared" si="40"/>
        <v>0.83337708333333338</v>
      </c>
      <c r="U273" s="9">
        <f t="shared" si="54"/>
        <v>4.3750000000009059E-5</v>
      </c>
    </row>
    <row r="274" spans="1:21" x14ac:dyDescent="0.2">
      <c r="A274">
        <v>72015.1688047059</v>
      </c>
      <c r="B274">
        <v>72042.881195294001</v>
      </c>
      <c r="C274">
        <v>69600</v>
      </c>
      <c r="D274">
        <v>71400</v>
      </c>
      <c r="E274">
        <v>71655</v>
      </c>
      <c r="F274">
        <v>72480</v>
      </c>
      <c r="L274" s="7">
        <f t="shared" si="46"/>
        <v>0.80555555555555558</v>
      </c>
      <c r="M274" s="7">
        <f t="shared" si="47"/>
        <v>0.82638888888888884</v>
      </c>
      <c r="N274" s="7">
        <f t="shared" si="48"/>
        <v>0.83350889820261453</v>
      </c>
      <c r="O274" s="7">
        <f t="shared" si="49"/>
        <v>0.83382964346405097</v>
      </c>
      <c r="P274" s="9">
        <f t="shared" si="50"/>
        <v>3.2074526143643922E-4</v>
      </c>
      <c r="Q274" s="4">
        <f t="shared" si="51"/>
        <v>0.82934027777777775</v>
      </c>
      <c r="R274" s="4">
        <f t="shared" si="52"/>
        <v>0.83888888888888891</v>
      </c>
      <c r="S274" s="4">
        <f t="shared" si="53"/>
        <v>9.5486111111111605E-3</v>
      </c>
      <c r="T274" s="10">
        <f t="shared" si="40"/>
        <v>0.83366927083333275</v>
      </c>
      <c r="U274" s="9">
        <f t="shared" si="54"/>
        <v>7.2803819444439144E-3</v>
      </c>
    </row>
    <row r="275" spans="1:21" x14ac:dyDescent="0.2">
      <c r="A275">
        <v>72618.1020024272</v>
      </c>
      <c r="B275">
        <v>72639.2279975727</v>
      </c>
      <c r="C275">
        <v>69600</v>
      </c>
      <c r="D275">
        <v>72600</v>
      </c>
      <c r="E275">
        <v>72330</v>
      </c>
      <c r="F275">
        <v>72945</v>
      </c>
      <c r="L275" s="7">
        <f t="shared" si="46"/>
        <v>0.80555555555555558</v>
      </c>
      <c r="M275" s="7">
        <f t="shared" si="47"/>
        <v>0.84027777777777779</v>
      </c>
      <c r="N275" s="7">
        <f t="shared" si="48"/>
        <v>0.84048729169475922</v>
      </c>
      <c r="O275" s="7">
        <f t="shared" si="49"/>
        <v>0.84073180552746185</v>
      </c>
      <c r="P275" s="9">
        <f t="shared" si="50"/>
        <v>2.4451383270263083E-4</v>
      </c>
      <c r="Q275" s="4">
        <f t="shared" si="51"/>
        <v>0.83715277777777775</v>
      </c>
      <c r="R275" s="4">
        <f t="shared" si="52"/>
        <v>0.8442708333333333</v>
      </c>
      <c r="S275" s="4">
        <f t="shared" si="53"/>
        <v>7.118055555555558E-3</v>
      </c>
      <c r="T275" s="10">
        <f t="shared" si="40"/>
        <v>0.84060954861111048</v>
      </c>
      <c r="U275" s="9">
        <f t="shared" si="54"/>
        <v>3.3177083333268964E-4</v>
      </c>
    </row>
    <row r="276" spans="1:21" x14ac:dyDescent="0.2">
      <c r="A276">
        <v>72303.420220725704</v>
      </c>
      <c r="B276">
        <v>72331.079779274194</v>
      </c>
      <c r="C276">
        <v>69900</v>
      </c>
      <c r="D276">
        <v>71700</v>
      </c>
      <c r="E276">
        <v>71925</v>
      </c>
      <c r="F276">
        <v>72765</v>
      </c>
      <c r="L276" s="7">
        <f t="shared" si="46"/>
        <v>0.80902777777777779</v>
      </c>
      <c r="M276" s="7">
        <f t="shared" si="47"/>
        <v>0.82986111111111116</v>
      </c>
      <c r="N276" s="7">
        <f t="shared" si="48"/>
        <v>0.83684514144358457</v>
      </c>
      <c r="O276" s="7">
        <f t="shared" si="49"/>
        <v>0.83716527522308093</v>
      </c>
      <c r="P276" s="9">
        <f t="shared" si="50"/>
        <v>3.2013377949635657E-4</v>
      </c>
      <c r="Q276" s="4">
        <f t="shared" si="51"/>
        <v>0.83246527777777779</v>
      </c>
      <c r="R276" s="4">
        <f t="shared" si="52"/>
        <v>0.84218749999999998</v>
      </c>
      <c r="S276" s="4">
        <f t="shared" si="53"/>
        <v>9.7222222222221877E-3</v>
      </c>
      <c r="T276" s="10">
        <f t="shared" ref="T276:T292" si="55">(N276+O276)/2</f>
        <v>0.83700520833333281</v>
      </c>
      <c r="U276" s="9">
        <f t="shared" si="54"/>
        <v>7.1440972222216459E-3</v>
      </c>
    </row>
    <row r="277" spans="1:21" x14ac:dyDescent="0.2">
      <c r="A277">
        <v>73471.691068548098</v>
      </c>
      <c r="B277">
        <v>73502.898931451797</v>
      </c>
      <c r="C277">
        <v>70800</v>
      </c>
      <c r="D277">
        <v>72300</v>
      </c>
      <c r="E277">
        <v>73020</v>
      </c>
      <c r="F277">
        <v>73995</v>
      </c>
      <c r="L277" s="7">
        <f t="shared" si="46"/>
        <v>0.81944444444444442</v>
      </c>
      <c r="M277" s="7">
        <f t="shared" si="47"/>
        <v>0.83680555555555558</v>
      </c>
      <c r="N277" s="7">
        <f t="shared" si="48"/>
        <v>0.85036679477486221</v>
      </c>
      <c r="O277" s="7">
        <f t="shared" si="49"/>
        <v>0.85072799689180323</v>
      </c>
      <c r="P277" s="9">
        <f t="shared" si="50"/>
        <v>3.6120211694101734E-4</v>
      </c>
      <c r="Q277" s="4">
        <f t="shared" si="51"/>
        <v>0.84513888888888888</v>
      </c>
      <c r="R277" s="4">
        <f t="shared" si="52"/>
        <v>0.85642361111111109</v>
      </c>
      <c r="S277" s="4">
        <f t="shared" si="53"/>
        <v>1.128472222222221E-2</v>
      </c>
      <c r="T277" s="10">
        <f t="shared" si="55"/>
        <v>0.85054739583333272</v>
      </c>
      <c r="U277" s="9">
        <f t="shared" si="54"/>
        <v>1.374184027777714E-2</v>
      </c>
    </row>
    <row r="278" spans="1:21" x14ac:dyDescent="0.2">
      <c r="A278">
        <v>74413.643260621902</v>
      </c>
      <c r="B278">
        <v>74441.976739378093</v>
      </c>
      <c r="C278">
        <v>72000</v>
      </c>
      <c r="D278">
        <v>73800</v>
      </c>
      <c r="E278">
        <v>74055</v>
      </c>
      <c r="F278">
        <v>74940</v>
      </c>
      <c r="L278" s="7">
        <f t="shared" si="46"/>
        <v>0.83333333333333337</v>
      </c>
      <c r="M278" s="7">
        <f t="shared" si="47"/>
        <v>0.85416666666666663</v>
      </c>
      <c r="N278" s="7">
        <f t="shared" si="48"/>
        <v>0.86126901922016086</v>
      </c>
      <c r="O278" s="7">
        <f t="shared" si="49"/>
        <v>0.86159695300206129</v>
      </c>
      <c r="P278" s="9">
        <f t="shared" si="50"/>
        <v>3.2793378190043576E-4</v>
      </c>
      <c r="Q278" s="4">
        <f t="shared" si="51"/>
        <v>0.85711805555555554</v>
      </c>
      <c r="R278" s="4">
        <f t="shared" si="52"/>
        <v>0.86736111111111114</v>
      </c>
      <c r="S278" s="4">
        <f t="shared" si="53"/>
        <v>1.0243055555555602E-2</v>
      </c>
      <c r="T278" s="10">
        <f t="shared" si="55"/>
        <v>0.86143298611111108</v>
      </c>
      <c r="U278" s="9">
        <f t="shared" si="54"/>
        <v>7.2663194444444468E-3</v>
      </c>
    </row>
    <row r="279" spans="1:21" x14ac:dyDescent="0.2">
      <c r="A279">
        <v>73049.278799138294</v>
      </c>
      <c r="B279">
        <v>73101.061200861601</v>
      </c>
      <c r="C279">
        <v>68400</v>
      </c>
      <c r="D279">
        <v>70200</v>
      </c>
      <c r="E279">
        <v>72390</v>
      </c>
      <c r="F279">
        <v>74580</v>
      </c>
      <c r="L279" s="7">
        <f t="shared" si="46"/>
        <v>0.79166666666666663</v>
      </c>
      <c r="M279" s="7">
        <f t="shared" si="47"/>
        <v>0.8125</v>
      </c>
      <c r="N279" s="7">
        <f t="shared" si="48"/>
        <v>0.84547776387891549</v>
      </c>
      <c r="O279" s="7">
        <f t="shared" si="49"/>
        <v>0.84607709723219449</v>
      </c>
      <c r="P279" s="9">
        <f t="shared" si="50"/>
        <v>5.9933335327899684E-4</v>
      </c>
      <c r="Q279" s="4">
        <f t="shared" si="51"/>
        <v>0.83784722222222219</v>
      </c>
      <c r="R279" s="4">
        <f t="shared" si="52"/>
        <v>0.86319444444444449</v>
      </c>
      <c r="S279" s="4">
        <f t="shared" si="53"/>
        <v>2.5347222222222299E-2</v>
      </c>
      <c r="T279" s="10">
        <f t="shared" si="55"/>
        <v>0.84577743055555499</v>
      </c>
      <c r="U279" s="9">
        <f t="shared" si="54"/>
        <v>3.3277430555554988E-2</v>
      </c>
    </row>
    <row r="280" spans="1:21" x14ac:dyDescent="0.2">
      <c r="A280">
        <v>71768.413461049</v>
      </c>
      <c r="B280">
        <v>71818.336538950898</v>
      </c>
      <c r="C280">
        <v>68400</v>
      </c>
      <c r="D280">
        <v>70500</v>
      </c>
      <c r="E280">
        <v>71160</v>
      </c>
      <c r="F280">
        <v>72885</v>
      </c>
      <c r="L280" s="7">
        <f t="shared" si="46"/>
        <v>0.79166666666666663</v>
      </c>
      <c r="M280" s="7">
        <f t="shared" si="47"/>
        <v>0.81597222222222221</v>
      </c>
      <c r="N280" s="7">
        <f t="shared" si="48"/>
        <v>0.83065293357695602</v>
      </c>
      <c r="O280" s="7">
        <f t="shared" si="49"/>
        <v>0.83123074697859833</v>
      </c>
      <c r="P280" s="9">
        <f t="shared" si="50"/>
        <v>5.778134016423131E-4</v>
      </c>
      <c r="Q280" s="4">
        <f t="shared" si="51"/>
        <v>0.82361111111111107</v>
      </c>
      <c r="R280" s="4">
        <f t="shared" si="52"/>
        <v>0.84357638888888886</v>
      </c>
      <c r="S280" s="4">
        <f t="shared" si="53"/>
        <v>1.996527777777779E-2</v>
      </c>
      <c r="T280" s="10">
        <f t="shared" si="55"/>
        <v>0.83094184027777718</v>
      </c>
      <c r="U280" s="9">
        <f t="shared" si="54"/>
        <v>1.4969618055554967E-2</v>
      </c>
    </row>
    <row r="281" spans="1:21" x14ac:dyDescent="0.2">
      <c r="A281">
        <v>73330.175044008705</v>
      </c>
      <c r="B281">
        <v>73380.5049559912</v>
      </c>
      <c r="C281">
        <v>68700</v>
      </c>
      <c r="D281">
        <v>70800</v>
      </c>
      <c r="E281">
        <v>72675</v>
      </c>
      <c r="F281">
        <v>74460</v>
      </c>
      <c r="L281" s="7">
        <f t="shared" si="46"/>
        <v>0.79513888888888884</v>
      </c>
      <c r="M281" s="7">
        <f t="shared" si="47"/>
        <v>0.81944444444444442</v>
      </c>
      <c r="N281" s="7">
        <f t="shared" si="48"/>
        <v>0.84872887782417483</v>
      </c>
      <c r="O281" s="7">
        <f t="shared" si="49"/>
        <v>0.84931139995360183</v>
      </c>
      <c r="P281" s="9">
        <f t="shared" si="50"/>
        <v>5.8252212942699888E-4</v>
      </c>
      <c r="Q281" s="4">
        <f t="shared" si="51"/>
        <v>0.84114583333333337</v>
      </c>
      <c r="R281" s="4">
        <f t="shared" si="52"/>
        <v>0.8618055555555556</v>
      </c>
      <c r="S281" s="4">
        <f t="shared" si="53"/>
        <v>2.0659722222222232E-2</v>
      </c>
      <c r="T281" s="10">
        <f t="shared" si="55"/>
        <v>0.84902013888888828</v>
      </c>
      <c r="U281" s="9">
        <f t="shared" si="54"/>
        <v>2.9575694444443856E-2</v>
      </c>
    </row>
    <row r="282" spans="1:21" x14ac:dyDescent="0.2">
      <c r="A282">
        <v>72243.270722432193</v>
      </c>
      <c r="B282">
        <v>72292.049277567698</v>
      </c>
      <c r="C282">
        <v>68700</v>
      </c>
      <c r="D282">
        <v>71100</v>
      </c>
      <c r="E282">
        <v>71640</v>
      </c>
      <c r="F282">
        <v>73200</v>
      </c>
      <c r="L282" s="7">
        <f t="shared" si="46"/>
        <v>0.79513888888888884</v>
      </c>
      <c r="M282" s="7">
        <f t="shared" si="47"/>
        <v>0.82291666666666663</v>
      </c>
      <c r="N282" s="7">
        <f t="shared" si="48"/>
        <v>0.83614896669481709</v>
      </c>
      <c r="O282" s="7">
        <f t="shared" si="49"/>
        <v>0.83671353330518172</v>
      </c>
      <c r="P282" s="9">
        <f t="shared" si="50"/>
        <v>5.6456661036463629E-4</v>
      </c>
      <c r="Q282" s="4">
        <f t="shared" si="51"/>
        <v>0.82916666666666672</v>
      </c>
      <c r="R282" s="4">
        <f t="shared" si="52"/>
        <v>0.84722222222222221</v>
      </c>
      <c r="S282" s="4">
        <f t="shared" si="53"/>
        <v>1.8055555555555491E-2</v>
      </c>
      <c r="T282" s="10">
        <f t="shared" si="55"/>
        <v>0.8364312499999994</v>
      </c>
      <c r="U282" s="9">
        <f t="shared" si="54"/>
        <v>1.3514583333332775E-2</v>
      </c>
    </row>
    <row r="283" spans="1:21" x14ac:dyDescent="0.2">
      <c r="A283">
        <v>72333.306165311194</v>
      </c>
      <c r="B283">
        <v>72394.733834688697</v>
      </c>
      <c r="C283">
        <v>68700</v>
      </c>
      <c r="D283">
        <v>71100</v>
      </c>
      <c r="E283">
        <v>71580</v>
      </c>
      <c r="F283">
        <v>74160</v>
      </c>
      <c r="L283" s="7">
        <f t="shared" si="46"/>
        <v>0.79513888888888884</v>
      </c>
      <c r="M283" s="7">
        <f t="shared" si="47"/>
        <v>0.82291666666666663</v>
      </c>
      <c r="N283" s="7">
        <f t="shared" si="48"/>
        <v>0.83719104357999063</v>
      </c>
      <c r="O283" s="7">
        <f t="shared" si="49"/>
        <v>0.83790201197556358</v>
      </c>
      <c r="P283" s="9">
        <f t="shared" si="50"/>
        <v>7.1096839557294178E-4</v>
      </c>
      <c r="Q283" s="4">
        <f t="shared" si="51"/>
        <v>0.82847222222222228</v>
      </c>
      <c r="R283" s="4">
        <f t="shared" si="52"/>
        <v>0.85833333333333328</v>
      </c>
      <c r="S283" s="4">
        <f t="shared" si="53"/>
        <v>2.9861111111111005E-2</v>
      </c>
      <c r="T283" s="10">
        <f t="shared" si="55"/>
        <v>0.83754652777777716</v>
      </c>
      <c r="U283" s="9">
        <f t="shared" si="54"/>
        <v>1.4629861111110531E-2</v>
      </c>
    </row>
    <row r="284" spans="1:21" x14ac:dyDescent="0.2">
      <c r="A284">
        <v>72023.217796983197</v>
      </c>
      <c r="B284">
        <v>72041.822203016694</v>
      </c>
      <c r="C284">
        <v>69000</v>
      </c>
      <c r="D284">
        <v>72000</v>
      </c>
      <c r="E284">
        <v>71820</v>
      </c>
      <c r="F284">
        <v>72630</v>
      </c>
      <c r="L284" s="7">
        <f t="shared" si="46"/>
        <v>0.79861111111111116</v>
      </c>
      <c r="M284" s="7">
        <f t="shared" si="47"/>
        <v>0.83333333333333337</v>
      </c>
      <c r="N284" s="7">
        <f t="shared" si="48"/>
        <v>0.83360205783545371</v>
      </c>
      <c r="O284" s="7">
        <f t="shared" si="49"/>
        <v>0.83381738660898952</v>
      </c>
      <c r="P284" s="9">
        <f t="shared" si="50"/>
        <v>2.153287735358056E-4</v>
      </c>
      <c r="Q284" s="4">
        <f t="shared" si="51"/>
        <v>0.83125000000000004</v>
      </c>
      <c r="R284" s="4">
        <f t="shared" si="52"/>
        <v>0.84062499999999996</v>
      </c>
      <c r="S284" s="4">
        <f t="shared" si="53"/>
        <v>9.3749999999999112E-3</v>
      </c>
      <c r="T284" s="10">
        <f t="shared" si="55"/>
        <v>0.83370972222222162</v>
      </c>
      <c r="U284" s="9">
        <f t="shared" si="54"/>
        <v>3.7638888888824606E-4</v>
      </c>
    </row>
    <row r="285" spans="1:21" x14ac:dyDescent="0.2">
      <c r="A285">
        <v>71125.514291581596</v>
      </c>
      <c r="B285">
        <v>71142.015708418301</v>
      </c>
      <c r="C285">
        <v>69000</v>
      </c>
      <c r="D285">
        <v>71100</v>
      </c>
      <c r="E285">
        <v>70995</v>
      </c>
      <c r="F285">
        <v>71955</v>
      </c>
      <c r="L285" s="7">
        <f t="shared" si="46"/>
        <v>0.79861111111111116</v>
      </c>
      <c r="M285" s="7">
        <f t="shared" si="47"/>
        <v>0.82291666666666663</v>
      </c>
      <c r="N285" s="7">
        <f t="shared" si="48"/>
        <v>0.82321197096737964</v>
      </c>
      <c r="O285" s="7">
        <f t="shared" si="49"/>
        <v>0.82340295958817478</v>
      </c>
      <c r="P285" s="9">
        <f t="shared" si="50"/>
        <v>1.9098862079514056E-4</v>
      </c>
      <c r="Q285" s="4">
        <f t="shared" si="51"/>
        <v>0.82170138888888888</v>
      </c>
      <c r="R285" s="4">
        <f t="shared" si="52"/>
        <v>0.83281249999999996</v>
      </c>
      <c r="S285" s="4">
        <f t="shared" si="53"/>
        <v>1.1111111111111072E-2</v>
      </c>
      <c r="T285" s="10">
        <f t="shared" si="55"/>
        <v>0.82330746527777721</v>
      </c>
      <c r="U285" s="9">
        <f t="shared" si="54"/>
        <v>3.9079861111057657E-4</v>
      </c>
    </row>
    <row r="286" spans="1:21" x14ac:dyDescent="0.2">
      <c r="A286">
        <v>71726.320569733798</v>
      </c>
      <c r="B286">
        <v>71754.949430266104</v>
      </c>
      <c r="C286">
        <v>69300</v>
      </c>
      <c r="D286">
        <v>71100</v>
      </c>
      <c r="E286">
        <v>71445</v>
      </c>
      <c r="F286">
        <v>72720</v>
      </c>
      <c r="L286" s="7">
        <f t="shared" si="46"/>
        <v>0.80208333333333337</v>
      </c>
      <c r="M286" s="7">
        <f t="shared" si="47"/>
        <v>0.82291666666666663</v>
      </c>
      <c r="N286" s="7">
        <f t="shared" si="48"/>
        <v>0.83016574733488191</v>
      </c>
      <c r="O286" s="7">
        <f t="shared" si="49"/>
        <v>0.83049709988733922</v>
      </c>
      <c r="P286" s="9">
        <f t="shared" si="50"/>
        <v>3.313525524573091E-4</v>
      </c>
      <c r="Q286" s="4">
        <f t="shared" si="51"/>
        <v>0.82690972222222225</v>
      </c>
      <c r="R286" s="4">
        <f t="shared" si="52"/>
        <v>0.84166666666666667</v>
      </c>
      <c r="S286" s="4">
        <f t="shared" si="53"/>
        <v>1.475694444444442E-2</v>
      </c>
      <c r="T286" s="10">
        <f t="shared" si="55"/>
        <v>0.83033142361111056</v>
      </c>
      <c r="U286" s="9">
        <f t="shared" si="54"/>
        <v>7.4147569444439343E-3</v>
      </c>
    </row>
    <row r="287" spans="1:21" x14ac:dyDescent="0.2">
      <c r="A287">
        <v>71998.228035133594</v>
      </c>
      <c r="B287">
        <v>72007.171964866298</v>
      </c>
      <c r="C287">
        <v>69300</v>
      </c>
      <c r="D287">
        <v>72000</v>
      </c>
      <c r="E287">
        <v>71895</v>
      </c>
      <c r="F287">
        <v>72225</v>
      </c>
      <c r="L287" s="7">
        <f t="shared" si="46"/>
        <v>0.80208333333333337</v>
      </c>
      <c r="M287" s="7">
        <f t="shared" si="47"/>
        <v>0.83333333333333337</v>
      </c>
      <c r="N287" s="7">
        <f t="shared" si="48"/>
        <v>0.83331282448071287</v>
      </c>
      <c r="O287" s="7">
        <f t="shared" si="49"/>
        <v>0.83341634218595251</v>
      </c>
      <c r="P287" s="9">
        <f t="shared" si="50"/>
        <v>1.0351770523964188E-4</v>
      </c>
      <c r="Q287" s="4">
        <f t="shared" si="51"/>
        <v>0.83211805555555551</v>
      </c>
      <c r="R287" s="4">
        <f t="shared" si="52"/>
        <v>0.8359375</v>
      </c>
      <c r="S287" s="4">
        <f t="shared" si="53"/>
        <v>3.8194444444444864E-3</v>
      </c>
      <c r="T287" s="10">
        <f t="shared" si="55"/>
        <v>0.83336458333333274</v>
      </c>
      <c r="U287" s="9">
        <f t="shared" si="54"/>
        <v>3.1249999999372058E-5</v>
      </c>
    </row>
    <row r="288" spans="1:21" x14ac:dyDescent="0.2">
      <c r="A288">
        <v>72627.574500607399</v>
      </c>
      <c r="B288">
        <v>72661.585499392502</v>
      </c>
      <c r="C288">
        <v>69600</v>
      </c>
      <c r="D288">
        <v>71400</v>
      </c>
      <c r="E288">
        <v>72240</v>
      </c>
      <c r="F288">
        <v>73605</v>
      </c>
      <c r="L288" s="7">
        <f t="shared" si="46"/>
        <v>0.80555555555555558</v>
      </c>
      <c r="M288" s="7">
        <f t="shared" si="47"/>
        <v>0.82638888888888884</v>
      </c>
      <c r="N288" s="7">
        <f t="shared" si="48"/>
        <v>0.84059692709036338</v>
      </c>
      <c r="O288" s="7">
        <f t="shared" si="49"/>
        <v>0.84099057290963541</v>
      </c>
      <c r="P288" s="9">
        <f t="shared" si="50"/>
        <v>3.9364581927203712E-4</v>
      </c>
      <c r="Q288" s="4">
        <f t="shared" si="51"/>
        <v>0.83611111111111114</v>
      </c>
      <c r="R288" s="4">
        <f t="shared" si="52"/>
        <v>0.85190972222222228</v>
      </c>
      <c r="S288" s="4">
        <f t="shared" si="53"/>
        <v>1.5798611111111138E-2</v>
      </c>
      <c r="T288" s="10">
        <f t="shared" si="55"/>
        <v>0.84079374999999934</v>
      </c>
      <c r="U288" s="9">
        <f t="shared" si="54"/>
        <v>1.4404861111110501E-2</v>
      </c>
    </row>
    <row r="289" spans="1:21" x14ac:dyDescent="0.2">
      <c r="A289">
        <v>72654.817403249806</v>
      </c>
      <c r="B289">
        <v>72679.822596750193</v>
      </c>
      <c r="C289">
        <v>69600</v>
      </c>
      <c r="D289">
        <v>72600</v>
      </c>
      <c r="E289">
        <v>72405</v>
      </c>
      <c r="F289">
        <v>74160</v>
      </c>
      <c r="L289" s="7">
        <f t="shared" si="46"/>
        <v>0.80555555555555558</v>
      </c>
      <c r="M289" s="7">
        <f t="shared" si="47"/>
        <v>0.84027777777777779</v>
      </c>
      <c r="N289" s="7">
        <f t="shared" si="48"/>
        <v>0.84091223846353946</v>
      </c>
      <c r="O289" s="7">
        <f t="shared" si="49"/>
        <v>0.84120165042534945</v>
      </c>
      <c r="P289" s="9">
        <f t="shared" si="50"/>
        <v>2.8941196180998219E-4</v>
      </c>
      <c r="Q289" s="4">
        <f t="shared" si="51"/>
        <v>0.83802083333333333</v>
      </c>
      <c r="R289" s="4">
        <f t="shared" si="52"/>
        <v>0.85833333333333328</v>
      </c>
      <c r="S289" s="4">
        <f t="shared" si="53"/>
        <v>2.0312499999999956E-2</v>
      </c>
      <c r="T289" s="10">
        <f t="shared" si="55"/>
        <v>0.84105694444444445</v>
      </c>
      <c r="U289" s="9">
        <f t="shared" si="54"/>
        <v>7.7916666666666412E-4</v>
      </c>
    </row>
    <row r="290" spans="1:21" x14ac:dyDescent="0.2">
      <c r="A290">
        <v>72533.627580576795</v>
      </c>
      <c r="B290">
        <v>72565.512419423205</v>
      </c>
      <c r="C290">
        <v>69900</v>
      </c>
      <c r="D290">
        <v>71700</v>
      </c>
      <c r="E290">
        <v>72195</v>
      </c>
      <c r="F290">
        <v>73710</v>
      </c>
      <c r="L290" s="7">
        <f t="shared" si="46"/>
        <v>0.80902777777777779</v>
      </c>
      <c r="M290" s="7">
        <f t="shared" si="47"/>
        <v>0.82986111111111116</v>
      </c>
      <c r="N290" s="7">
        <f t="shared" si="48"/>
        <v>0.83950957847889807</v>
      </c>
      <c r="O290" s="7">
        <f t="shared" si="49"/>
        <v>0.83987861596554636</v>
      </c>
      <c r="P290" s="9">
        <f t="shared" si="50"/>
        <v>3.6903748664829372E-4</v>
      </c>
      <c r="Q290" s="4">
        <f t="shared" si="51"/>
        <v>0.83559027777777772</v>
      </c>
      <c r="R290" s="4">
        <f t="shared" si="52"/>
        <v>0.85312500000000002</v>
      </c>
      <c r="S290" s="4">
        <f t="shared" si="53"/>
        <v>1.7534722222222299E-2</v>
      </c>
      <c r="T290" s="10">
        <f t="shared" si="55"/>
        <v>0.83969409722222221</v>
      </c>
      <c r="U290" s="9">
        <f t="shared" si="54"/>
        <v>9.8329861111110528E-3</v>
      </c>
    </row>
    <row r="291" spans="1:21" x14ac:dyDescent="0.2">
      <c r="A291">
        <v>73494.599696985504</v>
      </c>
      <c r="B291">
        <v>73526.040303014393</v>
      </c>
      <c r="C291">
        <v>70800</v>
      </c>
      <c r="D291">
        <v>72300</v>
      </c>
      <c r="E291">
        <v>73155</v>
      </c>
      <c r="F291">
        <v>74565</v>
      </c>
      <c r="L291" s="7">
        <f t="shared" si="46"/>
        <v>0.81944444444444442</v>
      </c>
      <c r="M291" s="7">
        <f t="shared" si="47"/>
        <v>0.83680555555555558</v>
      </c>
      <c r="N291" s="7">
        <f t="shared" si="48"/>
        <v>0.85063194093733219</v>
      </c>
      <c r="O291" s="7">
        <f t="shared" si="49"/>
        <v>0.85099583684044433</v>
      </c>
      <c r="P291" s="9">
        <f t="shared" si="50"/>
        <v>3.6389590311214359E-4</v>
      </c>
      <c r="Q291" s="4">
        <f t="shared" si="51"/>
        <v>0.84670138888888891</v>
      </c>
      <c r="R291" s="4">
        <f t="shared" si="52"/>
        <v>0.86302083333333335</v>
      </c>
      <c r="S291" s="4">
        <f t="shared" si="53"/>
        <v>1.6319444444444442E-2</v>
      </c>
      <c r="T291" s="10">
        <f t="shared" si="55"/>
        <v>0.85081388888888831</v>
      </c>
      <c r="U291" s="9">
        <f t="shared" si="54"/>
        <v>1.4008333333332734E-2</v>
      </c>
    </row>
    <row r="292" spans="1:21" x14ac:dyDescent="0.2">
      <c r="A292">
        <v>74421.218714182498</v>
      </c>
      <c r="B292">
        <v>74450.211285817393</v>
      </c>
      <c r="C292">
        <v>72000</v>
      </c>
      <c r="D292">
        <v>73800</v>
      </c>
      <c r="E292">
        <v>74130</v>
      </c>
      <c r="F292">
        <v>75480</v>
      </c>
      <c r="L292" s="7">
        <f t="shared" si="46"/>
        <v>0.83333333333333337</v>
      </c>
      <c r="M292" s="7">
        <f t="shared" si="47"/>
        <v>0.85416666666666663</v>
      </c>
      <c r="N292" s="7">
        <f t="shared" si="48"/>
        <v>0.86135669808081594</v>
      </c>
      <c r="O292" s="7">
        <f t="shared" si="49"/>
        <v>0.86169226025251611</v>
      </c>
      <c r="P292" s="9">
        <f t="shared" si="50"/>
        <v>3.3556217170016556E-4</v>
      </c>
      <c r="Q292" s="4">
        <f t="shared" si="51"/>
        <v>0.85798611111111112</v>
      </c>
      <c r="R292" s="4">
        <f t="shared" si="52"/>
        <v>0.87361111111111112</v>
      </c>
      <c r="S292" s="4">
        <f t="shared" si="53"/>
        <v>1.5625E-2</v>
      </c>
      <c r="T292" s="10">
        <f t="shared" si="55"/>
        <v>0.86152447916666608</v>
      </c>
      <c r="U292" s="9">
        <f t="shared" si="54"/>
        <v>7.3578124999994499E-3</v>
      </c>
    </row>
    <row r="293" spans="1:21" x14ac:dyDescent="0.2">
      <c r="L293" s="7"/>
      <c r="M293" s="7"/>
      <c r="N293" s="8"/>
      <c r="O293" s="8"/>
      <c r="P293" s="9"/>
      <c r="T293" s="10"/>
      <c r="U293" s="9"/>
    </row>
    <row r="294" spans="1:21" x14ac:dyDescent="0.2">
      <c r="K294" t="s">
        <v>33</v>
      </c>
      <c r="L294" s="7"/>
      <c r="M294" s="7"/>
      <c r="N294" s="8"/>
      <c r="O294" s="8"/>
      <c r="P294" s="9">
        <f t="shared" ref="P294:S294" si="56">AVERAGE(P19:P292)</f>
        <v>2.5151095759283655E-4</v>
      </c>
      <c r="Q294" s="9"/>
      <c r="R294" s="9"/>
      <c r="S294" s="9">
        <f t="shared" si="56"/>
        <v>7.7732157339821554E-3</v>
      </c>
      <c r="T294" s="9"/>
      <c r="U294" s="9">
        <f>AVERAGE(U19:U292)</f>
        <v>2.4701046735599061E-3</v>
      </c>
    </row>
    <row r="295" spans="1:21" x14ac:dyDescent="0.2">
      <c r="K295" t="s">
        <v>34</v>
      </c>
      <c r="L295" s="7"/>
      <c r="M295" s="7"/>
      <c r="N295" s="8"/>
      <c r="O295" s="8"/>
      <c r="P295" s="9">
        <f>MAX(P19:P292)</f>
        <v>7.1096839557294178E-4</v>
      </c>
      <c r="S295" s="9">
        <f>MAX(S19:S292)</f>
        <v>2.9861111111111005E-2</v>
      </c>
      <c r="T295" s="10"/>
      <c r="U295" s="9">
        <f>MAX(U19:U292)</f>
        <v>3.3277430555554988E-2</v>
      </c>
    </row>
    <row r="296" spans="1:21" x14ac:dyDescent="0.2">
      <c r="L296" s="7"/>
      <c r="M296" s="7"/>
      <c r="N296" s="8"/>
      <c r="O296" s="8"/>
      <c r="P296" s="9"/>
      <c r="T296" s="10"/>
      <c r="U296" s="9"/>
    </row>
    <row r="297" spans="1:21" x14ac:dyDescent="0.2">
      <c r="L297" s="7"/>
      <c r="M297" s="7"/>
      <c r="N297" s="8"/>
      <c r="O297" s="8"/>
      <c r="P297" s="9"/>
      <c r="T297" s="10"/>
      <c r="U297" s="9"/>
    </row>
    <row r="298" spans="1:21" x14ac:dyDescent="0.2">
      <c r="L298" s="7"/>
      <c r="M298" s="7"/>
      <c r="N298" s="8"/>
      <c r="O298" s="8"/>
      <c r="P298" s="9"/>
      <c r="T298" s="10"/>
      <c r="U298" s="9"/>
    </row>
    <row r="299" spans="1:21" x14ac:dyDescent="0.2">
      <c r="L299" s="7"/>
      <c r="M299" s="7"/>
      <c r="N299" s="8"/>
      <c r="O299" s="8"/>
      <c r="P299" s="9"/>
      <c r="T299" s="10"/>
      <c r="U299" s="9"/>
    </row>
    <row r="300" spans="1:21" x14ac:dyDescent="0.2">
      <c r="L300" s="7"/>
      <c r="M300" s="7"/>
      <c r="N300" s="8"/>
      <c r="O300" s="8"/>
      <c r="P300" s="9"/>
      <c r="T300" s="10"/>
      <c r="U300" s="9"/>
    </row>
    <row r="301" spans="1:21" x14ac:dyDescent="0.2">
      <c r="L301" s="7"/>
      <c r="M301" s="7"/>
      <c r="N301" s="8"/>
      <c r="O301" s="8"/>
      <c r="P301" s="9"/>
      <c r="T301" s="10"/>
      <c r="U301" s="9"/>
    </row>
    <row r="302" spans="1:21" x14ac:dyDescent="0.2">
      <c r="L302" s="7"/>
      <c r="M302" s="7"/>
      <c r="N302" s="8"/>
      <c r="O302" s="8"/>
      <c r="P302" s="9"/>
      <c r="T302" s="10"/>
      <c r="U302" s="9"/>
    </row>
    <row r="303" spans="1:21" x14ac:dyDescent="0.2">
      <c r="L303" s="7"/>
      <c r="M303" s="7"/>
      <c r="N303" s="8"/>
      <c r="O303" s="8"/>
      <c r="P303" s="9"/>
      <c r="T303" s="10"/>
      <c r="U303" s="9"/>
    </row>
    <row r="304" spans="1:21" x14ac:dyDescent="0.2">
      <c r="L304" s="7"/>
      <c r="M304" s="7"/>
      <c r="N304" s="8"/>
      <c r="O304" s="8"/>
      <c r="P304" s="9"/>
      <c r="T304" s="10"/>
      <c r="U304" s="9"/>
    </row>
    <row r="305" spans="12:21" x14ac:dyDescent="0.2">
      <c r="L305" s="7"/>
      <c r="M305" s="7"/>
      <c r="N305" s="8"/>
      <c r="O305" s="8"/>
      <c r="P305" s="9"/>
      <c r="T305" s="10"/>
      <c r="U305" s="9"/>
    </row>
    <row r="306" spans="12:21" x14ac:dyDescent="0.2">
      <c r="L306" s="7"/>
      <c r="M306" s="7"/>
      <c r="N306" s="8"/>
      <c r="O306" s="8"/>
      <c r="P306" s="9"/>
      <c r="T306" s="10"/>
      <c r="U306" s="9"/>
    </row>
    <row r="307" spans="12:21" x14ac:dyDescent="0.2">
      <c r="L307" s="7"/>
      <c r="M307" s="7"/>
      <c r="N307" s="8"/>
      <c r="O307" s="8"/>
      <c r="P307" s="9"/>
      <c r="T307" s="10"/>
      <c r="U307" s="9"/>
    </row>
    <row r="308" spans="12:21" x14ac:dyDescent="0.2">
      <c r="L308" s="7"/>
      <c r="M308" s="7"/>
      <c r="N308" s="8"/>
      <c r="O308" s="8"/>
      <c r="P308" s="9"/>
      <c r="T308" s="10"/>
      <c r="U308" s="9"/>
    </row>
    <row r="309" spans="12:21" x14ac:dyDescent="0.2">
      <c r="L309" s="7"/>
      <c r="M309" s="7"/>
      <c r="N309" s="8"/>
      <c r="O309" s="8"/>
      <c r="P309" s="9"/>
      <c r="T309" s="10"/>
      <c r="U309" s="9"/>
    </row>
    <row r="310" spans="12:21" x14ac:dyDescent="0.2">
      <c r="L310" s="7"/>
      <c r="M310" s="7"/>
      <c r="N310" s="8"/>
      <c r="O310" s="8"/>
      <c r="P310" s="9"/>
      <c r="T310" s="10"/>
      <c r="U310" s="9"/>
    </row>
    <row r="311" spans="12:21" x14ac:dyDescent="0.2">
      <c r="L311" s="7"/>
      <c r="M311" s="7"/>
      <c r="N311" s="8"/>
      <c r="O311" s="8"/>
      <c r="P311" s="9"/>
      <c r="T311" s="10"/>
      <c r="U311" s="9"/>
    </row>
    <row r="312" spans="12:21" x14ac:dyDescent="0.2">
      <c r="L312" s="7"/>
      <c r="M312" s="7"/>
      <c r="N312" s="8"/>
      <c r="O312" s="8"/>
      <c r="P312" s="9"/>
      <c r="T312" s="10"/>
      <c r="U312" s="9"/>
    </row>
    <row r="313" spans="12:21" x14ac:dyDescent="0.2">
      <c r="L313" s="7"/>
      <c r="M313" s="7"/>
      <c r="N313" s="8"/>
      <c r="O313" s="8"/>
      <c r="P313" s="9"/>
      <c r="T313" s="10"/>
      <c r="U313" s="9"/>
    </row>
    <row r="314" spans="12:21" x14ac:dyDescent="0.2">
      <c r="L314" s="7"/>
      <c r="M314" s="7"/>
      <c r="N314" s="8"/>
      <c r="O314" s="8"/>
      <c r="P314" s="9"/>
      <c r="T314" s="10"/>
      <c r="U314" s="9"/>
    </row>
    <row r="315" spans="12:21" x14ac:dyDescent="0.2">
      <c r="L315" s="7"/>
      <c r="M315" s="7"/>
      <c r="N315" s="8"/>
      <c r="O315" s="8"/>
      <c r="P315" s="9"/>
      <c r="T315" s="10"/>
      <c r="U315" s="9"/>
    </row>
    <row r="316" spans="12:21" x14ac:dyDescent="0.2">
      <c r="L316" s="7"/>
      <c r="M316" s="7"/>
      <c r="N316" s="8"/>
      <c r="O316" s="8"/>
      <c r="P316" s="9"/>
      <c r="T316" s="10"/>
      <c r="U316" s="9"/>
    </row>
    <row r="317" spans="12:21" x14ac:dyDescent="0.2">
      <c r="L317" s="7"/>
      <c r="M317" s="7"/>
      <c r="N317" s="8"/>
      <c r="O317" s="8"/>
      <c r="P317" s="9"/>
      <c r="T317" s="10"/>
      <c r="U317" s="9"/>
    </row>
    <row r="318" spans="12:21" x14ac:dyDescent="0.2">
      <c r="L318" s="7"/>
      <c r="M318" s="7"/>
      <c r="N318" s="8"/>
      <c r="O318" s="8"/>
      <c r="P318" s="9"/>
      <c r="T318" s="10"/>
      <c r="U318" s="9"/>
    </row>
    <row r="319" spans="12:21" x14ac:dyDescent="0.2">
      <c r="L319" s="7"/>
      <c r="M319" s="7"/>
      <c r="N319" s="8"/>
      <c r="O319" s="8"/>
      <c r="P319" s="9"/>
      <c r="T319" s="10"/>
      <c r="U319" s="9"/>
    </row>
    <row r="320" spans="12:21" x14ac:dyDescent="0.2">
      <c r="L320" s="7"/>
      <c r="M320" s="7"/>
      <c r="N320" s="8"/>
      <c r="O320" s="8"/>
      <c r="P320" s="9"/>
      <c r="T320" s="10"/>
      <c r="U320" s="9"/>
    </row>
    <row r="321" spans="12:21" x14ac:dyDescent="0.2">
      <c r="L321" s="7"/>
      <c r="M321" s="7"/>
      <c r="N321" s="8"/>
      <c r="O321" s="8"/>
      <c r="P321" s="9"/>
      <c r="T321" s="10"/>
      <c r="U321" s="9"/>
    </row>
    <row r="322" spans="12:21" x14ac:dyDescent="0.2">
      <c r="L322" s="7"/>
      <c r="M322" s="7"/>
      <c r="N322" s="8"/>
      <c r="O322" s="8"/>
      <c r="P322" s="9"/>
      <c r="T322" s="10"/>
      <c r="U322" s="9"/>
    </row>
    <row r="323" spans="12:21" x14ac:dyDescent="0.2">
      <c r="L323" s="7"/>
      <c r="M323" s="7"/>
      <c r="N323" s="8"/>
      <c r="O323" s="8"/>
      <c r="P323" s="9"/>
      <c r="T323" s="10"/>
      <c r="U323" s="9"/>
    </row>
    <row r="324" spans="12:21" x14ac:dyDescent="0.2">
      <c r="L324" s="7"/>
      <c r="M324" s="7"/>
      <c r="N324" s="8"/>
      <c r="O324" s="8"/>
      <c r="P324" s="9"/>
      <c r="T324" s="10"/>
      <c r="U324" s="9"/>
    </row>
    <row r="325" spans="12:21" x14ac:dyDescent="0.2">
      <c r="L325" s="7"/>
      <c r="M325" s="7"/>
      <c r="N325" s="8"/>
      <c r="O325" s="8"/>
      <c r="P325" s="9"/>
      <c r="T325" s="10"/>
      <c r="U325" s="9"/>
    </row>
    <row r="326" spans="12:21" x14ac:dyDescent="0.2">
      <c r="L326" s="7"/>
      <c r="M326" s="7"/>
      <c r="N326" s="8"/>
      <c r="O326" s="8"/>
      <c r="P326" s="9"/>
      <c r="T326" s="10"/>
      <c r="U326" s="9"/>
    </row>
    <row r="327" spans="12:21" x14ac:dyDescent="0.2">
      <c r="L327" s="7"/>
      <c r="M327" s="7"/>
      <c r="N327" s="8"/>
      <c r="O327" s="8"/>
      <c r="P327" s="9"/>
      <c r="T327" s="10"/>
      <c r="U327" s="9"/>
    </row>
    <row r="328" spans="12:21" x14ac:dyDescent="0.2">
      <c r="L328" s="7"/>
      <c r="M328" s="7"/>
      <c r="N328" s="8"/>
      <c r="O328" s="8"/>
      <c r="P328" s="9"/>
      <c r="T328" s="10"/>
      <c r="U328" s="9"/>
    </row>
    <row r="329" spans="12:21" x14ac:dyDescent="0.2">
      <c r="L329" s="7"/>
      <c r="M329" s="7"/>
      <c r="N329" s="8"/>
      <c r="O329" s="8"/>
      <c r="P329" s="9"/>
      <c r="T329" s="10"/>
      <c r="U329" s="9"/>
    </row>
    <row r="330" spans="12:21" x14ac:dyDescent="0.2">
      <c r="L330" s="7"/>
      <c r="M330" s="7"/>
      <c r="N330" s="8"/>
      <c r="O330" s="8"/>
      <c r="P330" s="9"/>
      <c r="T330" s="10"/>
      <c r="U330" s="9"/>
    </row>
    <row r="331" spans="12:21" x14ac:dyDescent="0.2">
      <c r="L331" s="7"/>
      <c r="M331" s="7"/>
      <c r="N331" s="8"/>
      <c r="O331" s="8"/>
      <c r="P331" s="9"/>
      <c r="T331" s="10"/>
      <c r="U331" s="9"/>
    </row>
    <row r="332" spans="12:21" x14ac:dyDescent="0.2">
      <c r="L332" s="7"/>
      <c r="M332" s="7"/>
      <c r="N332" s="8"/>
      <c r="O332" s="8"/>
      <c r="P332" s="9"/>
      <c r="T332" s="10"/>
      <c r="U332" s="9"/>
    </row>
    <row r="333" spans="12:21" x14ac:dyDescent="0.2">
      <c r="L333" s="7"/>
      <c r="M333" s="7"/>
      <c r="N333" s="8"/>
      <c r="O333" s="8"/>
      <c r="P333" s="9"/>
      <c r="T333" s="10"/>
      <c r="U333" s="9"/>
    </row>
    <row r="334" spans="12:21" x14ac:dyDescent="0.2">
      <c r="L334" s="7"/>
      <c r="M334" s="7"/>
      <c r="N334" s="8"/>
      <c r="O334" s="8"/>
      <c r="P334" s="9"/>
      <c r="T334" s="10"/>
      <c r="U334" s="9"/>
    </row>
    <row r="335" spans="12:21" x14ac:dyDescent="0.2">
      <c r="L335" s="7"/>
      <c r="M335" s="7"/>
      <c r="N335" s="8"/>
      <c r="O335" s="8"/>
      <c r="P335" s="9"/>
      <c r="T335" s="10"/>
      <c r="U335" s="9"/>
    </row>
    <row r="336" spans="12:21" x14ac:dyDescent="0.2">
      <c r="L336" s="7"/>
      <c r="M336" s="7"/>
      <c r="N336" s="8"/>
      <c r="O336" s="8"/>
      <c r="P336" s="9"/>
      <c r="T336" s="10"/>
      <c r="U336" s="9"/>
    </row>
    <row r="337" spans="12:21" x14ac:dyDescent="0.2">
      <c r="L337" s="7"/>
      <c r="M337" s="7"/>
      <c r="N337" s="8"/>
      <c r="O337" s="8"/>
      <c r="P337" s="9"/>
      <c r="T337" s="10"/>
      <c r="U337" s="9"/>
    </row>
    <row r="338" spans="12:21" x14ac:dyDescent="0.2">
      <c r="L338" s="7"/>
      <c r="M338" s="7"/>
      <c r="N338" s="8"/>
      <c r="O338" s="8"/>
      <c r="P338" s="9"/>
      <c r="T338" s="10"/>
      <c r="U338" s="9"/>
    </row>
    <row r="339" spans="12:21" x14ac:dyDescent="0.2">
      <c r="L339" s="7"/>
      <c r="M339" s="7"/>
      <c r="N339" s="8"/>
      <c r="O339" s="8"/>
      <c r="P339" s="9"/>
      <c r="T339" s="10"/>
      <c r="U339" s="9"/>
    </row>
    <row r="340" spans="12:21" x14ac:dyDescent="0.2">
      <c r="L340" s="7"/>
      <c r="M340" s="7"/>
      <c r="N340" s="8"/>
      <c r="O340" s="8"/>
      <c r="P340" s="9"/>
      <c r="T340" s="10"/>
      <c r="U340" s="9"/>
    </row>
    <row r="341" spans="12:21" x14ac:dyDescent="0.2">
      <c r="L341" s="7"/>
      <c r="M341" s="7"/>
      <c r="N341" s="8"/>
      <c r="O341" s="8"/>
      <c r="P341" s="9"/>
      <c r="T341" s="10"/>
      <c r="U341" s="9"/>
    </row>
    <row r="342" spans="12:21" x14ac:dyDescent="0.2">
      <c r="L342" s="7"/>
      <c r="M342" s="7"/>
      <c r="N342" s="8"/>
      <c r="O342" s="8"/>
      <c r="P342" s="9"/>
      <c r="T342" s="10"/>
      <c r="U342" s="9"/>
    </row>
    <row r="343" spans="12:21" x14ac:dyDescent="0.2">
      <c r="L343" s="7"/>
      <c r="M343" s="7"/>
      <c r="N343" s="8"/>
      <c r="O343" s="8"/>
      <c r="P343" s="9"/>
      <c r="T343" s="10"/>
      <c r="U343" s="9"/>
    </row>
    <row r="344" spans="12:21" x14ac:dyDescent="0.2">
      <c r="L344" s="7"/>
      <c r="M344" s="7"/>
      <c r="N344" s="8"/>
      <c r="O344" s="8"/>
      <c r="P344" s="9"/>
      <c r="T344" s="10"/>
      <c r="U344" s="9"/>
    </row>
    <row r="345" spans="12:21" x14ac:dyDescent="0.2">
      <c r="L345" s="7"/>
      <c r="M345" s="7"/>
      <c r="N345" s="8"/>
      <c r="O345" s="8"/>
      <c r="P345" s="9"/>
      <c r="T345" s="10"/>
      <c r="U345" s="9"/>
    </row>
    <row r="346" spans="12:21" x14ac:dyDescent="0.2">
      <c r="L346" s="7"/>
      <c r="M346" s="7"/>
      <c r="N346" s="8"/>
      <c r="O346" s="8"/>
      <c r="P346" s="9"/>
      <c r="T346" s="10"/>
      <c r="U346" s="9"/>
    </row>
    <row r="347" spans="12:21" x14ac:dyDescent="0.2">
      <c r="L347" s="7"/>
      <c r="M347" s="7"/>
      <c r="N347" s="8"/>
      <c r="O347" s="8"/>
      <c r="P347" s="9"/>
      <c r="T347" s="10"/>
      <c r="U347" s="9"/>
    </row>
    <row r="348" spans="12:21" x14ac:dyDescent="0.2">
      <c r="L348" s="7"/>
      <c r="M348" s="7"/>
      <c r="N348" s="8"/>
      <c r="O348" s="8"/>
      <c r="P348" s="9"/>
      <c r="T348" s="10"/>
      <c r="U348" s="9"/>
    </row>
    <row r="349" spans="12:21" x14ac:dyDescent="0.2">
      <c r="L349" s="7"/>
      <c r="M349" s="7"/>
      <c r="N349" s="8"/>
      <c r="O349" s="8"/>
      <c r="P349" s="9"/>
      <c r="T349" s="10"/>
      <c r="U349" s="9"/>
    </row>
    <row r="350" spans="12:21" x14ac:dyDescent="0.2">
      <c r="L350" s="7"/>
      <c r="M350" s="7"/>
      <c r="N350" s="8"/>
      <c r="O350" s="8"/>
      <c r="P350" s="9"/>
      <c r="T350" s="10"/>
      <c r="U350" s="9"/>
    </row>
    <row r="351" spans="12:21" x14ac:dyDescent="0.2">
      <c r="L351" s="7"/>
      <c r="M351" s="7"/>
      <c r="N351" s="8"/>
      <c r="O351" s="8"/>
      <c r="P351" s="9"/>
      <c r="T351" s="10"/>
      <c r="U351" s="9"/>
    </row>
    <row r="352" spans="12:21" x14ac:dyDescent="0.2">
      <c r="L352" s="7"/>
      <c r="M352" s="7"/>
      <c r="N352" s="8"/>
      <c r="O352" s="8"/>
      <c r="P352" s="9"/>
      <c r="T352" s="10"/>
      <c r="U352" s="9"/>
    </row>
    <row r="353" spans="12:21" x14ac:dyDescent="0.2">
      <c r="L353" s="7"/>
      <c r="M353" s="7"/>
      <c r="N353" s="8"/>
      <c r="O353" s="8"/>
      <c r="P353" s="9"/>
      <c r="T353" s="10"/>
      <c r="U353" s="9"/>
    </row>
    <row r="354" spans="12:21" x14ac:dyDescent="0.2">
      <c r="L354" s="7"/>
      <c r="M354" s="7"/>
      <c r="N354" s="8"/>
      <c r="O354" s="8"/>
      <c r="P354" s="9"/>
      <c r="T354" s="10"/>
      <c r="U354" s="9"/>
    </row>
    <row r="355" spans="12:21" x14ac:dyDescent="0.2">
      <c r="L355" s="7"/>
      <c r="M355" s="7"/>
      <c r="N355" s="8"/>
      <c r="O355" s="8"/>
      <c r="P355" s="9"/>
      <c r="T355" s="10"/>
      <c r="U355" s="9"/>
    </row>
    <row r="356" spans="12:21" x14ac:dyDescent="0.2">
      <c r="L356" s="7"/>
      <c r="M356" s="7"/>
      <c r="N356" s="8"/>
      <c r="O356" s="8"/>
      <c r="P356" s="9"/>
      <c r="T356" s="10"/>
      <c r="U356" s="9"/>
    </row>
    <row r="357" spans="12:21" x14ac:dyDescent="0.2">
      <c r="L357" s="7"/>
      <c r="M357" s="7"/>
      <c r="N357" s="8"/>
      <c r="O357" s="8"/>
      <c r="P357" s="9"/>
      <c r="T357" s="10"/>
      <c r="U357" s="9"/>
    </row>
    <row r="358" spans="12:21" x14ac:dyDescent="0.2">
      <c r="L358" s="7"/>
      <c r="M358" s="7"/>
      <c r="N358" s="8"/>
      <c r="O358" s="8"/>
      <c r="P358" s="9"/>
      <c r="T358" s="10"/>
      <c r="U358" s="9"/>
    </row>
    <row r="359" spans="12:21" x14ac:dyDescent="0.2">
      <c r="L359" s="7"/>
      <c r="M359" s="7"/>
      <c r="N359" s="8"/>
      <c r="O359" s="8"/>
      <c r="P359" s="9"/>
      <c r="T359" s="10"/>
      <c r="U359" s="9"/>
    </row>
    <row r="360" spans="12:21" x14ac:dyDescent="0.2">
      <c r="L360" s="7"/>
      <c r="M360" s="7"/>
      <c r="N360" s="8"/>
      <c r="O360" s="8"/>
      <c r="P360" s="9"/>
      <c r="T360" s="10"/>
      <c r="U360" s="9"/>
    </row>
    <row r="361" spans="12:21" x14ac:dyDescent="0.2">
      <c r="L361" s="7"/>
      <c r="M361" s="7"/>
      <c r="N361" s="8"/>
      <c r="O361" s="8"/>
      <c r="P361" s="9"/>
      <c r="T361" s="10"/>
      <c r="U361" s="9"/>
    </row>
    <row r="362" spans="12:21" x14ac:dyDescent="0.2">
      <c r="L362" s="7"/>
      <c r="M362" s="7"/>
      <c r="N362" s="8"/>
      <c r="O362" s="8"/>
      <c r="P362" s="9"/>
      <c r="T362" s="10"/>
      <c r="U362" s="9"/>
    </row>
    <row r="363" spans="12:21" x14ac:dyDescent="0.2">
      <c r="L363" s="7"/>
      <c r="M363" s="7"/>
      <c r="N363" s="8"/>
      <c r="O363" s="8"/>
      <c r="P363" s="9"/>
      <c r="T363" s="10"/>
      <c r="U363" s="9"/>
    </row>
    <row r="364" spans="12:21" x14ac:dyDescent="0.2">
      <c r="L364" s="7"/>
      <c r="M364" s="7"/>
      <c r="N364" s="8"/>
      <c r="O364" s="8"/>
      <c r="P364" s="9"/>
      <c r="T364" s="10"/>
      <c r="U364" s="9"/>
    </row>
    <row r="365" spans="12:21" x14ac:dyDescent="0.2">
      <c r="L365" s="7"/>
      <c r="M365" s="7"/>
      <c r="N365" s="8"/>
      <c r="O365" s="8"/>
      <c r="P365" s="9"/>
      <c r="T365" s="10"/>
      <c r="U365" s="9"/>
    </row>
    <row r="366" spans="12:21" x14ac:dyDescent="0.2">
      <c r="L366" s="7"/>
      <c r="M366" s="7"/>
      <c r="N366" s="8"/>
      <c r="O366" s="8"/>
      <c r="P366" s="9"/>
      <c r="T366" s="10"/>
      <c r="U366" s="9"/>
    </row>
    <row r="367" spans="12:21" x14ac:dyDescent="0.2">
      <c r="L367" s="7"/>
      <c r="M367" s="7"/>
      <c r="N367" s="8"/>
      <c r="O367" s="8"/>
      <c r="P367" s="9"/>
      <c r="T367" s="10"/>
      <c r="U367" s="9"/>
    </row>
    <row r="368" spans="12:21" x14ac:dyDescent="0.2">
      <c r="L368" s="7"/>
      <c r="M368" s="7"/>
      <c r="N368" s="8"/>
      <c r="O368" s="8"/>
      <c r="P368" s="9"/>
      <c r="T368" s="10"/>
      <c r="U368" s="9"/>
    </row>
    <row r="369" spans="12:21" x14ac:dyDescent="0.2">
      <c r="L369" s="7"/>
      <c r="M369" s="7"/>
      <c r="N369" s="8"/>
      <c r="O369" s="8"/>
      <c r="P369" s="9"/>
      <c r="T369" s="10"/>
      <c r="U369" s="9"/>
    </row>
    <row r="370" spans="12:21" x14ac:dyDescent="0.2">
      <c r="L370" s="7"/>
      <c r="M370" s="7"/>
      <c r="N370" s="8"/>
      <c r="O370" s="8"/>
      <c r="P370" s="9"/>
      <c r="T370" s="10"/>
      <c r="U370" s="9"/>
    </row>
    <row r="371" spans="12:21" x14ac:dyDescent="0.2">
      <c r="L371" s="7"/>
      <c r="M371" s="7"/>
      <c r="N371" s="8"/>
      <c r="O371" s="8"/>
      <c r="P371" s="9"/>
      <c r="T371" s="10"/>
      <c r="U371" s="9"/>
    </row>
    <row r="372" spans="12:21" x14ac:dyDescent="0.2">
      <c r="L372" s="7"/>
      <c r="M372" s="7"/>
      <c r="N372" s="8"/>
      <c r="O372" s="8"/>
      <c r="P372" s="9"/>
      <c r="T372" s="10"/>
      <c r="U372" s="9"/>
    </row>
    <row r="373" spans="12:21" x14ac:dyDescent="0.2">
      <c r="L373" s="7"/>
      <c r="M373" s="7"/>
      <c r="N373" s="8"/>
      <c r="O373" s="8"/>
      <c r="P373" s="9"/>
      <c r="T373" s="10"/>
      <c r="U373" s="9"/>
    </row>
    <row r="374" spans="12:21" x14ac:dyDescent="0.2">
      <c r="L374" s="7"/>
      <c r="M374" s="7"/>
      <c r="N374" s="8"/>
      <c r="O374" s="8"/>
      <c r="P374" s="9"/>
      <c r="T374" s="10"/>
      <c r="U374" s="9"/>
    </row>
    <row r="375" spans="12:21" x14ac:dyDescent="0.2">
      <c r="L375" s="7"/>
      <c r="M375" s="7"/>
      <c r="N375" s="8"/>
      <c r="O375" s="8"/>
      <c r="P375" s="9"/>
      <c r="T375" s="10"/>
      <c r="U375" s="9"/>
    </row>
    <row r="376" spans="12:21" x14ac:dyDescent="0.2">
      <c r="L376" s="7"/>
      <c r="M376" s="7"/>
      <c r="N376" s="8"/>
      <c r="O376" s="8"/>
      <c r="P376" s="9"/>
      <c r="T376" s="10"/>
      <c r="U376" s="9"/>
    </row>
    <row r="377" spans="12:21" x14ac:dyDescent="0.2">
      <c r="L377" s="7"/>
      <c r="M377" s="7"/>
      <c r="N377" s="8"/>
      <c r="O377" s="8"/>
      <c r="P377" s="9"/>
      <c r="T377" s="10"/>
      <c r="U377" s="9"/>
    </row>
    <row r="378" spans="12:21" x14ac:dyDescent="0.2">
      <c r="L378" s="7"/>
      <c r="M378" s="7"/>
      <c r="N378" s="8"/>
      <c r="O378" s="8"/>
      <c r="P378" s="9"/>
      <c r="T378" s="10"/>
      <c r="U378" s="9"/>
    </row>
    <row r="379" spans="12:21" x14ac:dyDescent="0.2">
      <c r="L379" s="7"/>
      <c r="M379" s="7"/>
      <c r="N379" s="8"/>
      <c r="O379" s="8"/>
      <c r="P379" s="9"/>
      <c r="T379" s="10"/>
      <c r="U379" s="9"/>
    </row>
    <row r="380" spans="12:21" x14ac:dyDescent="0.2">
      <c r="L380" s="7"/>
      <c r="M380" s="7"/>
      <c r="N380" s="8"/>
      <c r="O380" s="8"/>
      <c r="P380" s="9"/>
      <c r="T380" s="10"/>
      <c r="U380" s="9"/>
    </row>
    <row r="381" spans="12:21" x14ac:dyDescent="0.2">
      <c r="L381" s="7"/>
      <c r="M381" s="7"/>
      <c r="N381" s="8"/>
      <c r="O381" s="8"/>
      <c r="P381" s="9"/>
      <c r="T381" s="10"/>
      <c r="U381" s="9"/>
    </row>
    <row r="382" spans="12:21" x14ac:dyDescent="0.2">
      <c r="L382" s="7"/>
      <c r="M382" s="7"/>
      <c r="N382" s="8"/>
      <c r="O382" s="8"/>
      <c r="P382" s="9"/>
      <c r="T382" s="10"/>
      <c r="U382" s="9"/>
    </row>
    <row r="383" spans="12:21" x14ac:dyDescent="0.2">
      <c r="L383" s="7"/>
      <c r="M383" s="7"/>
      <c r="N383" s="8"/>
      <c r="O383" s="8"/>
      <c r="P383" s="9"/>
      <c r="T383" s="10"/>
      <c r="U383" s="9"/>
    </row>
    <row r="384" spans="12:21" x14ac:dyDescent="0.2">
      <c r="L384" s="7"/>
      <c r="M384" s="7"/>
      <c r="N384" s="8"/>
      <c r="O384" s="8"/>
      <c r="P384" s="9"/>
      <c r="T384" s="10"/>
      <c r="U384" s="9"/>
    </row>
    <row r="385" spans="12:21" x14ac:dyDescent="0.2">
      <c r="L385" s="7"/>
      <c r="M385" s="7"/>
      <c r="N385" s="8"/>
      <c r="O385" s="8"/>
      <c r="P385" s="9"/>
      <c r="T385" s="10"/>
      <c r="U385" s="9"/>
    </row>
    <row r="386" spans="12:21" x14ac:dyDescent="0.2">
      <c r="L386" s="7"/>
      <c r="M386" s="7"/>
      <c r="N386" s="8"/>
      <c r="O386" s="8"/>
      <c r="P386" s="9"/>
      <c r="T386" s="10"/>
      <c r="U386" s="9"/>
    </row>
    <row r="387" spans="12:21" x14ac:dyDescent="0.2">
      <c r="L387" s="7"/>
      <c r="M387" s="7"/>
      <c r="N387" s="8"/>
      <c r="O387" s="8"/>
      <c r="P387" s="9"/>
      <c r="T387" s="10"/>
      <c r="U387" s="9"/>
    </row>
    <row r="388" spans="12:21" x14ac:dyDescent="0.2">
      <c r="L388" s="7"/>
      <c r="M388" s="7"/>
      <c r="N388" s="8"/>
      <c r="O388" s="8"/>
      <c r="P388" s="9"/>
      <c r="T388" s="10"/>
      <c r="U388" s="9"/>
    </row>
    <row r="389" spans="12:21" x14ac:dyDescent="0.2">
      <c r="L389" s="7"/>
      <c r="M389" s="7"/>
      <c r="N389" s="8"/>
      <c r="O389" s="8"/>
      <c r="P389" s="9"/>
      <c r="T389" s="10"/>
      <c r="U389" s="9"/>
    </row>
    <row r="390" spans="12:21" x14ac:dyDescent="0.2">
      <c r="L390" s="7"/>
      <c r="M390" s="7"/>
      <c r="N390" s="8"/>
      <c r="O390" s="8"/>
      <c r="P390" s="9"/>
      <c r="T390" s="10"/>
      <c r="U390" s="9"/>
    </row>
    <row r="391" spans="12:21" x14ac:dyDescent="0.2">
      <c r="L391" s="7"/>
      <c r="M391" s="7"/>
      <c r="N391" s="8"/>
      <c r="O391" s="8"/>
      <c r="P391" s="9"/>
      <c r="T391" s="10"/>
      <c r="U391" s="9"/>
    </row>
    <row r="392" spans="12:21" x14ac:dyDescent="0.2">
      <c r="L392" s="7"/>
      <c r="M392" s="7"/>
      <c r="N392" s="8"/>
      <c r="O392" s="8"/>
      <c r="P392" s="9"/>
      <c r="T392" s="10"/>
      <c r="U392" s="9"/>
    </row>
    <row r="393" spans="12:21" x14ac:dyDescent="0.2">
      <c r="L393" s="7"/>
      <c r="M393" s="7"/>
      <c r="N393" s="8"/>
      <c r="O393" s="8"/>
      <c r="P393" s="9"/>
      <c r="T393" s="10"/>
      <c r="U393" s="9"/>
    </row>
    <row r="394" spans="12:21" x14ac:dyDescent="0.2">
      <c r="L394" s="7"/>
      <c r="M394" s="7"/>
      <c r="N394" s="8"/>
      <c r="O394" s="8"/>
      <c r="P394" s="9"/>
      <c r="T394" s="10"/>
      <c r="U394" s="9"/>
    </row>
    <row r="395" spans="12:21" x14ac:dyDescent="0.2">
      <c r="L395" s="7"/>
      <c r="M395" s="7"/>
      <c r="N395" s="8"/>
      <c r="O395" s="8"/>
      <c r="P395" s="9"/>
      <c r="T395" s="10"/>
      <c r="U395" s="9"/>
    </row>
    <row r="396" spans="12:21" x14ac:dyDescent="0.2">
      <c r="L396" s="7"/>
      <c r="M396" s="7"/>
      <c r="N396" s="8"/>
      <c r="O396" s="8"/>
      <c r="P396" s="9"/>
      <c r="T396" s="10"/>
      <c r="U396" s="9"/>
    </row>
    <row r="397" spans="12:21" x14ac:dyDescent="0.2">
      <c r="L397" s="7"/>
      <c r="M397" s="7"/>
      <c r="N397" s="8"/>
      <c r="O397" s="8"/>
      <c r="P397" s="9"/>
      <c r="T397" s="10"/>
      <c r="U397" s="9"/>
    </row>
    <row r="398" spans="12:21" x14ac:dyDescent="0.2">
      <c r="L398" s="7"/>
      <c r="M398" s="7"/>
      <c r="N398" s="8"/>
      <c r="O398" s="8"/>
      <c r="P398" s="9"/>
      <c r="T398" s="10"/>
      <c r="U398" s="9"/>
    </row>
    <row r="399" spans="12:21" x14ac:dyDescent="0.2">
      <c r="L399" s="7"/>
      <c r="M399" s="7"/>
      <c r="N399" s="8"/>
      <c r="O399" s="8"/>
      <c r="P399" s="9"/>
      <c r="T399" s="10"/>
      <c r="U399" s="9"/>
    </row>
    <row r="400" spans="12:21" x14ac:dyDescent="0.2">
      <c r="L400" s="7"/>
      <c r="M400" s="7"/>
      <c r="N400" s="8"/>
      <c r="O400" s="8"/>
      <c r="P400" s="9"/>
      <c r="T400" s="10"/>
      <c r="U400" s="9"/>
    </row>
    <row r="401" spans="12:21" x14ac:dyDescent="0.2">
      <c r="L401" s="7"/>
      <c r="M401" s="7"/>
      <c r="N401" s="8"/>
      <c r="O401" s="8"/>
      <c r="P401" s="9"/>
      <c r="T401" s="10"/>
      <c r="U401" s="9"/>
    </row>
    <row r="402" spans="12:21" x14ac:dyDescent="0.2">
      <c r="L402" s="7"/>
      <c r="M402" s="7"/>
      <c r="N402" s="8"/>
      <c r="O402" s="8"/>
      <c r="P402" s="9"/>
      <c r="T402" s="10"/>
      <c r="U402" s="9"/>
    </row>
    <row r="403" spans="12:21" x14ac:dyDescent="0.2">
      <c r="L403" s="7"/>
      <c r="M403" s="7"/>
      <c r="N403" s="8"/>
      <c r="O403" s="8"/>
      <c r="P403" s="9"/>
      <c r="T403" s="10"/>
      <c r="U403" s="9"/>
    </row>
    <row r="404" spans="12:21" x14ac:dyDescent="0.2">
      <c r="L404" s="7"/>
      <c r="M404" s="7"/>
      <c r="N404" s="8"/>
      <c r="O404" s="8"/>
      <c r="P404" s="9"/>
      <c r="T404" s="10"/>
      <c r="U404" s="9"/>
    </row>
    <row r="405" spans="12:21" x14ac:dyDescent="0.2">
      <c r="L405" s="7"/>
      <c r="M405" s="7"/>
      <c r="N405" s="8"/>
      <c r="O405" s="8"/>
      <c r="P405" s="9"/>
      <c r="T405" s="10"/>
      <c r="U405" s="9"/>
    </row>
    <row r="406" spans="12:21" x14ac:dyDescent="0.2">
      <c r="L406" s="7"/>
      <c r="M406" s="7"/>
      <c r="N406" s="8"/>
      <c r="O406" s="8"/>
      <c r="P406" s="9"/>
      <c r="T406" s="10"/>
      <c r="U406" s="9"/>
    </row>
    <row r="407" spans="12:21" x14ac:dyDescent="0.2">
      <c r="L407" s="7"/>
      <c r="M407" s="7"/>
      <c r="N407" s="8"/>
      <c r="O407" s="8"/>
      <c r="P407" s="9"/>
      <c r="T407" s="10"/>
      <c r="U407" s="9"/>
    </row>
    <row r="408" spans="12:21" x14ac:dyDescent="0.2">
      <c r="L408" s="7"/>
      <c r="M408" s="7"/>
      <c r="N408" s="8"/>
      <c r="O408" s="8"/>
      <c r="P408" s="9"/>
      <c r="T408" s="10"/>
      <c r="U408" s="9"/>
    </row>
    <row r="409" spans="12:21" x14ac:dyDescent="0.2">
      <c r="L409" s="7"/>
      <c r="M409" s="7"/>
      <c r="N409" s="8"/>
      <c r="O409" s="8"/>
      <c r="P409" s="9"/>
      <c r="T409" s="10"/>
      <c r="U409" s="9"/>
    </row>
    <row r="410" spans="12:21" x14ac:dyDescent="0.2">
      <c r="L410" s="7"/>
      <c r="M410" s="7"/>
      <c r="N410" s="8"/>
      <c r="O410" s="8"/>
      <c r="P410" s="9"/>
      <c r="T410" s="10"/>
      <c r="U410" s="9"/>
    </row>
    <row r="411" spans="12:21" x14ac:dyDescent="0.2">
      <c r="L411" s="7"/>
      <c r="M411" s="7"/>
      <c r="N411" s="8"/>
      <c r="O411" s="8"/>
      <c r="P411" s="9"/>
      <c r="T411" s="10"/>
      <c r="U411" s="9"/>
    </row>
    <row r="412" spans="12:21" x14ac:dyDescent="0.2">
      <c r="L412" s="7"/>
      <c r="M412" s="7"/>
      <c r="N412" s="8"/>
      <c r="O412" s="8"/>
      <c r="P412" s="9"/>
      <c r="T412" s="10"/>
      <c r="U412" s="9"/>
    </row>
    <row r="413" spans="12:21" x14ac:dyDescent="0.2">
      <c r="L413" s="7"/>
      <c r="M413" s="7"/>
      <c r="N413" s="8"/>
      <c r="O413" s="8"/>
      <c r="P413" s="9"/>
      <c r="T413" s="10"/>
      <c r="U413" s="9"/>
    </row>
    <row r="414" spans="12:21" x14ac:dyDescent="0.2">
      <c r="L414" s="7"/>
      <c r="M414" s="7"/>
      <c r="N414" s="8"/>
      <c r="O414" s="8"/>
      <c r="P414" s="9"/>
      <c r="T414" s="10"/>
      <c r="U414" s="9"/>
    </row>
    <row r="415" spans="12:21" x14ac:dyDescent="0.2">
      <c r="L415" s="7"/>
      <c r="M415" s="7"/>
      <c r="N415" s="8"/>
      <c r="O415" s="8"/>
      <c r="P415" s="9"/>
      <c r="T415" s="10"/>
      <c r="U415" s="9"/>
    </row>
    <row r="416" spans="12:21" x14ac:dyDescent="0.2">
      <c r="L416" s="7"/>
      <c r="M416" s="7"/>
      <c r="N416" s="8"/>
      <c r="O416" s="8"/>
      <c r="P416" s="9"/>
      <c r="T416" s="10"/>
      <c r="U416" s="9"/>
    </row>
    <row r="417" spans="12:21" x14ac:dyDescent="0.2">
      <c r="L417" s="7"/>
      <c r="M417" s="7"/>
      <c r="N417" s="8"/>
      <c r="O417" s="8"/>
      <c r="P417" s="9"/>
      <c r="T417" s="10"/>
      <c r="U417" s="9"/>
    </row>
    <row r="418" spans="12:21" x14ac:dyDescent="0.2">
      <c r="L418" s="7"/>
      <c r="M418" s="7"/>
      <c r="N418" s="8"/>
      <c r="O418" s="8"/>
      <c r="P418" s="9"/>
      <c r="T418" s="10"/>
      <c r="U418" s="9"/>
    </row>
    <row r="419" spans="12:21" x14ac:dyDescent="0.2">
      <c r="L419" s="7"/>
      <c r="M419" s="7"/>
      <c r="N419" s="8"/>
      <c r="O419" s="8"/>
      <c r="P419" s="9"/>
      <c r="T419" s="10"/>
      <c r="U419" s="9"/>
    </row>
    <row r="420" spans="12:21" x14ac:dyDescent="0.2">
      <c r="L420" s="7"/>
      <c r="M420" s="7"/>
      <c r="N420" s="8"/>
      <c r="O420" s="8"/>
      <c r="P420" s="9"/>
      <c r="T420" s="10"/>
      <c r="U420" s="9"/>
    </row>
    <row r="421" spans="12:21" x14ac:dyDescent="0.2">
      <c r="L421" s="7"/>
      <c r="M421" s="7"/>
      <c r="N421" s="8"/>
      <c r="O421" s="8"/>
      <c r="P421" s="9"/>
      <c r="T421" s="10"/>
      <c r="U421" s="9"/>
    </row>
    <row r="422" spans="12:21" x14ac:dyDescent="0.2">
      <c r="L422" s="7"/>
      <c r="M422" s="7"/>
      <c r="N422" s="8"/>
      <c r="O422" s="8"/>
      <c r="P422" s="9"/>
      <c r="T422" s="10"/>
      <c r="U422" s="9"/>
    </row>
    <row r="423" spans="12:21" x14ac:dyDescent="0.2">
      <c r="L423" s="7"/>
      <c r="M423" s="7"/>
      <c r="N423" s="8"/>
      <c r="O423" s="8"/>
      <c r="P423" s="9"/>
      <c r="T423" s="10"/>
      <c r="U423" s="9"/>
    </row>
    <row r="424" spans="12:21" x14ac:dyDescent="0.2">
      <c r="L424" s="7"/>
      <c r="M424" s="7"/>
      <c r="N424" s="8"/>
      <c r="O424" s="8"/>
      <c r="P424" s="9"/>
      <c r="T424" s="10"/>
      <c r="U424" s="9"/>
    </row>
    <row r="425" spans="12:21" x14ac:dyDescent="0.2">
      <c r="L425" s="7"/>
      <c r="M425" s="7"/>
      <c r="N425" s="8"/>
      <c r="O425" s="8"/>
      <c r="P425" s="9"/>
      <c r="T425" s="10"/>
      <c r="U425" s="9"/>
    </row>
    <row r="426" spans="12:21" x14ac:dyDescent="0.2">
      <c r="L426" s="7"/>
      <c r="M426" s="7"/>
      <c r="N426" s="8"/>
      <c r="O426" s="8"/>
      <c r="P426" s="9"/>
      <c r="T426" s="10"/>
      <c r="U426" s="9"/>
    </row>
    <row r="427" spans="12:21" x14ac:dyDescent="0.2">
      <c r="L427" s="7"/>
      <c r="M427" s="7"/>
      <c r="N427" s="8"/>
      <c r="O427" s="8"/>
      <c r="P427" s="9"/>
      <c r="T427" s="10"/>
      <c r="U427" s="9"/>
    </row>
    <row r="428" spans="12:21" x14ac:dyDescent="0.2">
      <c r="L428" s="7"/>
      <c r="M428" s="7"/>
      <c r="N428" s="8"/>
      <c r="O428" s="8"/>
      <c r="P428" s="9"/>
      <c r="T428" s="10"/>
      <c r="U428" s="9"/>
    </row>
    <row r="429" spans="12:21" x14ac:dyDescent="0.2">
      <c r="L429" s="7"/>
      <c r="M429" s="7"/>
      <c r="N429" s="8"/>
      <c r="O429" s="8"/>
      <c r="P429" s="9"/>
      <c r="T429" s="10"/>
      <c r="U429" s="9"/>
    </row>
    <row r="430" spans="12:21" x14ac:dyDescent="0.2">
      <c r="L430" s="7"/>
      <c r="M430" s="7"/>
      <c r="N430" s="8"/>
      <c r="O430" s="8"/>
      <c r="P430" s="9"/>
      <c r="T430" s="10"/>
      <c r="U430" s="9"/>
    </row>
    <row r="431" spans="12:21" x14ac:dyDescent="0.2">
      <c r="L431" s="7"/>
      <c r="M431" s="7"/>
      <c r="N431" s="8"/>
      <c r="O431" s="8"/>
      <c r="P431" s="9"/>
      <c r="T431" s="10"/>
      <c r="U431" s="9"/>
    </row>
    <row r="432" spans="12:21" x14ac:dyDescent="0.2">
      <c r="L432" s="7"/>
      <c r="M432" s="7"/>
      <c r="N432" s="8"/>
      <c r="O432" s="8"/>
      <c r="P432" s="9"/>
      <c r="T432" s="10"/>
      <c r="U432" s="9"/>
    </row>
    <row r="433" spans="12:21" x14ac:dyDescent="0.2">
      <c r="L433" s="7"/>
      <c r="M433" s="7"/>
      <c r="N433" s="8"/>
      <c r="O433" s="8"/>
      <c r="P433" s="9"/>
      <c r="T433" s="10"/>
      <c r="U433" s="9"/>
    </row>
    <row r="434" spans="12:21" x14ac:dyDescent="0.2">
      <c r="L434" s="7"/>
      <c r="M434" s="7"/>
      <c r="N434" s="8"/>
      <c r="O434" s="8"/>
      <c r="P434" s="9"/>
      <c r="T434" s="10"/>
      <c r="U434" s="9"/>
    </row>
    <row r="435" spans="12:21" x14ac:dyDescent="0.2">
      <c r="L435" s="7"/>
      <c r="M435" s="7"/>
      <c r="N435" s="8"/>
      <c r="O435" s="8"/>
      <c r="P435" s="9"/>
      <c r="T435" s="10"/>
      <c r="U435" s="9"/>
    </row>
    <row r="436" spans="12:21" x14ac:dyDescent="0.2">
      <c r="L436" s="7"/>
      <c r="M436" s="7"/>
      <c r="N436" s="8"/>
      <c r="O436" s="8"/>
      <c r="P436" s="9"/>
      <c r="T436" s="10"/>
      <c r="U436" s="9"/>
    </row>
    <row r="437" spans="12:21" x14ac:dyDescent="0.2">
      <c r="L437" s="7"/>
      <c r="M437" s="7"/>
      <c r="N437" s="8"/>
      <c r="O437" s="8"/>
      <c r="P437" s="9"/>
      <c r="T437" s="10"/>
      <c r="U437" s="9"/>
    </row>
    <row r="438" spans="12:21" x14ac:dyDescent="0.2">
      <c r="L438" s="7"/>
      <c r="M438" s="7"/>
      <c r="N438" s="8"/>
      <c r="O438" s="8"/>
      <c r="P438" s="9"/>
      <c r="T438" s="10"/>
      <c r="U438" s="9"/>
    </row>
    <row r="439" spans="12:21" x14ac:dyDescent="0.2">
      <c r="L439" s="7"/>
      <c r="M439" s="7"/>
      <c r="N439" s="8"/>
      <c r="O439" s="8"/>
      <c r="P439" s="9"/>
      <c r="T439" s="10"/>
      <c r="U439" s="9"/>
    </row>
    <row r="440" spans="12:21" x14ac:dyDescent="0.2">
      <c r="L440" s="7"/>
      <c r="M440" s="7"/>
      <c r="N440" s="8"/>
      <c r="O440" s="8"/>
      <c r="P440" s="9"/>
      <c r="T440" s="10"/>
      <c r="U440" s="9"/>
    </row>
    <row r="441" spans="12:21" x14ac:dyDescent="0.2">
      <c r="L441" s="7"/>
      <c r="M441" s="7"/>
      <c r="N441" s="8"/>
      <c r="O441" s="8"/>
      <c r="P441" s="9"/>
      <c r="T441" s="10"/>
      <c r="U441" s="9"/>
    </row>
    <row r="442" spans="12:21" x14ac:dyDescent="0.2">
      <c r="L442" s="7"/>
      <c r="M442" s="7"/>
      <c r="N442" s="8"/>
      <c r="O442" s="8"/>
      <c r="P442" s="9"/>
      <c r="T442" s="10"/>
      <c r="U442" s="9"/>
    </row>
    <row r="443" spans="12:21" x14ac:dyDescent="0.2">
      <c r="L443" s="7"/>
      <c r="M443" s="7"/>
      <c r="N443" s="8"/>
      <c r="O443" s="8"/>
      <c r="P443" s="9"/>
      <c r="T443" s="10"/>
      <c r="U443" s="9"/>
    </row>
    <row r="444" spans="12:21" x14ac:dyDescent="0.2">
      <c r="L444" s="7"/>
      <c r="M444" s="7"/>
      <c r="N444" s="8"/>
      <c r="O444" s="8"/>
      <c r="P444" s="9"/>
      <c r="T444" s="10"/>
      <c r="U444" s="9"/>
    </row>
    <row r="445" spans="12:21" x14ac:dyDescent="0.2">
      <c r="L445" s="7"/>
      <c r="M445" s="7"/>
      <c r="N445" s="8"/>
      <c r="O445" s="8"/>
      <c r="P445" s="9"/>
      <c r="T445" s="10"/>
      <c r="U445" s="9"/>
    </row>
    <row r="446" spans="12:21" x14ac:dyDescent="0.2">
      <c r="L446" s="7"/>
      <c r="M446" s="7"/>
      <c r="N446" s="8"/>
      <c r="O446" s="8"/>
      <c r="P446" s="9"/>
      <c r="T446" s="10"/>
      <c r="U446" s="9"/>
    </row>
    <row r="447" spans="12:21" x14ac:dyDescent="0.2">
      <c r="L447" s="7"/>
      <c r="M447" s="7"/>
      <c r="N447" s="8"/>
      <c r="O447" s="8"/>
      <c r="P447" s="9"/>
      <c r="T447" s="10"/>
      <c r="U447" s="9"/>
    </row>
    <row r="448" spans="12:21" x14ac:dyDescent="0.2">
      <c r="L448" s="7"/>
      <c r="M448" s="7"/>
      <c r="N448" s="8"/>
      <c r="O448" s="8"/>
      <c r="P448" s="9"/>
      <c r="T448" s="10"/>
      <c r="U448" s="9"/>
    </row>
    <row r="449" spans="12:21" x14ac:dyDescent="0.2">
      <c r="L449" s="7"/>
      <c r="M449" s="7"/>
      <c r="N449" s="8"/>
      <c r="O449" s="8"/>
      <c r="P449" s="9"/>
      <c r="T449" s="10"/>
      <c r="U449" s="9"/>
    </row>
    <row r="450" spans="12:21" x14ac:dyDescent="0.2">
      <c r="L450" s="7"/>
      <c r="M450" s="7"/>
      <c r="N450" s="8"/>
      <c r="O450" s="8"/>
      <c r="P450" s="9"/>
      <c r="T450" s="10"/>
      <c r="U450" s="9"/>
    </row>
    <row r="451" spans="12:21" x14ac:dyDescent="0.2">
      <c r="L451" s="7"/>
      <c r="M451" s="7"/>
      <c r="N451" s="8"/>
      <c r="O451" s="8"/>
      <c r="P451" s="9"/>
      <c r="T451" s="10"/>
      <c r="U451" s="9"/>
    </row>
    <row r="452" spans="12:21" x14ac:dyDescent="0.2">
      <c r="L452" s="7"/>
      <c r="M452" s="7"/>
      <c r="N452" s="8"/>
      <c r="O452" s="8"/>
      <c r="P452" s="9"/>
      <c r="T452" s="10"/>
      <c r="U452" s="9"/>
    </row>
    <row r="453" spans="12:21" x14ac:dyDescent="0.2">
      <c r="L453" s="7"/>
      <c r="M453" s="7"/>
      <c r="N453" s="8"/>
      <c r="O453" s="8"/>
      <c r="P453" s="9"/>
      <c r="T453" s="10"/>
      <c r="U453" s="9"/>
    </row>
    <row r="454" spans="12:21" x14ac:dyDescent="0.2">
      <c r="L454" s="7"/>
      <c r="M454" s="7"/>
      <c r="N454" s="8"/>
      <c r="O454" s="8"/>
      <c r="P454" s="9"/>
      <c r="T454" s="10"/>
      <c r="U454" s="9"/>
    </row>
    <row r="455" spans="12:21" x14ac:dyDescent="0.2">
      <c r="L455" s="7"/>
      <c r="M455" s="7"/>
      <c r="N455" s="8"/>
      <c r="O455" s="8"/>
      <c r="P455" s="9"/>
      <c r="T455" s="10"/>
      <c r="U455" s="9"/>
    </row>
    <row r="456" spans="12:21" x14ac:dyDescent="0.2">
      <c r="L456" s="7"/>
      <c r="M456" s="7"/>
      <c r="N456" s="8"/>
      <c r="O456" s="8"/>
      <c r="P456" s="9"/>
      <c r="T456" s="10"/>
      <c r="U456" s="9"/>
    </row>
    <row r="457" spans="12:21" x14ac:dyDescent="0.2">
      <c r="L457" s="7"/>
      <c r="M457" s="7"/>
      <c r="N457" s="8"/>
      <c r="O457" s="8"/>
      <c r="P457" s="9"/>
      <c r="T457" s="10"/>
      <c r="U457" s="9"/>
    </row>
    <row r="458" spans="12:21" x14ac:dyDescent="0.2">
      <c r="L458" s="7"/>
      <c r="M458" s="7"/>
      <c r="N458" s="8"/>
      <c r="O458" s="8"/>
      <c r="P458" s="9"/>
      <c r="T458" s="10"/>
      <c r="U458" s="9"/>
    </row>
    <row r="459" spans="12:21" x14ac:dyDescent="0.2">
      <c r="L459" s="7"/>
      <c r="M459" s="7"/>
      <c r="N459" s="8"/>
      <c r="O459" s="8"/>
      <c r="P459" s="9"/>
      <c r="T459" s="10"/>
      <c r="U459" s="9"/>
    </row>
    <row r="460" spans="12:21" x14ac:dyDescent="0.2">
      <c r="L460" s="7"/>
      <c r="M460" s="7"/>
      <c r="N460" s="8"/>
      <c r="O460" s="8"/>
      <c r="P460" s="9"/>
      <c r="T460" s="10"/>
      <c r="U460" s="9"/>
    </row>
    <row r="461" spans="12:21" x14ac:dyDescent="0.2">
      <c r="L461" s="7"/>
      <c r="M461" s="7"/>
      <c r="N461" s="8"/>
      <c r="O461" s="8"/>
      <c r="P461" s="9"/>
      <c r="T461" s="10"/>
      <c r="U461" s="9"/>
    </row>
    <row r="462" spans="12:21" x14ac:dyDescent="0.2">
      <c r="L462" s="7"/>
      <c r="M462" s="7"/>
      <c r="N462" s="8"/>
      <c r="O462" s="8"/>
      <c r="P462" s="9"/>
      <c r="T462" s="10"/>
      <c r="U462" s="9"/>
    </row>
    <row r="463" spans="12:21" x14ac:dyDescent="0.2">
      <c r="L463" s="7"/>
      <c r="M463" s="7"/>
      <c r="N463" s="8"/>
      <c r="O463" s="8"/>
      <c r="P463" s="9"/>
      <c r="T463" s="10"/>
      <c r="U463" s="9"/>
    </row>
    <row r="464" spans="12:21" x14ac:dyDescent="0.2">
      <c r="L464" s="7"/>
      <c r="M464" s="7"/>
      <c r="N464" s="8"/>
      <c r="O464" s="8"/>
      <c r="P464" s="9"/>
      <c r="T464" s="10"/>
      <c r="U464" s="9"/>
    </row>
    <row r="465" spans="12:21" x14ac:dyDescent="0.2">
      <c r="L465" s="7"/>
      <c r="M465" s="7"/>
      <c r="N465" s="8"/>
      <c r="O465" s="8"/>
      <c r="P465" s="9"/>
      <c r="T465" s="10"/>
      <c r="U465" s="9"/>
    </row>
    <row r="466" spans="12:21" x14ac:dyDescent="0.2">
      <c r="L466" s="7"/>
      <c r="M466" s="7"/>
      <c r="N466" s="8"/>
      <c r="O466" s="8"/>
      <c r="P466" s="9"/>
      <c r="T466" s="10"/>
      <c r="U466" s="9"/>
    </row>
    <row r="467" spans="12:21" x14ac:dyDescent="0.2">
      <c r="L467" s="7"/>
      <c r="M467" s="7"/>
      <c r="N467" s="8"/>
      <c r="O467" s="8"/>
      <c r="P467" s="9"/>
      <c r="T467" s="10"/>
      <c r="U467" s="9"/>
    </row>
    <row r="468" spans="12:21" x14ac:dyDescent="0.2">
      <c r="L468" s="7"/>
      <c r="M468" s="7"/>
      <c r="N468" s="8"/>
      <c r="O468" s="8"/>
      <c r="P468" s="9"/>
      <c r="T468" s="10"/>
      <c r="U468" s="9"/>
    </row>
    <row r="469" spans="12:21" x14ac:dyDescent="0.2">
      <c r="L469" s="7"/>
      <c r="M469" s="7"/>
      <c r="N469" s="8"/>
      <c r="O469" s="8"/>
      <c r="P469" s="9"/>
      <c r="T469" s="10"/>
      <c r="U469" s="9"/>
    </row>
    <row r="470" spans="12:21" x14ac:dyDescent="0.2">
      <c r="L470" s="7"/>
      <c r="M470" s="7"/>
      <c r="N470" s="8"/>
      <c r="O470" s="8"/>
      <c r="P470" s="9"/>
      <c r="T470" s="10"/>
      <c r="U470" s="9"/>
    </row>
    <row r="471" spans="12:21" x14ac:dyDescent="0.2">
      <c r="L471" s="7"/>
      <c r="M471" s="7"/>
      <c r="N471" s="8"/>
      <c r="O471" s="8"/>
      <c r="P471" s="9"/>
      <c r="T471" s="10"/>
      <c r="U471" s="9"/>
    </row>
    <row r="472" spans="12:21" x14ac:dyDescent="0.2">
      <c r="L472" s="7"/>
      <c r="M472" s="7"/>
      <c r="N472" s="8"/>
      <c r="O472" s="8"/>
      <c r="P472" s="9"/>
      <c r="T472" s="10"/>
      <c r="U472" s="9"/>
    </row>
    <row r="473" spans="12:21" x14ac:dyDescent="0.2">
      <c r="L473" s="7"/>
      <c r="M473" s="7"/>
      <c r="N473" s="8"/>
      <c r="O473" s="8"/>
      <c r="P473" s="9"/>
      <c r="T473" s="10"/>
      <c r="U473" s="9"/>
    </row>
    <row r="474" spans="12:21" x14ac:dyDescent="0.2">
      <c r="L474" s="7"/>
      <c r="M474" s="7"/>
      <c r="N474" s="8"/>
      <c r="O474" s="8"/>
      <c r="P474" s="9"/>
      <c r="T474" s="10"/>
      <c r="U474" s="9"/>
    </row>
    <row r="475" spans="12:21" x14ac:dyDescent="0.2">
      <c r="L475" s="7"/>
      <c r="M475" s="7"/>
      <c r="N475" s="8"/>
      <c r="O475" s="8"/>
      <c r="P475" s="9"/>
      <c r="T475" s="10"/>
      <c r="U475" s="9"/>
    </row>
    <row r="476" spans="12:21" x14ac:dyDescent="0.2">
      <c r="L476" s="7"/>
      <c r="M476" s="7"/>
      <c r="N476" s="8"/>
      <c r="O476" s="8"/>
      <c r="P476" s="9"/>
      <c r="T476" s="10"/>
      <c r="U476" s="9"/>
    </row>
    <row r="477" spans="12:21" x14ac:dyDescent="0.2">
      <c r="L477" s="7"/>
      <c r="M477" s="7"/>
      <c r="N477" s="8"/>
      <c r="O477" s="8"/>
      <c r="P477" s="9"/>
      <c r="T477" s="10"/>
      <c r="U477" s="9"/>
    </row>
    <row r="478" spans="12:21" x14ac:dyDescent="0.2">
      <c r="L478" s="7"/>
      <c r="M478" s="7"/>
      <c r="N478" s="8"/>
      <c r="O478" s="8"/>
      <c r="P478" s="9"/>
      <c r="T478" s="10"/>
      <c r="U478" s="9"/>
    </row>
    <row r="479" spans="12:21" x14ac:dyDescent="0.2">
      <c r="L479" s="7"/>
      <c r="M479" s="7"/>
      <c r="N479" s="8"/>
      <c r="O479" s="8"/>
      <c r="P479" s="9"/>
      <c r="T479" s="10"/>
      <c r="U479" s="9"/>
    </row>
    <row r="480" spans="12:21" x14ac:dyDescent="0.2">
      <c r="L480" s="7"/>
      <c r="M480" s="7"/>
      <c r="N480" s="8"/>
      <c r="O480" s="8"/>
      <c r="P480" s="9"/>
      <c r="T480" s="10"/>
      <c r="U480" s="9"/>
    </row>
    <row r="481" spans="12:21" x14ac:dyDescent="0.2">
      <c r="L481" s="7"/>
      <c r="M481" s="7"/>
      <c r="N481" s="8"/>
      <c r="O481" s="8"/>
      <c r="P481" s="9"/>
      <c r="T481" s="10"/>
      <c r="U481" s="9"/>
    </row>
    <row r="482" spans="12:21" x14ac:dyDescent="0.2">
      <c r="L482" s="7"/>
      <c r="M482" s="7"/>
      <c r="N482" s="8"/>
      <c r="O482" s="8"/>
      <c r="P482" s="9"/>
      <c r="T482" s="10"/>
      <c r="U482" s="9"/>
    </row>
    <row r="483" spans="12:21" x14ac:dyDescent="0.2">
      <c r="L483" s="7"/>
      <c r="M483" s="7"/>
      <c r="N483" s="8"/>
      <c r="O483" s="8"/>
      <c r="P483" s="9"/>
      <c r="T483" s="10"/>
      <c r="U483" s="9"/>
    </row>
    <row r="484" spans="12:21" x14ac:dyDescent="0.2">
      <c r="L484" s="7"/>
      <c r="M484" s="7"/>
      <c r="N484" s="8"/>
      <c r="O484" s="8"/>
      <c r="P484" s="9"/>
      <c r="T484" s="10"/>
      <c r="U484" s="9"/>
    </row>
    <row r="485" spans="12:21" x14ac:dyDescent="0.2">
      <c r="L485" s="7"/>
      <c r="M485" s="7"/>
      <c r="N485" s="8"/>
      <c r="O485" s="8"/>
      <c r="P485" s="9"/>
      <c r="T485" s="10"/>
      <c r="U485" s="9"/>
    </row>
    <row r="486" spans="12:21" x14ac:dyDescent="0.2">
      <c r="L486" s="7"/>
      <c r="M486" s="7"/>
      <c r="N486" s="8"/>
      <c r="O486" s="8"/>
      <c r="P486" s="9"/>
      <c r="T486" s="10"/>
      <c r="U486" s="9"/>
    </row>
    <row r="487" spans="12:21" x14ac:dyDescent="0.2">
      <c r="L487" s="7"/>
      <c r="M487" s="7"/>
      <c r="N487" s="8"/>
      <c r="O487" s="8"/>
      <c r="P487" s="9"/>
      <c r="T487" s="10"/>
      <c r="U487" s="9"/>
    </row>
    <row r="488" spans="12:21" x14ac:dyDescent="0.2">
      <c r="L488" s="7"/>
      <c r="M488" s="7"/>
      <c r="N488" s="8"/>
      <c r="O488" s="8"/>
      <c r="P488" s="9"/>
      <c r="T488" s="10"/>
      <c r="U488" s="9"/>
    </row>
    <row r="489" spans="12:21" x14ac:dyDescent="0.2">
      <c r="L489" s="7"/>
      <c r="M489" s="7"/>
      <c r="N489" s="8"/>
      <c r="O489" s="8"/>
      <c r="P489" s="9"/>
      <c r="T489" s="10"/>
      <c r="U489" s="9"/>
    </row>
    <row r="490" spans="12:21" x14ac:dyDescent="0.2">
      <c r="L490" s="7"/>
      <c r="M490" s="7"/>
      <c r="N490" s="8"/>
      <c r="O490" s="8"/>
      <c r="P490" s="9"/>
      <c r="T490" s="10"/>
      <c r="U490" s="9"/>
    </row>
    <row r="491" spans="12:21" x14ac:dyDescent="0.2">
      <c r="L491" s="7"/>
      <c r="M491" s="7"/>
      <c r="N491" s="8"/>
      <c r="O491" s="8"/>
      <c r="P491" s="9"/>
      <c r="T491" s="10"/>
      <c r="U491" s="9"/>
    </row>
    <row r="492" spans="12:21" x14ac:dyDescent="0.2">
      <c r="L492" s="7"/>
      <c r="M492" s="7"/>
      <c r="N492" s="8"/>
      <c r="O492" s="8"/>
      <c r="P492" s="9"/>
      <c r="T492" s="10"/>
      <c r="U492" s="9"/>
    </row>
    <row r="493" spans="12:21" x14ac:dyDescent="0.2">
      <c r="L493" s="7"/>
      <c r="M493" s="7"/>
      <c r="N493" s="8"/>
      <c r="O493" s="8"/>
      <c r="P493" s="9"/>
      <c r="T493" s="10"/>
      <c r="U493" s="9"/>
    </row>
    <row r="494" spans="12:21" x14ac:dyDescent="0.2">
      <c r="L494" s="7"/>
      <c r="M494" s="7"/>
      <c r="N494" s="8"/>
      <c r="O494" s="8"/>
      <c r="P494" s="9"/>
      <c r="T494" s="10"/>
      <c r="U494" s="9"/>
    </row>
    <row r="495" spans="12:21" x14ac:dyDescent="0.2">
      <c r="L495" s="7"/>
      <c r="M495" s="7"/>
      <c r="N495" s="8"/>
      <c r="O495" s="8"/>
      <c r="P495" s="9"/>
      <c r="T495" s="10"/>
      <c r="U495" s="9"/>
    </row>
    <row r="496" spans="12:21" x14ac:dyDescent="0.2">
      <c r="L496" s="7"/>
      <c r="M496" s="7"/>
      <c r="N496" s="8"/>
      <c r="O496" s="8"/>
      <c r="P496" s="9"/>
      <c r="T496" s="10"/>
      <c r="U496" s="9"/>
    </row>
    <row r="497" spans="12:21" x14ac:dyDescent="0.2">
      <c r="L497" s="7"/>
      <c r="M497" s="7"/>
      <c r="N497" s="8"/>
      <c r="O497" s="8"/>
      <c r="P497" s="9"/>
      <c r="T497" s="10"/>
      <c r="U497" s="9"/>
    </row>
    <row r="498" spans="12:21" x14ac:dyDescent="0.2">
      <c r="L498" s="7"/>
      <c r="M498" s="7"/>
      <c r="N498" s="8"/>
      <c r="O498" s="8"/>
      <c r="P498" s="9"/>
      <c r="T498" s="10"/>
      <c r="U498" s="9"/>
    </row>
    <row r="499" spans="12:21" x14ac:dyDescent="0.2">
      <c r="L499" s="7"/>
      <c r="M499" s="7"/>
      <c r="N499" s="8"/>
      <c r="O499" s="8"/>
      <c r="P499" s="9"/>
      <c r="T499" s="10"/>
      <c r="U499" s="9"/>
    </row>
    <row r="500" spans="12:21" x14ac:dyDescent="0.2">
      <c r="L500" s="7"/>
      <c r="M500" s="7"/>
      <c r="N500" s="8"/>
      <c r="O500" s="8"/>
      <c r="P500" s="9"/>
      <c r="T500" s="10"/>
      <c r="U500" s="9"/>
    </row>
    <row r="501" spans="12:21" x14ac:dyDescent="0.2">
      <c r="L501" s="7"/>
      <c r="M501" s="7"/>
      <c r="N501" s="8"/>
      <c r="O501" s="8"/>
      <c r="P501" s="9"/>
      <c r="T501" s="10"/>
      <c r="U501" s="9"/>
    </row>
    <row r="502" spans="12:21" x14ac:dyDescent="0.2">
      <c r="L502" s="7"/>
      <c r="M502" s="7"/>
      <c r="N502" s="8"/>
      <c r="O502" s="8"/>
      <c r="P502" s="9"/>
      <c r="T502" s="10"/>
      <c r="U502" s="9"/>
    </row>
    <row r="503" spans="12:21" x14ac:dyDescent="0.2">
      <c r="L503" s="7"/>
      <c r="M503" s="7"/>
      <c r="N503" s="8"/>
      <c r="O503" s="8"/>
      <c r="P503" s="9"/>
      <c r="T503" s="10"/>
      <c r="U503" s="9"/>
    </row>
    <row r="504" spans="12:21" x14ac:dyDescent="0.2">
      <c r="L504" s="7"/>
      <c r="M504" s="7"/>
      <c r="N504" s="8"/>
      <c r="O504" s="8"/>
      <c r="P504" s="9"/>
      <c r="T504" s="10"/>
      <c r="U504" s="9"/>
    </row>
    <row r="505" spans="12:21" x14ac:dyDescent="0.2">
      <c r="L505" s="7"/>
      <c r="M505" s="7"/>
      <c r="N505" s="8"/>
      <c r="O505" s="8"/>
      <c r="P505" s="9"/>
      <c r="T505" s="10"/>
      <c r="U505" s="9"/>
    </row>
    <row r="506" spans="12:21" x14ac:dyDescent="0.2">
      <c r="L506" s="7"/>
      <c r="M506" s="7"/>
      <c r="N506" s="8"/>
      <c r="O506" s="8"/>
      <c r="P506" s="9"/>
      <c r="T506" s="10"/>
      <c r="U506" s="9"/>
    </row>
    <row r="507" spans="12:21" x14ac:dyDescent="0.2">
      <c r="L507" s="7"/>
      <c r="M507" s="7"/>
      <c r="N507" s="8"/>
      <c r="O507" s="8"/>
      <c r="P507" s="9"/>
      <c r="T507" s="10"/>
      <c r="U507" s="9"/>
    </row>
    <row r="508" spans="12:21" x14ac:dyDescent="0.2">
      <c r="L508" s="7"/>
      <c r="M508" s="7"/>
      <c r="N508" s="8"/>
      <c r="O508" s="8"/>
      <c r="P508" s="9"/>
      <c r="T508" s="10"/>
      <c r="U508" s="9"/>
    </row>
    <row r="509" spans="12:21" x14ac:dyDescent="0.2">
      <c r="L509" s="7"/>
      <c r="M509" s="7"/>
      <c r="N509" s="8"/>
      <c r="O509" s="8"/>
      <c r="P509" s="9"/>
      <c r="T509" s="10"/>
      <c r="U509" s="9"/>
    </row>
    <row r="510" spans="12:21" x14ac:dyDescent="0.2">
      <c r="L510" s="7"/>
      <c r="M510" s="7"/>
      <c r="N510" s="8"/>
      <c r="O510" s="8"/>
      <c r="P510" s="9"/>
      <c r="T510" s="10"/>
      <c r="U510" s="9"/>
    </row>
    <row r="511" spans="12:21" x14ac:dyDescent="0.2">
      <c r="L511" s="7"/>
      <c r="M511" s="7"/>
      <c r="N511" s="8"/>
      <c r="O511" s="8"/>
      <c r="P511" s="9"/>
      <c r="T511" s="10"/>
      <c r="U511" s="9"/>
    </row>
    <row r="512" spans="12:21" x14ac:dyDescent="0.2">
      <c r="L512" s="7"/>
      <c r="M512" s="7"/>
      <c r="N512" s="8"/>
      <c r="O512" s="8"/>
      <c r="P512" s="9"/>
      <c r="T512" s="10"/>
      <c r="U512" s="9"/>
    </row>
    <row r="513" spans="12:21" x14ac:dyDescent="0.2">
      <c r="L513" s="7"/>
      <c r="M513" s="7"/>
      <c r="N513" s="8"/>
      <c r="O513" s="8"/>
      <c r="P513" s="9"/>
      <c r="T513" s="10"/>
      <c r="U513" s="9"/>
    </row>
    <row r="514" spans="12:21" x14ac:dyDescent="0.2">
      <c r="L514" s="7"/>
      <c r="M514" s="7"/>
      <c r="N514" s="8"/>
      <c r="O514" s="8"/>
      <c r="P514" s="9"/>
      <c r="T514" s="10"/>
      <c r="U514" s="9"/>
    </row>
    <row r="515" spans="12:21" x14ac:dyDescent="0.2">
      <c r="L515" s="7"/>
      <c r="M515" s="7"/>
      <c r="N515" s="8"/>
      <c r="O515" s="8"/>
      <c r="P515" s="9"/>
      <c r="T515" s="10"/>
      <c r="U515" s="9"/>
    </row>
    <row r="516" spans="12:21" x14ac:dyDescent="0.2">
      <c r="L516" s="7"/>
      <c r="M516" s="7"/>
      <c r="N516" s="8"/>
      <c r="O516" s="8"/>
      <c r="P516" s="9"/>
      <c r="T516" s="10"/>
      <c r="U516" s="9"/>
    </row>
    <row r="517" spans="12:21" x14ac:dyDescent="0.2">
      <c r="L517" s="7"/>
      <c r="M517" s="7"/>
      <c r="N517" s="8"/>
      <c r="O517" s="8"/>
      <c r="P517" s="9"/>
      <c r="T517" s="10"/>
      <c r="U517" s="9"/>
    </row>
    <row r="518" spans="12:21" x14ac:dyDescent="0.2">
      <c r="L518" s="7"/>
      <c r="M518" s="7"/>
      <c r="N518" s="8"/>
      <c r="O518" s="8"/>
      <c r="P518" s="9"/>
      <c r="T518" s="10"/>
      <c r="U518" s="9"/>
    </row>
    <row r="519" spans="12:21" x14ac:dyDescent="0.2">
      <c r="L519" s="7"/>
      <c r="M519" s="7"/>
      <c r="N519" s="8"/>
      <c r="O519" s="8"/>
      <c r="P519" s="9"/>
      <c r="T519" s="10"/>
      <c r="U519" s="9"/>
    </row>
    <row r="520" spans="12:21" x14ac:dyDescent="0.2">
      <c r="L520" s="7"/>
      <c r="M520" s="7"/>
      <c r="N520" s="8"/>
      <c r="O520" s="8"/>
      <c r="P520" s="9"/>
      <c r="T520" s="10"/>
      <c r="U520" s="9"/>
    </row>
    <row r="521" spans="12:21" x14ac:dyDescent="0.2">
      <c r="L521" s="7"/>
      <c r="M521" s="7"/>
      <c r="N521" s="8"/>
      <c r="O521" s="8"/>
      <c r="P521" s="9"/>
      <c r="T521" s="10"/>
      <c r="U521" s="9"/>
    </row>
    <row r="522" spans="12:21" x14ac:dyDescent="0.2">
      <c r="L522" s="7"/>
      <c r="M522" s="7"/>
      <c r="N522" s="8"/>
      <c r="O522" s="8"/>
      <c r="P522" s="9"/>
      <c r="T522" s="10"/>
      <c r="U522" s="9"/>
    </row>
    <row r="523" spans="12:21" x14ac:dyDescent="0.2">
      <c r="L523" s="7"/>
      <c r="M523" s="7"/>
      <c r="N523" s="8"/>
      <c r="O523" s="8"/>
      <c r="P523" s="9"/>
      <c r="T523" s="10"/>
      <c r="U523" s="9"/>
    </row>
    <row r="524" spans="12:21" x14ac:dyDescent="0.2">
      <c r="L524" s="7"/>
      <c r="M524" s="7"/>
      <c r="N524" s="8"/>
      <c r="O524" s="8"/>
      <c r="P524" s="9"/>
      <c r="T524" s="10"/>
      <c r="U524" s="9"/>
    </row>
    <row r="525" spans="12:21" x14ac:dyDescent="0.2">
      <c r="L525" s="7"/>
      <c r="M525" s="7"/>
      <c r="N525" s="8"/>
      <c r="O525" s="8"/>
      <c r="P525" s="9"/>
      <c r="T525" s="10"/>
      <c r="U525" s="9"/>
    </row>
    <row r="526" spans="12:21" x14ac:dyDescent="0.2">
      <c r="L526" s="7"/>
      <c r="M526" s="7"/>
      <c r="N526" s="8"/>
      <c r="O526" s="8"/>
      <c r="P526" s="9"/>
      <c r="T526" s="10"/>
      <c r="U526" s="9"/>
    </row>
    <row r="527" spans="12:21" x14ac:dyDescent="0.2">
      <c r="L527" s="7"/>
      <c r="M527" s="7"/>
      <c r="N527" s="8"/>
      <c r="O527" s="8"/>
      <c r="P527" s="9"/>
      <c r="T527" s="10"/>
      <c r="U527" s="9"/>
    </row>
    <row r="528" spans="12:21" x14ac:dyDescent="0.2">
      <c r="L528" s="7"/>
      <c r="M528" s="7"/>
      <c r="N528" s="8"/>
      <c r="O528" s="8"/>
      <c r="P528" s="9"/>
      <c r="T528" s="10"/>
      <c r="U528" s="9"/>
    </row>
    <row r="529" spans="12:21" x14ac:dyDescent="0.2">
      <c r="L529" s="7"/>
      <c r="M529" s="7"/>
      <c r="N529" s="8"/>
      <c r="O529" s="8"/>
      <c r="P529" s="9"/>
      <c r="T529" s="10"/>
      <c r="U529" s="9"/>
    </row>
    <row r="530" spans="12:21" x14ac:dyDescent="0.2">
      <c r="L530" s="7"/>
      <c r="M530" s="7"/>
      <c r="N530" s="8"/>
      <c r="O530" s="8"/>
      <c r="P530" s="9"/>
      <c r="T530" s="10"/>
      <c r="U530" s="9"/>
    </row>
    <row r="531" spans="12:21" x14ac:dyDescent="0.2">
      <c r="L531" s="7"/>
      <c r="M531" s="7"/>
      <c r="N531" s="8"/>
      <c r="O531" s="8"/>
      <c r="P531" s="9"/>
      <c r="T531" s="10"/>
      <c r="U531" s="9"/>
    </row>
    <row r="532" spans="12:21" x14ac:dyDescent="0.2">
      <c r="L532" s="7"/>
      <c r="M532" s="7"/>
      <c r="N532" s="8"/>
      <c r="O532" s="8"/>
      <c r="P532" s="9"/>
      <c r="T532" s="10"/>
      <c r="U532" s="9"/>
    </row>
    <row r="533" spans="12:21" x14ac:dyDescent="0.2">
      <c r="L533" s="7"/>
      <c r="M533" s="7"/>
      <c r="N533" s="8"/>
      <c r="O533" s="8"/>
      <c r="P533" s="9"/>
      <c r="T533" s="10"/>
      <c r="U533" s="9"/>
    </row>
    <row r="534" spans="12:21" x14ac:dyDescent="0.2">
      <c r="L534" s="7"/>
      <c r="M534" s="7"/>
      <c r="N534" s="8"/>
      <c r="O534" s="8"/>
      <c r="P534" s="9"/>
      <c r="T534" s="10"/>
      <c r="U534" s="9"/>
    </row>
    <row r="535" spans="12:21" x14ac:dyDescent="0.2">
      <c r="L535" s="7"/>
      <c r="M535" s="7"/>
      <c r="N535" s="8"/>
      <c r="O535" s="8"/>
      <c r="P535" s="9"/>
      <c r="T535" s="10"/>
      <c r="U535" s="9"/>
    </row>
    <row r="536" spans="12:21" x14ac:dyDescent="0.2">
      <c r="L536" s="7"/>
      <c r="M536" s="7"/>
      <c r="N536" s="8"/>
      <c r="O536" s="8"/>
      <c r="P536" s="9"/>
      <c r="T536" s="10"/>
      <c r="U536" s="9"/>
    </row>
    <row r="537" spans="12:21" x14ac:dyDescent="0.2">
      <c r="L537" s="7"/>
      <c r="M537" s="7"/>
      <c r="N537" s="8"/>
      <c r="O537" s="8"/>
      <c r="P537" s="9"/>
      <c r="T537" s="10"/>
      <c r="U537" s="9"/>
    </row>
    <row r="538" spans="12:21" x14ac:dyDescent="0.2">
      <c r="L538" s="7"/>
      <c r="M538" s="7"/>
      <c r="N538" s="8"/>
      <c r="O538" s="8"/>
      <c r="P538" s="9"/>
      <c r="T538" s="10"/>
      <c r="U538" s="9"/>
    </row>
    <row r="539" spans="12:21" x14ac:dyDescent="0.2">
      <c r="L539" s="7"/>
      <c r="M539" s="7"/>
      <c r="N539" s="8"/>
      <c r="O539" s="8"/>
      <c r="P539" s="9"/>
      <c r="T539" s="10"/>
      <c r="U539" s="9"/>
    </row>
    <row r="540" spans="12:21" x14ac:dyDescent="0.2">
      <c r="L540" s="7"/>
      <c r="M540" s="7"/>
      <c r="N540" s="8"/>
      <c r="O540" s="8"/>
      <c r="P540" s="9"/>
      <c r="T540" s="10"/>
      <c r="U540" s="9"/>
    </row>
    <row r="541" spans="12:21" x14ac:dyDescent="0.2">
      <c r="L541" s="7"/>
      <c r="M541" s="7"/>
      <c r="N541" s="8"/>
      <c r="O541" s="8"/>
      <c r="P541" s="9"/>
      <c r="T541" s="10"/>
      <c r="U541" s="9"/>
    </row>
    <row r="542" spans="12:21" x14ac:dyDescent="0.2">
      <c r="L542" s="7"/>
      <c r="M542" s="7"/>
      <c r="N542" s="8"/>
      <c r="O542" s="8"/>
      <c r="P542" s="9"/>
      <c r="T542" s="10"/>
      <c r="U542" s="9"/>
    </row>
    <row r="543" spans="12:21" x14ac:dyDescent="0.2">
      <c r="L543" s="7"/>
      <c r="M543" s="7"/>
      <c r="N543" s="8"/>
      <c r="O543" s="8"/>
      <c r="P543" s="9"/>
      <c r="T543" s="10"/>
      <c r="U543" s="9"/>
    </row>
    <row r="544" spans="12:21" x14ac:dyDescent="0.2">
      <c r="L544" s="7"/>
      <c r="M544" s="7"/>
      <c r="N544" s="8"/>
      <c r="O544" s="8"/>
      <c r="P544" s="9"/>
      <c r="T544" s="10"/>
      <c r="U544" s="9"/>
    </row>
    <row r="545" spans="12:21" x14ac:dyDescent="0.2">
      <c r="L545" s="7"/>
      <c r="M545" s="7"/>
      <c r="N545" s="8"/>
      <c r="O545" s="8"/>
      <c r="P545" s="9"/>
      <c r="T545" s="10"/>
      <c r="U545" s="9"/>
    </row>
    <row r="546" spans="12:21" x14ac:dyDescent="0.2">
      <c r="L546" s="7"/>
      <c r="M546" s="7"/>
      <c r="N546" s="8"/>
      <c r="O546" s="8"/>
      <c r="P546" s="9"/>
      <c r="T546" s="10"/>
      <c r="U546" s="9"/>
    </row>
    <row r="547" spans="12:21" x14ac:dyDescent="0.2">
      <c r="L547" s="7"/>
      <c r="M547" s="7"/>
      <c r="N547" s="8"/>
      <c r="O547" s="8"/>
      <c r="P547" s="9"/>
      <c r="T547" s="10"/>
      <c r="U547" s="9"/>
    </row>
    <row r="548" spans="12:21" x14ac:dyDescent="0.2">
      <c r="L548" s="7"/>
      <c r="M548" s="7"/>
      <c r="N548" s="8"/>
      <c r="O548" s="8"/>
      <c r="P548" s="9"/>
      <c r="T548" s="10"/>
      <c r="U548" s="9"/>
    </row>
    <row r="549" spans="12:21" x14ac:dyDescent="0.2">
      <c r="L549" s="7"/>
      <c r="M549" s="7"/>
      <c r="N549" s="8"/>
      <c r="O549" s="8"/>
      <c r="P549" s="9"/>
      <c r="T549" s="10"/>
      <c r="U549" s="9"/>
    </row>
    <row r="550" spans="12:21" x14ac:dyDescent="0.2">
      <c r="L550" s="7"/>
      <c r="M550" s="7"/>
      <c r="N550" s="8"/>
      <c r="O550" s="8"/>
      <c r="P550" s="9"/>
      <c r="T550" s="10"/>
      <c r="U550" s="9"/>
    </row>
    <row r="551" spans="12:21" x14ac:dyDescent="0.2">
      <c r="L551" s="7"/>
      <c r="M551" s="7"/>
      <c r="N551" s="8"/>
      <c r="O551" s="8"/>
      <c r="P551" s="9"/>
      <c r="T551" s="10"/>
      <c r="U551" s="9"/>
    </row>
    <row r="552" spans="12:21" x14ac:dyDescent="0.2">
      <c r="L552" s="7"/>
      <c r="M552" s="7"/>
      <c r="N552" s="8"/>
      <c r="O552" s="8"/>
      <c r="P552" s="9"/>
      <c r="T552" s="10"/>
      <c r="U552" s="9"/>
    </row>
    <row r="553" spans="12:21" x14ac:dyDescent="0.2">
      <c r="L553" s="7"/>
      <c r="M553" s="7"/>
      <c r="N553" s="8"/>
      <c r="O553" s="8"/>
      <c r="P553" s="9"/>
      <c r="T553" s="10"/>
      <c r="U553" s="9"/>
    </row>
    <row r="554" spans="12:21" x14ac:dyDescent="0.2">
      <c r="L554" s="7"/>
      <c r="M554" s="7"/>
      <c r="N554" s="8"/>
      <c r="O554" s="8"/>
      <c r="P554" s="9"/>
      <c r="T554" s="10"/>
      <c r="U554" s="9"/>
    </row>
    <row r="555" spans="12:21" x14ac:dyDescent="0.2">
      <c r="L555" s="7"/>
      <c r="M555" s="7"/>
      <c r="N555" s="8"/>
      <c r="O555" s="8"/>
      <c r="P555" s="9"/>
      <c r="T555" s="10"/>
      <c r="U555" s="9"/>
    </row>
    <row r="556" spans="12:21" x14ac:dyDescent="0.2">
      <c r="L556" s="7"/>
      <c r="M556" s="7"/>
      <c r="N556" s="8"/>
      <c r="O556" s="8"/>
      <c r="P556" s="9"/>
      <c r="T556" s="10"/>
      <c r="U556" s="9"/>
    </row>
    <row r="557" spans="12:21" x14ac:dyDescent="0.2">
      <c r="L557" s="7"/>
      <c r="M557" s="7"/>
      <c r="N557" s="8"/>
      <c r="O557" s="8"/>
      <c r="P557" s="9"/>
      <c r="T557" s="10"/>
      <c r="U557" s="9"/>
    </row>
    <row r="558" spans="12:21" x14ac:dyDescent="0.2">
      <c r="L558" s="7"/>
      <c r="M558" s="7"/>
      <c r="N558" s="8"/>
      <c r="O558" s="8"/>
      <c r="P558" s="9"/>
      <c r="T558" s="10"/>
      <c r="U558" s="9"/>
    </row>
    <row r="559" spans="12:21" x14ac:dyDescent="0.2">
      <c r="L559" s="7"/>
      <c r="M559" s="7"/>
      <c r="N559" s="8"/>
      <c r="O559" s="8"/>
      <c r="P559" s="9"/>
      <c r="T559" s="10"/>
      <c r="U559" s="9"/>
    </row>
    <row r="560" spans="12:21" x14ac:dyDescent="0.2">
      <c r="L560" s="7"/>
      <c r="M560" s="7"/>
      <c r="N560" s="8"/>
      <c r="O560" s="8"/>
      <c r="P560" s="9"/>
      <c r="T560" s="10"/>
      <c r="U560" s="9"/>
    </row>
    <row r="561" spans="12:21" x14ac:dyDescent="0.2">
      <c r="L561" s="7"/>
      <c r="M561" s="7"/>
      <c r="N561" s="8"/>
      <c r="O561" s="8"/>
      <c r="P561" s="9"/>
      <c r="T561" s="10"/>
      <c r="U561" s="9"/>
    </row>
    <row r="562" spans="12:21" x14ac:dyDescent="0.2">
      <c r="L562" s="7"/>
      <c r="M562" s="7"/>
      <c r="N562" s="8"/>
      <c r="O562" s="8"/>
      <c r="P562" s="9"/>
      <c r="T562" s="10"/>
      <c r="U562" s="9"/>
    </row>
    <row r="563" spans="12:21" x14ac:dyDescent="0.2">
      <c r="L563" s="7"/>
      <c r="M563" s="7"/>
      <c r="N563" s="8"/>
      <c r="O563" s="8"/>
      <c r="P563" s="9"/>
      <c r="T563" s="10"/>
      <c r="U563" s="9"/>
    </row>
    <row r="564" spans="12:21" x14ac:dyDescent="0.2">
      <c r="L564" s="7"/>
      <c r="M564" s="7"/>
      <c r="N564" s="8"/>
      <c r="O564" s="8"/>
      <c r="P564" s="9"/>
      <c r="T564" s="10"/>
      <c r="U564" s="9"/>
    </row>
    <row r="565" spans="12:21" x14ac:dyDescent="0.2">
      <c r="L565" s="7"/>
      <c r="M565" s="7"/>
      <c r="N565" s="8"/>
      <c r="O565" s="8"/>
      <c r="P565" s="9"/>
      <c r="T565" s="10"/>
      <c r="U565" s="9"/>
    </row>
    <row r="566" spans="12:21" x14ac:dyDescent="0.2">
      <c r="L566" s="7"/>
      <c r="M566" s="7"/>
      <c r="N566" s="8"/>
      <c r="O566" s="8"/>
      <c r="P566" s="9"/>
      <c r="T566" s="10"/>
      <c r="U566" s="9"/>
    </row>
    <row r="567" spans="12:21" x14ac:dyDescent="0.2">
      <c r="L567" s="7"/>
      <c r="M567" s="7"/>
      <c r="N567" s="8"/>
      <c r="O567" s="8"/>
      <c r="P567" s="9"/>
      <c r="T567" s="10"/>
      <c r="U567" s="9"/>
    </row>
    <row r="568" spans="12:21" x14ac:dyDescent="0.2">
      <c r="L568" s="7"/>
      <c r="M568" s="7"/>
      <c r="N568" s="8"/>
      <c r="O568" s="8"/>
      <c r="P568" s="9"/>
      <c r="T568" s="10"/>
      <c r="U568" s="9"/>
    </row>
    <row r="569" spans="12:21" x14ac:dyDescent="0.2">
      <c r="L569" s="7"/>
      <c r="M569" s="7"/>
      <c r="N569" s="8"/>
      <c r="O569" s="8"/>
      <c r="P569" s="9"/>
      <c r="T569" s="10"/>
      <c r="U569" s="9"/>
    </row>
    <row r="570" spans="12:21" x14ac:dyDescent="0.2">
      <c r="L570" s="7"/>
      <c r="M570" s="7"/>
      <c r="N570" s="8"/>
      <c r="O570" s="8"/>
      <c r="P570" s="9"/>
      <c r="T570" s="10"/>
      <c r="U570" s="9"/>
    </row>
    <row r="571" spans="12:21" x14ac:dyDescent="0.2">
      <c r="L571" s="7"/>
      <c r="M571" s="7"/>
      <c r="N571" s="8"/>
      <c r="O571" s="8"/>
      <c r="P571" s="9"/>
      <c r="T571" s="10"/>
      <c r="U571" s="9"/>
    </row>
    <row r="572" spans="12:21" x14ac:dyDescent="0.2">
      <c r="L572" s="7"/>
      <c r="M572" s="7"/>
      <c r="N572" s="8"/>
      <c r="O572" s="8"/>
      <c r="P572" s="9"/>
      <c r="T572" s="10"/>
      <c r="U572" s="9"/>
    </row>
    <row r="573" spans="12:21" x14ac:dyDescent="0.2">
      <c r="L573" s="7"/>
      <c r="M573" s="7"/>
      <c r="N573" s="8"/>
      <c r="O573" s="8"/>
      <c r="P573" s="9"/>
      <c r="T573" s="10"/>
      <c r="U573" s="9"/>
    </row>
    <row r="574" spans="12:21" x14ac:dyDescent="0.2">
      <c r="L574" s="7"/>
      <c r="M574" s="7"/>
      <c r="N574" s="8"/>
      <c r="O574" s="8"/>
      <c r="P574" s="9"/>
      <c r="T574" s="10"/>
      <c r="U574" s="9"/>
    </row>
    <row r="575" spans="12:21" x14ac:dyDescent="0.2">
      <c r="L575" s="7"/>
      <c r="M575" s="7"/>
      <c r="N575" s="8"/>
      <c r="O575" s="8"/>
      <c r="P575" s="9"/>
      <c r="T575" s="10"/>
      <c r="U575" s="9"/>
    </row>
    <row r="576" spans="12:21" x14ac:dyDescent="0.2">
      <c r="L576" s="7"/>
      <c r="M576" s="7"/>
      <c r="N576" s="8"/>
      <c r="O576" s="8"/>
      <c r="P576" s="9"/>
      <c r="T576" s="10"/>
      <c r="U576" s="9"/>
    </row>
    <row r="577" spans="12:21" x14ac:dyDescent="0.2">
      <c r="L577" s="7"/>
      <c r="M577" s="7"/>
      <c r="N577" s="8"/>
      <c r="O577" s="8"/>
      <c r="P577" s="9"/>
      <c r="T577" s="10"/>
      <c r="U577" s="9"/>
    </row>
    <row r="578" spans="12:21" x14ac:dyDescent="0.2">
      <c r="L578" s="7"/>
      <c r="M578" s="7"/>
      <c r="N578" s="8"/>
      <c r="O578" s="8"/>
      <c r="P578" s="9"/>
      <c r="T578" s="10"/>
      <c r="U578" s="9"/>
    </row>
    <row r="579" spans="12:21" x14ac:dyDescent="0.2">
      <c r="L579" s="7"/>
      <c r="M579" s="7"/>
      <c r="N579" s="8"/>
      <c r="O579" s="8"/>
      <c r="P579" s="9"/>
      <c r="T579" s="10"/>
      <c r="U579" s="9"/>
    </row>
    <row r="580" spans="12:21" x14ac:dyDescent="0.2">
      <c r="L580" s="7"/>
      <c r="M580" s="7"/>
      <c r="N580" s="8"/>
      <c r="O580" s="8"/>
      <c r="P580" s="9"/>
      <c r="T580" s="10"/>
      <c r="U580" s="9"/>
    </row>
    <row r="581" spans="12:21" x14ac:dyDescent="0.2">
      <c r="L581" s="7"/>
      <c r="M581" s="7"/>
      <c r="N581" s="8"/>
      <c r="O581" s="8"/>
      <c r="P581" s="9"/>
      <c r="T581" s="10"/>
      <c r="U581" s="9"/>
    </row>
    <row r="582" spans="12:21" x14ac:dyDescent="0.2">
      <c r="L582" s="7"/>
      <c r="M582" s="7"/>
      <c r="N582" s="8"/>
      <c r="O582" s="8"/>
      <c r="P582" s="9"/>
      <c r="T582" s="10"/>
      <c r="U582" s="9"/>
    </row>
    <row r="583" spans="12:21" x14ac:dyDescent="0.2">
      <c r="L583" s="7"/>
      <c r="M583" s="7"/>
      <c r="N583" s="8"/>
      <c r="O583" s="8"/>
      <c r="P583" s="9"/>
      <c r="T583" s="10"/>
      <c r="U583" s="9"/>
    </row>
    <row r="584" spans="12:21" x14ac:dyDescent="0.2">
      <c r="L584" s="7"/>
      <c r="M584" s="7"/>
      <c r="N584" s="8"/>
      <c r="O584" s="8"/>
      <c r="P584" s="9"/>
      <c r="T584" s="10"/>
      <c r="U584" s="9"/>
    </row>
    <row r="585" spans="12:21" x14ac:dyDescent="0.2">
      <c r="L585" s="7"/>
      <c r="M585" s="7"/>
      <c r="N585" s="8"/>
      <c r="O585" s="8"/>
      <c r="P585" s="9"/>
      <c r="T585" s="10"/>
      <c r="U585" s="9"/>
    </row>
    <row r="586" spans="12:21" x14ac:dyDescent="0.2">
      <c r="L586" s="7"/>
      <c r="M586" s="7"/>
      <c r="N586" s="8"/>
      <c r="O586" s="8"/>
      <c r="P586" s="9"/>
      <c r="T586" s="10"/>
      <c r="U586" s="9"/>
    </row>
    <row r="587" spans="12:21" x14ac:dyDescent="0.2">
      <c r="L587" s="7"/>
      <c r="M587" s="7"/>
      <c r="N587" s="8"/>
      <c r="O587" s="8"/>
      <c r="P587" s="9"/>
      <c r="T587" s="10"/>
      <c r="U587" s="9"/>
    </row>
    <row r="588" spans="12:21" x14ac:dyDescent="0.2">
      <c r="L588" s="7"/>
      <c r="M588" s="7"/>
      <c r="N588" s="8"/>
      <c r="O588" s="8"/>
      <c r="P588" s="9"/>
      <c r="T588" s="10"/>
      <c r="U588" s="9"/>
    </row>
    <row r="589" spans="12:21" x14ac:dyDescent="0.2">
      <c r="L589" s="7"/>
      <c r="M589" s="7"/>
      <c r="N589" s="8"/>
      <c r="O589" s="8"/>
      <c r="P589" s="9"/>
      <c r="T589" s="10"/>
      <c r="U589" s="9"/>
    </row>
    <row r="590" spans="12:21" x14ac:dyDescent="0.2">
      <c r="L590" s="7"/>
      <c r="M590" s="7"/>
      <c r="N590" s="8"/>
      <c r="O590" s="8"/>
      <c r="P590" s="9"/>
      <c r="T590" s="10"/>
      <c r="U590" s="9"/>
    </row>
    <row r="591" spans="12:21" x14ac:dyDescent="0.2">
      <c r="L591" s="7"/>
      <c r="M591" s="7"/>
      <c r="N591" s="8"/>
      <c r="O591" s="8"/>
      <c r="P591" s="9"/>
      <c r="T591" s="10"/>
      <c r="U591" s="9"/>
    </row>
    <row r="592" spans="12:21" x14ac:dyDescent="0.2">
      <c r="L592" s="7"/>
      <c r="M592" s="7"/>
      <c r="N592" s="8"/>
      <c r="O592" s="8"/>
      <c r="P592" s="9"/>
      <c r="T592" s="10"/>
      <c r="U592" s="9"/>
    </row>
    <row r="593" spans="10:21" x14ac:dyDescent="0.2">
      <c r="L593" s="7"/>
      <c r="M593" s="7"/>
      <c r="N593" s="8"/>
      <c r="O593" s="8"/>
      <c r="P593" s="9"/>
      <c r="T593" s="10"/>
      <c r="U593" s="9"/>
    </row>
    <row r="594" spans="10:21" x14ac:dyDescent="0.2">
      <c r="L594" s="7"/>
      <c r="M594" s="7"/>
      <c r="N594" s="8"/>
      <c r="O594" s="8"/>
      <c r="P594" s="9"/>
      <c r="T594" s="10"/>
      <c r="U594" s="9"/>
    </row>
    <row r="595" spans="10:21" x14ac:dyDescent="0.2">
      <c r="L595" s="7"/>
      <c r="M595" s="7"/>
      <c r="N595" s="8"/>
      <c r="O595" s="8"/>
      <c r="P595" s="9"/>
      <c r="T595" s="10"/>
      <c r="U595" s="9"/>
    </row>
    <row r="596" spans="10:21" x14ac:dyDescent="0.2">
      <c r="L596" s="7"/>
      <c r="M596" s="7"/>
      <c r="N596" s="8"/>
      <c r="O596" s="8"/>
      <c r="P596" s="9"/>
      <c r="T596" s="10"/>
      <c r="U596" s="9"/>
    </row>
    <row r="597" spans="10:21" x14ac:dyDescent="0.2">
      <c r="L597" s="7"/>
      <c r="M597" s="7"/>
      <c r="N597" s="8"/>
      <c r="O597" s="8"/>
      <c r="P597" s="9"/>
      <c r="T597" s="10"/>
      <c r="U597" s="9"/>
    </row>
    <row r="598" spans="10:21" x14ac:dyDescent="0.2">
      <c r="L598" s="7"/>
      <c r="M598" s="7"/>
      <c r="N598" s="8"/>
      <c r="O598" s="8"/>
      <c r="P598" s="9"/>
      <c r="T598" s="10"/>
      <c r="U598" s="9"/>
    </row>
    <row r="599" spans="10:21" x14ac:dyDescent="0.2">
      <c r="L599" s="7"/>
      <c r="M599" s="7"/>
      <c r="N599" s="8"/>
      <c r="O599" s="8"/>
      <c r="P599" s="9"/>
      <c r="T599" s="10"/>
      <c r="U599" s="9"/>
    </row>
    <row r="600" spans="10:21" x14ac:dyDescent="0.2">
      <c r="L600" s="7"/>
      <c r="M600" s="7"/>
      <c r="N600" s="8"/>
      <c r="O600" s="8"/>
      <c r="P600" s="9"/>
      <c r="T600" s="10"/>
      <c r="U600" s="9"/>
    </row>
    <row r="601" spans="10:21" x14ac:dyDescent="0.2">
      <c r="L601" s="7"/>
      <c r="M601" s="7"/>
      <c r="N601" s="8"/>
      <c r="O601" s="8"/>
      <c r="P601" s="9"/>
      <c r="T601" s="10"/>
      <c r="U601" s="9"/>
    </row>
    <row r="602" spans="10:21" x14ac:dyDescent="0.2">
      <c r="J602" s="6">
        <f>AVERAGE(P19:P601)</f>
        <v>2.5317565845508328E-4</v>
      </c>
      <c r="L602" s="2"/>
      <c r="M602" s="21"/>
      <c r="N602" s="21"/>
      <c r="O602" s="21"/>
      <c r="P602" s="21"/>
      <c r="Q602" s="21"/>
      <c r="R602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25B6-F840-164E-8A6B-232B9A428312}">
  <dimension ref="A1:JC178"/>
  <sheetViews>
    <sheetView zoomScale="70" zoomScaleNormal="70" workbookViewId="0">
      <selection sqref="A1:J6"/>
    </sheetView>
  </sheetViews>
  <sheetFormatPr baseColWidth="10" defaultColWidth="13" defaultRowHeight="16" x14ac:dyDescent="0.2"/>
  <cols>
    <col min="1" max="9" width="12.1640625" bestFit="1" customWidth="1"/>
    <col min="10" max="10" width="11.1640625" bestFit="1" customWidth="1"/>
    <col min="28" max="36" width="12.1640625" bestFit="1" customWidth="1"/>
    <col min="37" max="37" width="9.1640625" bestFit="1" customWidth="1"/>
    <col min="38" max="38" width="12.1640625" bestFit="1" customWidth="1"/>
    <col min="57" max="60" width="12.1640625" bestFit="1" customWidth="1"/>
    <col min="61" max="61" width="11.1640625" bestFit="1" customWidth="1"/>
    <col min="62" max="68" width="12.1640625" bestFit="1" customWidth="1"/>
    <col min="82" max="83" width="12.1640625" bestFit="1" customWidth="1"/>
    <col min="84" max="84" width="11.1640625" bestFit="1" customWidth="1"/>
    <col min="85" max="91" width="12.1640625" bestFit="1" customWidth="1"/>
    <col min="92" max="92" width="11.1640625" bestFit="1" customWidth="1"/>
    <col min="93" max="94" width="12.1640625" bestFit="1" customWidth="1"/>
    <col min="109" max="110" width="12.1640625" bestFit="1" customWidth="1"/>
    <col min="111" max="112" width="12.1640625" customWidth="1"/>
    <col min="113" max="133" width="12.1640625" bestFit="1" customWidth="1"/>
    <col min="136" max="141" width="12.1640625" bestFit="1" customWidth="1"/>
    <col min="142" max="142" width="12.1640625" style="20" bestFit="1" customWidth="1"/>
    <col min="143" max="143" width="11.1640625" style="20" bestFit="1" customWidth="1"/>
    <col min="144" max="145" width="12.1640625" style="20" bestFit="1" customWidth="1"/>
    <col min="146" max="162" width="13" style="20"/>
    <col min="163" max="163" width="11.1640625" style="20" bestFit="1" customWidth="1"/>
    <col min="164" max="178" width="12.1640625" style="20" bestFit="1" customWidth="1"/>
    <col min="179" max="191" width="13" style="20"/>
    <col min="192" max="194" width="12.1640625" style="20" bestFit="1" customWidth="1"/>
    <col min="195" max="195" width="11.1640625" style="20" bestFit="1" customWidth="1"/>
    <col min="196" max="196" width="12.1640625" style="20" bestFit="1" customWidth="1"/>
    <col min="197" max="197" width="11.1640625" style="20" bestFit="1" customWidth="1"/>
    <col min="198" max="205" width="12.1640625" style="20" bestFit="1" customWidth="1"/>
    <col min="206" max="214" width="13" style="20"/>
    <col min="215" max="217" width="12.1640625" style="20" bestFit="1" customWidth="1"/>
    <col min="218" max="218" width="11.1640625" style="20" bestFit="1" customWidth="1"/>
    <col min="219" max="220" width="12.1640625" style="20" bestFit="1" customWidth="1"/>
    <col min="221" max="221" width="11.1640625" style="20" bestFit="1" customWidth="1"/>
    <col min="222" max="229" width="12.1640625" style="20" bestFit="1" customWidth="1"/>
    <col min="230" max="231" width="10.1640625" style="20" bestFit="1" customWidth="1"/>
    <col min="232" max="232" width="12.1640625" style="20" bestFit="1" customWidth="1"/>
    <col min="233" max="16384" width="13" style="20"/>
  </cols>
  <sheetData>
    <row r="1" spans="1:162" customForma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DT1">
        <v>38765.083647065803</v>
      </c>
      <c r="DU1">
        <v>40760.537360540002</v>
      </c>
      <c r="DV1">
        <v>43240.339837268097</v>
      </c>
      <c r="DW1">
        <v>45711.8257302407</v>
      </c>
      <c r="DX1">
        <v>48217.747520208199</v>
      </c>
      <c r="DY1">
        <v>50726.684672895899</v>
      </c>
      <c r="DZ1">
        <v>53254.413880388602</v>
      </c>
      <c r="EA1">
        <v>55800.890472875202</v>
      </c>
      <c r="EB1">
        <v>58293.087269423602</v>
      </c>
      <c r="EC1">
        <v>60816.645154395497</v>
      </c>
    </row>
    <row r="2" spans="1:162" customForma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DT2">
        <v>38788.846352934102</v>
      </c>
      <c r="DU2">
        <v>40797.612639459898</v>
      </c>
      <c r="DV2">
        <v>43277.590162731802</v>
      </c>
      <c r="DW2">
        <v>45750.164269759203</v>
      </c>
      <c r="DX2">
        <v>48257.152479791701</v>
      </c>
      <c r="DY2">
        <v>50766.735327103997</v>
      </c>
      <c r="DZ2">
        <v>53294.216119611301</v>
      </c>
      <c r="EA2">
        <v>55843.209527124702</v>
      </c>
      <c r="EB2">
        <v>58333.202730576297</v>
      </c>
      <c r="EC2">
        <v>60856.694845604397</v>
      </c>
    </row>
    <row r="3" spans="1:162" customFormat="1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DT3">
        <v>36000</v>
      </c>
      <c r="DU3">
        <v>36900</v>
      </c>
      <c r="DV3">
        <v>37800</v>
      </c>
      <c r="DW3">
        <v>38700</v>
      </c>
      <c r="DX3">
        <v>39240</v>
      </c>
      <c r="DY3">
        <v>39600</v>
      </c>
      <c r="DZ3">
        <v>39960</v>
      </c>
      <c r="EA3">
        <v>40500</v>
      </c>
      <c r="EB3">
        <v>41400</v>
      </c>
      <c r="EC3">
        <v>43200</v>
      </c>
    </row>
    <row r="4" spans="1:162" customFormat="1" x14ac:dyDescent="0.2">
      <c r="A4" s="14"/>
      <c r="B4" s="14"/>
      <c r="C4" s="14"/>
      <c r="D4" s="14"/>
      <c r="E4" s="14"/>
      <c r="F4" s="14"/>
      <c r="G4" s="14"/>
      <c r="H4" s="14"/>
      <c r="I4" s="14"/>
      <c r="J4" s="14"/>
      <c r="K4" s="14">
        <v>5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>
        <v>4</v>
      </c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>
        <v>3</v>
      </c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O4" s="14">
        <v>2</v>
      </c>
      <c r="DT4">
        <v>38700</v>
      </c>
      <c r="DU4">
        <v>39600</v>
      </c>
      <c r="DV4">
        <v>41400</v>
      </c>
      <c r="DW4">
        <v>41400</v>
      </c>
      <c r="DX4">
        <v>41940</v>
      </c>
      <c r="DY4">
        <v>42300</v>
      </c>
      <c r="DZ4">
        <v>42660</v>
      </c>
      <c r="EA4">
        <v>43200</v>
      </c>
      <c r="EB4">
        <v>44100</v>
      </c>
      <c r="EC4">
        <v>45900</v>
      </c>
    </row>
    <row r="5" spans="1:162" customFormat="1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>
        <v>5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>
        <v>4</v>
      </c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>
        <v>3</v>
      </c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O5" s="14">
        <v>2</v>
      </c>
      <c r="DQ5" s="14">
        <v>1</v>
      </c>
      <c r="DT5">
        <v>38460</v>
      </c>
      <c r="DU5">
        <v>40185</v>
      </c>
      <c r="DV5">
        <v>42690</v>
      </c>
      <c r="DW5">
        <v>45165</v>
      </c>
      <c r="DX5">
        <v>47610</v>
      </c>
      <c r="DY5">
        <v>50085</v>
      </c>
      <c r="DZ5">
        <v>52605</v>
      </c>
      <c r="EA5">
        <v>55170</v>
      </c>
      <c r="EB5">
        <v>57705</v>
      </c>
      <c r="EC5">
        <v>60285</v>
      </c>
    </row>
    <row r="6" spans="1:162" customForma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>
        <v>5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>
        <v>4</v>
      </c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>
        <v>3</v>
      </c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O6" s="14">
        <v>2</v>
      </c>
      <c r="DQ6" s="14">
        <v>1</v>
      </c>
      <c r="DT6">
        <v>39135</v>
      </c>
      <c r="DU6">
        <v>41325</v>
      </c>
      <c r="DV6">
        <v>43815</v>
      </c>
      <c r="DW6">
        <v>46365</v>
      </c>
      <c r="DX6">
        <v>48780</v>
      </c>
      <c r="DY6">
        <v>51330</v>
      </c>
      <c r="DZ6">
        <v>53850</v>
      </c>
      <c r="EA6">
        <v>56475</v>
      </c>
      <c r="EB6">
        <v>58950</v>
      </c>
      <c r="EC6">
        <v>61545</v>
      </c>
    </row>
    <row r="7" spans="1:162" customFormat="1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>
        <v>18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>
        <v>18</v>
      </c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>
        <v>18</v>
      </c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O7" s="14">
        <v>18</v>
      </c>
      <c r="DQ7" s="14">
        <v>1</v>
      </c>
    </row>
    <row r="8" spans="1:162" customFormat="1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>
        <v>9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>
        <v>9</v>
      </c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>
        <v>9</v>
      </c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O8" s="14">
        <v>9</v>
      </c>
      <c r="DQ8" s="14">
        <v>18</v>
      </c>
    </row>
    <row r="9" spans="1:162" customForma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DQ9" s="14">
        <v>9</v>
      </c>
    </row>
    <row r="10" spans="1:162" customFormat="1" x14ac:dyDescent="0.2">
      <c r="A10" s="14"/>
      <c r="B10" s="14"/>
      <c r="C10" s="14"/>
      <c r="D10" s="14"/>
      <c r="E10" s="14"/>
      <c r="F10" s="14"/>
      <c r="G10" s="14"/>
      <c r="H10" s="14"/>
      <c r="I10" s="14">
        <v>1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>
        <v>2</v>
      </c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>
        <v>3</v>
      </c>
      <c r="BR10" s="14"/>
      <c r="BS10" s="14"/>
      <c r="BT10" s="14"/>
      <c r="BU10" s="14"/>
      <c r="BV10" s="14"/>
      <c r="BW10" s="14"/>
      <c r="BX10" s="14"/>
      <c r="BY10" s="14"/>
      <c r="BZ10" s="14"/>
      <c r="CA10" s="14"/>
    </row>
    <row r="11" spans="1:162" x14ac:dyDescent="0.2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14"/>
      <c r="W11" s="14"/>
      <c r="X11" s="14"/>
      <c r="Y11" s="14"/>
      <c r="Z11" s="14"/>
      <c r="AA11" s="14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14"/>
      <c r="EE11" s="14"/>
      <c r="EF11" s="14"/>
      <c r="EG11" s="14"/>
      <c r="EH11" s="14"/>
      <c r="EI11" s="14"/>
      <c r="EJ11" s="14"/>
      <c r="EK11" s="14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</row>
    <row r="12" spans="1:162" x14ac:dyDescent="0.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14"/>
      <c r="W12" s="14"/>
      <c r="X12" s="14"/>
      <c r="Y12" s="14"/>
      <c r="Z12" s="14"/>
      <c r="AA12" s="14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14"/>
      <c r="EE12" s="14"/>
      <c r="EF12" s="14"/>
      <c r="EG12" s="14"/>
      <c r="EH12" s="14"/>
      <c r="EI12" s="14"/>
      <c r="EJ12" s="14"/>
      <c r="EK12" s="14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</row>
    <row r="13" spans="1:162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</row>
    <row r="14" spans="1:162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</row>
    <row r="15" spans="1:162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</row>
    <row r="16" spans="1:162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</row>
    <row r="17" spans="1:162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1"/>
      <c r="M17" s="11"/>
      <c r="N17" s="24"/>
      <c r="O17" s="25" t="s">
        <v>28</v>
      </c>
      <c r="P17" s="24"/>
      <c r="Q17" s="26"/>
      <c r="R17" s="28" t="s">
        <v>29</v>
      </c>
      <c r="S17" s="27"/>
      <c r="T17" s="15"/>
      <c r="U17" s="15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1"/>
      <c r="AN17" s="11"/>
      <c r="AO17" s="24"/>
      <c r="AP17" s="25" t="s">
        <v>28</v>
      </c>
      <c r="AQ17" s="24"/>
      <c r="AR17" s="26"/>
      <c r="AS17" s="28" t="s">
        <v>29</v>
      </c>
      <c r="AT17" s="27"/>
      <c r="AU17" s="15"/>
      <c r="AV17" s="15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1"/>
      <c r="BS17" s="11"/>
      <c r="BT17" s="24"/>
      <c r="BU17" s="25" t="s">
        <v>28</v>
      </c>
      <c r="BV17" s="24"/>
      <c r="BW17" s="26"/>
      <c r="BX17" s="28" t="s">
        <v>29</v>
      </c>
      <c r="BY17" s="27"/>
      <c r="BZ17" s="15"/>
      <c r="CA17" s="15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1"/>
      <c r="CP17" s="11"/>
      <c r="CQ17" s="24"/>
      <c r="CR17" s="25" t="s">
        <v>28</v>
      </c>
      <c r="CS17" s="24"/>
      <c r="CT17" s="26"/>
      <c r="CU17" s="28" t="s">
        <v>29</v>
      </c>
      <c r="CV17" s="27"/>
      <c r="CW17" s="15"/>
      <c r="CX17" s="15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1"/>
      <c r="DU17" s="11"/>
      <c r="DV17" s="24"/>
      <c r="DW17" s="25" t="s">
        <v>28</v>
      </c>
      <c r="DX17" s="24"/>
      <c r="DY17" s="26"/>
      <c r="DZ17" s="28" t="s">
        <v>29</v>
      </c>
      <c r="EA17" s="27"/>
      <c r="EB17" s="15"/>
      <c r="EC17" s="15"/>
      <c r="ED17" s="14"/>
      <c r="EE17" s="14"/>
      <c r="EF17" s="14"/>
      <c r="EG17" s="14"/>
      <c r="EH17" s="14"/>
      <c r="EI17" s="14"/>
      <c r="EJ17" s="14"/>
      <c r="EK17" s="14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1"/>
      <c r="FA17" s="40"/>
      <c r="FB17" s="40"/>
      <c r="FC17" s="41"/>
      <c r="FD17" s="40"/>
      <c r="FE17" s="40"/>
      <c r="FF17" s="40"/>
    </row>
    <row r="18" spans="1:162" x14ac:dyDescent="0.2">
      <c r="A18" s="35" t="s">
        <v>1</v>
      </c>
      <c r="B18" s="35" t="s">
        <v>0</v>
      </c>
      <c r="C18" s="35" t="s">
        <v>2</v>
      </c>
      <c r="D18" s="35" t="s">
        <v>3</v>
      </c>
      <c r="E18" s="35" t="s">
        <v>1</v>
      </c>
      <c r="F18" s="35" t="s">
        <v>0</v>
      </c>
      <c r="G18" s="14"/>
      <c r="H18" s="14"/>
      <c r="I18" s="14"/>
      <c r="J18" s="14"/>
      <c r="K18" s="14"/>
      <c r="L18" s="22" t="s">
        <v>2</v>
      </c>
      <c r="M18" s="22" t="s">
        <v>3</v>
      </c>
      <c r="N18" s="22" t="s">
        <v>19</v>
      </c>
      <c r="O18" s="22" t="s">
        <v>18</v>
      </c>
      <c r="P18" s="22" t="s">
        <v>20</v>
      </c>
      <c r="Q18" s="22" t="s">
        <v>19</v>
      </c>
      <c r="R18" s="22" t="s">
        <v>18</v>
      </c>
      <c r="S18" s="22" t="s">
        <v>20</v>
      </c>
      <c r="T18" s="22" t="s">
        <v>25</v>
      </c>
      <c r="U18" s="22" t="s">
        <v>13</v>
      </c>
      <c r="V18" s="14"/>
      <c r="W18" s="14"/>
      <c r="X18" s="14"/>
      <c r="Y18" s="14"/>
      <c r="Z18" s="14"/>
      <c r="AA18" s="14"/>
      <c r="AB18" s="35" t="s">
        <v>1</v>
      </c>
      <c r="AC18" s="35" t="s">
        <v>0</v>
      </c>
      <c r="AD18" s="35" t="s">
        <v>2</v>
      </c>
      <c r="AE18" s="35" t="s">
        <v>3</v>
      </c>
      <c r="AF18" s="35" t="s">
        <v>1</v>
      </c>
      <c r="AG18" s="35" t="s">
        <v>0</v>
      </c>
      <c r="AH18" s="14"/>
      <c r="AI18" s="14"/>
      <c r="AJ18" s="14"/>
      <c r="AK18" s="14"/>
      <c r="AL18" s="14"/>
      <c r="AM18" s="22" t="s">
        <v>2</v>
      </c>
      <c r="AN18" s="22" t="s">
        <v>3</v>
      </c>
      <c r="AO18" s="22" t="s">
        <v>19</v>
      </c>
      <c r="AP18" s="22" t="s">
        <v>18</v>
      </c>
      <c r="AQ18" s="22" t="s">
        <v>20</v>
      </c>
      <c r="AR18" s="22" t="s">
        <v>19</v>
      </c>
      <c r="AS18" s="22" t="s">
        <v>18</v>
      </c>
      <c r="AT18" s="22" t="s">
        <v>20</v>
      </c>
      <c r="AU18" s="22" t="s">
        <v>25</v>
      </c>
      <c r="AV18" s="22" t="s">
        <v>13</v>
      </c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35" t="s">
        <v>1</v>
      </c>
      <c r="BH18" s="35" t="s">
        <v>0</v>
      </c>
      <c r="BI18" s="35" t="s">
        <v>2</v>
      </c>
      <c r="BJ18" s="35" t="s">
        <v>3</v>
      </c>
      <c r="BK18" s="35" t="s">
        <v>1</v>
      </c>
      <c r="BL18" s="35" t="s">
        <v>0</v>
      </c>
      <c r="BM18" s="14"/>
      <c r="BN18" s="14"/>
      <c r="BO18" s="14"/>
      <c r="BP18" s="14"/>
      <c r="BQ18" s="14"/>
      <c r="BR18" s="22" t="s">
        <v>2</v>
      </c>
      <c r="BS18" s="22" t="s">
        <v>3</v>
      </c>
      <c r="BT18" s="22" t="s">
        <v>19</v>
      </c>
      <c r="BU18" s="22" t="s">
        <v>18</v>
      </c>
      <c r="BV18" s="22" t="s">
        <v>20</v>
      </c>
      <c r="BW18" s="22" t="s">
        <v>19</v>
      </c>
      <c r="BX18" s="22" t="s">
        <v>18</v>
      </c>
      <c r="BY18" s="22" t="s">
        <v>20</v>
      </c>
      <c r="BZ18" s="22" t="s">
        <v>25</v>
      </c>
      <c r="CA18" s="22" t="s">
        <v>13</v>
      </c>
      <c r="CD18" s="35" t="s">
        <v>1</v>
      </c>
      <c r="CE18" s="35" t="s">
        <v>0</v>
      </c>
      <c r="CF18" s="35" t="s">
        <v>2</v>
      </c>
      <c r="CG18" s="35" t="s">
        <v>3</v>
      </c>
      <c r="CH18" s="35" t="s">
        <v>1</v>
      </c>
      <c r="CI18" s="35" t="s">
        <v>0</v>
      </c>
      <c r="CJ18" s="14"/>
      <c r="CK18" s="14"/>
      <c r="CL18" s="14"/>
      <c r="CM18" s="14"/>
      <c r="CN18" s="14"/>
      <c r="CO18" s="22" t="s">
        <v>2</v>
      </c>
      <c r="CP18" s="22" t="s">
        <v>3</v>
      </c>
      <c r="CQ18" s="22" t="s">
        <v>19</v>
      </c>
      <c r="CR18" s="22" t="s">
        <v>18</v>
      </c>
      <c r="CS18" s="22" t="s">
        <v>20</v>
      </c>
      <c r="CT18" s="22" t="s">
        <v>19</v>
      </c>
      <c r="CU18" s="22" t="s">
        <v>18</v>
      </c>
      <c r="CV18" s="22" t="s">
        <v>20</v>
      </c>
      <c r="CW18" s="22" t="s">
        <v>25</v>
      </c>
      <c r="CX18" s="22" t="s">
        <v>13</v>
      </c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35" t="s">
        <v>1</v>
      </c>
      <c r="DJ18" s="35" t="s">
        <v>0</v>
      </c>
      <c r="DK18" s="35" t="s">
        <v>2</v>
      </c>
      <c r="DL18" s="35" t="s">
        <v>3</v>
      </c>
      <c r="DM18" s="35" t="s">
        <v>1</v>
      </c>
      <c r="DN18" s="35" t="s">
        <v>0</v>
      </c>
      <c r="DO18" s="14"/>
      <c r="DP18" s="14"/>
      <c r="DQ18" s="14"/>
      <c r="DR18" s="14"/>
      <c r="DS18" s="14"/>
      <c r="DT18" s="22" t="s">
        <v>2</v>
      </c>
      <c r="DU18" s="22" t="s">
        <v>3</v>
      </c>
      <c r="DV18" s="22" t="s">
        <v>19</v>
      </c>
      <c r="DW18" s="22" t="s">
        <v>18</v>
      </c>
      <c r="DX18" s="22" t="s">
        <v>20</v>
      </c>
      <c r="DY18" s="22" t="s">
        <v>19</v>
      </c>
      <c r="DZ18" s="22" t="s">
        <v>18</v>
      </c>
      <c r="EA18" s="22" t="s">
        <v>20</v>
      </c>
      <c r="EB18" s="22" t="s">
        <v>25</v>
      </c>
      <c r="EC18" s="22" t="s">
        <v>13</v>
      </c>
      <c r="ED18" s="14"/>
      <c r="EE18" s="14"/>
      <c r="EF18" s="14"/>
      <c r="EG18" s="14"/>
      <c r="EH18" s="14"/>
      <c r="EI18" s="14"/>
      <c r="EJ18" s="14"/>
      <c r="EK18" s="14"/>
      <c r="EL18" s="41"/>
      <c r="EM18" s="41"/>
      <c r="EN18" s="41"/>
      <c r="EO18" s="41"/>
      <c r="EP18" s="41"/>
      <c r="EQ18" s="41"/>
      <c r="ER18" s="40"/>
      <c r="ES18" s="40"/>
      <c r="ET18" s="40"/>
      <c r="EU18" s="40"/>
      <c r="EV18" s="40"/>
      <c r="EW18" s="42"/>
      <c r="EX18" s="42"/>
      <c r="EY18" s="42"/>
      <c r="EZ18" s="42"/>
      <c r="FA18" s="42"/>
      <c r="FB18" s="42"/>
      <c r="FC18" s="42"/>
      <c r="FD18" s="42"/>
      <c r="FE18" s="42"/>
      <c r="FF18" s="42"/>
    </row>
    <row r="19" spans="1:162" x14ac:dyDescent="0.2">
      <c r="A19" s="35" t="s">
        <v>25</v>
      </c>
      <c r="B19" s="35" t="s">
        <v>25</v>
      </c>
      <c r="C19" s="35"/>
      <c r="D19" s="35"/>
      <c r="E19" s="35" t="s">
        <v>27</v>
      </c>
      <c r="F19" s="35" t="s">
        <v>27</v>
      </c>
      <c r="G19" s="14"/>
      <c r="H19" s="14"/>
      <c r="I19" s="14"/>
      <c r="J19" s="14"/>
      <c r="K19" s="14"/>
      <c r="L19" s="22"/>
      <c r="M19" s="22"/>
      <c r="N19" s="22" t="s">
        <v>24</v>
      </c>
      <c r="O19" s="22" t="s">
        <v>24</v>
      </c>
      <c r="P19" s="22" t="s">
        <v>30</v>
      </c>
      <c r="Q19" s="22" t="s">
        <v>24</v>
      </c>
      <c r="R19" s="22" t="s">
        <v>24</v>
      </c>
      <c r="S19" s="22" t="s">
        <v>30</v>
      </c>
      <c r="T19" s="22" t="s">
        <v>31</v>
      </c>
      <c r="U19" s="22" t="s">
        <v>21</v>
      </c>
      <c r="V19" s="14"/>
      <c r="W19" s="14"/>
      <c r="X19" s="14"/>
      <c r="Y19" s="14"/>
      <c r="Z19" s="14"/>
      <c r="AA19" s="14"/>
      <c r="AB19" s="35" t="s">
        <v>25</v>
      </c>
      <c r="AC19" s="35" t="s">
        <v>25</v>
      </c>
      <c r="AD19" s="35"/>
      <c r="AE19" s="35"/>
      <c r="AF19" s="35" t="s">
        <v>27</v>
      </c>
      <c r="AG19" s="35" t="s">
        <v>27</v>
      </c>
      <c r="AH19" s="14"/>
      <c r="AI19" s="14"/>
      <c r="AJ19" s="14"/>
      <c r="AK19" s="14"/>
      <c r="AL19" s="14"/>
      <c r="AM19" s="22"/>
      <c r="AN19" s="22"/>
      <c r="AO19" s="22" t="s">
        <v>24</v>
      </c>
      <c r="AP19" s="22" t="s">
        <v>24</v>
      </c>
      <c r="AQ19" s="22" t="s">
        <v>30</v>
      </c>
      <c r="AR19" s="22" t="s">
        <v>24</v>
      </c>
      <c r="AS19" s="22" t="s">
        <v>24</v>
      </c>
      <c r="AT19" s="22" t="s">
        <v>30</v>
      </c>
      <c r="AU19" s="22" t="s">
        <v>31</v>
      </c>
      <c r="AV19" s="22" t="s">
        <v>21</v>
      </c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35" t="s">
        <v>25</v>
      </c>
      <c r="BH19" s="35" t="s">
        <v>25</v>
      </c>
      <c r="BI19" s="35"/>
      <c r="BJ19" s="35"/>
      <c r="BK19" s="35" t="s">
        <v>27</v>
      </c>
      <c r="BL19" s="35" t="s">
        <v>27</v>
      </c>
      <c r="BM19" s="14"/>
      <c r="BN19" s="14"/>
      <c r="BO19" s="14"/>
      <c r="BP19" s="14"/>
      <c r="BQ19" s="14"/>
      <c r="BR19" s="22"/>
      <c r="BS19" s="22"/>
      <c r="BT19" s="22" t="s">
        <v>24</v>
      </c>
      <c r="BU19" s="22" t="s">
        <v>24</v>
      </c>
      <c r="BV19" s="22" t="s">
        <v>30</v>
      </c>
      <c r="BW19" s="22" t="s">
        <v>24</v>
      </c>
      <c r="BX19" s="22" t="s">
        <v>24</v>
      </c>
      <c r="BY19" s="22" t="s">
        <v>30</v>
      </c>
      <c r="BZ19" s="22" t="s">
        <v>31</v>
      </c>
      <c r="CA19" s="22" t="s">
        <v>21</v>
      </c>
      <c r="CD19" s="35" t="s">
        <v>25</v>
      </c>
      <c r="CE19" s="35" t="s">
        <v>25</v>
      </c>
      <c r="CF19" s="35"/>
      <c r="CG19" s="35"/>
      <c r="CH19" s="35" t="s">
        <v>27</v>
      </c>
      <c r="CI19" s="35" t="s">
        <v>27</v>
      </c>
      <c r="CJ19" s="14"/>
      <c r="CK19" s="14"/>
      <c r="CL19" s="14"/>
      <c r="CM19" s="14"/>
      <c r="CN19" s="14"/>
      <c r="CO19" s="22"/>
      <c r="CP19" s="22"/>
      <c r="CQ19" s="22" t="s">
        <v>24</v>
      </c>
      <c r="CR19" s="22" t="s">
        <v>24</v>
      </c>
      <c r="CS19" s="22" t="s">
        <v>30</v>
      </c>
      <c r="CT19" s="22" t="s">
        <v>24</v>
      </c>
      <c r="CU19" s="22" t="s">
        <v>24</v>
      </c>
      <c r="CV19" s="22" t="s">
        <v>30</v>
      </c>
      <c r="CW19" s="22" t="s">
        <v>31</v>
      </c>
      <c r="CX19" s="22" t="s">
        <v>21</v>
      </c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35" t="s">
        <v>25</v>
      </c>
      <c r="DJ19" s="35" t="s">
        <v>25</v>
      </c>
      <c r="DK19" s="35"/>
      <c r="DL19" s="35"/>
      <c r="DM19" s="35" t="s">
        <v>27</v>
      </c>
      <c r="DN19" s="35" t="s">
        <v>27</v>
      </c>
      <c r="DO19" s="14"/>
      <c r="DP19" s="14"/>
      <c r="DQ19" s="14"/>
      <c r="DR19" s="14"/>
      <c r="DS19" s="14"/>
      <c r="DT19" s="22"/>
      <c r="DU19" s="22"/>
      <c r="DV19" s="22" t="s">
        <v>24</v>
      </c>
      <c r="DW19" s="22" t="s">
        <v>24</v>
      </c>
      <c r="DX19" s="22" t="s">
        <v>30</v>
      </c>
      <c r="DY19" s="22" t="s">
        <v>24</v>
      </c>
      <c r="DZ19" s="22" t="s">
        <v>24</v>
      </c>
      <c r="EA19" s="22" t="s">
        <v>30</v>
      </c>
      <c r="EB19" s="22" t="s">
        <v>31</v>
      </c>
      <c r="EC19" s="22" t="s">
        <v>21</v>
      </c>
      <c r="ED19" s="14"/>
      <c r="EE19" s="14"/>
      <c r="EF19" s="14"/>
      <c r="EG19" s="14"/>
      <c r="EH19" s="14"/>
      <c r="EI19" s="14"/>
      <c r="EJ19" s="14"/>
      <c r="EK19" s="14"/>
      <c r="EL19" s="41"/>
      <c r="EM19" s="41"/>
      <c r="EN19" s="41"/>
      <c r="EO19" s="41"/>
      <c r="EP19" s="41"/>
      <c r="EQ19" s="41"/>
      <c r="ER19" s="40"/>
      <c r="ES19" s="40"/>
      <c r="ET19" s="40"/>
      <c r="EU19" s="40"/>
      <c r="EV19" s="40"/>
      <c r="EW19" s="42"/>
      <c r="EX19" s="42"/>
      <c r="EY19" s="42"/>
      <c r="EZ19" s="42"/>
      <c r="FA19" s="42"/>
      <c r="FB19" s="42"/>
      <c r="FC19" s="42"/>
      <c r="FD19" s="42"/>
      <c r="FE19" s="42"/>
      <c r="FF19" s="42"/>
    </row>
    <row r="20" spans="1:162" x14ac:dyDescent="0.2">
      <c r="A20" s="14">
        <v>38765.2957412385</v>
      </c>
      <c r="B20" s="14">
        <v>38788.0342587614</v>
      </c>
      <c r="C20" s="14">
        <v>36000</v>
      </c>
      <c r="D20" s="14">
        <v>38700</v>
      </c>
      <c r="E20" s="14">
        <v>38460</v>
      </c>
      <c r="F20" s="14">
        <v>39135</v>
      </c>
      <c r="G20" s="14"/>
      <c r="H20" s="14"/>
      <c r="I20" s="14"/>
      <c r="J20" s="14"/>
      <c r="K20" s="14"/>
      <c r="L20" s="7">
        <f t="shared" ref="L20:L29" si="0">C20/86400</f>
        <v>0.41666666666666669</v>
      </c>
      <c r="M20" s="7">
        <f t="shared" ref="M20:M29" si="1">D20/86400</f>
        <v>0.44791666666666669</v>
      </c>
      <c r="N20" s="7">
        <f t="shared" ref="N20:O22" si="2">A20/86400</f>
        <v>0.44867240441248263</v>
      </c>
      <c r="O20" s="7">
        <f t="shared" si="2"/>
        <v>0.4489355816986273</v>
      </c>
      <c r="P20" s="9">
        <f>O20-N20</f>
        <v>2.6317728614466684E-4</v>
      </c>
      <c r="Q20" s="4">
        <f>E20/86400</f>
        <v>0.44513888888888886</v>
      </c>
      <c r="R20" s="4">
        <f>F20/86400</f>
        <v>0.45295138888888886</v>
      </c>
      <c r="S20" s="4">
        <f>R20-Q20</f>
        <v>7.8125E-3</v>
      </c>
      <c r="T20" s="10">
        <f>(N20+O20)/2</f>
        <v>0.44880399305555496</v>
      </c>
      <c r="U20" s="9">
        <f t="shared" ref="U20:U29" si="3">T20-M20</f>
        <v>8.8732638888827653E-4</v>
      </c>
      <c r="V20" s="14"/>
      <c r="W20" s="14"/>
      <c r="X20" s="14"/>
      <c r="Y20" s="14"/>
      <c r="Z20" s="14"/>
      <c r="AA20" s="14"/>
      <c r="AB20" s="14">
        <v>38772.003903051802</v>
      </c>
      <c r="AC20" s="14">
        <v>38795.396096948098</v>
      </c>
      <c r="AD20" s="14">
        <v>36000</v>
      </c>
      <c r="AE20" s="14">
        <v>38700</v>
      </c>
      <c r="AF20" s="14">
        <v>38445</v>
      </c>
      <c r="AG20" s="14">
        <v>39135</v>
      </c>
      <c r="AH20" s="14"/>
      <c r="AI20" s="14"/>
      <c r="AJ20" s="14"/>
      <c r="AK20" s="14"/>
      <c r="AL20" s="14"/>
      <c r="AM20" s="7">
        <f t="shared" ref="AM20:AM29" si="4">AD20/86400</f>
        <v>0.41666666666666669</v>
      </c>
      <c r="AN20" s="7">
        <f t="shared" ref="AN20:AN29" si="5">AE20/86400</f>
        <v>0.44791666666666669</v>
      </c>
      <c r="AO20" s="7">
        <f t="shared" ref="AO20:AP22" si="6">AB20/86400</f>
        <v>0.44875004517421069</v>
      </c>
      <c r="AP20" s="7">
        <f t="shared" si="6"/>
        <v>0.4490207881591215</v>
      </c>
      <c r="AQ20" s="9">
        <f>AP20-AO20</f>
        <v>2.7074298491081006E-4</v>
      </c>
      <c r="AR20" s="4">
        <f>AF20/86400</f>
        <v>0.44496527777777778</v>
      </c>
      <c r="AS20" s="4">
        <f>AG20/86400</f>
        <v>0.45295138888888886</v>
      </c>
      <c r="AT20" s="4">
        <f>AS20-AR20</f>
        <v>7.9861111111110827E-3</v>
      </c>
      <c r="AU20" s="10">
        <f>(AO20+AP20)/2</f>
        <v>0.44888541666666609</v>
      </c>
      <c r="AV20" s="9">
        <f t="shared" ref="AV20:AV29" si="7">AU20-AN20</f>
        <v>9.6874999999940758E-4</v>
      </c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>
        <v>38762.518507085901</v>
      </c>
      <c r="BH20" s="14">
        <v>38785.231492913997</v>
      </c>
      <c r="BI20" s="14">
        <v>36000</v>
      </c>
      <c r="BJ20" s="14">
        <v>38700</v>
      </c>
      <c r="BK20" s="14">
        <v>38475</v>
      </c>
      <c r="BL20" s="14">
        <v>39120</v>
      </c>
      <c r="BM20" s="14"/>
      <c r="BN20" s="14"/>
      <c r="BO20" s="14"/>
      <c r="BP20" s="14"/>
      <c r="BQ20" s="14"/>
      <c r="BR20" s="7">
        <f t="shared" ref="BR20:BR29" si="8">BI20/86400</f>
        <v>0.41666666666666669</v>
      </c>
      <c r="BS20" s="7">
        <f t="shared" ref="BS20:BS29" si="9">BJ20/86400</f>
        <v>0.44791666666666669</v>
      </c>
      <c r="BT20" s="7">
        <f t="shared" ref="BT20:BU22" si="10">BG20/86400</f>
        <v>0.44864026049867939</v>
      </c>
      <c r="BU20" s="7">
        <f t="shared" si="10"/>
        <v>0.44890314227909717</v>
      </c>
      <c r="BV20" s="9">
        <f>BU20-BT20</f>
        <v>2.6288178041777854E-4</v>
      </c>
      <c r="BW20" s="4">
        <f>BK20/86400</f>
        <v>0.4453125</v>
      </c>
      <c r="BX20" s="4">
        <f>BL20/86400</f>
        <v>0.45277777777777778</v>
      </c>
      <c r="BY20" s="4">
        <f>BX20-BW20</f>
        <v>7.465277777777779E-3</v>
      </c>
      <c r="BZ20" s="10">
        <f>(BT20+BU20)/2</f>
        <v>0.44877170138888828</v>
      </c>
      <c r="CA20" s="9">
        <f t="shared" ref="CA20:CA29" si="11">BZ20-BS20</f>
        <v>8.550347222215926E-4</v>
      </c>
      <c r="CD20">
        <v>38761.638239183398</v>
      </c>
      <c r="CE20">
        <v>38784.191760816597</v>
      </c>
      <c r="CF20">
        <v>36000</v>
      </c>
      <c r="CG20">
        <v>38700</v>
      </c>
      <c r="CH20">
        <v>38475</v>
      </c>
      <c r="CI20">
        <v>39120</v>
      </c>
      <c r="CJ20" s="14"/>
      <c r="CK20" s="14"/>
      <c r="CL20" s="14"/>
      <c r="CM20" s="14"/>
      <c r="CN20" s="14"/>
      <c r="CO20" s="7">
        <f t="shared" ref="CO20:CO29" si="12">CF20/86400</f>
        <v>0.41666666666666669</v>
      </c>
      <c r="CP20" s="7">
        <f t="shared" ref="CP20:CP29" si="13">CG20/86400</f>
        <v>0.44791666666666669</v>
      </c>
      <c r="CQ20" s="7">
        <f t="shared" ref="CQ20:CR22" si="14">CD20/86400</f>
        <v>0.44863007221277079</v>
      </c>
      <c r="CR20" s="7">
        <f t="shared" si="14"/>
        <v>0.44889110834278467</v>
      </c>
      <c r="CS20" s="9">
        <f>CR20-CQ20</f>
        <v>2.6103613001388082E-4</v>
      </c>
      <c r="CT20" s="4">
        <f>CH20/86400</f>
        <v>0.4453125</v>
      </c>
      <c r="CU20" s="4">
        <f>CI20/86400</f>
        <v>0.45277777777777778</v>
      </c>
      <c r="CV20" s="4">
        <f>CU20-CT20</f>
        <v>7.465277777777779E-3</v>
      </c>
      <c r="CW20" s="10">
        <f>(CQ20+CR20)/2</f>
        <v>0.4487605902777777</v>
      </c>
      <c r="CX20" s="9">
        <f t="shared" ref="CX20:CX29" si="15">CW20-CP20</f>
        <v>8.4392361111101932E-4</v>
      </c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>
        <v>38765.083647065803</v>
      </c>
      <c r="DJ20">
        <v>38788.846352934102</v>
      </c>
      <c r="DK20">
        <v>36000</v>
      </c>
      <c r="DL20">
        <v>38700</v>
      </c>
      <c r="DM20">
        <v>38460</v>
      </c>
      <c r="DN20">
        <v>39135</v>
      </c>
      <c r="DO20" s="14"/>
      <c r="DP20" s="14"/>
      <c r="DQ20" s="14"/>
      <c r="DR20" s="14"/>
      <c r="DS20" s="14"/>
      <c r="DT20" s="7">
        <f t="shared" ref="DT20:DT29" si="16">DK20/86400</f>
        <v>0.41666666666666669</v>
      </c>
      <c r="DU20" s="7">
        <f t="shared" ref="DU20:DU29" si="17">DL20/86400</f>
        <v>0.44791666666666669</v>
      </c>
      <c r="DV20" s="7">
        <f t="shared" ref="DV20:DW22" si="18">DI20/86400</f>
        <v>0.44866994961881718</v>
      </c>
      <c r="DW20" s="7">
        <f t="shared" si="18"/>
        <v>0.44894498093673729</v>
      </c>
      <c r="DX20" s="9">
        <f>DW20-DV20</f>
        <v>2.7503131792011581E-4</v>
      </c>
      <c r="DY20" s="4">
        <f>DM20/86400</f>
        <v>0.44513888888888886</v>
      </c>
      <c r="DZ20" s="4">
        <f>DN20/86400</f>
        <v>0.45295138888888886</v>
      </c>
      <c r="EA20" s="4">
        <f>DZ20-DY20</f>
        <v>7.8125E-3</v>
      </c>
      <c r="EB20" s="10">
        <f>(DV20+DW20)/2</f>
        <v>0.44880746527777726</v>
      </c>
      <c r="EC20" s="9">
        <f t="shared" ref="EC20:EC29" si="19">EB20-DU20</f>
        <v>8.9079861111057701E-4</v>
      </c>
      <c r="ED20" s="14"/>
      <c r="EE20" s="14"/>
      <c r="EF20" s="14"/>
      <c r="EG20" s="14"/>
      <c r="EH20" s="14"/>
      <c r="EI20" s="14"/>
      <c r="EJ20" s="14"/>
      <c r="EK20" s="14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3"/>
      <c r="EX20" s="43"/>
      <c r="EY20" s="43"/>
      <c r="EZ20" s="43"/>
      <c r="FA20" s="44"/>
      <c r="FB20" s="45"/>
      <c r="FC20" s="45"/>
      <c r="FD20" s="45"/>
      <c r="FE20" s="46"/>
      <c r="FF20" s="44"/>
    </row>
    <row r="21" spans="1:162" x14ac:dyDescent="0.2">
      <c r="A21" s="14">
        <v>39663.697407872402</v>
      </c>
      <c r="B21" s="14">
        <v>39687.322592127501</v>
      </c>
      <c r="C21" s="14">
        <v>36900</v>
      </c>
      <c r="D21" s="14">
        <v>39600</v>
      </c>
      <c r="E21" s="14">
        <v>39360</v>
      </c>
      <c r="F21" s="14">
        <v>40050</v>
      </c>
      <c r="G21" s="14"/>
      <c r="H21" s="14"/>
      <c r="I21" s="14"/>
      <c r="J21" s="14"/>
      <c r="K21" s="14"/>
      <c r="L21" s="7">
        <f t="shared" si="0"/>
        <v>0.42708333333333331</v>
      </c>
      <c r="M21" s="7">
        <f t="shared" si="1"/>
        <v>0.45833333333333331</v>
      </c>
      <c r="N21" s="7">
        <f t="shared" si="2"/>
        <v>0.45907057185037503</v>
      </c>
      <c r="O21" s="7">
        <f t="shared" si="2"/>
        <v>0.45934401148295717</v>
      </c>
      <c r="P21" s="9">
        <f t="shared" ref="P21:P29" si="20">O21-N21</f>
        <v>2.7343963258213977E-4</v>
      </c>
      <c r="Q21" s="4">
        <f t="shared" ref="Q21:R29" si="21">E21/86400</f>
        <v>0.45555555555555555</v>
      </c>
      <c r="R21" s="4">
        <f t="shared" si="21"/>
        <v>0.46354166666666669</v>
      </c>
      <c r="S21" s="4">
        <f t="shared" ref="S21:S29" si="22">R21-Q21</f>
        <v>7.9861111111111382E-3</v>
      </c>
      <c r="T21" s="10">
        <f t="shared" ref="T21:T29" si="23">O21+P21/2</f>
        <v>0.45948073129924827</v>
      </c>
      <c r="U21" s="9">
        <f t="shared" si="3"/>
        <v>1.1473979659149536E-3</v>
      </c>
      <c r="V21" s="14"/>
      <c r="W21" s="14"/>
      <c r="X21" s="14"/>
      <c r="Y21" s="14"/>
      <c r="Z21" s="14"/>
      <c r="AA21" s="14"/>
      <c r="AB21" s="14">
        <v>39668.365836728102</v>
      </c>
      <c r="AC21" s="14">
        <v>39691.774163271803</v>
      </c>
      <c r="AD21" s="14">
        <v>36900</v>
      </c>
      <c r="AE21" s="14">
        <v>39600</v>
      </c>
      <c r="AF21" s="14">
        <v>39360</v>
      </c>
      <c r="AG21" s="14">
        <v>40065</v>
      </c>
      <c r="AH21" s="14"/>
      <c r="AI21" s="14"/>
      <c r="AJ21" s="14"/>
      <c r="AK21" s="14"/>
      <c r="AL21" s="14"/>
      <c r="AM21" s="7">
        <f t="shared" si="4"/>
        <v>0.42708333333333331</v>
      </c>
      <c r="AN21" s="7">
        <f t="shared" si="5"/>
        <v>0.45833333333333331</v>
      </c>
      <c r="AO21" s="7">
        <f t="shared" si="6"/>
        <v>0.45912460459176047</v>
      </c>
      <c r="AP21" s="7">
        <f t="shared" si="6"/>
        <v>0.45939553429712732</v>
      </c>
      <c r="AQ21" s="9">
        <f t="shared" ref="AQ21:AQ29" si="24">AP21-AO21</f>
        <v>2.7092970536685135E-4</v>
      </c>
      <c r="AR21" s="4">
        <f t="shared" ref="AR21:AS29" si="25">AF21/86400</f>
        <v>0.45555555555555555</v>
      </c>
      <c r="AS21" s="4">
        <f t="shared" si="25"/>
        <v>0.46371527777777777</v>
      </c>
      <c r="AT21" s="4">
        <f t="shared" ref="AT21:AT29" si="26">AS21-AR21</f>
        <v>8.159722222222221E-3</v>
      </c>
      <c r="AU21" s="10">
        <f t="shared" ref="AU21:AU29" si="27">AP21+AQ21/2</f>
        <v>0.45953099914981077</v>
      </c>
      <c r="AV21" s="9">
        <f t="shared" si="7"/>
        <v>1.1976658164774556E-3</v>
      </c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>
        <v>39667.253457750398</v>
      </c>
      <c r="BH21" s="14">
        <v>39691.116542249503</v>
      </c>
      <c r="BI21" s="14">
        <v>36900</v>
      </c>
      <c r="BJ21" s="14">
        <v>39600</v>
      </c>
      <c r="BK21" s="14">
        <v>39375</v>
      </c>
      <c r="BL21" s="14">
        <v>40050</v>
      </c>
      <c r="BM21" s="14"/>
      <c r="BN21" s="14"/>
      <c r="BO21" s="14"/>
      <c r="BP21" s="14"/>
      <c r="BQ21" s="14"/>
      <c r="BR21" s="7">
        <f t="shared" si="8"/>
        <v>0.42708333333333331</v>
      </c>
      <c r="BS21" s="7">
        <f t="shared" si="9"/>
        <v>0.45833333333333331</v>
      </c>
      <c r="BT21" s="7">
        <f t="shared" si="10"/>
        <v>0.45911172983507403</v>
      </c>
      <c r="BU21" s="7">
        <f t="shared" si="10"/>
        <v>0.45938792294270259</v>
      </c>
      <c r="BV21" s="9">
        <f t="shared" ref="BV21:BV29" si="28">BU21-BT21</f>
        <v>2.7619310762855287E-4</v>
      </c>
      <c r="BW21" s="4">
        <f t="shared" ref="BW21:BX29" si="29">BK21/86400</f>
        <v>0.45572916666666669</v>
      </c>
      <c r="BX21" s="4">
        <f t="shared" si="29"/>
        <v>0.46354166666666669</v>
      </c>
      <c r="BY21" s="4">
        <f t="shared" ref="BY21:BY29" si="30">BX21-BW21</f>
        <v>7.8125E-3</v>
      </c>
      <c r="BZ21" s="10">
        <f t="shared" ref="BZ21:BZ29" si="31">BU21+BV21/2</f>
        <v>0.45952601949651684</v>
      </c>
      <c r="CA21" s="9">
        <f t="shared" si="11"/>
        <v>1.1926861631835206E-3</v>
      </c>
      <c r="CD21">
        <v>39663.231446227699</v>
      </c>
      <c r="CE21">
        <v>39685.868553772198</v>
      </c>
      <c r="CF21">
        <v>36900</v>
      </c>
      <c r="CG21">
        <v>39600</v>
      </c>
      <c r="CH21">
        <v>39375</v>
      </c>
      <c r="CI21">
        <v>40020</v>
      </c>
      <c r="CJ21" s="14"/>
      <c r="CK21" s="14"/>
      <c r="CL21" s="14"/>
      <c r="CM21" s="14"/>
      <c r="CN21" s="14"/>
      <c r="CO21" s="7">
        <f t="shared" si="12"/>
        <v>0.42708333333333331</v>
      </c>
      <c r="CP21" s="7">
        <f t="shared" si="13"/>
        <v>0.45833333333333331</v>
      </c>
      <c r="CQ21" s="7">
        <f t="shared" si="14"/>
        <v>0.45906517877578357</v>
      </c>
      <c r="CR21" s="7">
        <f t="shared" si="14"/>
        <v>0.45932718233532638</v>
      </c>
      <c r="CS21" s="9">
        <f t="shared" ref="CS21:CS29" si="32">CR21-CQ21</f>
        <v>2.6200355954281163E-4</v>
      </c>
      <c r="CT21" s="4">
        <f t="shared" ref="CT21:CU29" si="33">CH21/86400</f>
        <v>0.45572916666666669</v>
      </c>
      <c r="CU21" s="4">
        <f t="shared" si="33"/>
        <v>0.46319444444444446</v>
      </c>
      <c r="CV21" s="4">
        <f t="shared" ref="CV21:CV29" si="34">CU21-CT21</f>
        <v>7.465277777777779E-3</v>
      </c>
      <c r="CW21" s="10">
        <f t="shared" ref="CW21:CW29" si="35">CR21+CS21/2</f>
        <v>0.45945818411509776</v>
      </c>
      <c r="CX21" s="9">
        <f t="shared" si="15"/>
        <v>1.1248507817644415E-3</v>
      </c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>
        <v>40760.537360540002</v>
      </c>
      <c r="DJ21">
        <v>40797.612639459898</v>
      </c>
      <c r="DK21">
        <v>36900</v>
      </c>
      <c r="DL21">
        <v>39600</v>
      </c>
      <c r="DM21">
        <v>40185</v>
      </c>
      <c r="DN21">
        <v>41325</v>
      </c>
      <c r="DO21" s="14"/>
      <c r="DP21" s="14"/>
      <c r="DQ21" s="14"/>
      <c r="DR21" s="14"/>
      <c r="DS21" s="14"/>
      <c r="DT21" s="7">
        <f t="shared" si="16"/>
        <v>0.42708333333333331</v>
      </c>
      <c r="DU21" s="7">
        <f t="shared" si="17"/>
        <v>0.45833333333333331</v>
      </c>
      <c r="DV21" s="7">
        <f t="shared" si="18"/>
        <v>0.47176547870995372</v>
      </c>
      <c r="DW21" s="7">
        <f t="shared" si="18"/>
        <v>0.47219459073448955</v>
      </c>
      <c r="DX21" s="9">
        <f t="shared" ref="DX21:DX29" si="36">DW21-DV21</f>
        <v>4.2911202453582709E-4</v>
      </c>
      <c r="DY21" s="4">
        <f t="shared" ref="DY21:DZ29" si="37">DM21/86400</f>
        <v>0.46510416666666665</v>
      </c>
      <c r="DZ21" s="4">
        <f t="shared" si="37"/>
        <v>0.4782986111111111</v>
      </c>
      <c r="EA21" s="4">
        <f t="shared" ref="EA21:EA29" si="38">DZ21-DY21</f>
        <v>1.3194444444444453E-2</v>
      </c>
      <c r="EB21" s="10">
        <f t="shared" ref="EB21:EB29" si="39">DW21+DX21/2</f>
        <v>0.47240914674675749</v>
      </c>
      <c r="EC21" s="9">
        <f t="shared" si="19"/>
        <v>1.4075813413424176E-2</v>
      </c>
      <c r="ED21" s="14"/>
      <c r="EE21" s="14"/>
      <c r="EF21" s="14"/>
      <c r="EG21" s="14"/>
      <c r="EH21" s="14"/>
      <c r="EI21" s="14"/>
      <c r="EJ21" s="14"/>
      <c r="EK21" s="14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3"/>
      <c r="EX21" s="43"/>
      <c r="EY21" s="43"/>
      <c r="EZ21" s="43"/>
      <c r="FA21" s="44"/>
      <c r="FB21" s="45"/>
      <c r="FC21" s="45"/>
      <c r="FD21" s="45"/>
      <c r="FE21" s="46"/>
      <c r="FF21" s="44"/>
    </row>
    <row r="22" spans="1:162" x14ac:dyDescent="0.2">
      <c r="A22" s="14">
        <v>41417.507466173498</v>
      </c>
      <c r="B22" s="14">
        <v>41435.532533826401</v>
      </c>
      <c r="C22" s="14">
        <v>37800</v>
      </c>
      <c r="D22" s="14">
        <v>41400</v>
      </c>
      <c r="E22" s="14">
        <v>41175</v>
      </c>
      <c r="F22" s="14">
        <v>41700</v>
      </c>
      <c r="G22" s="14"/>
      <c r="H22" s="14"/>
      <c r="I22" s="14"/>
      <c r="J22" s="14"/>
      <c r="K22" s="14"/>
      <c r="L22" s="7">
        <f t="shared" si="0"/>
        <v>0.4375</v>
      </c>
      <c r="M22" s="7">
        <f t="shared" si="1"/>
        <v>0.47916666666666669</v>
      </c>
      <c r="N22" s="7">
        <f t="shared" si="2"/>
        <v>0.47936929937700806</v>
      </c>
      <c r="O22" s="7">
        <f t="shared" si="2"/>
        <v>0.479577922845213</v>
      </c>
      <c r="P22" s="9">
        <f t="shared" si="20"/>
        <v>2.0862346820493816E-4</v>
      </c>
      <c r="Q22" s="4">
        <f t="shared" si="21"/>
        <v>0.4765625</v>
      </c>
      <c r="R22" s="4">
        <f t="shared" si="21"/>
        <v>0.4826388888888889</v>
      </c>
      <c r="S22" s="4">
        <f t="shared" si="22"/>
        <v>6.0763888888888951E-3</v>
      </c>
      <c r="T22" s="10">
        <f t="shared" si="23"/>
        <v>0.47968223457931547</v>
      </c>
      <c r="U22" s="9">
        <f t="shared" si="3"/>
        <v>5.1556791264878443E-4</v>
      </c>
      <c r="V22" s="14"/>
      <c r="W22" s="14"/>
      <c r="X22" s="14"/>
      <c r="Y22" s="14"/>
      <c r="Z22" s="14"/>
      <c r="AA22" s="14"/>
      <c r="AB22" s="14">
        <v>41412.450905359197</v>
      </c>
      <c r="AC22" s="14">
        <v>41430.3590946408</v>
      </c>
      <c r="AD22" s="14">
        <v>37800</v>
      </c>
      <c r="AE22" s="14">
        <v>41400</v>
      </c>
      <c r="AF22" s="14">
        <v>41205</v>
      </c>
      <c r="AG22" s="14">
        <v>41730</v>
      </c>
      <c r="AH22" s="14"/>
      <c r="AI22" s="14"/>
      <c r="AJ22" s="14"/>
      <c r="AK22" s="14"/>
      <c r="AL22" s="14"/>
      <c r="AM22" s="7">
        <f t="shared" si="4"/>
        <v>0.4375</v>
      </c>
      <c r="AN22" s="7">
        <f t="shared" si="5"/>
        <v>0.47916666666666669</v>
      </c>
      <c r="AO22" s="7">
        <f t="shared" si="6"/>
        <v>0.47931077436758329</v>
      </c>
      <c r="AP22" s="7">
        <f t="shared" si="6"/>
        <v>0.47951804507686113</v>
      </c>
      <c r="AQ22" s="9">
        <f t="shared" si="24"/>
        <v>2.072707092778403E-4</v>
      </c>
      <c r="AR22" s="4">
        <f t="shared" si="25"/>
        <v>0.47690972222222222</v>
      </c>
      <c r="AS22" s="4">
        <f t="shared" si="25"/>
        <v>0.48298611111111112</v>
      </c>
      <c r="AT22" s="4">
        <f t="shared" si="26"/>
        <v>6.0763888888888951E-3</v>
      </c>
      <c r="AU22" s="10">
        <f t="shared" si="27"/>
        <v>0.47962168043150005</v>
      </c>
      <c r="AV22" s="9">
        <f t="shared" si="7"/>
        <v>4.5501376483336742E-4</v>
      </c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>
        <v>41417.2286317506</v>
      </c>
      <c r="BH22" s="14">
        <v>41435.451368249298</v>
      </c>
      <c r="BI22" s="14">
        <v>37800</v>
      </c>
      <c r="BJ22" s="14">
        <v>41400</v>
      </c>
      <c r="BK22" s="14">
        <v>41190</v>
      </c>
      <c r="BL22" s="14">
        <v>41715</v>
      </c>
      <c r="BM22" s="14"/>
      <c r="BN22" s="14"/>
      <c r="BO22" s="14"/>
      <c r="BP22" s="14"/>
      <c r="BQ22" s="14"/>
      <c r="BR22" s="7">
        <f t="shared" si="8"/>
        <v>0.4375</v>
      </c>
      <c r="BS22" s="7">
        <f t="shared" si="9"/>
        <v>0.47916666666666669</v>
      </c>
      <c r="BT22" s="7">
        <f t="shared" si="10"/>
        <v>0.47936607212674304</v>
      </c>
      <c r="BU22" s="7">
        <f t="shared" si="10"/>
        <v>0.47957698342881133</v>
      </c>
      <c r="BV22" s="9">
        <f t="shared" si="28"/>
        <v>2.1091130206829511E-4</v>
      </c>
      <c r="BW22" s="4">
        <f t="shared" si="29"/>
        <v>0.47673611111111114</v>
      </c>
      <c r="BX22" s="4">
        <f t="shared" si="29"/>
        <v>0.48281249999999998</v>
      </c>
      <c r="BY22" s="4">
        <f t="shared" si="30"/>
        <v>6.0763888888888395E-3</v>
      </c>
      <c r="BZ22" s="10">
        <f t="shared" si="31"/>
        <v>0.47968243907984548</v>
      </c>
      <c r="CA22" s="9">
        <f t="shared" si="11"/>
        <v>5.1577241317879441E-4</v>
      </c>
      <c r="CD22">
        <v>41410.2930365313</v>
      </c>
      <c r="CE22">
        <v>41428.0769634686</v>
      </c>
      <c r="CF22">
        <v>37800</v>
      </c>
      <c r="CG22">
        <v>41400</v>
      </c>
      <c r="CH22">
        <v>41160</v>
      </c>
      <c r="CI22">
        <v>41700</v>
      </c>
      <c r="CJ22" s="14"/>
      <c r="CK22" s="14"/>
      <c r="CL22" s="14"/>
      <c r="CM22" s="14"/>
      <c r="CN22" s="14"/>
      <c r="CO22" s="7">
        <f t="shared" si="12"/>
        <v>0.4375</v>
      </c>
      <c r="CP22" s="7">
        <f t="shared" si="13"/>
        <v>0.47916666666666669</v>
      </c>
      <c r="CQ22" s="7">
        <f t="shared" si="14"/>
        <v>0.4792857990339271</v>
      </c>
      <c r="CR22" s="7">
        <f t="shared" si="14"/>
        <v>0.47949163152162733</v>
      </c>
      <c r="CS22" s="9">
        <f t="shared" si="32"/>
        <v>2.0583248770023044E-4</v>
      </c>
      <c r="CT22" s="4">
        <f t="shared" si="33"/>
        <v>0.47638888888888886</v>
      </c>
      <c r="CU22" s="4">
        <f t="shared" si="33"/>
        <v>0.4826388888888889</v>
      </c>
      <c r="CV22" s="4">
        <f t="shared" si="34"/>
        <v>6.2500000000000333E-3</v>
      </c>
      <c r="CW22" s="10">
        <f t="shared" si="35"/>
        <v>0.47959454776547744</v>
      </c>
      <c r="CX22" s="9">
        <f t="shared" si="15"/>
        <v>4.278810988107562E-4</v>
      </c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>
        <v>43240.339837268097</v>
      </c>
      <c r="DJ22">
        <v>43277.590162731802</v>
      </c>
      <c r="DK22">
        <v>37800</v>
      </c>
      <c r="DL22">
        <v>41400</v>
      </c>
      <c r="DM22">
        <v>42690</v>
      </c>
      <c r="DN22">
        <v>43815</v>
      </c>
      <c r="DO22" s="14"/>
      <c r="DP22" s="14"/>
      <c r="DQ22" s="14"/>
      <c r="DR22" s="14"/>
      <c r="DS22" s="14"/>
      <c r="DT22" s="7">
        <f t="shared" si="16"/>
        <v>0.4375</v>
      </c>
      <c r="DU22" s="7">
        <f t="shared" si="17"/>
        <v>0.47916666666666669</v>
      </c>
      <c r="DV22" s="7">
        <f t="shared" si="18"/>
        <v>0.500466896264677</v>
      </c>
      <c r="DW22" s="7">
        <f t="shared" si="18"/>
        <v>0.50089803429087731</v>
      </c>
      <c r="DX22" s="9">
        <f t="shared" si="36"/>
        <v>4.3113802620031727E-4</v>
      </c>
      <c r="DY22" s="4">
        <f t="shared" si="37"/>
        <v>0.49409722222222224</v>
      </c>
      <c r="DZ22" s="4">
        <f t="shared" si="37"/>
        <v>0.50711805555555556</v>
      </c>
      <c r="EA22" s="4">
        <f t="shared" si="38"/>
        <v>1.3020833333333315E-2</v>
      </c>
      <c r="EB22" s="10">
        <f t="shared" si="39"/>
        <v>0.50111360330397747</v>
      </c>
      <c r="EC22" s="9">
        <f t="shared" si="19"/>
        <v>2.1946936637310788E-2</v>
      </c>
      <c r="ED22" s="14"/>
      <c r="EE22" s="14"/>
      <c r="EF22" s="14"/>
      <c r="EG22" s="14"/>
      <c r="EH22" s="14"/>
      <c r="EI22" s="14"/>
      <c r="EJ22" s="14"/>
      <c r="EK22" s="14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3"/>
      <c r="EX22" s="43"/>
      <c r="EY22" s="43"/>
      <c r="EZ22" s="43"/>
      <c r="FA22" s="44"/>
      <c r="FB22" s="45"/>
      <c r="FC22" s="45"/>
      <c r="FD22" s="45"/>
      <c r="FE22" s="46"/>
      <c r="FF22" s="44"/>
    </row>
    <row r="23" spans="1:162" x14ac:dyDescent="0.2">
      <c r="A23" s="14">
        <v>41461.991832679501</v>
      </c>
      <c r="B23" s="14">
        <v>41485.518167320399</v>
      </c>
      <c r="C23" s="14">
        <v>38700</v>
      </c>
      <c r="D23" s="14">
        <v>41400</v>
      </c>
      <c r="E23" s="14">
        <v>41175</v>
      </c>
      <c r="F23" s="14">
        <v>41850</v>
      </c>
      <c r="G23" s="14"/>
      <c r="H23" s="14"/>
      <c r="I23" s="14"/>
      <c r="J23" s="14"/>
      <c r="K23" s="14"/>
      <c r="L23" s="7">
        <f t="shared" si="0"/>
        <v>0.44791666666666669</v>
      </c>
      <c r="M23" s="7">
        <f t="shared" si="1"/>
        <v>0.47916666666666669</v>
      </c>
      <c r="N23" s="7">
        <f t="shared" ref="N23:O29" si="40">A23/86400</f>
        <v>0.47988416473008683</v>
      </c>
      <c r="O23" s="7">
        <f t="shared" si="40"/>
        <v>0.48015646026991204</v>
      </c>
      <c r="P23" s="9">
        <f t="shared" si="20"/>
        <v>2.7229553982521804E-4</v>
      </c>
      <c r="Q23" s="4">
        <f t="shared" si="21"/>
        <v>0.4765625</v>
      </c>
      <c r="R23" s="4">
        <f t="shared" si="21"/>
        <v>0.484375</v>
      </c>
      <c r="S23" s="4">
        <f t="shared" si="22"/>
        <v>7.8125E-3</v>
      </c>
      <c r="T23" s="10">
        <f t="shared" si="23"/>
        <v>0.48029260803982465</v>
      </c>
      <c r="U23" s="9">
        <f t="shared" si="3"/>
        <v>1.1259413731579682E-3</v>
      </c>
      <c r="V23" s="14"/>
      <c r="W23" s="14"/>
      <c r="X23" s="14"/>
      <c r="Y23" s="14"/>
      <c r="Z23" s="14"/>
      <c r="AA23" s="14"/>
      <c r="AB23" s="14">
        <v>41467.381783612298</v>
      </c>
      <c r="AC23" s="14">
        <v>41491.288216387598</v>
      </c>
      <c r="AD23" s="14">
        <v>38700</v>
      </c>
      <c r="AE23" s="14">
        <v>41400</v>
      </c>
      <c r="AF23" s="14">
        <v>41190</v>
      </c>
      <c r="AG23" s="14">
        <v>41865</v>
      </c>
      <c r="AH23" s="14"/>
      <c r="AI23" s="14"/>
      <c r="AJ23" s="14"/>
      <c r="AK23" s="14"/>
      <c r="AL23" s="14"/>
      <c r="AM23" s="7">
        <f t="shared" si="4"/>
        <v>0.44791666666666669</v>
      </c>
      <c r="AN23" s="7">
        <f t="shared" si="5"/>
        <v>0.47916666666666669</v>
      </c>
      <c r="AO23" s="7">
        <f t="shared" ref="AO23:AP29" si="41">AB23/86400</f>
        <v>0.47994654842143863</v>
      </c>
      <c r="AP23" s="7">
        <f t="shared" si="41"/>
        <v>0.48022324324522686</v>
      </c>
      <c r="AQ23" s="9">
        <f t="shared" si="24"/>
        <v>2.7669482378822607E-4</v>
      </c>
      <c r="AR23" s="4">
        <f t="shared" si="25"/>
        <v>0.47673611111111114</v>
      </c>
      <c r="AS23" s="4">
        <f t="shared" si="25"/>
        <v>0.48454861111111114</v>
      </c>
      <c r="AT23" s="4">
        <f t="shared" si="26"/>
        <v>7.8125E-3</v>
      </c>
      <c r="AU23" s="10">
        <f t="shared" si="27"/>
        <v>0.48036159065712097</v>
      </c>
      <c r="AV23" s="9">
        <f t="shared" si="7"/>
        <v>1.1949239904542885E-3</v>
      </c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>
        <v>41465.389940332003</v>
      </c>
      <c r="BH23" s="14">
        <v>41488.090059667898</v>
      </c>
      <c r="BI23" s="14">
        <v>38700</v>
      </c>
      <c r="BJ23" s="14">
        <v>41400</v>
      </c>
      <c r="BK23" s="14">
        <v>41175</v>
      </c>
      <c r="BL23" s="14">
        <v>41835</v>
      </c>
      <c r="BM23" s="14"/>
      <c r="BN23" s="14"/>
      <c r="BO23" s="14"/>
      <c r="BP23" s="14"/>
      <c r="BQ23" s="14"/>
      <c r="BR23" s="7">
        <f t="shared" si="8"/>
        <v>0.44791666666666669</v>
      </c>
      <c r="BS23" s="7">
        <f t="shared" si="9"/>
        <v>0.47916666666666669</v>
      </c>
      <c r="BT23" s="7">
        <f t="shared" ref="BT23:BU29" si="42">BG23/86400</f>
        <v>0.47992349467976853</v>
      </c>
      <c r="BU23" s="7">
        <f t="shared" si="42"/>
        <v>0.48018622754245255</v>
      </c>
      <c r="BV23" s="9">
        <f t="shared" si="28"/>
        <v>2.6273286268402307E-4</v>
      </c>
      <c r="BW23" s="4">
        <f t="shared" si="29"/>
        <v>0.4765625</v>
      </c>
      <c r="BX23" s="4">
        <f t="shared" si="29"/>
        <v>0.48420138888888886</v>
      </c>
      <c r="BY23" s="4">
        <f t="shared" si="30"/>
        <v>7.6388888888888618E-3</v>
      </c>
      <c r="BZ23" s="10">
        <f t="shared" si="31"/>
        <v>0.48031759397379459</v>
      </c>
      <c r="CA23" s="9">
        <f t="shared" si="11"/>
        <v>1.1509273071279025E-3</v>
      </c>
      <c r="CD23">
        <v>41660.149742633002</v>
      </c>
      <c r="CE23">
        <v>41692.1202573669</v>
      </c>
      <c r="CF23">
        <v>38700</v>
      </c>
      <c r="CG23">
        <v>41400</v>
      </c>
      <c r="CH23">
        <v>41235</v>
      </c>
      <c r="CI23">
        <v>42165</v>
      </c>
      <c r="CJ23" s="14"/>
      <c r="CK23" s="14"/>
      <c r="CL23" s="14"/>
      <c r="CM23" s="14"/>
      <c r="CN23" s="14"/>
      <c r="CO23" s="7">
        <f t="shared" si="12"/>
        <v>0.44791666666666669</v>
      </c>
      <c r="CP23" s="7">
        <f t="shared" si="13"/>
        <v>0.47916666666666669</v>
      </c>
      <c r="CQ23" s="7">
        <f t="shared" ref="CQ23:CR29" si="43">CD23/86400</f>
        <v>0.48217765905825233</v>
      </c>
      <c r="CR23" s="7">
        <f t="shared" si="43"/>
        <v>0.48254768816396876</v>
      </c>
      <c r="CS23" s="9">
        <f t="shared" si="32"/>
        <v>3.7002910571642955E-4</v>
      </c>
      <c r="CT23" s="4">
        <f t="shared" si="33"/>
        <v>0.47725694444444444</v>
      </c>
      <c r="CU23" s="4">
        <f t="shared" si="33"/>
        <v>0.48802083333333335</v>
      </c>
      <c r="CV23" s="4">
        <f t="shared" si="34"/>
        <v>1.0763888888888906E-2</v>
      </c>
      <c r="CW23" s="10">
        <f t="shared" si="35"/>
        <v>0.482732702716827</v>
      </c>
      <c r="CX23" s="9">
        <f t="shared" si="15"/>
        <v>3.566036050160315E-3</v>
      </c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>
        <v>45711.8257302407</v>
      </c>
      <c r="DJ23">
        <v>45750.164269759203</v>
      </c>
      <c r="DK23">
        <v>38700</v>
      </c>
      <c r="DL23">
        <v>41400</v>
      </c>
      <c r="DM23">
        <v>45165</v>
      </c>
      <c r="DN23">
        <v>46365</v>
      </c>
      <c r="DO23" s="14"/>
      <c r="DP23" s="14"/>
      <c r="DQ23" s="14"/>
      <c r="DR23" s="14"/>
      <c r="DS23" s="14"/>
      <c r="DT23" s="7">
        <f t="shared" si="16"/>
        <v>0.44791666666666669</v>
      </c>
      <c r="DU23" s="7">
        <f t="shared" si="17"/>
        <v>0.47916666666666669</v>
      </c>
      <c r="DV23" s="7">
        <f t="shared" ref="DV23:DW29" si="44">DI23/86400</f>
        <v>0.52907205706297111</v>
      </c>
      <c r="DW23" s="7">
        <f t="shared" si="44"/>
        <v>0.52951579015924999</v>
      </c>
      <c r="DX23" s="9">
        <f t="shared" si="36"/>
        <v>4.4373309627887547E-4</v>
      </c>
      <c r="DY23" s="4">
        <f t="shared" si="37"/>
        <v>0.52274305555555556</v>
      </c>
      <c r="DZ23" s="4">
        <f t="shared" si="37"/>
        <v>0.5366319444444444</v>
      </c>
      <c r="EA23" s="4">
        <f t="shared" si="38"/>
        <v>1.388888888888884E-2</v>
      </c>
      <c r="EB23" s="10">
        <f t="shared" si="39"/>
        <v>0.52973765670738948</v>
      </c>
      <c r="EC23" s="9">
        <f t="shared" si="19"/>
        <v>5.0570990040722796E-2</v>
      </c>
      <c r="ED23" s="14"/>
      <c r="EE23" s="14"/>
      <c r="EF23" s="14"/>
      <c r="EG23" s="14"/>
      <c r="EH23" s="14"/>
      <c r="EI23" s="14"/>
      <c r="EJ23" s="14"/>
      <c r="EK23" s="14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3"/>
      <c r="EX23" s="43"/>
      <c r="EY23" s="43"/>
      <c r="EZ23" s="43"/>
      <c r="FA23" s="44"/>
      <c r="FB23" s="45"/>
      <c r="FC23" s="45"/>
      <c r="FD23" s="45"/>
      <c r="FE23" s="46"/>
      <c r="FF23" s="44"/>
    </row>
    <row r="24" spans="1:162" x14ac:dyDescent="0.2">
      <c r="A24" s="14">
        <v>42005.803881278101</v>
      </c>
      <c r="B24" s="14">
        <v>42028.216118721801</v>
      </c>
      <c r="C24" s="14">
        <v>39240</v>
      </c>
      <c r="D24" s="14">
        <v>41940</v>
      </c>
      <c r="E24" s="14">
        <v>41730</v>
      </c>
      <c r="F24" s="14">
        <v>42360</v>
      </c>
      <c r="G24" s="14"/>
      <c r="H24" s="14"/>
      <c r="I24" s="14"/>
      <c r="J24" s="14"/>
      <c r="K24" s="14"/>
      <c r="L24" s="7">
        <f t="shared" si="0"/>
        <v>0.45416666666666666</v>
      </c>
      <c r="M24" s="7">
        <f t="shared" si="1"/>
        <v>0.48541666666666666</v>
      </c>
      <c r="N24" s="7">
        <f t="shared" si="40"/>
        <v>0.48617828566294097</v>
      </c>
      <c r="O24" s="7">
        <f t="shared" si="40"/>
        <v>0.4864376865592801</v>
      </c>
      <c r="P24" s="9">
        <f t="shared" si="20"/>
        <v>2.5940089633913477E-4</v>
      </c>
      <c r="Q24" s="4">
        <f t="shared" si="21"/>
        <v>0.48298611111111112</v>
      </c>
      <c r="R24" s="4">
        <f t="shared" si="21"/>
        <v>0.49027777777777776</v>
      </c>
      <c r="S24" s="4">
        <f t="shared" si="22"/>
        <v>7.2916666666666408E-3</v>
      </c>
      <c r="T24" s="10">
        <f t="shared" si="23"/>
        <v>0.48656738700744967</v>
      </c>
      <c r="U24" s="9">
        <f t="shared" si="3"/>
        <v>1.1507203407830069E-3</v>
      </c>
      <c r="V24" s="14"/>
      <c r="W24" s="14"/>
      <c r="X24" s="14"/>
      <c r="Y24" s="14"/>
      <c r="Z24" s="14"/>
      <c r="AA24" s="14"/>
      <c r="AB24" s="14">
        <v>42007.021548393801</v>
      </c>
      <c r="AC24" s="14">
        <v>42029.6684516061</v>
      </c>
      <c r="AD24" s="14">
        <v>39240</v>
      </c>
      <c r="AE24" s="14">
        <v>41940</v>
      </c>
      <c r="AF24" s="14">
        <v>41715</v>
      </c>
      <c r="AG24" s="14">
        <v>42360</v>
      </c>
      <c r="AH24" s="14"/>
      <c r="AI24" s="14"/>
      <c r="AJ24" s="14"/>
      <c r="AK24" s="14"/>
      <c r="AL24" s="14"/>
      <c r="AM24" s="7">
        <f t="shared" si="4"/>
        <v>0.45416666666666666</v>
      </c>
      <c r="AN24" s="7">
        <f t="shared" si="5"/>
        <v>0.48541666666666666</v>
      </c>
      <c r="AO24" s="7">
        <f t="shared" si="41"/>
        <v>0.48619237903233564</v>
      </c>
      <c r="AP24" s="7">
        <f t="shared" si="41"/>
        <v>0.48645449596766321</v>
      </c>
      <c r="AQ24" s="9">
        <f t="shared" si="24"/>
        <v>2.6211693532757208E-4</v>
      </c>
      <c r="AR24" s="4">
        <f t="shared" si="25"/>
        <v>0.48281249999999998</v>
      </c>
      <c r="AS24" s="4">
        <f t="shared" si="25"/>
        <v>0.49027777777777776</v>
      </c>
      <c r="AT24" s="4">
        <f t="shared" si="26"/>
        <v>7.465277777777779E-3</v>
      </c>
      <c r="AU24" s="10">
        <f t="shared" si="27"/>
        <v>0.48658555443532703</v>
      </c>
      <c r="AV24" s="9">
        <f t="shared" si="7"/>
        <v>1.1688877686603649E-3</v>
      </c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>
        <v>42012.552645075797</v>
      </c>
      <c r="BH24" s="14">
        <v>42036.317354924096</v>
      </c>
      <c r="BI24" s="14">
        <v>39240</v>
      </c>
      <c r="BJ24" s="14">
        <v>41940</v>
      </c>
      <c r="BK24" s="14">
        <v>41700</v>
      </c>
      <c r="BL24" s="14">
        <v>42390</v>
      </c>
      <c r="BM24" s="14"/>
      <c r="BN24" s="14"/>
      <c r="BO24" s="14"/>
      <c r="BP24" s="14"/>
      <c r="BQ24" s="14"/>
      <c r="BR24" s="7">
        <f t="shared" si="8"/>
        <v>0.45416666666666666</v>
      </c>
      <c r="BS24" s="7">
        <f t="shared" si="9"/>
        <v>0.48541666666666666</v>
      </c>
      <c r="BT24" s="7">
        <f t="shared" si="42"/>
        <v>0.48625639635504397</v>
      </c>
      <c r="BU24" s="7">
        <f t="shared" si="42"/>
        <v>0.48653145086717703</v>
      </c>
      <c r="BV24" s="9">
        <f t="shared" si="28"/>
        <v>2.7505451213305498E-4</v>
      </c>
      <c r="BW24" s="4">
        <f t="shared" si="29"/>
        <v>0.4826388888888889</v>
      </c>
      <c r="BX24" s="4">
        <f t="shared" si="29"/>
        <v>0.49062499999999998</v>
      </c>
      <c r="BY24" s="4">
        <f t="shared" si="30"/>
        <v>7.9861111111110827E-3</v>
      </c>
      <c r="BZ24" s="10">
        <f t="shared" si="31"/>
        <v>0.48666897812324356</v>
      </c>
      <c r="CA24" s="9">
        <f t="shared" si="11"/>
        <v>1.2523114565768934E-3</v>
      </c>
      <c r="CD24">
        <v>43233.7086020106</v>
      </c>
      <c r="CE24">
        <v>43271.711397989297</v>
      </c>
      <c r="CF24">
        <v>39240</v>
      </c>
      <c r="CG24">
        <v>41940</v>
      </c>
      <c r="CH24">
        <v>42675</v>
      </c>
      <c r="CI24">
        <v>43800</v>
      </c>
      <c r="CJ24" s="14"/>
      <c r="CK24" s="14"/>
      <c r="CL24" s="14"/>
      <c r="CM24" s="14"/>
      <c r="CN24" s="14"/>
      <c r="CO24" s="7">
        <f t="shared" si="12"/>
        <v>0.45416666666666666</v>
      </c>
      <c r="CP24" s="7">
        <f t="shared" si="13"/>
        <v>0.48541666666666666</v>
      </c>
      <c r="CQ24" s="7">
        <f t="shared" si="43"/>
        <v>0.50039014585660413</v>
      </c>
      <c r="CR24" s="7">
        <f t="shared" si="43"/>
        <v>0.50082999303228348</v>
      </c>
      <c r="CS24" s="9">
        <f t="shared" si="32"/>
        <v>4.3984717567935316E-4</v>
      </c>
      <c r="CT24" s="4">
        <f t="shared" si="33"/>
        <v>0.4939236111111111</v>
      </c>
      <c r="CU24" s="4">
        <f t="shared" si="33"/>
        <v>0.50694444444444442</v>
      </c>
      <c r="CV24" s="4">
        <f t="shared" si="34"/>
        <v>1.3020833333333315E-2</v>
      </c>
      <c r="CW24" s="10">
        <f t="shared" si="35"/>
        <v>0.50104991662012321</v>
      </c>
      <c r="CX24" s="9">
        <f t="shared" si="15"/>
        <v>1.5633249953456552E-2</v>
      </c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>
        <v>48217.747520208199</v>
      </c>
      <c r="DJ24">
        <v>48257.152479791701</v>
      </c>
      <c r="DK24">
        <v>39240</v>
      </c>
      <c r="DL24">
        <v>41940</v>
      </c>
      <c r="DM24">
        <v>47610</v>
      </c>
      <c r="DN24">
        <v>48780</v>
      </c>
      <c r="DO24" s="14"/>
      <c r="DP24" s="14"/>
      <c r="DQ24" s="14"/>
      <c r="DR24" s="14"/>
      <c r="DS24" s="14"/>
      <c r="DT24" s="7">
        <f t="shared" si="16"/>
        <v>0.45416666666666666</v>
      </c>
      <c r="DU24" s="7">
        <f t="shared" si="17"/>
        <v>0.48541666666666666</v>
      </c>
      <c r="DV24" s="7">
        <f t="shared" si="44"/>
        <v>0.55807578148389114</v>
      </c>
      <c r="DW24" s="7">
        <f t="shared" si="44"/>
        <v>0.55853185740499656</v>
      </c>
      <c r="DX24" s="9">
        <f t="shared" si="36"/>
        <v>4.5607592110541439E-4</v>
      </c>
      <c r="DY24" s="4">
        <f t="shared" si="37"/>
        <v>0.55104166666666665</v>
      </c>
      <c r="DZ24" s="4">
        <f t="shared" si="37"/>
        <v>0.56458333333333333</v>
      </c>
      <c r="EA24" s="4">
        <f t="shared" si="38"/>
        <v>1.3541666666666674E-2</v>
      </c>
      <c r="EB24" s="10">
        <f t="shared" si="39"/>
        <v>0.55875989536554926</v>
      </c>
      <c r="EC24" s="9">
        <f t="shared" si="19"/>
        <v>7.3343228698882601E-2</v>
      </c>
      <c r="ED24" s="14"/>
      <c r="EE24" s="14"/>
      <c r="EF24" s="14"/>
      <c r="EG24" s="14"/>
      <c r="EH24" s="14"/>
      <c r="EI24" s="14"/>
      <c r="EJ24" s="14"/>
      <c r="EK24" s="14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3"/>
      <c r="EX24" s="43"/>
      <c r="EY24" s="43"/>
      <c r="EZ24" s="43"/>
      <c r="FA24" s="44"/>
      <c r="FB24" s="45"/>
      <c r="FC24" s="45"/>
      <c r="FD24" s="45"/>
      <c r="FE24" s="46"/>
      <c r="FF24" s="44"/>
    </row>
    <row r="25" spans="1:162" x14ac:dyDescent="0.2">
      <c r="A25" s="14">
        <v>42376.911154821602</v>
      </c>
      <c r="B25" s="14">
        <v>42399.758845178301</v>
      </c>
      <c r="C25" s="14">
        <v>39600</v>
      </c>
      <c r="D25" s="14">
        <v>42300</v>
      </c>
      <c r="E25" s="14">
        <v>42090</v>
      </c>
      <c r="F25" s="14">
        <v>42750</v>
      </c>
      <c r="G25" s="14"/>
      <c r="H25" s="14"/>
      <c r="I25" s="14"/>
      <c r="J25" s="14"/>
      <c r="K25" s="14"/>
      <c r="L25" s="7">
        <f t="shared" si="0"/>
        <v>0.45833333333333331</v>
      </c>
      <c r="M25" s="7">
        <f t="shared" si="1"/>
        <v>0.48958333333333331</v>
      </c>
      <c r="N25" s="7">
        <f t="shared" si="40"/>
        <v>0.49047350873636114</v>
      </c>
      <c r="O25" s="7">
        <f t="shared" si="40"/>
        <v>0.49073794959697109</v>
      </c>
      <c r="P25" s="9">
        <f t="shared" si="20"/>
        <v>2.6444086060994909E-4</v>
      </c>
      <c r="Q25" s="4">
        <f t="shared" si="21"/>
        <v>0.48715277777777777</v>
      </c>
      <c r="R25" s="4">
        <f t="shared" si="21"/>
        <v>0.49479166666666669</v>
      </c>
      <c r="S25" s="4">
        <f t="shared" si="22"/>
        <v>7.6388888888889173E-3</v>
      </c>
      <c r="T25" s="10">
        <f t="shared" si="23"/>
        <v>0.49087017002727606</v>
      </c>
      <c r="U25" s="9">
        <f t="shared" si="3"/>
        <v>1.28683669394275E-3</v>
      </c>
      <c r="V25" s="14"/>
      <c r="W25" s="14"/>
      <c r="X25" s="14"/>
      <c r="Y25" s="14"/>
      <c r="Z25" s="14"/>
      <c r="AA25" s="14"/>
      <c r="AB25" s="14">
        <v>42367.512575541601</v>
      </c>
      <c r="AC25" s="14">
        <v>42391.097424458298</v>
      </c>
      <c r="AD25" s="14">
        <v>39600</v>
      </c>
      <c r="AE25" s="14">
        <v>42300</v>
      </c>
      <c r="AF25" s="14">
        <v>42060</v>
      </c>
      <c r="AG25" s="14">
        <v>42735</v>
      </c>
      <c r="AH25" s="14"/>
      <c r="AI25" s="14"/>
      <c r="AJ25" s="14"/>
      <c r="AK25" s="14"/>
      <c r="AL25" s="14"/>
      <c r="AM25" s="7">
        <f t="shared" si="4"/>
        <v>0.45833333333333331</v>
      </c>
      <c r="AN25" s="7">
        <f t="shared" si="5"/>
        <v>0.48958333333333331</v>
      </c>
      <c r="AO25" s="7">
        <f t="shared" si="41"/>
        <v>0.49036472888358335</v>
      </c>
      <c r="AP25" s="7">
        <f t="shared" si="41"/>
        <v>0.49063770167197102</v>
      </c>
      <c r="AQ25" s="9">
        <f t="shared" si="24"/>
        <v>2.7297278838767092E-4</v>
      </c>
      <c r="AR25" s="4">
        <f t="shared" si="25"/>
        <v>0.48680555555555555</v>
      </c>
      <c r="AS25" s="4">
        <f t="shared" si="25"/>
        <v>0.49461805555555555</v>
      </c>
      <c r="AT25" s="4">
        <f t="shared" si="26"/>
        <v>7.8125E-3</v>
      </c>
      <c r="AU25" s="10">
        <f t="shared" si="27"/>
        <v>0.49077418806616485</v>
      </c>
      <c r="AV25" s="9">
        <f t="shared" si="7"/>
        <v>1.1908547328315366E-3</v>
      </c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>
        <v>42578.461201292201</v>
      </c>
      <c r="BH25" s="14">
        <v>42612.118798707699</v>
      </c>
      <c r="BI25" s="14">
        <v>39600</v>
      </c>
      <c r="BJ25" s="14">
        <v>42300</v>
      </c>
      <c r="BK25" s="14">
        <v>42120</v>
      </c>
      <c r="BL25" s="14">
        <v>43110</v>
      </c>
      <c r="BM25" s="14"/>
      <c r="BN25" s="14"/>
      <c r="BO25" s="14"/>
      <c r="BP25" s="14"/>
      <c r="BQ25" s="14"/>
      <c r="BR25" s="7">
        <f t="shared" si="8"/>
        <v>0.45833333333333331</v>
      </c>
      <c r="BS25" s="7">
        <f t="shared" si="9"/>
        <v>0.48958333333333331</v>
      </c>
      <c r="BT25" s="7">
        <f t="shared" si="42"/>
        <v>0.49280626390384491</v>
      </c>
      <c r="BU25" s="7">
        <f t="shared" si="42"/>
        <v>0.49319581942948726</v>
      </c>
      <c r="BV25" s="9">
        <f t="shared" si="28"/>
        <v>3.8955552564234885E-4</v>
      </c>
      <c r="BW25" s="4">
        <f t="shared" si="29"/>
        <v>0.48749999999999999</v>
      </c>
      <c r="BX25" s="4">
        <f t="shared" si="29"/>
        <v>0.49895833333333334</v>
      </c>
      <c r="BY25" s="4">
        <f t="shared" si="30"/>
        <v>1.1458333333333348E-2</v>
      </c>
      <c r="BZ25" s="10">
        <f t="shared" si="31"/>
        <v>0.49339059719230843</v>
      </c>
      <c r="CA25" s="9">
        <f t="shared" si="11"/>
        <v>3.8072638589751184E-3</v>
      </c>
      <c r="CD25">
        <v>44138.416264958199</v>
      </c>
      <c r="CE25">
        <v>44176.243735041702</v>
      </c>
      <c r="CF25">
        <v>39600</v>
      </c>
      <c r="CG25">
        <v>42300</v>
      </c>
      <c r="CH25">
        <v>43620</v>
      </c>
      <c r="CI25">
        <v>44760</v>
      </c>
      <c r="CJ25" s="14"/>
      <c r="CK25" s="14"/>
      <c r="CL25" s="14"/>
      <c r="CM25" s="14"/>
      <c r="CN25" s="14"/>
      <c r="CO25" s="7">
        <f t="shared" si="12"/>
        <v>0.45833333333333331</v>
      </c>
      <c r="CP25" s="7">
        <f t="shared" si="13"/>
        <v>0.48958333333333331</v>
      </c>
      <c r="CQ25" s="7">
        <f t="shared" si="43"/>
        <v>0.51086129936294211</v>
      </c>
      <c r="CR25" s="7">
        <f t="shared" si="43"/>
        <v>0.51129911730372335</v>
      </c>
      <c r="CS25" s="9">
        <f t="shared" si="32"/>
        <v>4.378179407812377E-4</v>
      </c>
      <c r="CT25" s="4">
        <f t="shared" si="33"/>
        <v>0.50486111111111109</v>
      </c>
      <c r="CU25" s="4">
        <f t="shared" si="33"/>
        <v>0.5180555555555556</v>
      </c>
      <c r="CV25" s="4">
        <f t="shared" si="34"/>
        <v>1.3194444444444509E-2</v>
      </c>
      <c r="CW25" s="10">
        <f t="shared" si="35"/>
        <v>0.51151802627411391</v>
      </c>
      <c r="CX25" s="9">
        <f t="shared" si="15"/>
        <v>2.1934692940780598E-2</v>
      </c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>
        <v>50726.684672895899</v>
      </c>
      <c r="DJ25">
        <v>50766.735327103997</v>
      </c>
      <c r="DK25">
        <v>39600</v>
      </c>
      <c r="DL25">
        <v>42300</v>
      </c>
      <c r="DM25">
        <v>50085</v>
      </c>
      <c r="DN25">
        <v>51330</v>
      </c>
      <c r="DO25" s="14"/>
      <c r="DP25" s="14"/>
      <c r="DQ25" s="14"/>
      <c r="DR25" s="14"/>
      <c r="DS25" s="14"/>
      <c r="DT25" s="7">
        <f t="shared" si="16"/>
        <v>0.45833333333333331</v>
      </c>
      <c r="DU25" s="7">
        <f t="shared" si="17"/>
        <v>0.48958333333333331</v>
      </c>
      <c r="DV25" s="7">
        <f t="shared" si="44"/>
        <v>0.58711440593629516</v>
      </c>
      <c r="DW25" s="7">
        <f t="shared" si="44"/>
        <v>0.58757795517481481</v>
      </c>
      <c r="DX25" s="9">
        <f t="shared" si="36"/>
        <v>4.6354923851965602E-4</v>
      </c>
      <c r="DY25" s="4">
        <f t="shared" si="37"/>
        <v>0.57968750000000002</v>
      </c>
      <c r="DZ25" s="4">
        <f t="shared" si="37"/>
        <v>0.59409722222222228</v>
      </c>
      <c r="EA25" s="4">
        <f t="shared" si="38"/>
        <v>1.4409722222222254E-2</v>
      </c>
      <c r="EB25" s="10">
        <f t="shared" si="39"/>
        <v>0.58780972979407464</v>
      </c>
      <c r="EC25" s="9">
        <f t="shared" si="19"/>
        <v>9.8226396460741328E-2</v>
      </c>
      <c r="ED25" s="14"/>
      <c r="EE25" s="14"/>
      <c r="EF25" s="14"/>
      <c r="EG25" s="14"/>
      <c r="EH25" s="14"/>
      <c r="EI25" s="14"/>
      <c r="EJ25" s="14"/>
      <c r="EK25" s="14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3"/>
      <c r="EX25" s="43"/>
      <c r="EY25" s="43"/>
      <c r="EZ25" s="43"/>
      <c r="FA25" s="44"/>
      <c r="FB25" s="45"/>
      <c r="FC25" s="45"/>
      <c r="FD25" s="45"/>
      <c r="FE25" s="46"/>
      <c r="FF25" s="44"/>
    </row>
    <row r="26" spans="1:162" x14ac:dyDescent="0.2">
      <c r="A26" s="14">
        <v>42723.212770839302</v>
      </c>
      <c r="B26" s="14">
        <v>42747.207229160602</v>
      </c>
      <c r="C26" s="14">
        <v>39960</v>
      </c>
      <c r="D26" s="14">
        <v>42660</v>
      </c>
      <c r="E26" s="14">
        <v>42450</v>
      </c>
      <c r="F26" s="14">
        <v>43125</v>
      </c>
      <c r="G26" s="14"/>
      <c r="H26" s="14"/>
      <c r="I26" s="14"/>
      <c r="J26" s="14"/>
      <c r="K26" s="14"/>
      <c r="L26" s="7">
        <f t="shared" si="0"/>
        <v>0.46250000000000002</v>
      </c>
      <c r="M26" s="7">
        <f t="shared" si="1"/>
        <v>0.49375000000000002</v>
      </c>
      <c r="N26" s="7">
        <f t="shared" si="40"/>
        <v>0.49448162929212153</v>
      </c>
      <c r="O26" s="7">
        <f t="shared" si="40"/>
        <v>0.49475934293009954</v>
      </c>
      <c r="P26" s="9">
        <f t="shared" si="20"/>
        <v>2.7771363797801651E-4</v>
      </c>
      <c r="Q26" s="4">
        <f t="shared" si="21"/>
        <v>0.49131944444444442</v>
      </c>
      <c r="R26" s="4">
        <f t="shared" si="21"/>
        <v>0.49913194444444442</v>
      </c>
      <c r="S26" s="4">
        <f t="shared" si="22"/>
        <v>7.8125E-3</v>
      </c>
      <c r="T26" s="10">
        <f t="shared" si="23"/>
        <v>0.49489819974908855</v>
      </c>
      <c r="U26" s="9">
        <f t="shared" si="3"/>
        <v>1.1481997490885298E-3</v>
      </c>
      <c r="V26" s="14"/>
      <c r="W26" s="14"/>
      <c r="X26" s="14"/>
      <c r="Y26" s="14"/>
      <c r="Z26" s="14"/>
      <c r="AA26" s="14"/>
      <c r="AB26" s="14">
        <v>42734.033877597103</v>
      </c>
      <c r="AC26" s="14">
        <v>42757.476122402797</v>
      </c>
      <c r="AD26" s="14">
        <v>39960</v>
      </c>
      <c r="AE26" s="14">
        <v>42660</v>
      </c>
      <c r="AF26" s="14">
        <v>42465</v>
      </c>
      <c r="AG26" s="14">
        <v>43140</v>
      </c>
      <c r="AH26" s="14"/>
      <c r="AI26" s="14"/>
      <c r="AJ26" s="14"/>
      <c r="AK26" s="14"/>
      <c r="AL26" s="14"/>
      <c r="AM26" s="7">
        <f t="shared" si="4"/>
        <v>0.46250000000000002</v>
      </c>
      <c r="AN26" s="7">
        <f t="shared" si="5"/>
        <v>0.49375000000000002</v>
      </c>
      <c r="AO26" s="7">
        <f t="shared" si="41"/>
        <v>0.4946068735832998</v>
      </c>
      <c r="AP26" s="7">
        <f t="shared" si="41"/>
        <v>0.49487819586114351</v>
      </c>
      <c r="AQ26" s="9">
        <f t="shared" si="24"/>
        <v>2.7132227784371077E-4</v>
      </c>
      <c r="AR26" s="4">
        <f t="shared" si="25"/>
        <v>0.49149305555555556</v>
      </c>
      <c r="AS26" s="4">
        <f t="shared" si="25"/>
        <v>0.49930555555555556</v>
      </c>
      <c r="AT26" s="4">
        <f t="shared" si="26"/>
        <v>7.8125E-3</v>
      </c>
      <c r="AU26" s="10">
        <f t="shared" si="27"/>
        <v>0.49501385700006539</v>
      </c>
      <c r="AV26" s="9">
        <f t="shared" si="7"/>
        <v>1.2638570000653715E-3</v>
      </c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>
        <v>43457.576936976897</v>
      </c>
      <c r="BH26" s="14">
        <v>43493.763063022998</v>
      </c>
      <c r="BI26" s="14">
        <v>39960</v>
      </c>
      <c r="BJ26" s="14">
        <v>42660</v>
      </c>
      <c r="BK26" s="14">
        <v>42915</v>
      </c>
      <c r="BL26" s="14">
        <v>43980</v>
      </c>
      <c r="BM26" s="14"/>
      <c r="BN26" s="14"/>
      <c r="BO26" s="14"/>
      <c r="BP26" s="14"/>
      <c r="BQ26" s="14"/>
      <c r="BR26" s="7">
        <f t="shared" si="8"/>
        <v>0.46250000000000002</v>
      </c>
      <c r="BS26" s="7">
        <f t="shared" si="9"/>
        <v>0.49375000000000002</v>
      </c>
      <c r="BT26" s="7">
        <f t="shared" si="42"/>
        <v>0.50298121454834366</v>
      </c>
      <c r="BU26" s="7">
        <f t="shared" si="42"/>
        <v>0.50340003545165501</v>
      </c>
      <c r="BV26" s="9">
        <f t="shared" si="28"/>
        <v>4.1882090331135657E-4</v>
      </c>
      <c r="BW26" s="4">
        <f t="shared" si="29"/>
        <v>0.49670138888888887</v>
      </c>
      <c r="BX26" s="4">
        <f t="shared" si="29"/>
        <v>0.50902777777777775</v>
      </c>
      <c r="BY26" s="4">
        <f t="shared" si="30"/>
        <v>1.2326388888888873E-2</v>
      </c>
      <c r="BZ26" s="10">
        <f t="shared" si="31"/>
        <v>0.50360944590331069</v>
      </c>
      <c r="CA26" s="9">
        <f t="shared" si="11"/>
        <v>9.8594459033106707E-3</v>
      </c>
      <c r="CD26">
        <v>45710.961362638802</v>
      </c>
      <c r="CE26">
        <v>45749.528637361102</v>
      </c>
      <c r="CF26">
        <v>39960</v>
      </c>
      <c r="CG26">
        <v>42660</v>
      </c>
      <c r="CH26">
        <v>45150</v>
      </c>
      <c r="CI26">
        <v>46290</v>
      </c>
      <c r="CJ26" s="14"/>
      <c r="CK26" s="14"/>
      <c r="CL26" s="14"/>
      <c r="CM26" s="14"/>
      <c r="CN26" s="14"/>
      <c r="CO26" s="7">
        <f t="shared" si="12"/>
        <v>0.46250000000000002</v>
      </c>
      <c r="CP26" s="7">
        <f t="shared" si="13"/>
        <v>0.49375000000000002</v>
      </c>
      <c r="CQ26" s="7">
        <f t="shared" si="43"/>
        <v>0.52906205280831942</v>
      </c>
      <c r="CR26" s="7">
        <f t="shared" si="43"/>
        <v>0.52950843330279052</v>
      </c>
      <c r="CS26" s="9">
        <f t="shared" si="32"/>
        <v>4.4638049447109918E-4</v>
      </c>
      <c r="CT26" s="4">
        <f t="shared" si="33"/>
        <v>0.52256944444444442</v>
      </c>
      <c r="CU26" s="4">
        <f t="shared" si="33"/>
        <v>0.53576388888888893</v>
      </c>
      <c r="CV26" s="4">
        <f t="shared" si="34"/>
        <v>1.3194444444444509E-2</v>
      </c>
      <c r="CW26" s="10">
        <f t="shared" si="35"/>
        <v>0.52973162355002601</v>
      </c>
      <c r="CX26" s="9">
        <f t="shared" si="15"/>
        <v>3.5981623550025987E-2</v>
      </c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>
        <v>53254.413880388602</v>
      </c>
      <c r="DJ26">
        <v>53294.216119611301</v>
      </c>
      <c r="DK26">
        <v>39960</v>
      </c>
      <c r="DL26">
        <v>42660</v>
      </c>
      <c r="DM26">
        <v>52605</v>
      </c>
      <c r="DN26">
        <v>53850</v>
      </c>
      <c r="DO26" s="14"/>
      <c r="DP26" s="14"/>
      <c r="DQ26" s="14"/>
      <c r="DR26" s="14"/>
      <c r="DS26" s="14"/>
      <c r="DT26" s="7">
        <f t="shared" si="16"/>
        <v>0.46250000000000002</v>
      </c>
      <c r="DU26" s="7">
        <f t="shared" si="17"/>
        <v>0.49375000000000002</v>
      </c>
      <c r="DV26" s="7">
        <f t="shared" si="44"/>
        <v>0.6163705310230162</v>
      </c>
      <c r="DW26" s="7">
        <f t="shared" si="44"/>
        <v>0.61683120508809375</v>
      </c>
      <c r="DX26" s="9">
        <f t="shared" si="36"/>
        <v>4.6067406507754871E-4</v>
      </c>
      <c r="DY26" s="4">
        <f t="shared" si="37"/>
        <v>0.6088541666666667</v>
      </c>
      <c r="DZ26" s="4">
        <f t="shared" si="37"/>
        <v>0.62326388888888884</v>
      </c>
      <c r="EA26" s="4">
        <f t="shared" si="38"/>
        <v>1.4409722222222143E-2</v>
      </c>
      <c r="EB26" s="10">
        <f t="shared" si="39"/>
        <v>0.61706154212063247</v>
      </c>
      <c r="EC26" s="9">
        <f t="shared" si="19"/>
        <v>0.12331154212063244</v>
      </c>
      <c r="ED26" s="14"/>
      <c r="EE26" s="14"/>
      <c r="EF26" s="14"/>
      <c r="EG26" s="14"/>
      <c r="EH26" s="14"/>
      <c r="EI26" s="14"/>
      <c r="EJ26" s="14"/>
      <c r="EK26" s="14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3"/>
      <c r="EX26" s="43"/>
      <c r="EY26" s="43"/>
      <c r="EZ26" s="43"/>
      <c r="FA26" s="44"/>
      <c r="FB26" s="45"/>
      <c r="FC26" s="45"/>
      <c r="FD26" s="45"/>
      <c r="FE26" s="46"/>
      <c r="FF26" s="44"/>
    </row>
    <row r="27" spans="1:162" x14ac:dyDescent="0.2">
      <c r="A27" s="14">
        <v>43270.568119105897</v>
      </c>
      <c r="B27" s="14">
        <v>43293.531880893999</v>
      </c>
      <c r="C27" s="14">
        <v>40500</v>
      </c>
      <c r="D27" s="14">
        <v>43200</v>
      </c>
      <c r="E27" s="14">
        <v>42990</v>
      </c>
      <c r="F27" s="14">
        <v>43665</v>
      </c>
      <c r="G27" s="14"/>
      <c r="H27" s="14"/>
      <c r="I27" s="14"/>
      <c r="J27" s="14"/>
      <c r="K27" s="14"/>
      <c r="L27" s="7">
        <f t="shared" si="0"/>
        <v>0.46875</v>
      </c>
      <c r="M27" s="7">
        <f t="shared" si="1"/>
        <v>0.5</v>
      </c>
      <c r="N27" s="7">
        <f t="shared" si="40"/>
        <v>0.50081676063779978</v>
      </c>
      <c r="O27" s="7">
        <f t="shared" si="40"/>
        <v>0.50108254491775461</v>
      </c>
      <c r="P27" s="9">
        <f t="shared" si="20"/>
        <v>2.6578427995482823E-4</v>
      </c>
      <c r="Q27" s="4">
        <f t="shared" si="21"/>
        <v>0.49756944444444445</v>
      </c>
      <c r="R27" s="4">
        <f t="shared" si="21"/>
        <v>0.5053819444444444</v>
      </c>
      <c r="S27" s="4">
        <f t="shared" si="22"/>
        <v>7.8124999999999445E-3</v>
      </c>
      <c r="T27" s="10">
        <f t="shared" si="23"/>
        <v>0.50121543705773197</v>
      </c>
      <c r="U27" s="9">
        <f t="shared" si="3"/>
        <v>1.2154370577319717E-3</v>
      </c>
      <c r="V27" s="14"/>
      <c r="W27" s="14"/>
      <c r="X27" s="14"/>
      <c r="Y27" s="14"/>
      <c r="Z27" s="14"/>
      <c r="AA27" s="14"/>
      <c r="AB27" s="14">
        <v>43460.9500558289</v>
      </c>
      <c r="AC27" s="14">
        <v>43493.329944170997</v>
      </c>
      <c r="AD27" s="14">
        <v>40500</v>
      </c>
      <c r="AE27" s="14">
        <v>43200</v>
      </c>
      <c r="AF27" s="14">
        <v>43020</v>
      </c>
      <c r="AG27" s="14">
        <v>43980</v>
      </c>
      <c r="AH27" s="14"/>
      <c r="AI27" s="14"/>
      <c r="AJ27" s="14"/>
      <c r="AK27" s="14"/>
      <c r="AL27" s="14"/>
      <c r="AM27" s="7">
        <f t="shared" si="4"/>
        <v>0.46875</v>
      </c>
      <c r="AN27" s="7">
        <f t="shared" si="5"/>
        <v>0.5</v>
      </c>
      <c r="AO27" s="7">
        <f t="shared" si="41"/>
        <v>0.50302025527579741</v>
      </c>
      <c r="AP27" s="7">
        <f t="shared" si="41"/>
        <v>0.50339502250197909</v>
      </c>
      <c r="AQ27" s="9">
        <f t="shared" si="24"/>
        <v>3.7476722618168257E-4</v>
      </c>
      <c r="AR27" s="4">
        <f t="shared" si="25"/>
        <v>0.49791666666666667</v>
      </c>
      <c r="AS27" s="4">
        <f t="shared" si="25"/>
        <v>0.50902777777777775</v>
      </c>
      <c r="AT27" s="4">
        <f t="shared" si="26"/>
        <v>1.1111111111111072E-2</v>
      </c>
      <c r="AU27" s="10">
        <f t="shared" si="27"/>
        <v>0.50358240611506999</v>
      </c>
      <c r="AV27" s="9">
        <f t="shared" si="7"/>
        <v>3.5824061150699915E-3</v>
      </c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>
        <v>44122.166245958397</v>
      </c>
      <c r="BH27" s="14">
        <v>44159.733754041503</v>
      </c>
      <c r="BI27" s="14">
        <v>40500</v>
      </c>
      <c r="BJ27" s="14">
        <v>43200</v>
      </c>
      <c r="BK27" s="14">
        <v>43530</v>
      </c>
      <c r="BL27" s="14">
        <v>44700</v>
      </c>
      <c r="BM27" s="14"/>
      <c r="BN27" s="14"/>
      <c r="BO27" s="14"/>
      <c r="BP27" s="14"/>
      <c r="BQ27" s="14"/>
      <c r="BR27" s="7">
        <f t="shared" si="8"/>
        <v>0.46875</v>
      </c>
      <c r="BS27" s="7">
        <f t="shared" si="9"/>
        <v>0.5</v>
      </c>
      <c r="BT27" s="7">
        <f t="shared" si="42"/>
        <v>0.51067322043933328</v>
      </c>
      <c r="BU27" s="7">
        <f t="shared" si="42"/>
        <v>0.51110802956066559</v>
      </c>
      <c r="BV27" s="9">
        <f t="shared" si="28"/>
        <v>4.3480912133231353E-4</v>
      </c>
      <c r="BW27" s="4">
        <f t="shared" si="29"/>
        <v>0.50381944444444449</v>
      </c>
      <c r="BX27" s="4">
        <f t="shared" si="29"/>
        <v>0.51736111111111116</v>
      </c>
      <c r="BY27" s="4">
        <f t="shared" si="30"/>
        <v>1.3541666666666674E-2</v>
      </c>
      <c r="BZ27" s="10">
        <f t="shared" si="31"/>
        <v>0.5113254341213318</v>
      </c>
      <c r="CA27" s="9">
        <f t="shared" si="11"/>
        <v>1.1325434121331801E-2</v>
      </c>
      <c r="CD27">
        <v>46611.864211536697</v>
      </c>
      <c r="CE27">
        <v>46649.195788463199</v>
      </c>
      <c r="CF27">
        <v>40500</v>
      </c>
      <c r="CG27">
        <v>43200</v>
      </c>
      <c r="CH27">
        <v>45975</v>
      </c>
      <c r="CI27">
        <v>47175</v>
      </c>
      <c r="CJ27" s="14"/>
      <c r="CK27" s="14"/>
      <c r="CL27" s="14"/>
      <c r="CM27" s="14"/>
      <c r="CN27" s="14"/>
      <c r="CO27" s="7">
        <f t="shared" si="12"/>
        <v>0.46875</v>
      </c>
      <c r="CP27" s="7">
        <f t="shared" si="13"/>
        <v>0.5</v>
      </c>
      <c r="CQ27" s="7">
        <f t="shared" si="43"/>
        <v>0.5394891691150081</v>
      </c>
      <c r="CR27" s="7">
        <f t="shared" si="43"/>
        <v>0.53992124755165738</v>
      </c>
      <c r="CS27" s="9">
        <f t="shared" si="32"/>
        <v>4.320784366492747E-4</v>
      </c>
      <c r="CT27" s="4">
        <f t="shared" si="33"/>
        <v>0.53211805555555558</v>
      </c>
      <c r="CU27" s="4">
        <f t="shared" si="33"/>
        <v>0.54600694444444442</v>
      </c>
      <c r="CV27" s="4">
        <f t="shared" si="34"/>
        <v>1.388888888888884E-2</v>
      </c>
      <c r="CW27" s="10">
        <f t="shared" si="35"/>
        <v>0.54013728676998207</v>
      </c>
      <c r="CX27" s="9">
        <f t="shared" si="15"/>
        <v>4.0137286769982072E-2</v>
      </c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>
        <v>55800.890472875202</v>
      </c>
      <c r="DJ27">
        <v>55843.209527124702</v>
      </c>
      <c r="DK27">
        <v>40500</v>
      </c>
      <c r="DL27">
        <v>43200</v>
      </c>
      <c r="DM27">
        <v>55170</v>
      </c>
      <c r="DN27">
        <v>56475</v>
      </c>
      <c r="DO27" s="14"/>
      <c r="DP27" s="14"/>
      <c r="DQ27" s="14"/>
      <c r="DR27" s="14"/>
      <c r="DS27" s="14"/>
      <c r="DT27" s="7">
        <f t="shared" si="16"/>
        <v>0.46875</v>
      </c>
      <c r="DU27" s="7">
        <f t="shared" si="17"/>
        <v>0.5</v>
      </c>
      <c r="DV27" s="7">
        <f t="shared" si="44"/>
        <v>0.64584363973235193</v>
      </c>
      <c r="DW27" s="7">
        <f t="shared" si="44"/>
        <v>0.64633344360098033</v>
      </c>
      <c r="DX27" s="9">
        <f t="shared" si="36"/>
        <v>4.8980386862840231E-4</v>
      </c>
      <c r="DY27" s="4">
        <f t="shared" si="37"/>
        <v>0.63854166666666667</v>
      </c>
      <c r="DZ27" s="4">
        <f t="shared" si="37"/>
        <v>0.65364583333333337</v>
      </c>
      <c r="EA27" s="4">
        <f t="shared" si="38"/>
        <v>1.5104166666666696E-2</v>
      </c>
      <c r="EB27" s="10">
        <f t="shared" si="39"/>
        <v>0.64657834553529447</v>
      </c>
      <c r="EC27" s="9">
        <f t="shared" si="19"/>
        <v>0.14657834553529447</v>
      </c>
      <c r="ED27" s="14"/>
      <c r="EE27" s="14"/>
      <c r="EF27" s="14"/>
      <c r="EG27" s="14"/>
      <c r="EH27" s="14"/>
      <c r="EI27" s="14"/>
      <c r="EJ27" s="14"/>
      <c r="EK27" s="14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3"/>
      <c r="EX27" s="43"/>
      <c r="EY27" s="43"/>
      <c r="EZ27" s="43"/>
      <c r="FA27" s="44"/>
      <c r="FB27" s="45"/>
      <c r="FC27" s="45"/>
      <c r="FD27" s="45"/>
      <c r="FE27" s="46"/>
      <c r="FF27" s="44"/>
    </row>
    <row r="28" spans="1:162" x14ac:dyDescent="0.2">
      <c r="A28" s="14">
        <v>44194.765857277198</v>
      </c>
      <c r="B28" s="14">
        <v>44221.0541427227</v>
      </c>
      <c r="C28" s="14">
        <v>41400</v>
      </c>
      <c r="D28" s="14">
        <v>44100</v>
      </c>
      <c r="E28" s="14">
        <v>43860</v>
      </c>
      <c r="F28" s="14">
        <v>44640</v>
      </c>
      <c r="G28" s="14"/>
      <c r="H28" s="14"/>
      <c r="I28" s="14"/>
      <c r="J28" s="14"/>
      <c r="K28" s="14"/>
      <c r="L28" s="7">
        <f t="shared" si="0"/>
        <v>0.47916666666666669</v>
      </c>
      <c r="M28" s="7">
        <f t="shared" si="1"/>
        <v>0.51041666666666663</v>
      </c>
      <c r="N28" s="7">
        <f t="shared" si="40"/>
        <v>0.51151349371848609</v>
      </c>
      <c r="O28" s="7">
        <f t="shared" si="40"/>
        <v>0.51181775628151271</v>
      </c>
      <c r="P28" s="9">
        <f t="shared" si="20"/>
        <v>3.0426256302662491E-4</v>
      </c>
      <c r="Q28" s="4">
        <f t="shared" si="21"/>
        <v>0.50763888888888886</v>
      </c>
      <c r="R28" s="4">
        <f t="shared" si="21"/>
        <v>0.51666666666666672</v>
      </c>
      <c r="S28" s="4">
        <f t="shared" si="22"/>
        <v>9.0277777777778567E-3</v>
      </c>
      <c r="T28" s="10">
        <f t="shared" si="23"/>
        <v>0.51196988756302608</v>
      </c>
      <c r="U28" s="9">
        <f t="shared" si="3"/>
        <v>1.5532208963594529E-3</v>
      </c>
      <c r="V28" s="14"/>
      <c r="W28" s="14"/>
      <c r="X28" s="14"/>
      <c r="Y28" s="14"/>
      <c r="Z28" s="14"/>
      <c r="AA28" s="14"/>
      <c r="AB28" s="14">
        <v>44219.075705349504</v>
      </c>
      <c r="AC28" s="14">
        <v>44246.634294650401</v>
      </c>
      <c r="AD28" s="14">
        <v>41400</v>
      </c>
      <c r="AE28" s="14">
        <v>44100</v>
      </c>
      <c r="AF28" s="14">
        <v>43905</v>
      </c>
      <c r="AG28" s="14">
        <v>44670</v>
      </c>
      <c r="AH28" s="14"/>
      <c r="AI28" s="14"/>
      <c r="AJ28" s="14"/>
      <c r="AK28" s="14"/>
      <c r="AL28" s="14"/>
      <c r="AM28" s="7">
        <f t="shared" si="4"/>
        <v>0.47916666666666669</v>
      </c>
      <c r="AN28" s="7">
        <f t="shared" si="5"/>
        <v>0.51041666666666663</v>
      </c>
      <c r="AO28" s="7">
        <f t="shared" si="41"/>
        <v>0.51179485770080446</v>
      </c>
      <c r="AP28" s="7">
        <f t="shared" si="41"/>
        <v>0.51211382285475004</v>
      </c>
      <c r="AQ28" s="9">
        <f t="shared" si="24"/>
        <v>3.1896515394558289E-4</v>
      </c>
      <c r="AR28" s="4">
        <f t="shared" si="25"/>
        <v>0.50815972222222228</v>
      </c>
      <c r="AS28" s="4">
        <f t="shared" si="25"/>
        <v>0.51701388888888888</v>
      </c>
      <c r="AT28" s="4">
        <f t="shared" si="26"/>
        <v>8.8541666666666075E-3</v>
      </c>
      <c r="AU28" s="10">
        <f t="shared" si="27"/>
        <v>0.51227330543172278</v>
      </c>
      <c r="AV28" s="9">
        <f t="shared" si="7"/>
        <v>1.8566387650561511E-3</v>
      </c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>
        <v>45034.773579903398</v>
      </c>
      <c r="BH28" s="14">
        <v>45072.776420096503</v>
      </c>
      <c r="BI28" s="14">
        <v>41400</v>
      </c>
      <c r="BJ28" s="14">
        <v>44100</v>
      </c>
      <c r="BK28" s="14">
        <v>44490</v>
      </c>
      <c r="BL28" s="14">
        <v>45630</v>
      </c>
      <c r="BM28" s="14"/>
      <c r="BN28" s="14"/>
      <c r="BO28" s="14"/>
      <c r="BP28" s="14"/>
      <c r="BQ28" s="14"/>
      <c r="BR28" s="7">
        <f t="shared" si="8"/>
        <v>0.47916666666666669</v>
      </c>
      <c r="BS28" s="7">
        <f t="shared" si="9"/>
        <v>0.51041666666666663</v>
      </c>
      <c r="BT28" s="7">
        <f t="shared" si="42"/>
        <v>0.52123580532295599</v>
      </c>
      <c r="BU28" s="7">
        <f t="shared" si="42"/>
        <v>0.52167565301037622</v>
      </c>
      <c r="BV28" s="9">
        <f t="shared" si="28"/>
        <v>4.3984768742022506E-4</v>
      </c>
      <c r="BW28" s="4">
        <f t="shared" si="29"/>
        <v>0.51493055555555556</v>
      </c>
      <c r="BX28" s="4">
        <f t="shared" si="29"/>
        <v>0.52812499999999996</v>
      </c>
      <c r="BY28" s="4">
        <f t="shared" si="30"/>
        <v>1.3194444444444398E-2</v>
      </c>
      <c r="BZ28" s="10">
        <f t="shared" si="31"/>
        <v>0.52189557685408627</v>
      </c>
      <c r="CA28" s="9">
        <f t="shared" si="11"/>
        <v>1.1478910187419644E-2</v>
      </c>
      <c r="CD28">
        <v>48196.304518990401</v>
      </c>
      <c r="CE28">
        <v>48235.215481009502</v>
      </c>
      <c r="CF28">
        <v>41400</v>
      </c>
      <c r="CG28">
        <v>44100</v>
      </c>
      <c r="CH28">
        <v>47625</v>
      </c>
      <c r="CI28">
        <v>48810</v>
      </c>
      <c r="CJ28" s="14"/>
      <c r="CK28" s="14"/>
      <c r="CL28" s="14"/>
      <c r="CM28" s="14"/>
      <c r="CN28" s="14"/>
      <c r="CO28" s="7">
        <f t="shared" si="12"/>
        <v>0.47916666666666669</v>
      </c>
      <c r="CP28" s="7">
        <f t="shared" si="13"/>
        <v>0.51041666666666663</v>
      </c>
      <c r="CQ28" s="7">
        <f t="shared" si="43"/>
        <v>0.55782759859942588</v>
      </c>
      <c r="CR28" s="7">
        <f t="shared" si="43"/>
        <v>0.55827795695612847</v>
      </c>
      <c r="CS28" s="9">
        <f t="shared" si="32"/>
        <v>4.5035835670259594E-4</v>
      </c>
      <c r="CT28" s="4">
        <f t="shared" si="33"/>
        <v>0.55121527777777779</v>
      </c>
      <c r="CU28" s="4">
        <f t="shared" si="33"/>
        <v>0.5649305555555556</v>
      </c>
      <c r="CV28" s="4">
        <f t="shared" si="34"/>
        <v>1.3715277777777812E-2</v>
      </c>
      <c r="CW28" s="10">
        <f t="shared" si="35"/>
        <v>0.55850313613447977</v>
      </c>
      <c r="CX28" s="9">
        <f t="shared" si="15"/>
        <v>4.8086469467813142E-2</v>
      </c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>
        <v>58293.087269423602</v>
      </c>
      <c r="DJ28">
        <v>58333.202730576297</v>
      </c>
      <c r="DK28">
        <v>41400</v>
      </c>
      <c r="DL28">
        <v>44100</v>
      </c>
      <c r="DM28">
        <v>57705</v>
      </c>
      <c r="DN28">
        <v>58950</v>
      </c>
      <c r="DO28" s="14"/>
      <c r="DP28" s="14"/>
      <c r="DQ28" s="14"/>
      <c r="DR28" s="14"/>
      <c r="DS28" s="14"/>
      <c r="DT28" s="7">
        <f t="shared" si="16"/>
        <v>0.47916666666666669</v>
      </c>
      <c r="DU28" s="7">
        <f t="shared" si="17"/>
        <v>0.51041666666666663</v>
      </c>
      <c r="DV28" s="7">
        <f t="shared" si="44"/>
        <v>0.67468851006277319</v>
      </c>
      <c r="DW28" s="7">
        <f t="shared" si="44"/>
        <v>0.6751528093816701</v>
      </c>
      <c r="DX28" s="9">
        <f t="shared" si="36"/>
        <v>4.6429931889691023E-4</v>
      </c>
      <c r="DY28" s="4">
        <f t="shared" si="37"/>
        <v>0.66788194444444449</v>
      </c>
      <c r="DZ28" s="4">
        <f t="shared" si="37"/>
        <v>0.68229166666666663</v>
      </c>
      <c r="EA28" s="4">
        <f t="shared" si="38"/>
        <v>1.4409722222222143E-2</v>
      </c>
      <c r="EB28" s="10">
        <f t="shared" si="39"/>
        <v>0.6753849590411185</v>
      </c>
      <c r="EC28" s="9">
        <f t="shared" si="19"/>
        <v>0.16496829237445187</v>
      </c>
      <c r="ED28" s="14"/>
      <c r="EE28" s="14"/>
      <c r="EF28" s="14"/>
      <c r="EG28" s="14"/>
      <c r="EH28" s="14"/>
      <c r="EI28" s="14"/>
      <c r="EJ28" s="14"/>
      <c r="EK28" s="14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3"/>
      <c r="EX28" s="43"/>
      <c r="EY28" s="43"/>
      <c r="EZ28" s="43"/>
      <c r="FA28" s="44"/>
      <c r="FB28" s="45"/>
      <c r="FC28" s="45"/>
      <c r="FD28" s="45"/>
      <c r="FE28" s="46"/>
      <c r="FF28" s="44"/>
    </row>
    <row r="29" spans="1:162" x14ac:dyDescent="0.2">
      <c r="A29" s="14">
        <v>45964.010896019397</v>
      </c>
      <c r="B29" s="14">
        <v>45986.589103980601</v>
      </c>
      <c r="C29" s="14">
        <v>43200</v>
      </c>
      <c r="D29" s="14">
        <v>45900</v>
      </c>
      <c r="E29" s="14">
        <v>45675</v>
      </c>
      <c r="F29" s="14">
        <v>46320</v>
      </c>
      <c r="G29" s="14"/>
      <c r="H29" s="14"/>
      <c r="I29" s="14"/>
      <c r="J29" s="14"/>
      <c r="K29" s="14"/>
      <c r="L29" s="7">
        <f t="shared" si="0"/>
        <v>0.5</v>
      </c>
      <c r="M29" s="7">
        <f t="shared" si="1"/>
        <v>0.53125</v>
      </c>
      <c r="N29" s="7">
        <f t="shared" si="40"/>
        <v>0.53199086685207631</v>
      </c>
      <c r="O29" s="7">
        <f t="shared" si="40"/>
        <v>0.53225218870347923</v>
      </c>
      <c r="P29" s="9">
        <f t="shared" si="20"/>
        <v>2.6132185140292918E-4</v>
      </c>
      <c r="Q29" s="4">
        <f t="shared" si="21"/>
        <v>0.52864583333333337</v>
      </c>
      <c r="R29" s="4">
        <f t="shared" si="21"/>
        <v>0.53611111111111109</v>
      </c>
      <c r="S29" s="4">
        <f t="shared" si="22"/>
        <v>7.4652777777777235E-3</v>
      </c>
      <c r="T29" s="10">
        <f t="shared" si="23"/>
        <v>0.5323828496291807</v>
      </c>
      <c r="U29" s="9">
        <f t="shared" si="3"/>
        <v>1.1328496291806989E-3</v>
      </c>
      <c r="V29" s="14"/>
      <c r="W29" s="14"/>
      <c r="X29" s="14"/>
      <c r="Y29" s="14"/>
      <c r="Z29" s="14"/>
      <c r="AA29" s="14"/>
      <c r="AB29" s="14">
        <v>45965.471007120599</v>
      </c>
      <c r="AC29" s="14">
        <v>45989.238992879298</v>
      </c>
      <c r="AD29" s="14">
        <v>43200</v>
      </c>
      <c r="AE29" s="14">
        <v>45900</v>
      </c>
      <c r="AF29" s="14">
        <v>45660</v>
      </c>
      <c r="AG29" s="14">
        <v>46350</v>
      </c>
      <c r="AH29" s="14"/>
      <c r="AI29" s="14"/>
      <c r="AJ29" s="14"/>
      <c r="AK29" s="14"/>
      <c r="AL29" s="14"/>
      <c r="AM29" s="7">
        <f t="shared" si="4"/>
        <v>0.5</v>
      </c>
      <c r="AN29" s="7">
        <f t="shared" si="5"/>
        <v>0.53125</v>
      </c>
      <c r="AO29" s="7">
        <f t="shared" si="41"/>
        <v>0.53200776628611801</v>
      </c>
      <c r="AP29" s="7">
        <f t="shared" si="41"/>
        <v>0.53228285871388081</v>
      </c>
      <c r="AQ29" s="9">
        <f t="shared" si="24"/>
        <v>2.7509242776280196E-4</v>
      </c>
      <c r="AR29" s="4">
        <f t="shared" si="25"/>
        <v>0.52847222222222223</v>
      </c>
      <c r="AS29" s="4">
        <f t="shared" si="25"/>
        <v>0.53645833333333337</v>
      </c>
      <c r="AT29" s="4">
        <f t="shared" si="26"/>
        <v>7.9861111111111382E-3</v>
      </c>
      <c r="AU29" s="10">
        <f t="shared" si="27"/>
        <v>0.53242040492776221</v>
      </c>
      <c r="AV29" s="9">
        <f t="shared" si="7"/>
        <v>1.1704049277622142E-3</v>
      </c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>
        <v>46026.042136866403</v>
      </c>
      <c r="BH29" s="14">
        <v>46053.287863133497</v>
      </c>
      <c r="BI29" s="14">
        <v>43200</v>
      </c>
      <c r="BJ29" s="14">
        <v>45900</v>
      </c>
      <c r="BK29" s="14">
        <v>45645</v>
      </c>
      <c r="BL29" s="14">
        <v>46440</v>
      </c>
      <c r="BM29" s="14"/>
      <c r="BN29" s="14"/>
      <c r="BO29" s="14"/>
      <c r="BP29" s="14"/>
      <c r="BQ29" s="14"/>
      <c r="BR29" s="7">
        <f t="shared" si="8"/>
        <v>0.5</v>
      </c>
      <c r="BS29" s="7">
        <f t="shared" si="9"/>
        <v>0.53125</v>
      </c>
      <c r="BT29" s="7">
        <f t="shared" si="42"/>
        <v>0.53270882102854633</v>
      </c>
      <c r="BU29" s="7">
        <f t="shared" si="42"/>
        <v>0.53302416508256367</v>
      </c>
      <c r="BV29" s="9">
        <f t="shared" si="28"/>
        <v>3.1534405401734134E-4</v>
      </c>
      <c r="BW29" s="4">
        <f t="shared" si="29"/>
        <v>0.52829861111111109</v>
      </c>
      <c r="BX29" s="4">
        <f t="shared" si="29"/>
        <v>0.53749999999999998</v>
      </c>
      <c r="BY29" s="4">
        <f t="shared" si="30"/>
        <v>9.201388888888884E-3</v>
      </c>
      <c r="BZ29" s="10">
        <f t="shared" si="31"/>
        <v>0.53318183710957234</v>
      </c>
      <c r="CA29" s="9">
        <f t="shared" si="11"/>
        <v>1.931837109572343E-3</v>
      </c>
      <c r="CD29">
        <v>49117.446588533203</v>
      </c>
      <c r="CE29">
        <v>49157.453411466697</v>
      </c>
      <c r="CF29">
        <v>43200</v>
      </c>
      <c r="CG29">
        <v>45900</v>
      </c>
      <c r="CH29">
        <v>48540</v>
      </c>
      <c r="CI29">
        <v>49785</v>
      </c>
      <c r="CJ29" s="14"/>
      <c r="CK29" s="14"/>
      <c r="CL29" s="14"/>
      <c r="CM29" s="14"/>
      <c r="CN29" s="14"/>
      <c r="CO29" s="7">
        <f t="shared" si="12"/>
        <v>0.5</v>
      </c>
      <c r="CP29" s="7">
        <f t="shared" si="13"/>
        <v>0.53125</v>
      </c>
      <c r="CQ29" s="7">
        <f t="shared" si="43"/>
        <v>0.5684889651450602</v>
      </c>
      <c r="CR29" s="7">
        <f t="shared" si="43"/>
        <v>0.56895200707716087</v>
      </c>
      <c r="CS29" s="9">
        <f t="shared" si="32"/>
        <v>4.6304193210067179E-4</v>
      </c>
      <c r="CT29" s="4">
        <f t="shared" si="33"/>
        <v>0.56180555555555556</v>
      </c>
      <c r="CU29" s="4">
        <f t="shared" si="33"/>
        <v>0.57621527777777781</v>
      </c>
      <c r="CV29" s="4">
        <f t="shared" si="34"/>
        <v>1.4409722222222254E-2</v>
      </c>
      <c r="CW29" s="10">
        <f t="shared" si="35"/>
        <v>0.56918352804321115</v>
      </c>
      <c r="CX29" s="9">
        <f t="shared" si="15"/>
        <v>3.7933528043211151E-2</v>
      </c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>
        <v>60816.645154395497</v>
      </c>
      <c r="DJ29">
        <v>60856.694845604397</v>
      </c>
      <c r="DK29">
        <v>43200</v>
      </c>
      <c r="DL29">
        <v>45900</v>
      </c>
      <c r="DM29">
        <v>60285</v>
      </c>
      <c r="DN29">
        <v>61545</v>
      </c>
      <c r="DO29" s="14"/>
      <c r="DP29" s="14"/>
      <c r="DQ29" s="14"/>
      <c r="DR29" s="14"/>
      <c r="DS29" s="14"/>
      <c r="DT29" s="7">
        <f t="shared" si="16"/>
        <v>0.5</v>
      </c>
      <c r="DU29" s="7">
        <f t="shared" si="17"/>
        <v>0.53125</v>
      </c>
      <c r="DV29" s="7">
        <f t="shared" si="44"/>
        <v>0.70389635595365163</v>
      </c>
      <c r="DW29" s="7">
        <f t="shared" si="44"/>
        <v>0.70435989404634725</v>
      </c>
      <c r="DX29" s="9">
        <f t="shared" si="36"/>
        <v>4.6353809269561452E-4</v>
      </c>
      <c r="DY29" s="4">
        <f t="shared" si="37"/>
        <v>0.6977430555555556</v>
      </c>
      <c r="DZ29" s="4">
        <f t="shared" si="37"/>
        <v>0.71232638888888888</v>
      </c>
      <c r="EA29" s="4">
        <f t="shared" si="38"/>
        <v>1.4583333333333282E-2</v>
      </c>
      <c r="EB29" s="10">
        <f t="shared" si="39"/>
        <v>0.70459166309269505</v>
      </c>
      <c r="EC29" s="9">
        <f t="shared" si="19"/>
        <v>0.17334166309269505</v>
      </c>
      <c r="ED29" s="14"/>
      <c r="EE29" s="14"/>
      <c r="EF29" s="14"/>
      <c r="EG29" s="14"/>
      <c r="EH29" s="14"/>
      <c r="EI29" s="14"/>
      <c r="EJ29" s="14"/>
      <c r="EK29" s="14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3"/>
      <c r="EX29" s="43"/>
      <c r="EY29" s="43"/>
      <c r="EZ29" s="43"/>
      <c r="FA29" s="44"/>
      <c r="FB29" s="45"/>
      <c r="FC29" s="45"/>
      <c r="FD29" s="45"/>
      <c r="FE29" s="46"/>
      <c r="FF29" s="44"/>
    </row>
    <row r="30" spans="1:162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7"/>
      <c r="M30" s="7"/>
      <c r="N30" s="7"/>
      <c r="O30" s="7"/>
      <c r="P30" s="9"/>
      <c r="Q30" s="4"/>
      <c r="R30" s="4"/>
      <c r="S30" s="4"/>
      <c r="T30" s="10"/>
      <c r="U30" s="9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7"/>
      <c r="AN30" s="7"/>
      <c r="AO30" s="7"/>
      <c r="AP30" s="7"/>
      <c r="AQ30" s="9"/>
      <c r="AR30" s="4"/>
      <c r="AS30" s="4"/>
      <c r="AT30" s="4"/>
      <c r="AU30" s="10"/>
      <c r="AV30" s="9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7"/>
      <c r="BS30" s="7"/>
      <c r="BT30" s="7"/>
      <c r="BU30" s="7"/>
      <c r="BV30" s="9"/>
      <c r="BW30" s="4"/>
      <c r="BX30" s="4"/>
      <c r="BY30" s="4"/>
      <c r="BZ30" s="10"/>
      <c r="CA30" s="9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7"/>
      <c r="CP30" s="7"/>
      <c r="CQ30" s="7"/>
      <c r="CR30" s="7"/>
      <c r="CS30" s="9"/>
      <c r="CT30" s="4"/>
      <c r="CU30" s="4"/>
      <c r="CV30" s="4"/>
      <c r="CW30" s="10"/>
      <c r="CX30" s="9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7"/>
      <c r="DU30" s="7"/>
      <c r="DV30" s="7"/>
      <c r="DW30" s="7"/>
      <c r="DX30" s="9"/>
      <c r="DY30" s="4"/>
      <c r="DZ30" s="4"/>
      <c r="EA30" s="4"/>
      <c r="EB30" s="10"/>
      <c r="EC30" s="9"/>
      <c r="ED30" s="14"/>
      <c r="EE30" s="14"/>
      <c r="EF30" s="14"/>
      <c r="EG30" s="14"/>
      <c r="EH30" s="14"/>
      <c r="EI30" s="14"/>
      <c r="EJ30" s="14"/>
      <c r="EK30" s="14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3"/>
      <c r="EX30" s="43"/>
      <c r="EY30" s="43"/>
      <c r="EZ30" s="43"/>
      <c r="FA30" s="44"/>
      <c r="FB30" s="45"/>
      <c r="FC30" s="45"/>
      <c r="FD30" s="45"/>
      <c r="FE30" s="46"/>
      <c r="FF30" s="44"/>
    </row>
    <row r="31" spans="1:162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7"/>
      <c r="M31" s="7"/>
      <c r="N31" s="7"/>
      <c r="O31" s="7"/>
      <c r="P31" s="9"/>
      <c r="Q31" s="4"/>
      <c r="R31" s="4"/>
      <c r="S31" s="4"/>
      <c r="T31" s="10"/>
      <c r="U31" s="9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7"/>
      <c r="AN31" s="7"/>
      <c r="AO31" s="7"/>
      <c r="AP31" s="7"/>
      <c r="AQ31" s="9"/>
      <c r="AR31" s="4"/>
      <c r="AS31" s="4"/>
      <c r="AT31" s="4"/>
      <c r="AU31" s="10"/>
      <c r="AV31" s="9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7"/>
      <c r="BS31" s="7"/>
      <c r="BT31" s="7"/>
      <c r="BU31" s="7"/>
      <c r="BV31" s="9"/>
      <c r="BW31" s="4"/>
      <c r="BX31" s="4"/>
      <c r="BY31" s="4"/>
      <c r="BZ31" s="10"/>
      <c r="CA31" s="9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7"/>
      <c r="CP31" s="7"/>
      <c r="CQ31" s="7"/>
      <c r="CR31" s="7"/>
      <c r="CS31" s="9"/>
      <c r="CT31" s="4"/>
      <c r="CU31" s="4"/>
      <c r="CV31" s="4"/>
      <c r="CW31" s="10"/>
      <c r="CX31" s="9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7"/>
      <c r="DU31" s="7"/>
      <c r="DV31" s="7"/>
      <c r="DW31" s="7"/>
      <c r="DX31" s="9"/>
      <c r="DY31" s="4"/>
      <c r="DZ31" s="4"/>
      <c r="EA31" s="4"/>
      <c r="EB31" s="10"/>
      <c r="EC31" s="9"/>
      <c r="ED31" s="14"/>
      <c r="EE31" s="14"/>
      <c r="EF31" s="14"/>
      <c r="EG31" s="14"/>
      <c r="EH31" s="14"/>
      <c r="EI31" s="14"/>
      <c r="EJ31" s="14"/>
      <c r="EK31" s="14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3"/>
      <c r="EX31" s="43"/>
      <c r="EY31" s="43"/>
      <c r="EZ31" s="43"/>
      <c r="FA31" s="44"/>
      <c r="FB31" s="45"/>
      <c r="FC31" s="45"/>
      <c r="FD31" s="45"/>
      <c r="FE31" s="46"/>
      <c r="FF31" s="44"/>
    </row>
    <row r="32" spans="1:162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7"/>
      <c r="M32" s="7"/>
      <c r="N32" s="7"/>
      <c r="O32" s="7"/>
      <c r="P32" s="9"/>
      <c r="Q32" s="4"/>
      <c r="R32" s="4"/>
      <c r="S32" s="4"/>
      <c r="T32" s="10"/>
      <c r="U32" s="9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7"/>
      <c r="AN32" s="7"/>
      <c r="AO32" s="7"/>
      <c r="AP32" s="7"/>
      <c r="AQ32" s="9"/>
      <c r="AR32" s="4"/>
      <c r="AS32" s="4"/>
      <c r="AT32" s="4"/>
      <c r="AU32" s="10"/>
      <c r="AV32" s="9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7"/>
      <c r="BS32" s="7"/>
      <c r="BT32" s="7"/>
      <c r="BU32" s="7"/>
      <c r="BV32" s="9"/>
      <c r="BW32" s="4"/>
      <c r="BX32" s="4"/>
      <c r="BY32" s="4"/>
      <c r="BZ32" s="10"/>
      <c r="CA32" s="9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7"/>
      <c r="CP32" s="7"/>
      <c r="CQ32" s="7"/>
      <c r="CR32" s="7"/>
      <c r="CS32" s="9"/>
      <c r="CT32" s="4"/>
      <c r="CU32" s="4"/>
      <c r="CV32" s="4"/>
      <c r="CW32" s="10"/>
      <c r="CX32" s="9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7"/>
      <c r="DU32" s="7"/>
      <c r="DV32" s="7"/>
      <c r="DW32" s="7"/>
      <c r="DX32" s="9"/>
      <c r="DY32" s="4"/>
      <c r="DZ32" s="4"/>
      <c r="EA32" s="4"/>
      <c r="EB32" s="10"/>
      <c r="EC32" s="9"/>
      <c r="ED32" s="14"/>
      <c r="EE32" s="14"/>
      <c r="EF32" s="14"/>
      <c r="EG32" s="14"/>
      <c r="EH32" s="14"/>
      <c r="EI32" s="14"/>
      <c r="EJ32" s="14"/>
      <c r="EK32" s="14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3"/>
      <c r="EX32" s="43"/>
      <c r="EY32" s="43"/>
      <c r="EZ32" s="43"/>
      <c r="FA32" s="44"/>
      <c r="FB32" s="45"/>
      <c r="FC32" s="45"/>
      <c r="FD32" s="45"/>
      <c r="FE32" s="46"/>
      <c r="FF32" s="44"/>
    </row>
    <row r="33" spans="1:162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7"/>
      <c r="M33" s="7"/>
      <c r="N33" s="7"/>
      <c r="O33" s="7"/>
      <c r="P33" s="9"/>
      <c r="Q33" s="4"/>
      <c r="R33" s="4"/>
      <c r="S33" s="4"/>
      <c r="T33" s="10"/>
      <c r="U33" s="9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7"/>
      <c r="AN33" s="7"/>
      <c r="AO33" s="7"/>
      <c r="AP33" s="7"/>
      <c r="AQ33" s="9"/>
      <c r="AR33" s="4"/>
      <c r="AS33" s="4"/>
      <c r="AT33" s="4"/>
      <c r="AU33" s="10"/>
      <c r="AV33" s="9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7"/>
      <c r="BS33" s="7"/>
      <c r="BT33" s="7"/>
      <c r="BU33" s="7"/>
      <c r="BV33" s="9"/>
      <c r="BW33" s="4"/>
      <c r="BX33" s="4"/>
      <c r="BY33" s="4"/>
      <c r="BZ33" s="10"/>
      <c r="CA33" s="9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7"/>
      <c r="CP33" s="7"/>
      <c r="CQ33" s="7"/>
      <c r="CR33" s="7"/>
      <c r="CS33" s="9"/>
      <c r="CT33" s="4"/>
      <c r="CU33" s="4"/>
      <c r="CV33" s="4"/>
      <c r="CW33" s="10"/>
      <c r="CX33" s="9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7"/>
      <c r="DU33" s="7"/>
      <c r="DV33" s="7"/>
      <c r="DW33" s="7"/>
      <c r="DX33" s="9"/>
      <c r="DY33" s="4"/>
      <c r="DZ33" s="4"/>
      <c r="EA33" s="4"/>
      <c r="EB33" s="10"/>
      <c r="EC33" s="9"/>
      <c r="ED33" s="14"/>
      <c r="EE33" s="14"/>
      <c r="EF33" s="14"/>
      <c r="EG33" s="14"/>
      <c r="EH33" s="14"/>
      <c r="EI33" s="14"/>
      <c r="EJ33" s="14"/>
      <c r="EK33" s="14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3"/>
      <c r="EX33" s="43"/>
      <c r="EY33" s="43"/>
      <c r="EZ33" s="43"/>
      <c r="FA33" s="44"/>
      <c r="FB33" s="45"/>
      <c r="FC33" s="45"/>
      <c r="FD33" s="45"/>
      <c r="FE33" s="46"/>
      <c r="FF33" s="44"/>
    </row>
    <row r="34" spans="1:162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7"/>
      <c r="M34" s="7"/>
      <c r="N34" s="7"/>
      <c r="O34" s="7"/>
      <c r="P34" s="9"/>
      <c r="Q34" s="4"/>
      <c r="R34" s="4"/>
      <c r="S34" s="4"/>
      <c r="T34" s="10"/>
      <c r="U34" s="9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7"/>
      <c r="AN34" s="7"/>
      <c r="AO34" s="7"/>
      <c r="AP34" s="7"/>
      <c r="AQ34" s="9"/>
      <c r="AR34" s="4"/>
      <c r="AS34" s="4"/>
      <c r="AT34" s="4"/>
      <c r="AU34" s="10"/>
      <c r="AV34" s="9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7"/>
      <c r="BS34" s="7"/>
      <c r="BT34" s="7"/>
      <c r="BU34" s="7"/>
      <c r="BV34" s="9"/>
      <c r="BW34" s="4"/>
      <c r="BX34" s="4"/>
      <c r="BY34" s="4"/>
      <c r="BZ34" s="10"/>
      <c r="CA34" s="9"/>
      <c r="CO34" s="7"/>
      <c r="CP34" s="7"/>
      <c r="CQ34" s="7"/>
      <c r="CR34" s="7"/>
      <c r="CS34" s="9"/>
      <c r="CT34" s="4"/>
      <c r="CU34" s="4"/>
      <c r="CV34" s="4"/>
      <c r="CW34" s="10"/>
      <c r="CX34" s="9"/>
      <c r="DT34" s="7"/>
      <c r="DU34" s="7"/>
      <c r="DV34" s="7"/>
      <c r="DW34" s="7"/>
      <c r="DX34" s="9"/>
      <c r="DY34" s="4"/>
      <c r="DZ34" s="4"/>
      <c r="EA34" s="4"/>
      <c r="EB34" s="10"/>
      <c r="EC34" s="9"/>
    </row>
    <row r="35" spans="1:162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7"/>
      <c r="M35" s="7"/>
      <c r="N35" s="7"/>
      <c r="O35" s="7"/>
      <c r="P35" s="4">
        <f>AVERAGE(P20:P33)</f>
        <v>2.6504600160684455E-4</v>
      </c>
      <c r="Q35" s="4"/>
      <c r="R35" s="4"/>
      <c r="S35" s="4">
        <f>AVERAGE(S20:S29)</f>
        <v>7.673611111111112E-3</v>
      </c>
      <c r="T35" s="4"/>
      <c r="U35" s="4">
        <f>AVERAGE(U20:U29)</f>
        <v>1.1163498007696394E-3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7"/>
      <c r="AN35" s="7"/>
      <c r="AO35" s="7"/>
      <c r="AP35" s="7"/>
      <c r="AQ35" s="4">
        <f>AVERAGE(AQ20:AQ29)</f>
        <v>2.8008750327927491E-4</v>
      </c>
      <c r="AR35" s="4"/>
      <c r="AS35" s="4"/>
      <c r="AT35" s="4">
        <f>AVERAGE(AT20:AT29)</f>
        <v>8.1076388888888795E-3</v>
      </c>
      <c r="AU35" s="4"/>
      <c r="AV35" s="4">
        <f>AVERAGE(AV20:AV29)</f>
        <v>1.4049402881210148E-3</v>
      </c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7"/>
      <c r="BS35" s="7"/>
      <c r="BT35" s="7"/>
      <c r="BU35" s="7"/>
      <c r="BV35" s="4">
        <f>AVERAGE(BV20:BV33)</f>
        <v>3.2861508566552902E-4</v>
      </c>
      <c r="BW35" s="4"/>
      <c r="BX35" s="4"/>
      <c r="BY35" s="4">
        <f>AVERAGE(BY20:BY29)</f>
        <v>9.670138888888874E-3</v>
      </c>
      <c r="BZ35" s="4"/>
      <c r="CA35" s="4">
        <f>AVERAGE(CA20:CA29)</f>
        <v>4.3369623242898283E-3</v>
      </c>
      <c r="CO35" s="7"/>
      <c r="CP35" s="7"/>
      <c r="CQ35" s="7"/>
      <c r="CR35" s="7"/>
      <c r="CS35" s="4">
        <f>AVERAGE(CS20:CS29)</f>
        <v>3.7684256193575851E-4</v>
      </c>
      <c r="CT35" s="4"/>
      <c r="CU35" s="4"/>
      <c r="CV35" s="4">
        <f>AVERAGE(CV20:CV29)</f>
        <v>1.1336805555555574E-2</v>
      </c>
      <c r="CW35" s="4"/>
      <c r="CX35" s="4">
        <f>AVERAGE(CX20:CX29)</f>
        <v>2.0566954226711603E-2</v>
      </c>
      <c r="DT35" s="7"/>
      <c r="DU35" s="7"/>
      <c r="DV35" s="7"/>
      <c r="DW35" s="7"/>
      <c r="DX35" s="4">
        <f>AVERAGE(DX20:DX29)</f>
        <v>4.3769549698586819E-4</v>
      </c>
      <c r="DY35" s="4"/>
      <c r="DZ35" s="4"/>
      <c r="EA35" s="4">
        <f>AVERAGE(EA20:EA29)</f>
        <v>1.3437499999999981E-2</v>
      </c>
      <c r="EB35" s="4"/>
      <c r="EC35" s="4">
        <f>AVERAGE(EC20:EC29)</f>
        <v>8.6725400698526606E-2</v>
      </c>
    </row>
    <row r="36" spans="1:162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36"/>
      <c r="M36" s="36"/>
      <c r="N36" s="36"/>
      <c r="O36" s="36"/>
      <c r="P36" s="37"/>
      <c r="Q36" s="38"/>
      <c r="R36" s="38"/>
      <c r="S36" s="38"/>
      <c r="T36" s="39"/>
      <c r="U36" s="37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36"/>
      <c r="AN36" s="36"/>
      <c r="AO36" s="36"/>
      <c r="AP36" s="36"/>
      <c r="AQ36" s="37"/>
      <c r="AR36" s="38"/>
      <c r="AS36" s="38"/>
      <c r="AT36" s="38"/>
      <c r="AU36" s="39"/>
      <c r="AV36" s="37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36"/>
      <c r="BS36" s="36"/>
      <c r="BT36" s="36"/>
      <c r="BU36" s="36"/>
      <c r="BV36" s="37"/>
      <c r="BW36" s="38"/>
      <c r="BX36" s="38"/>
      <c r="BY36" s="38"/>
      <c r="BZ36" s="39"/>
      <c r="CA36" s="37"/>
    </row>
    <row r="37" spans="1:162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36"/>
      <c r="M37" s="36"/>
      <c r="N37" s="36"/>
      <c r="O37" s="36"/>
      <c r="P37" s="37"/>
      <c r="Q37" s="38"/>
      <c r="R37" s="38"/>
      <c r="S37" s="38"/>
      <c r="T37" s="39"/>
      <c r="U37" s="37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36"/>
      <c r="AN37" s="36"/>
      <c r="AO37" s="36"/>
      <c r="AP37" s="36"/>
      <c r="AQ37" s="37"/>
      <c r="AR37" s="38"/>
      <c r="AS37" s="38"/>
      <c r="AT37" s="38"/>
      <c r="AU37" s="39"/>
      <c r="AV37" s="37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36"/>
      <c r="BS37" s="36"/>
      <c r="BT37" s="36"/>
      <c r="BU37" s="36"/>
      <c r="BV37" s="37"/>
      <c r="BW37" s="38"/>
      <c r="BX37" s="38"/>
      <c r="BY37" s="38"/>
      <c r="BZ37" s="39"/>
      <c r="CA37" s="37"/>
    </row>
    <row r="38" spans="1:162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36"/>
      <c r="M38" s="36"/>
      <c r="N38" s="36"/>
      <c r="O38" s="36"/>
      <c r="P38" s="37"/>
      <c r="Q38" s="38"/>
      <c r="R38" s="38"/>
      <c r="S38" s="38"/>
      <c r="T38" s="39"/>
      <c r="U38" s="37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36"/>
      <c r="AN38" s="36"/>
      <c r="AO38" s="36"/>
      <c r="AP38" s="36"/>
      <c r="AQ38" s="37"/>
      <c r="AR38" s="38"/>
      <c r="AS38" s="38"/>
      <c r="AT38" s="38"/>
      <c r="AU38" s="39"/>
      <c r="AV38" s="37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36"/>
      <c r="BS38" s="36"/>
      <c r="BT38" s="36"/>
      <c r="BU38" s="36"/>
      <c r="BV38" s="37"/>
      <c r="BW38" s="38"/>
      <c r="BX38" s="38"/>
      <c r="BY38" s="38"/>
      <c r="BZ38" s="39"/>
      <c r="CA38" s="37"/>
    </row>
    <row r="39" spans="1:162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36"/>
      <c r="M39" s="36"/>
      <c r="N39" s="36"/>
      <c r="O39" s="36"/>
      <c r="P39" s="37"/>
      <c r="Q39" s="38"/>
      <c r="R39" s="38"/>
      <c r="S39" s="38"/>
      <c r="T39" s="39"/>
      <c r="U39" s="37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36"/>
      <c r="AN39" s="36"/>
      <c r="AO39" s="36"/>
      <c r="AP39" s="36"/>
      <c r="AQ39" s="37"/>
      <c r="AR39" s="38"/>
      <c r="AS39" s="38"/>
      <c r="AT39" s="38"/>
      <c r="AU39" s="39"/>
      <c r="AV39" s="37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36"/>
      <c r="BS39" s="36"/>
      <c r="BT39" s="36"/>
      <c r="BU39" s="36"/>
      <c r="BV39" s="37"/>
      <c r="BW39" s="38"/>
      <c r="BX39" s="38"/>
      <c r="BY39" s="38"/>
      <c r="BZ39" s="39"/>
      <c r="CA39" s="37"/>
      <c r="EB39" s="4">
        <v>1.5902777777777773E-2</v>
      </c>
      <c r="EC39" s="4"/>
      <c r="ED39" s="4">
        <v>2.0664704168143849E-2</v>
      </c>
    </row>
    <row r="40" spans="1:162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36"/>
      <c r="M40" s="36"/>
      <c r="N40" s="36"/>
      <c r="O40" s="36"/>
      <c r="P40" s="37"/>
      <c r="Q40" s="38"/>
      <c r="R40" s="38"/>
      <c r="S40" s="38"/>
      <c r="T40" s="39"/>
      <c r="U40" s="37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36"/>
      <c r="AN40" s="36"/>
      <c r="AO40" s="36"/>
      <c r="AP40" s="36"/>
      <c r="AQ40" s="37"/>
      <c r="AR40" s="38"/>
      <c r="AS40" s="38"/>
      <c r="AT40" s="38"/>
      <c r="AU40" s="39"/>
      <c r="AV40" s="37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36"/>
      <c r="BS40" s="36"/>
      <c r="BT40" s="36"/>
      <c r="BU40" s="36"/>
      <c r="BV40" s="37"/>
      <c r="BW40" s="38"/>
      <c r="BX40" s="38"/>
      <c r="BY40" s="38"/>
      <c r="BZ40" s="39"/>
      <c r="CA40" s="37"/>
    </row>
    <row r="41" spans="1:162" x14ac:dyDescent="0.2">
      <c r="A41" t="s">
        <v>23</v>
      </c>
      <c r="B41" t="s">
        <v>13</v>
      </c>
      <c r="C41" t="s">
        <v>4</v>
      </c>
      <c r="D41" s="14"/>
      <c r="E41" s="14"/>
      <c r="F41" s="14"/>
      <c r="G41" s="14"/>
      <c r="H41" s="14"/>
      <c r="I41" s="14"/>
      <c r="J41" s="14"/>
      <c r="K41" s="14"/>
      <c r="L41" s="36"/>
      <c r="M41" s="36"/>
      <c r="N41" s="36"/>
      <c r="O41" s="36"/>
      <c r="P41" s="37"/>
      <c r="Q41" s="38"/>
      <c r="R41" s="38"/>
      <c r="S41" s="38"/>
      <c r="T41" s="39"/>
      <c r="U41" s="37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36"/>
      <c r="AN41" s="36"/>
      <c r="AO41" s="36"/>
      <c r="AP41" s="36"/>
      <c r="AQ41" s="37"/>
      <c r="AR41" s="38"/>
      <c r="AS41" s="38"/>
      <c r="AT41" s="38"/>
      <c r="AU41" s="39"/>
      <c r="AV41" s="37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36"/>
      <c r="BS41" s="36"/>
      <c r="BT41" s="36"/>
      <c r="BU41" s="36"/>
      <c r="BV41" s="37"/>
      <c r="BW41" s="38"/>
      <c r="BX41" s="38"/>
      <c r="BY41" s="38"/>
      <c r="BZ41" s="39"/>
      <c r="CA41" s="37"/>
    </row>
    <row r="42" spans="1:162" x14ac:dyDescent="0.2">
      <c r="D42" s="14"/>
      <c r="E42" s="14"/>
      <c r="F42" s="14"/>
      <c r="G42" s="14"/>
      <c r="H42" s="14"/>
      <c r="I42" s="14"/>
      <c r="J42" s="14"/>
      <c r="K42" s="14"/>
      <c r="L42" s="36"/>
      <c r="M42" s="36"/>
      <c r="N42" s="36"/>
      <c r="O42" s="36"/>
      <c r="P42" s="37"/>
      <c r="Q42" s="38"/>
      <c r="R42" s="38"/>
      <c r="S42" s="38"/>
      <c r="T42" s="39"/>
      <c r="U42" s="37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36"/>
      <c r="AN42" s="36"/>
      <c r="AO42" s="36"/>
      <c r="AP42" s="36"/>
      <c r="AQ42" s="37"/>
      <c r="AR42" s="38"/>
      <c r="AS42" s="38"/>
      <c r="AT42" s="38"/>
      <c r="AU42" s="39"/>
      <c r="AV42" s="37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36"/>
      <c r="BS42" s="36"/>
      <c r="BT42" s="36"/>
      <c r="BU42" s="36"/>
      <c r="BV42" s="37"/>
      <c r="BW42" s="38"/>
      <c r="BX42" s="38"/>
      <c r="BY42" s="38"/>
      <c r="BZ42" s="39"/>
      <c r="CA42" s="37"/>
    </row>
    <row r="43" spans="1:162" x14ac:dyDescent="0.2">
      <c r="A43">
        <v>5</v>
      </c>
      <c r="B43" s="5">
        <f>U35</f>
        <v>1.1163498007696394E-3</v>
      </c>
      <c r="C43" s="5">
        <f>S35</f>
        <v>7.673611111111112E-3</v>
      </c>
      <c r="D43" s="14"/>
      <c r="E43" s="14"/>
      <c r="F43" s="14"/>
      <c r="G43" s="14"/>
      <c r="H43" s="14"/>
      <c r="I43" s="14"/>
      <c r="J43" s="14"/>
      <c r="K43" s="14"/>
      <c r="L43" s="36"/>
      <c r="M43" s="36"/>
      <c r="N43" s="36"/>
      <c r="O43" s="36"/>
      <c r="P43" s="37"/>
      <c r="Q43" s="38"/>
      <c r="R43" s="38"/>
      <c r="S43" s="38"/>
      <c r="T43" s="39"/>
      <c r="U43" s="37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36"/>
      <c r="AN43" s="36"/>
      <c r="AO43" s="36"/>
      <c r="AP43" s="36"/>
      <c r="AQ43" s="37"/>
      <c r="AR43" s="38"/>
      <c r="AS43" s="38"/>
      <c r="AT43" s="38"/>
      <c r="AU43" s="39"/>
      <c r="AV43" s="37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36"/>
      <c r="BS43" s="36"/>
      <c r="BT43" s="36"/>
      <c r="BU43" s="36"/>
      <c r="BV43" s="37"/>
      <c r="BW43" s="38"/>
      <c r="BX43" s="38"/>
      <c r="BY43" s="38"/>
      <c r="BZ43" s="39"/>
      <c r="CA43" s="37"/>
    </row>
    <row r="44" spans="1:162" x14ac:dyDescent="0.2">
      <c r="A44">
        <v>4</v>
      </c>
      <c r="B44" s="5">
        <f>AV35</f>
        <v>1.4049402881210148E-3</v>
      </c>
      <c r="C44" s="5">
        <f>AT35</f>
        <v>8.1076388888888795E-3</v>
      </c>
      <c r="D44" s="14"/>
      <c r="E44" s="14"/>
      <c r="F44" s="14"/>
      <c r="G44" s="14"/>
      <c r="H44" s="14"/>
      <c r="I44" s="14"/>
      <c r="J44" s="14"/>
      <c r="K44" s="14"/>
      <c r="L44" s="36"/>
      <c r="M44" s="36"/>
      <c r="N44" s="36"/>
      <c r="O44" s="36"/>
      <c r="P44" s="37"/>
      <c r="Q44" s="38"/>
      <c r="R44" s="38"/>
      <c r="S44" s="38"/>
      <c r="T44" s="39"/>
      <c r="U44" s="37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36"/>
      <c r="AN44" s="36"/>
      <c r="AO44" s="36"/>
      <c r="AP44" s="36"/>
      <c r="AQ44" s="37"/>
      <c r="AR44" s="38"/>
      <c r="AS44" s="38"/>
      <c r="AT44" s="38"/>
      <c r="AU44" s="39"/>
      <c r="AV44" s="37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36"/>
      <c r="BS44" s="36"/>
      <c r="BT44" s="36"/>
      <c r="BU44" s="36"/>
      <c r="BV44" s="37"/>
      <c r="BW44" s="38"/>
      <c r="BX44" s="38"/>
      <c r="BY44" s="38"/>
      <c r="BZ44" s="39"/>
      <c r="CA44" s="37"/>
    </row>
    <row r="45" spans="1:162" x14ac:dyDescent="0.2">
      <c r="A45">
        <v>3</v>
      </c>
      <c r="B45" s="5">
        <f>CA35</f>
        <v>4.3369623242898283E-3</v>
      </c>
      <c r="C45" s="5">
        <f>BY35</f>
        <v>9.670138888888874E-3</v>
      </c>
      <c r="D45" s="14"/>
      <c r="E45" s="14"/>
      <c r="F45" s="14"/>
      <c r="G45" s="14"/>
      <c r="H45" s="14"/>
      <c r="I45" s="14"/>
      <c r="J45" s="14"/>
      <c r="K45" s="14"/>
      <c r="L45" s="36"/>
      <c r="M45" s="36"/>
      <c r="N45" s="36"/>
      <c r="O45" s="36"/>
      <c r="P45" s="37"/>
      <c r="Q45" s="38"/>
      <c r="R45" s="38"/>
      <c r="S45" s="38"/>
      <c r="T45" s="39"/>
      <c r="U45" s="37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36"/>
      <c r="AN45" s="36"/>
      <c r="AO45" s="36"/>
      <c r="AP45" s="36"/>
      <c r="AQ45" s="37"/>
      <c r="AR45" s="38"/>
      <c r="AS45" s="38"/>
      <c r="AT45" s="38"/>
      <c r="AU45" s="39"/>
      <c r="AV45" s="37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36"/>
      <c r="BS45" s="36"/>
      <c r="BT45" s="36"/>
      <c r="BU45" s="36"/>
      <c r="BV45" s="37"/>
      <c r="BW45" s="38"/>
      <c r="BX45" s="38"/>
      <c r="BY45" s="38"/>
      <c r="BZ45" s="39"/>
      <c r="CA45" s="37"/>
    </row>
    <row r="46" spans="1:162" x14ac:dyDescent="0.2">
      <c r="A46">
        <v>2</v>
      </c>
      <c r="B46" s="5">
        <f>CX35</f>
        <v>2.0566954226711603E-2</v>
      </c>
      <c r="C46" s="5">
        <f>CV35</f>
        <v>1.1336805555555574E-2</v>
      </c>
      <c r="D46" s="14"/>
      <c r="E46" s="14"/>
      <c r="F46" s="14"/>
      <c r="G46" s="14"/>
      <c r="H46" s="14"/>
      <c r="I46" s="14"/>
      <c r="J46" s="14"/>
      <c r="K46" s="14"/>
      <c r="L46" s="36"/>
      <c r="M46" s="36"/>
      <c r="N46" s="36"/>
      <c r="O46" s="36"/>
      <c r="P46" s="37"/>
      <c r="Q46" s="38"/>
      <c r="R46" s="38"/>
      <c r="S46" s="38"/>
      <c r="T46" s="39"/>
      <c r="U46" s="37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36"/>
      <c r="AN46" s="36"/>
      <c r="AO46" s="36"/>
      <c r="AP46" s="36"/>
      <c r="AQ46" s="37"/>
      <c r="AR46" s="38"/>
      <c r="AS46" s="38"/>
      <c r="AT46" s="38"/>
      <c r="AU46" s="39"/>
      <c r="AV46" s="37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36"/>
      <c r="BS46" s="36"/>
      <c r="BT46" s="36"/>
      <c r="BU46" s="36"/>
      <c r="BV46" s="37"/>
      <c r="BW46" s="38"/>
      <c r="BX46" s="38"/>
      <c r="BY46" s="38"/>
      <c r="BZ46" s="39"/>
      <c r="CA46" s="37"/>
    </row>
    <row r="47" spans="1:162" x14ac:dyDescent="0.2">
      <c r="A47">
        <v>1</v>
      </c>
      <c r="B47" s="12">
        <f>EC35</f>
        <v>8.6725400698526606E-2</v>
      </c>
      <c r="C47" s="5">
        <f>EA35</f>
        <v>1.3437499999999981E-2</v>
      </c>
      <c r="D47" s="14"/>
      <c r="E47" s="14"/>
      <c r="F47" s="14"/>
      <c r="G47" s="14"/>
      <c r="H47" s="14"/>
      <c r="I47" s="14"/>
      <c r="J47" s="14"/>
      <c r="K47" s="14"/>
      <c r="L47" s="36"/>
      <c r="M47" s="36"/>
      <c r="N47" s="36"/>
      <c r="O47" s="36"/>
      <c r="P47" s="37"/>
      <c r="Q47" s="38"/>
      <c r="R47" s="38"/>
      <c r="S47" s="38"/>
      <c r="T47" s="39"/>
      <c r="U47" s="37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36"/>
      <c r="AN47" s="36"/>
      <c r="AO47" s="36"/>
      <c r="AP47" s="36"/>
      <c r="AQ47" s="37"/>
      <c r="AR47" s="38"/>
      <c r="AS47" s="38"/>
      <c r="AT47" s="38"/>
      <c r="AU47" s="39"/>
      <c r="AV47" s="37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36"/>
      <c r="BS47" s="36"/>
      <c r="BT47" s="36"/>
      <c r="BU47" s="36"/>
      <c r="BV47" s="37"/>
      <c r="BW47" s="38"/>
      <c r="BX47" s="38"/>
      <c r="BY47" s="38"/>
      <c r="BZ47" s="39"/>
      <c r="CA47" s="37"/>
    </row>
    <row r="48" spans="1:16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36"/>
      <c r="M48" s="36"/>
      <c r="N48" s="36"/>
      <c r="O48" s="36"/>
      <c r="P48" s="37"/>
      <c r="Q48" s="38"/>
      <c r="R48" s="38"/>
      <c r="S48" s="38"/>
      <c r="T48" s="39"/>
      <c r="U48" s="37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36"/>
      <c r="AN48" s="36"/>
      <c r="AO48" s="36"/>
      <c r="AP48" s="36"/>
      <c r="AQ48" s="37"/>
      <c r="AR48" s="38"/>
      <c r="AS48" s="38"/>
      <c r="AT48" s="38"/>
      <c r="AU48" s="39"/>
      <c r="AV48" s="37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36"/>
      <c r="BS48" s="36"/>
      <c r="BT48" s="36"/>
      <c r="BU48" s="36"/>
      <c r="BV48" s="37"/>
      <c r="BW48" s="38"/>
      <c r="BX48" s="38"/>
      <c r="BY48" s="38"/>
      <c r="BZ48" s="39"/>
      <c r="CA48" s="37"/>
    </row>
    <row r="49" spans="1:79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36"/>
      <c r="M49" s="36"/>
      <c r="N49" s="36"/>
      <c r="O49" s="36"/>
      <c r="P49" s="37"/>
      <c r="Q49" s="38"/>
      <c r="R49" s="38"/>
      <c r="S49" s="38"/>
      <c r="T49" s="39"/>
      <c r="U49" s="37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36"/>
      <c r="AN49" s="36"/>
      <c r="AO49" s="36"/>
      <c r="AP49" s="36"/>
      <c r="AQ49" s="37"/>
      <c r="AR49" s="38"/>
      <c r="AS49" s="38"/>
      <c r="AT49" s="38"/>
      <c r="AU49" s="39"/>
      <c r="AV49" s="37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36"/>
      <c r="BS49" s="36"/>
      <c r="BT49" s="36"/>
      <c r="BU49" s="36"/>
      <c r="BV49" s="37"/>
      <c r="BW49" s="38"/>
      <c r="BX49" s="38"/>
      <c r="BY49" s="38"/>
      <c r="BZ49" s="39"/>
      <c r="CA49" s="37"/>
    </row>
    <row r="50" spans="1:79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36"/>
      <c r="M50" s="36"/>
      <c r="N50" s="36"/>
      <c r="O50" s="36"/>
      <c r="P50" s="37"/>
      <c r="Q50" s="38"/>
      <c r="R50" s="38"/>
      <c r="S50" s="38"/>
      <c r="T50" s="39"/>
      <c r="U50" s="37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36"/>
      <c r="AN50" s="36"/>
      <c r="AO50" s="36"/>
      <c r="AP50" s="36"/>
      <c r="AQ50" s="37"/>
      <c r="AR50" s="38"/>
      <c r="AS50" s="38"/>
      <c r="AT50" s="38"/>
      <c r="AU50" s="39"/>
      <c r="AV50" s="37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36"/>
      <c r="BS50" s="36"/>
      <c r="BT50" s="36"/>
      <c r="BU50" s="36"/>
      <c r="BV50" s="37"/>
      <c r="BW50" s="38"/>
      <c r="BX50" s="38"/>
      <c r="BY50" s="38"/>
      <c r="BZ50" s="39"/>
      <c r="CA50" s="37"/>
    </row>
    <row r="51" spans="1:79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36"/>
      <c r="M51" s="36"/>
      <c r="N51" s="36"/>
      <c r="O51" s="36"/>
      <c r="P51" s="37"/>
      <c r="Q51" s="38"/>
      <c r="R51" s="38"/>
      <c r="S51" s="38"/>
      <c r="T51" s="39"/>
      <c r="U51" s="37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36"/>
      <c r="AN51" s="36"/>
      <c r="AO51" s="36"/>
      <c r="AP51" s="36"/>
      <c r="AQ51" s="37"/>
      <c r="AR51" s="38"/>
      <c r="AS51" s="38"/>
      <c r="AT51" s="38"/>
      <c r="AU51" s="39"/>
      <c r="AV51" s="37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36"/>
      <c r="BS51" s="36"/>
      <c r="BT51" s="36"/>
      <c r="BU51" s="36"/>
      <c r="BV51" s="37"/>
      <c r="BW51" s="38"/>
      <c r="BX51" s="38"/>
      <c r="BY51" s="38"/>
      <c r="BZ51" s="39"/>
      <c r="CA51" s="37"/>
    </row>
    <row r="52" spans="1:79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36"/>
      <c r="M52" s="36"/>
      <c r="N52" s="36"/>
      <c r="O52" s="36"/>
      <c r="P52" s="37"/>
      <c r="Q52" s="38"/>
      <c r="R52" s="38"/>
      <c r="S52" s="38"/>
      <c r="T52" s="39"/>
      <c r="U52" s="37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36"/>
      <c r="AN52" s="36"/>
      <c r="AO52" s="36"/>
      <c r="AP52" s="36"/>
      <c r="AQ52" s="37"/>
      <c r="AR52" s="38"/>
      <c r="AS52" s="38"/>
      <c r="AT52" s="38"/>
      <c r="AU52" s="39"/>
      <c r="AV52" s="37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36"/>
      <c r="BS52" s="36"/>
      <c r="BT52" s="36"/>
      <c r="BU52" s="36"/>
      <c r="BV52" s="37"/>
      <c r="BW52" s="38"/>
      <c r="BX52" s="38"/>
      <c r="BY52" s="38"/>
      <c r="BZ52" s="39"/>
      <c r="CA52" s="37"/>
    </row>
    <row r="53" spans="1:79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36"/>
      <c r="M53" s="36"/>
      <c r="N53" s="36"/>
      <c r="O53" s="36"/>
      <c r="P53" s="37"/>
      <c r="Q53" s="38"/>
      <c r="R53" s="38"/>
      <c r="S53" s="38"/>
      <c r="T53" s="39"/>
      <c r="U53" s="37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36"/>
      <c r="AN53" s="36"/>
      <c r="AO53" s="36"/>
      <c r="AP53" s="36"/>
      <c r="AQ53" s="37"/>
      <c r="AR53" s="38"/>
      <c r="AS53" s="38"/>
      <c r="AT53" s="38"/>
      <c r="AU53" s="39"/>
      <c r="AV53" s="37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36"/>
      <c r="BS53" s="36"/>
      <c r="BT53" s="36"/>
      <c r="BU53" s="36"/>
      <c r="BV53" s="37"/>
      <c r="BW53" s="38"/>
      <c r="BX53" s="38"/>
      <c r="BY53" s="38"/>
      <c r="BZ53" s="39"/>
      <c r="CA53" s="37"/>
    </row>
    <row r="54" spans="1:79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36"/>
      <c r="M54" s="36"/>
      <c r="N54" s="36"/>
      <c r="O54" s="36"/>
      <c r="P54" s="37"/>
      <c r="Q54" s="38"/>
      <c r="R54" s="38"/>
      <c r="S54" s="38"/>
      <c r="T54" s="39"/>
      <c r="U54" s="37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36"/>
      <c r="AN54" s="36"/>
      <c r="AO54" s="36"/>
      <c r="AP54" s="36"/>
      <c r="AQ54" s="37"/>
      <c r="AR54" s="38"/>
      <c r="AS54" s="38"/>
      <c r="AT54" s="38"/>
      <c r="AU54" s="39"/>
      <c r="AV54" s="37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36"/>
      <c r="BS54" s="36"/>
      <c r="BT54" s="36"/>
      <c r="BU54" s="36"/>
      <c r="BV54" s="37"/>
      <c r="BW54" s="38"/>
      <c r="BX54" s="38"/>
      <c r="BY54" s="38"/>
      <c r="BZ54" s="39"/>
      <c r="CA54" s="37"/>
    </row>
    <row r="55" spans="1:7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36"/>
      <c r="M55" s="36"/>
      <c r="N55" s="36"/>
      <c r="O55" s="36"/>
      <c r="P55" s="37"/>
      <c r="Q55" s="38"/>
      <c r="R55" s="38"/>
      <c r="S55" s="38"/>
      <c r="T55" s="39"/>
      <c r="U55" s="37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36"/>
      <c r="AN55" s="36"/>
      <c r="AO55" s="36"/>
      <c r="AP55" s="36"/>
      <c r="AQ55" s="37"/>
      <c r="AR55" s="38"/>
      <c r="AS55" s="38"/>
      <c r="AT55" s="38"/>
      <c r="AU55" s="39"/>
      <c r="AV55" s="37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36"/>
      <c r="BS55" s="36"/>
      <c r="BT55" s="36"/>
      <c r="BU55" s="36"/>
      <c r="BV55" s="37"/>
      <c r="BW55" s="38"/>
      <c r="BX55" s="38"/>
      <c r="BY55" s="38"/>
      <c r="BZ55" s="39"/>
      <c r="CA55" s="37"/>
    </row>
    <row r="56" spans="1:79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36"/>
      <c r="M56" s="36"/>
      <c r="N56" s="36"/>
      <c r="O56" s="36"/>
      <c r="P56" s="37"/>
      <c r="Q56" s="38"/>
      <c r="R56" s="38"/>
      <c r="S56" s="38"/>
      <c r="T56" s="39"/>
      <c r="U56" s="37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36"/>
      <c r="AN56" s="36"/>
      <c r="AO56" s="36"/>
      <c r="AP56" s="36"/>
      <c r="AQ56" s="37"/>
      <c r="AR56" s="38"/>
      <c r="AS56" s="38"/>
      <c r="AT56" s="38"/>
      <c r="AU56" s="39"/>
      <c r="AV56" s="37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36"/>
      <c r="BS56" s="36"/>
      <c r="BT56" s="36"/>
      <c r="BU56" s="36"/>
      <c r="BV56" s="37"/>
      <c r="BW56" s="38"/>
      <c r="BX56" s="38"/>
      <c r="BY56" s="38"/>
      <c r="BZ56" s="39"/>
      <c r="CA56" s="37"/>
    </row>
    <row r="57" spans="1:79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36"/>
      <c r="M57" s="36"/>
      <c r="N57" s="36"/>
      <c r="O57" s="36"/>
      <c r="P57" s="37"/>
      <c r="Q57" s="38"/>
      <c r="R57" s="38"/>
      <c r="S57" s="38"/>
      <c r="T57" s="39"/>
      <c r="U57" s="37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36"/>
      <c r="AN57" s="36"/>
      <c r="AO57" s="36"/>
      <c r="AP57" s="36"/>
      <c r="AQ57" s="37"/>
      <c r="AR57" s="38"/>
      <c r="AS57" s="38"/>
      <c r="AT57" s="38"/>
      <c r="AU57" s="39"/>
      <c r="AV57" s="37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36"/>
      <c r="BS57" s="36"/>
      <c r="BT57" s="36"/>
      <c r="BU57" s="36"/>
      <c r="BV57" s="37"/>
      <c r="BW57" s="38"/>
      <c r="BX57" s="38"/>
      <c r="BY57" s="38"/>
      <c r="BZ57" s="39"/>
      <c r="CA57" s="37"/>
    </row>
    <row r="58" spans="1:79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36"/>
      <c r="M58" s="36"/>
      <c r="N58" s="36"/>
      <c r="O58" s="36"/>
      <c r="P58" s="37"/>
      <c r="Q58" s="38"/>
      <c r="R58" s="38"/>
      <c r="S58" s="38"/>
      <c r="T58" s="39"/>
      <c r="U58" s="37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36"/>
      <c r="AN58" s="36"/>
      <c r="AO58" s="36"/>
      <c r="AP58" s="36"/>
      <c r="AQ58" s="37"/>
      <c r="AR58" s="38"/>
      <c r="AS58" s="38"/>
      <c r="AT58" s="38"/>
      <c r="AU58" s="39"/>
      <c r="AV58" s="37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36"/>
      <c r="BS58" s="36"/>
      <c r="BT58" s="36"/>
      <c r="BU58" s="36"/>
      <c r="BV58" s="37"/>
      <c r="BW58" s="38"/>
      <c r="BX58" s="38"/>
      <c r="BY58" s="38"/>
      <c r="BZ58" s="39"/>
      <c r="CA58" s="37"/>
    </row>
    <row r="59" spans="1:79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36"/>
      <c r="M59" s="36"/>
      <c r="N59" s="36"/>
      <c r="O59" s="36"/>
      <c r="P59" s="37"/>
      <c r="Q59" s="38"/>
      <c r="R59" s="38"/>
      <c r="S59" s="38"/>
      <c r="T59" s="39"/>
      <c r="U59" s="37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36"/>
      <c r="AN59" s="36"/>
      <c r="AO59" s="36"/>
      <c r="AP59" s="36"/>
      <c r="AQ59" s="37"/>
      <c r="AR59" s="38"/>
      <c r="AS59" s="38"/>
      <c r="AT59" s="38"/>
      <c r="AU59" s="39"/>
      <c r="AV59" s="37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36"/>
      <c r="BS59" s="36"/>
      <c r="BT59" s="36"/>
      <c r="BU59" s="36"/>
      <c r="BV59" s="37"/>
      <c r="BW59" s="38"/>
      <c r="BX59" s="38"/>
      <c r="BY59" s="38"/>
      <c r="BZ59" s="39"/>
      <c r="CA59" s="37"/>
    </row>
    <row r="60" spans="1:79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36"/>
      <c r="M60" s="36"/>
      <c r="N60" s="36"/>
      <c r="O60" s="36"/>
      <c r="P60" s="37"/>
      <c r="Q60" s="38"/>
      <c r="R60" s="38"/>
      <c r="S60" s="38"/>
      <c r="T60" s="39"/>
      <c r="U60" s="37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36"/>
      <c r="AN60" s="36"/>
      <c r="AO60" s="36"/>
      <c r="AP60" s="36"/>
      <c r="AQ60" s="37"/>
      <c r="AR60" s="38"/>
      <c r="AS60" s="38"/>
      <c r="AT60" s="38"/>
      <c r="AU60" s="39"/>
      <c r="AV60" s="37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36"/>
      <c r="BS60" s="36"/>
      <c r="BT60" s="36"/>
      <c r="BU60" s="36"/>
      <c r="BV60" s="37"/>
      <c r="BW60" s="38"/>
      <c r="BX60" s="38"/>
      <c r="BY60" s="38"/>
      <c r="BZ60" s="39"/>
      <c r="CA60" s="37"/>
    </row>
    <row r="61" spans="1:79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36"/>
      <c r="M61" s="36"/>
      <c r="N61" s="36"/>
      <c r="O61" s="36"/>
      <c r="P61" s="37"/>
      <c r="Q61" s="38"/>
      <c r="R61" s="38"/>
      <c r="S61" s="38"/>
      <c r="T61" s="39"/>
      <c r="U61" s="37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36"/>
      <c r="AN61" s="36"/>
      <c r="AO61" s="36"/>
      <c r="AP61" s="36"/>
      <c r="AQ61" s="37"/>
      <c r="AR61" s="38"/>
      <c r="AS61" s="38"/>
      <c r="AT61" s="38"/>
      <c r="AU61" s="39"/>
      <c r="AV61" s="37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36"/>
      <c r="BS61" s="36"/>
      <c r="BT61" s="36"/>
      <c r="BU61" s="36"/>
      <c r="BV61" s="37"/>
      <c r="BW61" s="38"/>
      <c r="BX61" s="38"/>
      <c r="BY61" s="38"/>
      <c r="BZ61" s="39"/>
      <c r="CA61" s="37"/>
    </row>
    <row r="62" spans="1:79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36"/>
      <c r="M62" s="36"/>
      <c r="N62" s="36"/>
      <c r="O62" s="36"/>
      <c r="P62" s="37"/>
      <c r="Q62" s="38"/>
      <c r="R62" s="38"/>
      <c r="S62" s="38"/>
      <c r="T62" s="39"/>
      <c r="U62" s="37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36"/>
      <c r="AN62" s="36"/>
      <c r="AO62" s="36"/>
      <c r="AP62" s="36"/>
      <c r="AQ62" s="37"/>
      <c r="AR62" s="38"/>
      <c r="AS62" s="38"/>
      <c r="AT62" s="38"/>
      <c r="AU62" s="39"/>
      <c r="AV62" s="37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36"/>
      <c r="BS62" s="36"/>
      <c r="BT62" s="36"/>
      <c r="BU62" s="36"/>
      <c r="BV62" s="37"/>
      <c r="BW62" s="38"/>
      <c r="BX62" s="38"/>
      <c r="BY62" s="38"/>
      <c r="BZ62" s="39"/>
      <c r="CA62" s="37"/>
    </row>
    <row r="63" spans="1:79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36"/>
      <c r="M63" s="36"/>
      <c r="N63" s="36"/>
      <c r="O63" s="36"/>
      <c r="P63" s="37"/>
      <c r="Q63" s="38"/>
      <c r="R63" s="38"/>
      <c r="S63" s="38"/>
      <c r="T63" s="39"/>
      <c r="U63" s="37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36"/>
      <c r="AN63" s="36"/>
      <c r="AO63" s="36"/>
      <c r="AP63" s="36"/>
      <c r="AQ63" s="37"/>
      <c r="AR63" s="38"/>
      <c r="AS63" s="38"/>
      <c r="AT63" s="38"/>
      <c r="AU63" s="39"/>
      <c r="AV63" s="37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36"/>
      <c r="BS63" s="36"/>
      <c r="BT63" s="36"/>
      <c r="BU63" s="36"/>
      <c r="BV63" s="37"/>
      <c r="BW63" s="38"/>
      <c r="BX63" s="38"/>
      <c r="BY63" s="38"/>
      <c r="BZ63" s="39"/>
      <c r="CA63" s="37"/>
    </row>
    <row r="64" spans="1:79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36"/>
      <c r="M64" s="36"/>
      <c r="N64" s="36"/>
      <c r="O64" s="36"/>
      <c r="P64" s="37"/>
      <c r="Q64" s="38"/>
      <c r="R64" s="38"/>
      <c r="S64" s="38"/>
      <c r="T64" s="39"/>
      <c r="U64" s="37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36"/>
      <c r="AN64" s="36"/>
      <c r="AO64" s="36"/>
      <c r="AP64" s="36"/>
      <c r="AQ64" s="37"/>
      <c r="AR64" s="38"/>
      <c r="AS64" s="38"/>
      <c r="AT64" s="38"/>
      <c r="AU64" s="39"/>
      <c r="AV64" s="37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36"/>
      <c r="BS64" s="36"/>
      <c r="BT64" s="36"/>
      <c r="BU64" s="36"/>
      <c r="BV64" s="37"/>
      <c r="BW64" s="38"/>
      <c r="BX64" s="38"/>
      <c r="BY64" s="38"/>
      <c r="BZ64" s="39"/>
      <c r="CA64" s="37"/>
    </row>
    <row r="65" spans="1:250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36"/>
      <c r="M65" s="36"/>
      <c r="N65" s="36"/>
      <c r="O65" s="36"/>
      <c r="P65" s="37"/>
      <c r="Q65" s="38"/>
      <c r="R65" s="38"/>
      <c r="S65" s="38"/>
      <c r="T65" s="39"/>
      <c r="U65" s="37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36"/>
      <c r="AN65" s="36"/>
      <c r="AO65" s="36"/>
      <c r="AP65" s="36"/>
      <c r="AQ65" s="37"/>
      <c r="AR65" s="38"/>
      <c r="AS65" s="38"/>
      <c r="AT65" s="38"/>
      <c r="AU65" s="39"/>
      <c r="AV65" s="37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36"/>
      <c r="BS65" s="36"/>
      <c r="BT65" s="36"/>
      <c r="BU65" s="36"/>
      <c r="BV65" s="37"/>
      <c r="BW65" s="38"/>
      <c r="BX65" s="38"/>
      <c r="BY65" s="38"/>
      <c r="BZ65" s="39"/>
      <c r="CA65" s="37"/>
    </row>
    <row r="66" spans="1:250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36"/>
      <c r="M66" s="36"/>
      <c r="N66" s="36"/>
      <c r="O66" s="36"/>
      <c r="P66" s="37"/>
      <c r="Q66" s="38"/>
      <c r="R66" s="38"/>
      <c r="S66" s="38"/>
      <c r="T66" s="39"/>
      <c r="U66" s="37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36"/>
      <c r="AN66" s="36"/>
      <c r="AO66" s="36"/>
      <c r="AP66" s="36"/>
      <c r="AQ66" s="37"/>
      <c r="AR66" s="38"/>
      <c r="AS66" s="38"/>
      <c r="AT66" s="38"/>
      <c r="AU66" s="39"/>
      <c r="AV66" s="37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36"/>
      <c r="BS66" s="36"/>
      <c r="BT66" s="36"/>
      <c r="BU66" s="36"/>
      <c r="BV66" s="37"/>
      <c r="BW66" s="38"/>
      <c r="BX66" s="38"/>
      <c r="BY66" s="38"/>
      <c r="BZ66" s="39"/>
      <c r="CA66" s="37"/>
    </row>
    <row r="67" spans="1:250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36"/>
      <c r="M67" s="36"/>
      <c r="N67" s="36"/>
      <c r="O67" s="36"/>
      <c r="P67" s="37"/>
      <c r="Q67" s="38"/>
      <c r="R67" s="38"/>
      <c r="S67" s="38"/>
      <c r="T67" s="39"/>
      <c r="U67" s="37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36"/>
      <c r="AN67" s="36"/>
      <c r="AO67" s="36"/>
      <c r="AP67" s="36"/>
      <c r="AQ67" s="37"/>
      <c r="AR67" s="38"/>
      <c r="AS67" s="38"/>
      <c r="AT67" s="38"/>
      <c r="AU67" s="39"/>
      <c r="AV67" s="37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36"/>
      <c r="BS67" s="36"/>
      <c r="BT67" s="36"/>
      <c r="BU67" s="36"/>
      <c r="BV67" s="37"/>
      <c r="BW67" s="38"/>
      <c r="BX67" s="38"/>
      <c r="BY67" s="38"/>
      <c r="BZ67" s="39"/>
      <c r="CA67" s="37"/>
    </row>
    <row r="68" spans="1:250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36"/>
      <c r="M68" s="36"/>
      <c r="N68" s="36"/>
      <c r="O68" s="36"/>
      <c r="P68" s="37"/>
      <c r="Q68" s="38"/>
      <c r="R68" s="38"/>
      <c r="S68" s="38"/>
      <c r="T68" s="39"/>
      <c r="U68" s="37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36"/>
      <c r="AN68" s="36"/>
      <c r="AO68" s="36"/>
      <c r="AP68" s="36"/>
      <c r="AQ68" s="37"/>
      <c r="AR68" s="38"/>
      <c r="AS68" s="38"/>
      <c r="AT68" s="38"/>
      <c r="AU68" s="39"/>
      <c r="AV68" s="37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36"/>
      <c r="BS68" s="36"/>
      <c r="BT68" s="36"/>
      <c r="BU68" s="36"/>
      <c r="BV68" s="37"/>
      <c r="BW68" s="38"/>
      <c r="BX68" s="38"/>
      <c r="BY68" s="38"/>
      <c r="BZ68" s="39"/>
      <c r="CA68" s="37"/>
    </row>
    <row r="69" spans="1:250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36"/>
      <c r="M69" s="36"/>
      <c r="N69" s="36"/>
      <c r="O69" s="36"/>
      <c r="P69" s="37"/>
      <c r="Q69" s="38"/>
      <c r="R69" s="38"/>
      <c r="S69" s="38"/>
      <c r="T69" s="39"/>
      <c r="U69" s="37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36"/>
      <c r="AN69" s="36"/>
      <c r="AO69" s="36"/>
      <c r="AP69" s="36"/>
      <c r="AQ69" s="37"/>
      <c r="AR69" s="38"/>
      <c r="AS69" s="38"/>
      <c r="AT69" s="38"/>
      <c r="AU69" s="39"/>
      <c r="AV69" s="37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36"/>
      <c r="BS69" s="36"/>
      <c r="BT69" s="36"/>
      <c r="BU69" s="36"/>
      <c r="BV69" s="37"/>
      <c r="BW69" s="38"/>
      <c r="BX69" s="38"/>
      <c r="BY69" s="38"/>
      <c r="BZ69" s="39"/>
      <c r="CA69" s="37"/>
    </row>
    <row r="70" spans="1:250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36"/>
      <c r="M70" s="36"/>
      <c r="N70" s="36"/>
      <c r="O70" s="36"/>
      <c r="P70" s="37"/>
      <c r="Q70" s="38"/>
      <c r="R70" s="38"/>
      <c r="S70" s="38"/>
      <c r="T70" s="39"/>
      <c r="U70" s="37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36"/>
      <c r="AN70" s="36"/>
      <c r="AO70" s="36"/>
      <c r="AP70" s="36"/>
      <c r="AQ70" s="37"/>
      <c r="AR70" s="38"/>
      <c r="AS70" s="38"/>
      <c r="AT70" s="38"/>
      <c r="AU70" s="39"/>
      <c r="AV70" s="37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36"/>
      <c r="BS70" s="36"/>
      <c r="BT70" s="36"/>
      <c r="BU70" s="36"/>
      <c r="BV70" s="37"/>
      <c r="BW70" s="38"/>
      <c r="BX70" s="38"/>
      <c r="BY70" s="38"/>
      <c r="BZ70" s="39"/>
      <c r="CA70" s="37"/>
    </row>
    <row r="71" spans="1:250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36"/>
      <c r="M71" s="36"/>
      <c r="N71" s="36"/>
      <c r="O71" s="36"/>
      <c r="P71" s="37"/>
      <c r="Q71" s="38"/>
      <c r="R71" s="38"/>
      <c r="S71" s="38"/>
      <c r="T71" s="39"/>
      <c r="U71" s="37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36"/>
      <c r="AN71" s="36"/>
      <c r="AO71" s="36"/>
      <c r="AP71" s="36"/>
      <c r="AQ71" s="37"/>
      <c r="AR71" s="38"/>
      <c r="AS71" s="38"/>
      <c r="AT71" s="38"/>
      <c r="AU71" s="39"/>
      <c r="AV71" s="37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36"/>
      <c r="BS71" s="36"/>
      <c r="BT71" s="36"/>
      <c r="BU71" s="36"/>
      <c r="BV71" s="37"/>
      <c r="BW71" s="38"/>
      <c r="BX71" s="38"/>
      <c r="BY71" s="38"/>
      <c r="BZ71" s="39"/>
      <c r="CA71" s="37"/>
    </row>
    <row r="72" spans="1:250" s="13" customFormat="1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8"/>
      <c r="M72" s="48"/>
      <c r="N72" s="48"/>
      <c r="O72" s="48"/>
      <c r="P72" s="49"/>
      <c r="Q72" s="50"/>
      <c r="R72" s="50"/>
      <c r="S72" s="50"/>
      <c r="T72" s="51"/>
      <c r="U72" s="49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8"/>
      <c r="AN72" s="48"/>
      <c r="AO72" s="48"/>
      <c r="AP72" s="48"/>
      <c r="AQ72" s="49"/>
      <c r="AR72" s="50"/>
      <c r="AS72" s="50"/>
      <c r="AT72" s="50"/>
      <c r="AU72" s="51"/>
      <c r="AV72" s="49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8"/>
      <c r="BS72" s="48"/>
      <c r="BT72" s="48"/>
      <c r="BU72" s="48"/>
      <c r="BV72" s="49"/>
      <c r="BW72" s="50"/>
      <c r="BX72" s="50"/>
      <c r="BY72" s="50"/>
      <c r="BZ72" s="51"/>
      <c r="CA72" s="49"/>
    </row>
    <row r="73" spans="1:250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36"/>
      <c r="M73" s="36"/>
      <c r="N73" s="36"/>
      <c r="O73" s="36"/>
      <c r="P73" s="37"/>
      <c r="Q73" s="38"/>
      <c r="R73" s="38"/>
      <c r="S73" s="38"/>
      <c r="T73" s="39"/>
      <c r="U73" s="37"/>
      <c r="V73" s="14"/>
      <c r="W73" s="14"/>
      <c r="X73" s="14"/>
      <c r="Y73" s="14"/>
      <c r="Z73" s="14"/>
      <c r="AA73" s="14"/>
      <c r="AB73" s="14">
        <v>38766.023824837699</v>
      </c>
      <c r="AC73" s="14">
        <v>39662.863699153299</v>
      </c>
      <c r="AD73" s="14">
        <v>41421.532538241598</v>
      </c>
      <c r="AE73" s="14">
        <v>41476.623073100403</v>
      </c>
      <c r="AF73" s="14">
        <v>42007.007586079897</v>
      </c>
      <c r="AG73" s="14">
        <v>42371.729817832398</v>
      </c>
      <c r="AH73" s="14">
        <v>42722.9712353254</v>
      </c>
      <c r="AI73" s="14">
        <v>43264.870622200302</v>
      </c>
      <c r="AJ73" s="14">
        <v>44209.8285351741</v>
      </c>
      <c r="AK73" s="14">
        <v>45960.895036995898</v>
      </c>
      <c r="AL73" s="14"/>
      <c r="AM73" s="36"/>
      <c r="AN73" s="36"/>
      <c r="AO73" s="36"/>
      <c r="AP73" s="36"/>
      <c r="AQ73" s="37"/>
      <c r="AR73" s="38"/>
      <c r="AS73" s="38"/>
      <c r="AT73" s="38"/>
      <c r="AU73" s="39"/>
      <c r="AV73" s="37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>
        <v>38755.956165341202</v>
      </c>
      <c r="BH73" s="14">
        <v>39658.520563242499</v>
      </c>
      <c r="BI73" s="14">
        <v>41418.595328664203</v>
      </c>
      <c r="BJ73" s="14">
        <v>41477.126839342898</v>
      </c>
      <c r="BK73" s="14">
        <v>42014.5173365597</v>
      </c>
      <c r="BL73" s="14">
        <v>42448.996978411298</v>
      </c>
      <c r="BM73" s="14">
        <v>42810.246548259303</v>
      </c>
      <c r="BN73" s="14">
        <v>43261.6648425569</v>
      </c>
      <c r="BO73" s="14">
        <v>44192.063448113899</v>
      </c>
      <c r="BP73" s="14">
        <v>45962.118150780298</v>
      </c>
      <c r="BQ73" s="14"/>
      <c r="BR73" s="36"/>
      <c r="BS73" s="36"/>
      <c r="BT73" s="36"/>
      <c r="BU73" s="36"/>
      <c r="BV73" s="37"/>
      <c r="BW73" s="38"/>
      <c r="BX73" s="38"/>
      <c r="BY73" s="38"/>
      <c r="BZ73" s="39"/>
      <c r="CA73" s="37"/>
      <c r="CD73">
        <v>38771.011539656</v>
      </c>
      <c r="CE73">
        <v>39669.886251522003</v>
      </c>
      <c r="CF73">
        <v>41527.061698102603</v>
      </c>
      <c r="CG73">
        <v>41464.830241449701</v>
      </c>
      <c r="CH73">
        <v>42096.7049697615</v>
      </c>
      <c r="CI73">
        <v>42750.775059270498</v>
      </c>
      <c r="CJ73">
        <v>42974.0852694395</v>
      </c>
      <c r="CK73">
        <v>43355.0517944897</v>
      </c>
      <c r="CL73">
        <v>44239.539153821002</v>
      </c>
      <c r="CM73">
        <v>45956.313870175298</v>
      </c>
      <c r="DI73">
        <v>38761.057620645603</v>
      </c>
      <c r="DJ73">
        <v>39668.451249452402</v>
      </c>
      <c r="DK73">
        <v>42021.524808205002</v>
      </c>
      <c r="DL73">
        <v>41769.215069791397</v>
      </c>
      <c r="DM73">
        <v>42385.784115531998</v>
      </c>
      <c r="DN73">
        <v>43284.207560745301</v>
      </c>
      <c r="DO73">
        <v>43490.385389299998</v>
      </c>
      <c r="DP73">
        <v>44024.686575878499</v>
      </c>
      <c r="DQ73">
        <v>44793.1930954048</v>
      </c>
      <c r="DR73">
        <v>45968.141900338102</v>
      </c>
      <c r="EF73" s="14">
        <v>38762.589252929603</v>
      </c>
      <c r="EG73" s="14">
        <v>39756.157806151103</v>
      </c>
      <c r="EH73" s="14">
        <v>42541.5660779768</v>
      </c>
      <c r="EI73" s="14">
        <v>42249.329540133302</v>
      </c>
      <c r="EJ73" s="14">
        <v>43440.346470659199</v>
      </c>
      <c r="EK73" s="14">
        <v>44215.724668137897</v>
      </c>
      <c r="EL73" s="14">
        <v>44535.171940882101</v>
      </c>
      <c r="EM73" s="14">
        <v>45440.483400481004</v>
      </c>
      <c r="EN73" s="14">
        <v>46208.570089210501</v>
      </c>
      <c r="EO73" s="14">
        <v>46477.802652336999</v>
      </c>
      <c r="EP73" s="14"/>
      <c r="EQ73" s="36"/>
      <c r="ER73" s="36"/>
      <c r="ES73" s="36"/>
      <c r="ET73" s="36"/>
      <c r="EU73" s="37"/>
      <c r="EV73" s="38"/>
      <c r="EW73" s="38"/>
      <c r="EX73" s="38"/>
      <c r="EY73" s="39"/>
      <c r="EZ73" s="37"/>
      <c r="FA73" s="14"/>
      <c r="FB73" s="14"/>
      <c r="FC73" s="14"/>
      <c r="FD73" s="14"/>
      <c r="FE73" s="14"/>
      <c r="FF73" s="14"/>
      <c r="FG73" s="14">
        <v>38857.068804331997</v>
      </c>
      <c r="FH73" s="14">
        <v>40572.676739886803</v>
      </c>
      <c r="FI73" s="14">
        <v>44539.816185339499</v>
      </c>
      <c r="FJ73" s="14">
        <v>44096.920377431299</v>
      </c>
      <c r="FK73" s="14">
        <v>44699.414933393004</v>
      </c>
      <c r="FL73" s="14">
        <v>46542.363853441202</v>
      </c>
      <c r="FM73" s="14">
        <v>46695.487952715601</v>
      </c>
      <c r="FN73" s="14">
        <v>47626.652746849002</v>
      </c>
      <c r="FO73" s="14">
        <v>48711.464071401497</v>
      </c>
      <c r="FP73" s="14">
        <v>49568.351757645803</v>
      </c>
      <c r="FQ73" s="14"/>
      <c r="FR73" s="36"/>
      <c r="FS73" s="36"/>
      <c r="FT73" s="36"/>
      <c r="FU73" s="36"/>
      <c r="FV73" s="37"/>
      <c r="FW73" s="38"/>
      <c r="FX73" s="38"/>
      <c r="FY73" s="38"/>
      <c r="FZ73" s="39"/>
      <c r="GA73" s="37"/>
      <c r="GB73" s="14"/>
      <c r="GC73" s="14"/>
      <c r="GD73" s="14"/>
      <c r="GE73" s="14"/>
      <c r="GF73" s="14"/>
      <c r="GG73" s="14"/>
      <c r="GH73" s="14"/>
      <c r="GI73" s="14"/>
      <c r="GJ73" s="14">
        <v>39683.456320998601</v>
      </c>
      <c r="GK73" s="14">
        <v>41681.830728233399</v>
      </c>
      <c r="GL73" s="14">
        <v>47599.726907878197</v>
      </c>
      <c r="GM73" s="14">
        <v>46979.059101836297</v>
      </c>
      <c r="GN73" s="14">
        <v>48766.722357804501</v>
      </c>
      <c r="GO73" s="14">
        <v>50777.249102695103</v>
      </c>
      <c r="GP73" s="14">
        <v>51556.221309255401</v>
      </c>
      <c r="GQ73" s="14">
        <v>52786.344651094798</v>
      </c>
      <c r="GR73" s="14">
        <v>54789.568317095298</v>
      </c>
      <c r="GS73" s="14">
        <v>55478.713925119097</v>
      </c>
      <c r="GT73" s="14"/>
      <c r="GU73" s="36"/>
      <c r="GV73" s="36"/>
      <c r="GW73" s="36"/>
      <c r="GX73" s="36"/>
      <c r="GY73" s="37"/>
      <c r="GZ73" s="38"/>
      <c r="HA73" s="38"/>
      <c r="HB73" s="38"/>
      <c r="HC73" s="39"/>
      <c r="HD73" s="37"/>
      <c r="HE73"/>
      <c r="HF73"/>
      <c r="HG73">
        <v>42772.5684339828</v>
      </c>
      <c r="HH73">
        <v>46732.151491500903</v>
      </c>
      <c r="HI73">
        <v>58645.763036632401</v>
      </c>
      <c r="HJ73">
        <v>57372.397096099099</v>
      </c>
      <c r="HK73">
        <v>60644.502223421601</v>
      </c>
      <c r="HL73">
        <v>64603.596746121097</v>
      </c>
      <c r="HM73">
        <v>66614.885596343302</v>
      </c>
      <c r="HN73">
        <v>68631.275493459994</v>
      </c>
      <c r="HO73">
        <v>72587.669705691194</v>
      </c>
      <c r="HP73">
        <v>74506.290287239201</v>
      </c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</row>
    <row r="74" spans="1:250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36"/>
      <c r="M74" s="36"/>
      <c r="N74" s="36"/>
      <c r="O74" s="36"/>
      <c r="P74" s="37"/>
      <c r="Q74" s="38"/>
      <c r="R74" s="38"/>
      <c r="S74" s="38"/>
      <c r="T74" s="39"/>
      <c r="U74" s="37"/>
      <c r="V74" s="14"/>
      <c r="W74" s="14"/>
      <c r="X74" s="14"/>
      <c r="Y74" s="14"/>
      <c r="Z74" s="14"/>
      <c r="AA74" s="14"/>
      <c r="AB74" s="14">
        <v>38789.196175162302</v>
      </c>
      <c r="AC74" s="14">
        <v>39686.416300846598</v>
      </c>
      <c r="AD74" s="14">
        <v>41439.937461758302</v>
      </c>
      <c r="AE74" s="14">
        <v>41500.7969268995</v>
      </c>
      <c r="AF74" s="14">
        <v>42029.442413919998</v>
      </c>
      <c r="AG74" s="14">
        <v>42394.5901821675</v>
      </c>
      <c r="AH74" s="14">
        <v>42745.348764674498</v>
      </c>
      <c r="AI74" s="14">
        <v>43288.0393777996</v>
      </c>
      <c r="AJ74" s="14">
        <v>44236.8914648258</v>
      </c>
      <c r="AK74" s="14">
        <v>45985.024963003998</v>
      </c>
      <c r="AL74" s="14"/>
      <c r="AM74" s="36"/>
      <c r="AN74" s="36"/>
      <c r="AO74" s="36"/>
      <c r="AP74" s="36"/>
      <c r="AQ74" s="37"/>
      <c r="AR74" s="38"/>
      <c r="AS74" s="38"/>
      <c r="AT74" s="38"/>
      <c r="AU74" s="39"/>
      <c r="AV74" s="37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>
        <v>38777.8138346587</v>
      </c>
      <c r="BH74" s="14">
        <v>39681.099436757402</v>
      </c>
      <c r="BI74" s="14">
        <v>41437.3246713357</v>
      </c>
      <c r="BJ74" s="14">
        <v>41499.813160657002</v>
      </c>
      <c r="BK74" s="14">
        <v>42038.462663440201</v>
      </c>
      <c r="BL74" s="14">
        <v>42466.1830215886</v>
      </c>
      <c r="BM74" s="14">
        <v>42827.933451740602</v>
      </c>
      <c r="BN74" s="14">
        <v>43284.225157442997</v>
      </c>
      <c r="BO74" s="14">
        <v>44217.426551885997</v>
      </c>
      <c r="BP74" s="14">
        <v>45985.121849219599</v>
      </c>
      <c r="BQ74" s="14"/>
      <c r="BR74" s="36"/>
      <c r="BS74" s="36"/>
      <c r="BT74" s="36"/>
      <c r="BU74" s="36"/>
      <c r="BV74" s="37"/>
      <c r="BW74" s="38"/>
      <c r="BX74" s="38"/>
      <c r="BY74" s="38"/>
      <c r="BZ74" s="39"/>
      <c r="CA74" s="37"/>
      <c r="CD74">
        <v>38794.1384603439</v>
      </c>
      <c r="CE74">
        <v>39692.953748477899</v>
      </c>
      <c r="CF74">
        <v>41540.418301897298</v>
      </c>
      <c r="CG74">
        <v>41487.1497585502</v>
      </c>
      <c r="CH74">
        <v>42114.075030238397</v>
      </c>
      <c r="CI74">
        <v>42764.014940729401</v>
      </c>
      <c r="CJ74">
        <v>42986.984730560398</v>
      </c>
      <c r="CK74">
        <v>43372.308205510199</v>
      </c>
      <c r="CL74">
        <v>44265.950846178901</v>
      </c>
      <c r="CM74">
        <v>45978.086129824602</v>
      </c>
      <c r="DI74">
        <v>38783.692379354303</v>
      </c>
      <c r="DJ74">
        <v>39692.258750547597</v>
      </c>
      <c r="DK74">
        <v>42033.855191794901</v>
      </c>
      <c r="DL74">
        <v>41780.094930208499</v>
      </c>
      <c r="DM74">
        <v>42398.055884467904</v>
      </c>
      <c r="DN74">
        <v>43296.392439254603</v>
      </c>
      <c r="DO74">
        <v>43502.564610699897</v>
      </c>
      <c r="DP74">
        <v>44037.1034241214</v>
      </c>
      <c r="DQ74">
        <v>44814.046904595103</v>
      </c>
      <c r="DR74">
        <v>45991.578099661798</v>
      </c>
      <c r="EF74" s="14">
        <v>38785.490747070296</v>
      </c>
      <c r="EG74" s="14">
        <v>39773.392193848798</v>
      </c>
      <c r="EH74" s="14">
        <v>42552.593922023101</v>
      </c>
      <c r="EI74" s="14">
        <v>42258.390459866598</v>
      </c>
      <c r="EJ74" s="14">
        <v>43451.563529340703</v>
      </c>
      <c r="EK74" s="14">
        <v>44227.395331861997</v>
      </c>
      <c r="EL74" s="14">
        <v>44547.3080591178</v>
      </c>
      <c r="EM74" s="14">
        <v>45452.496599518898</v>
      </c>
      <c r="EN74" s="14">
        <v>46221.099910789402</v>
      </c>
      <c r="EO74" s="14">
        <v>46487.937347662897</v>
      </c>
      <c r="EP74" s="14"/>
      <c r="EQ74" s="36"/>
      <c r="ER74" s="36"/>
      <c r="ES74" s="36"/>
      <c r="ET74" s="36"/>
      <c r="EU74" s="37"/>
      <c r="EV74" s="38"/>
      <c r="EW74" s="38"/>
      <c r="EX74" s="38"/>
      <c r="EY74" s="39"/>
      <c r="EZ74" s="37"/>
      <c r="FA74" s="14"/>
      <c r="FB74" s="14"/>
      <c r="FC74" s="14"/>
      <c r="FD74" s="14"/>
      <c r="FE74" s="14"/>
      <c r="FF74" s="14"/>
      <c r="FG74" s="14">
        <v>38875.811195667899</v>
      </c>
      <c r="FH74" s="14">
        <v>40584.343260113099</v>
      </c>
      <c r="FI74" s="14">
        <v>44551.933814660399</v>
      </c>
      <c r="FJ74" s="14">
        <v>44106.199622568602</v>
      </c>
      <c r="FK74" s="14">
        <v>44710.365066606901</v>
      </c>
      <c r="FL74" s="14">
        <v>46554.4761465587</v>
      </c>
      <c r="FM74" s="14">
        <v>46707.892047284302</v>
      </c>
      <c r="FN74" s="14">
        <v>47638.527253150904</v>
      </c>
      <c r="FO74" s="14">
        <v>48723.975928598396</v>
      </c>
      <c r="FP74" s="14">
        <v>49578.348242354099</v>
      </c>
      <c r="FQ74" s="14"/>
      <c r="FR74" s="36"/>
      <c r="FS74" s="36"/>
      <c r="FT74" s="36"/>
      <c r="FU74" s="36"/>
      <c r="FV74" s="37"/>
      <c r="FW74" s="38"/>
      <c r="FX74" s="38"/>
      <c r="FY74" s="38"/>
      <c r="FZ74" s="39"/>
      <c r="GA74" s="37"/>
      <c r="GB74" s="14"/>
      <c r="GC74" s="14"/>
      <c r="GD74" s="14"/>
      <c r="GE74" s="14"/>
      <c r="GF74" s="14"/>
      <c r="GG74" s="14"/>
      <c r="GH74" s="14"/>
      <c r="GI74" s="14"/>
      <c r="GJ74" s="14">
        <v>39695.463679001303</v>
      </c>
      <c r="GK74" s="14">
        <v>41693.989271766601</v>
      </c>
      <c r="GL74" s="14">
        <v>47611.603092121703</v>
      </c>
      <c r="GM74" s="14">
        <v>46988.800898163601</v>
      </c>
      <c r="GN74" s="14">
        <v>48779.267642195402</v>
      </c>
      <c r="GO74" s="14">
        <v>50790.000897304802</v>
      </c>
      <c r="GP74" s="14">
        <v>51568.358690744499</v>
      </c>
      <c r="GQ74" s="14">
        <v>52798.775348905103</v>
      </c>
      <c r="GR74" s="14">
        <v>54802.441682904602</v>
      </c>
      <c r="GS74" s="14">
        <v>55488.8860748808</v>
      </c>
      <c r="GT74" s="14"/>
      <c r="GU74" s="36"/>
      <c r="GV74" s="36"/>
      <c r="GW74" s="36"/>
      <c r="GX74" s="36"/>
      <c r="GY74" s="37"/>
      <c r="GZ74" s="38"/>
      <c r="HA74" s="38"/>
      <c r="HB74" s="38"/>
      <c r="HC74" s="39"/>
      <c r="HD74" s="37"/>
      <c r="HE74"/>
      <c r="HF74"/>
      <c r="HG74">
        <v>42784.641566017097</v>
      </c>
      <c r="HH74">
        <v>46743.828508498998</v>
      </c>
      <c r="HI74">
        <v>58658.136963367499</v>
      </c>
      <c r="HJ74">
        <v>57381.772903900797</v>
      </c>
      <c r="HK74">
        <v>60656.537776578298</v>
      </c>
      <c r="HL74">
        <v>64615.523253878797</v>
      </c>
      <c r="HM74">
        <v>66627.714403656602</v>
      </c>
      <c r="HN74">
        <v>68644.074506539895</v>
      </c>
      <c r="HO74">
        <v>72599.490294308795</v>
      </c>
      <c r="HP74">
        <v>74516.579712760693</v>
      </c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</row>
    <row r="75" spans="1:250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36"/>
      <c r="M75" s="36"/>
      <c r="N75" s="36"/>
      <c r="O75" s="36"/>
      <c r="P75" s="37"/>
      <c r="Q75" s="38"/>
      <c r="R75" s="38"/>
      <c r="S75" s="38"/>
      <c r="T75" s="39"/>
      <c r="U75" s="37"/>
      <c r="V75" s="14"/>
      <c r="W75" s="14"/>
      <c r="X75" s="14"/>
      <c r="Y75" s="14"/>
      <c r="Z75" s="14"/>
      <c r="AA75" s="14"/>
      <c r="AB75" s="14">
        <v>36000</v>
      </c>
      <c r="AC75" s="14">
        <v>36900</v>
      </c>
      <c r="AD75" s="14">
        <v>37800</v>
      </c>
      <c r="AE75" s="14">
        <v>38700</v>
      </c>
      <c r="AF75" s="14">
        <v>39240</v>
      </c>
      <c r="AG75" s="14">
        <v>39600</v>
      </c>
      <c r="AH75" s="14">
        <v>39960</v>
      </c>
      <c r="AI75" s="14">
        <v>40500</v>
      </c>
      <c r="AJ75" s="14">
        <v>41400</v>
      </c>
      <c r="AK75" s="14">
        <v>43200</v>
      </c>
      <c r="AL75" s="14"/>
      <c r="AM75" s="36"/>
      <c r="AN75" s="36"/>
      <c r="AO75" s="36"/>
      <c r="AP75" s="36"/>
      <c r="AQ75" s="37"/>
      <c r="AR75" s="38"/>
      <c r="AS75" s="38"/>
      <c r="AT75" s="38"/>
      <c r="AU75" s="39"/>
      <c r="AV75" s="37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>
        <v>36000</v>
      </c>
      <c r="BH75" s="14">
        <v>36900</v>
      </c>
      <c r="BI75" s="14">
        <v>37800</v>
      </c>
      <c r="BJ75" s="14">
        <v>38700</v>
      </c>
      <c r="BK75" s="14">
        <v>39240</v>
      </c>
      <c r="BL75" s="14">
        <v>39600</v>
      </c>
      <c r="BM75" s="14">
        <v>39960</v>
      </c>
      <c r="BN75" s="14">
        <v>40500</v>
      </c>
      <c r="BO75" s="14">
        <v>41400</v>
      </c>
      <c r="BP75" s="14">
        <v>43200</v>
      </c>
      <c r="BQ75" s="14"/>
      <c r="BR75" s="36"/>
      <c r="BS75" s="36"/>
      <c r="BT75" s="36"/>
      <c r="BU75" s="36"/>
      <c r="BV75" s="37"/>
      <c r="BW75" s="38"/>
      <c r="BX75" s="38"/>
      <c r="BY75" s="38"/>
      <c r="BZ75" s="39"/>
      <c r="CA75" s="37"/>
      <c r="CD75">
        <v>36000</v>
      </c>
      <c r="CE75">
        <v>36900</v>
      </c>
      <c r="CF75">
        <v>37800</v>
      </c>
      <c r="CG75">
        <v>38700</v>
      </c>
      <c r="CH75">
        <v>39240</v>
      </c>
      <c r="CI75">
        <v>39600</v>
      </c>
      <c r="CJ75">
        <v>39960</v>
      </c>
      <c r="CK75">
        <v>40500</v>
      </c>
      <c r="CL75">
        <v>41400</v>
      </c>
      <c r="CM75">
        <v>43200</v>
      </c>
      <c r="DI75">
        <v>36000</v>
      </c>
      <c r="DJ75">
        <v>36900</v>
      </c>
      <c r="DK75">
        <v>37800</v>
      </c>
      <c r="DL75">
        <v>38700</v>
      </c>
      <c r="DM75">
        <v>39240</v>
      </c>
      <c r="DN75">
        <v>39600</v>
      </c>
      <c r="DO75">
        <v>39960</v>
      </c>
      <c r="DP75">
        <v>40500</v>
      </c>
      <c r="DQ75">
        <v>41400</v>
      </c>
      <c r="DR75">
        <v>43200</v>
      </c>
      <c r="EF75" s="14">
        <v>36000</v>
      </c>
      <c r="EG75" s="14">
        <v>36900</v>
      </c>
      <c r="EH75" s="14">
        <v>37800</v>
      </c>
      <c r="EI75" s="14">
        <v>38700</v>
      </c>
      <c r="EJ75" s="14">
        <v>39240</v>
      </c>
      <c r="EK75" s="14">
        <v>39600</v>
      </c>
      <c r="EL75" s="14">
        <v>39960</v>
      </c>
      <c r="EM75" s="14">
        <v>40500</v>
      </c>
      <c r="EN75" s="14">
        <v>41400</v>
      </c>
      <c r="EO75" s="14">
        <v>43200</v>
      </c>
      <c r="EP75" s="14"/>
      <c r="EQ75" s="36"/>
      <c r="ER75" s="36"/>
      <c r="ES75" s="36"/>
      <c r="ET75" s="36"/>
      <c r="EU75" s="37"/>
      <c r="EV75" s="38"/>
      <c r="EW75" s="38"/>
      <c r="EX75" s="38"/>
      <c r="EY75" s="39"/>
      <c r="EZ75" s="37"/>
      <c r="FA75" s="14"/>
      <c r="FB75" s="14"/>
      <c r="FC75" s="14"/>
      <c r="FD75" s="14"/>
      <c r="FE75" s="14"/>
      <c r="FF75" s="14"/>
      <c r="FG75" s="14">
        <v>36000</v>
      </c>
      <c r="FH75" s="14">
        <v>36900</v>
      </c>
      <c r="FI75" s="14">
        <v>37800</v>
      </c>
      <c r="FJ75" s="14">
        <v>38700</v>
      </c>
      <c r="FK75" s="14">
        <v>39240</v>
      </c>
      <c r="FL75" s="14">
        <v>39600</v>
      </c>
      <c r="FM75" s="14">
        <v>39960</v>
      </c>
      <c r="FN75" s="14">
        <v>40500</v>
      </c>
      <c r="FO75" s="14">
        <v>41400</v>
      </c>
      <c r="FP75" s="14">
        <v>43200</v>
      </c>
      <c r="FQ75" s="14"/>
      <c r="FR75" s="36"/>
      <c r="FS75" s="36"/>
      <c r="FT75" s="36"/>
      <c r="FU75" s="36"/>
      <c r="FV75" s="37"/>
      <c r="FW75" s="38"/>
      <c r="FX75" s="38"/>
      <c r="FY75" s="38"/>
      <c r="FZ75" s="39"/>
      <c r="GA75" s="37"/>
      <c r="GB75" s="14"/>
      <c r="GC75" s="14"/>
      <c r="GD75" s="14"/>
      <c r="GE75" s="14"/>
      <c r="GF75" s="14"/>
      <c r="GG75" s="14"/>
      <c r="GH75" s="14"/>
      <c r="GI75" s="14"/>
      <c r="GJ75" s="14">
        <v>36000</v>
      </c>
      <c r="GK75" s="14">
        <v>36900</v>
      </c>
      <c r="GL75" s="14">
        <v>37800</v>
      </c>
      <c r="GM75" s="14">
        <v>38700</v>
      </c>
      <c r="GN75" s="14">
        <v>39240</v>
      </c>
      <c r="GO75" s="14">
        <v>39600</v>
      </c>
      <c r="GP75" s="14">
        <v>39960</v>
      </c>
      <c r="GQ75" s="14">
        <v>40500</v>
      </c>
      <c r="GR75" s="14">
        <v>41400</v>
      </c>
      <c r="GS75" s="14">
        <v>43200</v>
      </c>
      <c r="GT75" s="14"/>
      <c r="GU75" s="36"/>
      <c r="GV75" s="36"/>
      <c r="GW75" s="36"/>
      <c r="GX75" s="36"/>
      <c r="GY75" s="37"/>
      <c r="GZ75" s="38"/>
      <c r="HA75" s="38"/>
      <c r="HB75" s="38"/>
      <c r="HC75" s="39"/>
      <c r="HD75" s="37"/>
      <c r="HE75"/>
      <c r="HF75"/>
      <c r="HG75">
        <v>36000</v>
      </c>
      <c r="HH75">
        <v>36900</v>
      </c>
      <c r="HI75">
        <v>37800</v>
      </c>
      <c r="HJ75">
        <v>38700</v>
      </c>
      <c r="HK75">
        <v>39240</v>
      </c>
      <c r="HL75">
        <v>39600</v>
      </c>
      <c r="HM75">
        <v>39960</v>
      </c>
      <c r="HN75">
        <v>40500</v>
      </c>
      <c r="HO75">
        <v>41400</v>
      </c>
      <c r="HP75">
        <v>43200</v>
      </c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</row>
    <row r="76" spans="1:250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>
        <v>38700</v>
      </c>
      <c r="AC76" s="14">
        <v>39600</v>
      </c>
      <c r="AD76" s="14">
        <v>41400</v>
      </c>
      <c r="AE76" s="14">
        <v>41400</v>
      </c>
      <c r="AF76" s="14">
        <v>41940</v>
      </c>
      <c r="AG76" s="14">
        <v>42300</v>
      </c>
      <c r="AH76" s="14">
        <v>42660</v>
      </c>
      <c r="AI76" s="14">
        <v>43200</v>
      </c>
      <c r="AJ76" s="14">
        <v>44100</v>
      </c>
      <c r="AK76" s="14">
        <v>45900</v>
      </c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>
        <v>38700</v>
      </c>
      <c r="BH76" s="14">
        <v>39600</v>
      </c>
      <c r="BI76" s="14">
        <v>41400</v>
      </c>
      <c r="BJ76" s="14">
        <v>41400</v>
      </c>
      <c r="BK76" s="14">
        <v>41940</v>
      </c>
      <c r="BL76" s="14">
        <v>42300</v>
      </c>
      <c r="BM76" s="14">
        <v>42660</v>
      </c>
      <c r="BN76" s="14">
        <v>43200</v>
      </c>
      <c r="BO76" s="14">
        <v>44100</v>
      </c>
      <c r="BP76" s="14">
        <v>45900</v>
      </c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D76">
        <v>38700</v>
      </c>
      <c r="CE76">
        <v>39600</v>
      </c>
      <c r="CF76">
        <v>41400</v>
      </c>
      <c r="CG76">
        <v>41400</v>
      </c>
      <c r="CH76">
        <v>41940</v>
      </c>
      <c r="CI76">
        <v>42300</v>
      </c>
      <c r="CJ76">
        <v>42660</v>
      </c>
      <c r="CK76">
        <v>43200</v>
      </c>
      <c r="CL76">
        <v>44100</v>
      </c>
      <c r="CM76">
        <v>45900</v>
      </c>
      <c r="DI76">
        <v>38700</v>
      </c>
      <c r="DJ76">
        <v>39600</v>
      </c>
      <c r="DK76">
        <v>41400</v>
      </c>
      <c r="DL76">
        <v>41400</v>
      </c>
      <c r="DM76">
        <v>41940</v>
      </c>
      <c r="DN76">
        <v>42300</v>
      </c>
      <c r="DO76">
        <v>42660</v>
      </c>
      <c r="DP76">
        <v>43200</v>
      </c>
      <c r="DQ76">
        <v>44100</v>
      </c>
      <c r="DR76">
        <v>45900</v>
      </c>
      <c r="EF76" s="14">
        <v>38700</v>
      </c>
      <c r="EG76" s="14">
        <v>39600</v>
      </c>
      <c r="EH76" s="14">
        <v>41400</v>
      </c>
      <c r="EI76" s="14">
        <v>41400</v>
      </c>
      <c r="EJ76" s="14">
        <v>41940</v>
      </c>
      <c r="EK76" s="14">
        <v>42300</v>
      </c>
      <c r="EL76" s="14">
        <v>42660</v>
      </c>
      <c r="EM76" s="14">
        <v>43200</v>
      </c>
      <c r="EN76" s="14">
        <v>44100</v>
      </c>
      <c r="EO76" s="14">
        <v>45900</v>
      </c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>
        <v>38700</v>
      </c>
      <c r="FH76" s="14">
        <v>39600</v>
      </c>
      <c r="FI76" s="14">
        <v>41400</v>
      </c>
      <c r="FJ76" s="14">
        <v>41400</v>
      </c>
      <c r="FK76" s="14">
        <v>41940</v>
      </c>
      <c r="FL76" s="14">
        <v>42300</v>
      </c>
      <c r="FM76" s="14">
        <v>42660</v>
      </c>
      <c r="FN76" s="14">
        <v>43200</v>
      </c>
      <c r="FO76" s="14">
        <v>44100</v>
      </c>
      <c r="FP76" s="14">
        <v>45900</v>
      </c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>
        <v>38700</v>
      </c>
      <c r="GK76" s="14">
        <v>39600</v>
      </c>
      <c r="GL76" s="14">
        <v>41400</v>
      </c>
      <c r="GM76" s="14">
        <v>41400</v>
      </c>
      <c r="GN76" s="14">
        <v>41940</v>
      </c>
      <c r="GO76" s="14">
        <v>42300</v>
      </c>
      <c r="GP76" s="14">
        <v>42660</v>
      </c>
      <c r="GQ76" s="14">
        <v>43200</v>
      </c>
      <c r="GR76" s="14">
        <v>44100</v>
      </c>
      <c r="GS76" s="14">
        <v>45900</v>
      </c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/>
      <c r="HF76"/>
      <c r="HG76">
        <v>38700</v>
      </c>
      <c r="HH76">
        <v>39600</v>
      </c>
      <c r="HI76">
        <v>41400</v>
      </c>
      <c r="HJ76">
        <v>41400</v>
      </c>
      <c r="HK76">
        <v>41940</v>
      </c>
      <c r="HL76">
        <v>42300</v>
      </c>
      <c r="HM76">
        <v>42660</v>
      </c>
      <c r="HN76">
        <v>43200</v>
      </c>
      <c r="HO76">
        <v>44100</v>
      </c>
      <c r="HP76">
        <v>45900</v>
      </c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</row>
    <row r="77" spans="1:250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>
        <v>38520</v>
      </c>
      <c r="AC77" s="14">
        <v>39435</v>
      </c>
      <c r="AD77" s="14">
        <v>41220</v>
      </c>
      <c r="AE77" s="14">
        <v>41235</v>
      </c>
      <c r="AF77" s="14">
        <v>41775</v>
      </c>
      <c r="AG77" s="14">
        <v>42150</v>
      </c>
      <c r="AH77" s="14">
        <v>42495</v>
      </c>
      <c r="AI77" s="14">
        <v>43035</v>
      </c>
      <c r="AJ77" s="14">
        <v>43935</v>
      </c>
      <c r="AK77" s="14">
        <v>45720</v>
      </c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>
        <v>38535</v>
      </c>
      <c r="BH77" s="14">
        <v>39435</v>
      </c>
      <c r="BI77" s="14">
        <v>41220</v>
      </c>
      <c r="BJ77" s="14">
        <v>41235</v>
      </c>
      <c r="BK77" s="14">
        <v>41790</v>
      </c>
      <c r="BL77" s="14">
        <v>42285</v>
      </c>
      <c r="BM77" s="14">
        <v>42630</v>
      </c>
      <c r="BN77" s="14">
        <v>43035</v>
      </c>
      <c r="BO77" s="14">
        <v>43935</v>
      </c>
      <c r="BP77" s="14">
        <v>45735</v>
      </c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D77">
        <v>38535</v>
      </c>
      <c r="CE77">
        <v>39450</v>
      </c>
      <c r="CF77">
        <v>41370</v>
      </c>
      <c r="CG77">
        <v>41250</v>
      </c>
      <c r="CH77">
        <v>41925</v>
      </c>
      <c r="CI77">
        <v>42600</v>
      </c>
      <c r="CJ77">
        <v>42840</v>
      </c>
      <c r="CK77">
        <v>43185</v>
      </c>
      <c r="CL77">
        <v>43980</v>
      </c>
      <c r="CM77">
        <v>45750</v>
      </c>
      <c r="DI77">
        <v>38535</v>
      </c>
      <c r="DJ77">
        <v>39435</v>
      </c>
      <c r="DK77">
        <v>41865</v>
      </c>
      <c r="DL77">
        <v>41640</v>
      </c>
      <c r="DM77">
        <v>42255</v>
      </c>
      <c r="DN77">
        <v>43140</v>
      </c>
      <c r="DO77">
        <v>43335</v>
      </c>
      <c r="DP77">
        <v>43890</v>
      </c>
      <c r="DQ77">
        <v>44610</v>
      </c>
      <c r="DR77">
        <v>45735</v>
      </c>
      <c r="EF77" s="14">
        <v>38520</v>
      </c>
      <c r="EG77" s="14">
        <v>39585</v>
      </c>
      <c r="EH77" s="14">
        <v>42420</v>
      </c>
      <c r="EI77" s="14">
        <v>42135</v>
      </c>
      <c r="EJ77" s="14">
        <v>43320</v>
      </c>
      <c r="EK77" s="14">
        <v>44085</v>
      </c>
      <c r="EL77" s="14">
        <v>44400</v>
      </c>
      <c r="EM77" s="14">
        <v>45300</v>
      </c>
      <c r="EN77" s="14">
        <v>46035</v>
      </c>
      <c r="EO77" s="14">
        <v>46335</v>
      </c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>
        <v>38685</v>
      </c>
      <c r="FH77" s="14">
        <v>40440</v>
      </c>
      <c r="FI77" s="14">
        <v>44385</v>
      </c>
      <c r="FJ77" s="14">
        <v>43980</v>
      </c>
      <c r="FK77" s="14">
        <v>44565</v>
      </c>
      <c r="FL77" s="14">
        <v>46395</v>
      </c>
      <c r="FM77" s="14">
        <v>46560</v>
      </c>
      <c r="FN77" s="14">
        <v>47490</v>
      </c>
      <c r="FO77" s="14">
        <v>48555</v>
      </c>
      <c r="FP77" s="14">
        <v>49425</v>
      </c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>
        <v>39525</v>
      </c>
      <c r="GK77" s="14">
        <v>41535</v>
      </c>
      <c r="GL77" s="14">
        <v>47460</v>
      </c>
      <c r="GM77" s="14">
        <v>46860</v>
      </c>
      <c r="GN77" s="14">
        <v>48615</v>
      </c>
      <c r="GO77" s="14">
        <v>50625</v>
      </c>
      <c r="GP77" s="14">
        <v>51420</v>
      </c>
      <c r="GQ77" s="14">
        <v>52635</v>
      </c>
      <c r="GR77" s="14">
        <v>54645</v>
      </c>
      <c r="GS77" s="14">
        <v>55335</v>
      </c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/>
      <c r="HF77"/>
      <c r="HG77">
        <v>42645</v>
      </c>
      <c r="HH77">
        <v>46605</v>
      </c>
      <c r="HI77">
        <v>58500</v>
      </c>
      <c r="HJ77">
        <v>57270</v>
      </c>
      <c r="HK77">
        <v>60495</v>
      </c>
      <c r="HL77">
        <v>64470</v>
      </c>
      <c r="HM77">
        <v>66465</v>
      </c>
      <c r="HN77">
        <v>68475</v>
      </c>
      <c r="HO77">
        <v>72435</v>
      </c>
      <c r="HP77">
        <v>74385</v>
      </c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</row>
    <row r="78" spans="1:250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>
        <v>39645</v>
      </c>
      <c r="AC78" s="14">
        <v>40440</v>
      </c>
      <c r="AD78" s="14">
        <v>41895</v>
      </c>
      <c r="AE78" s="14">
        <v>42435</v>
      </c>
      <c r="AF78" s="14">
        <v>42810</v>
      </c>
      <c r="AG78" s="14">
        <v>43200</v>
      </c>
      <c r="AH78" s="14">
        <v>43500</v>
      </c>
      <c r="AI78" s="14">
        <v>44100</v>
      </c>
      <c r="AJ78" s="14">
        <v>45105</v>
      </c>
      <c r="AK78" s="14">
        <v>46740</v>
      </c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>
        <v>39705</v>
      </c>
      <c r="BH78" s="14">
        <v>40410</v>
      </c>
      <c r="BI78" s="14">
        <v>42090</v>
      </c>
      <c r="BJ78" s="14">
        <v>42405</v>
      </c>
      <c r="BK78" s="14">
        <v>42990</v>
      </c>
      <c r="BL78" s="14">
        <v>43185</v>
      </c>
      <c r="BM78" s="14">
        <v>43695</v>
      </c>
      <c r="BN78" s="14">
        <v>44070</v>
      </c>
      <c r="BO78" s="14">
        <v>45030</v>
      </c>
      <c r="BP78" s="14">
        <v>46860</v>
      </c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D78">
        <v>39630</v>
      </c>
      <c r="CE78">
        <v>40650</v>
      </c>
      <c r="CF78">
        <v>41805</v>
      </c>
      <c r="CG78">
        <v>42405</v>
      </c>
      <c r="CH78">
        <v>42855</v>
      </c>
      <c r="CI78">
        <v>43470</v>
      </c>
      <c r="CJ78">
        <v>43545</v>
      </c>
      <c r="CK78">
        <v>44160</v>
      </c>
      <c r="CL78">
        <v>45120</v>
      </c>
      <c r="CM78">
        <v>46755</v>
      </c>
      <c r="DI78">
        <v>39540</v>
      </c>
      <c r="DJ78">
        <v>40695</v>
      </c>
      <c r="DK78">
        <v>42240</v>
      </c>
      <c r="DL78">
        <v>41970</v>
      </c>
      <c r="DM78">
        <v>42870</v>
      </c>
      <c r="DN78">
        <v>43620</v>
      </c>
      <c r="DO78">
        <v>43710</v>
      </c>
      <c r="DP78">
        <v>44325</v>
      </c>
      <c r="DQ78">
        <v>45840</v>
      </c>
      <c r="DR78">
        <v>47160</v>
      </c>
      <c r="EF78" s="14">
        <v>39570</v>
      </c>
      <c r="EG78" s="14">
        <v>40470</v>
      </c>
      <c r="EH78" s="14">
        <v>42855</v>
      </c>
      <c r="EI78" s="14">
        <v>42435</v>
      </c>
      <c r="EJ78" s="14">
        <v>43800</v>
      </c>
      <c r="EK78" s="14">
        <v>44550</v>
      </c>
      <c r="EL78" s="14">
        <v>44910</v>
      </c>
      <c r="EM78" s="14">
        <v>45705</v>
      </c>
      <c r="EN78" s="14">
        <v>46440</v>
      </c>
      <c r="EO78" s="14">
        <v>46665</v>
      </c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>
        <v>39870</v>
      </c>
      <c r="FH78" s="14">
        <v>40905</v>
      </c>
      <c r="FI78" s="14">
        <v>44820</v>
      </c>
      <c r="FJ78" s="14">
        <v>44355</v>
      </c>
      <c r="FK78" s="14">
        <v>45060</v>
      </c>
      <c r="FL78" s="14">
        <v>46860</v>
      </c>
      <c r="FM78" s="14">
        <v>47025</v>
      </c>
      <c r="FN78" s="14">
        <v>47955</v>
      </c>
      <c r="FO78" s="14">
        <v>48945</v>
      </c>
      <c r="FP78" s="14">
        <v>49740</v>
      </c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>
        <v>39900</v>
      </c>
      <c r="GK78" s="14">
        <v>42045</v>
      </c>
      <c r="GL78" s="14">
        <v>47910</v>
      </c>
      <c r="GM78" s="14">
        <v>47265</v>
      </c>
      <c r="GN78" s="14">
        <v>49215</v>
      </c>
      <c r="GO78" s="14">
        <v>51075</v>
      </c>
      <c r="GP78" s="14">
        <v>51930</v>
      </c>
      <c r="GQ78" s="14">
        <v>53145</v>
      </c>
      <c r="GR78" s="14">
        <v>55170</v>
      </c>
      <c r="GS78" s="14">
        <v>55635</v>
      </c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/>
      <c r="HF78"/>
      <c r="HG78">
        <v>43110</v>
      </c>
      <c r="HH78">
        <v>47085</v>
      </c>
      <c r="HI78">
        <v>58980</v>
      </c>
      <c r="HJ78">
        <v>57630</v>
      </c>
      <c r="HK78">
        <v>60960</v>
      </c>
      <c r="HL78">
        <v>64905</v>
      </c>
      <c r="HM78">
        <v>67020</v>
      </c>
      <c r="HN78">
        <v>68880</v>
      </c>
      <c r="HO78">
        <v>72840</v>
      </c>
      <c r="HP78">
        <v>74850</v>
      </c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</row>
    <row r="79" spans="1:250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>
        <v>5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>
        <v>5</v>
      </c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>
        <v>5</v>
      </c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O79" s="14">
        <v>5</v>
      </c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>
        <v>5</v>
      </c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>
        <v>5</v>
      </c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>
        <v>5</v>
      </c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 s="14">
        <v>5</v>
      </c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</row>
    <row r="80" spans="1:250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>
        <v>5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>
        <v>5</v>
      </c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>
        <v>5</v>
      </c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O80" s="14">
        <v>5</v>
      </c>
      <c r="DQ80" s="14">
        <v>5</v>
      </c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>
        <v>5</v>
      </c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>
        <v>5</v>
      </c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>
        <v>5</v>
      </c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 s="14">
        <v>5</v>
      </c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P80" s="40"/>
    </row>
    <row r="81" spans="1:263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>
        <v>5</v>
      </c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>
        <v>5</v>
      </c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>
        <v>5</v>
      </c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O81" s="14">
        <v>5</v>
      </c>
      <c r="DQ81" s="14">
        <v>5</v>
      </c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>
        <v>5</v>
      </c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>
        <v>5</v>
      </c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>
        <v>5</v>
      </c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 s="14">
        <v>5</v>
      </c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P81" s="40"/>
    </row>
    <row r="82" spans="1:263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>
        <v>18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>
        <v>16</v>
      </c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>
        <v>14</v>
      </c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O82" s="14">
        <v>12</v>
      </c>
      <c r="DQ82" s="14">
        <v>5</v>
      </c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>
        <v>8</v>
      </c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>
        <v>6</v>
      </c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>
        <v>4</v>
      </c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 s="14">
        <v>2</v>
      </c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P82" s="40"/>
    </row>
    <row r="83" spans="1:263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>
        <v>9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>
        <v>8</v>
      </c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>
        <v>7</v>
      </c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O83" s="14">
        <v>6</v>
      </c>
      <c r="DQ83" s="14">
        <v>10</v>
      </c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>
        <v>4</v>
      </c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>
        <v>3</v>
      </c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>
        <v>2</v>
      </c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 s="14">
        <v>1</v>
      </c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P83" s="40"/>
    </row>
    <row r="84" spans="1:263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DQ84" s="14">
        <v>5</v>
      </c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P84" s="40"/>
    </row>
    <row r="85" spans="1:263" x14ac:dyDescent="0.2">
      <c r="A85" s="14"/>
      <c r="B85" s="14"/>
      <c r="C85" s="14"/>
      <c r="D85" s="14"/>
      <c r="E85" s="14"/>
      <c r="F85" s="14"/>
      <c r="G85" s="14"/>
      <c r="H85" s="14"/>
      <c r="I85" s="14">
        <v>1</v>
      </c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>
        <v>2</v>
      </c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>
        <v>3</v>
      </c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EF85" s="14"/>
      <c r="EG85" s="14"/>
      <c r="EH85" s="14"/>
      <c r="EI85" s="14"/>
      <c r="EJ85" s="14"/>
      <c r="EK85" s="14"/>
      <c r="EL85" s="14"/>
      <c r="EM85" s="14"/>
      <c r="EN85" s="14">
        <v>1</v>
      </c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>
        <v>2</v>
      </c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>
        <v>3</v>
      </c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</row>
    <row r="86" spans="1:263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14"/>
      <c r="W86" s="14"/>
      <c r="X86" s="14"/>
      <c r="Y86" s="14"/>
      <c r="Z86" s="14"/>
      <c r="AA86" s="14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14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14"/>
      <c r="FB86" s="14"/>
      <c r="FC86" s="14"/>
      <c r="FD86" s="14"/>
      <c r="FE86" s="14"/>
      <c r="FF86" s="14"/>
      <c r="FG86" s="33"/>
      <c r="FH86" s="33"/>
      <c r="FI86" s="33"/>
      <c r="FJ86" s="33"/>
      <c r="FK86" s="33"/>
      <c r="FL86" s="33"/>
      <c r="FM86" s="33"/>
      <c r="FN86" s="33"/>
      <c r="FO86" s="33"/>
      <c r="FP86" s="33"/>
      <c r="FQ86" s="33"/>
      <c r="FR86" s="33"/>
      <c r="FS86" s="33"/>
      <c r="FT86" s="33"/>
      <c r="FU86" s="33"/>
      <c r="FV86" s="33"/>
      <c r="FW86" s="33"/>
      <c r="FX86" s="33"/>
      <c r="FY86" s="33"/>
      <c r="FZ86" s="33"/>
      <c r="GA86" s="33"/>
      <c r="GB86" s="14"/>
      <c r="GC86" s="14"/>
      <c r="GD86" s="14"/>
      <c r="GE86" s="14"/>
      <c r="GF86" s="14"/>
      <c r="GG86" s="14"/>
      <c r="GH86" s="14"/>
      <c r="GI86" s="14"/>
      <c r="GJ86" s="34"/>
      <c r="GK86" s="34"/>
      <c r="GL86" s="34"/>
      <c r="GM86" s="34"/>
      <c r="GN86" s="34"/>
      <c r="GO86" s="34"/>
      <c r="GP86" s="34"/>
      <c r="GQ86" s="34"/>
      <c r="GR86" s="34"/>
      <c r="GS86" s="34"/>
      <c r="GT86" s="34"/>
      <c r="GU86" s="34"/>
      <c r="GV86" s="34"/>
      <c r="GW86" s="34"/>
      <c r="GX86" s="34"/>
      <c r="GY86" s="34"/>
      <c r="GZ86" s="34"/>
      <c r="HA86" s="34"/>
      <c r="HB86" s="34"/>
      <c r="HC86" s="34"/>
      <c r="HD86" s="34"/>
      <c r="HE86"/>
      <c r="HF86"/>
      <c r="HG86" s="32"/>
      <c r="HH86" s="32"/>
      <c r="HI86" s="32"/>
      <c r="HJ86" s="32"/>
      <c r="HK86" s="32"/>
      <c r="HL86" s="32"/>
      <c r="HM86" s="32"/>
      <c r="HN86" s="32"/>
      <c r="HO86" s="32"/>
      <c r="HP86" s="32"/>
      <c r="HQ86" s="32"/>
      <c r="HR86" s="32"/>
      <c r="HS86" s="32"/>
      <c r="HT86" s="32"/>
      <c r="HU86" s="32"/>
      <c r="HV86" s="32"/>
      <c r="HW86" s="32"/>
      <c r="HX86" s="32"/>
      <c r="HY86" s="32"/>
      <c r="HZ86" s="32"/>
      <c r="IA86" s="32"/>
      <c r="IB86" s="14"/>
      <c r="IC86" s="14"/>
      <c r="ID86" s="14"/>
      <c r="IE86" s="14"/>
      <c r="IF86" s="14"/>
      <c r="IG86" s="40"/>
      <c r="IH86" s="40"/>
      <c r="II86" s="40"/>
      <c r="IJ86" s="40"/>
      <c r="IK86" s="40"/>
      <c r="IL86" s="40"/>
      <c r="IM86" s="40"/>
      <c r="IN86" s="40"/>
      <c r="IO86" s="40"/>
      <c r="IP86" s="40"/>
      <c r="IQ86" s="40"/>
      <c r="IR86" s="40"/>
      <c r="IS86" s="40"/>
      <c r="IT86" s="40"/>
      <c r="IU86" s="40"/>
      <c r="IV86" s="40"/>
      <c r="IW86" s="40"/>
      <c r="IX86" s="40"/>
      <c r="IY86" s="40"/>
      <c r="IZ86" s="40"/>
      <c r="JA86" s="40"/>
      <c r="JB86" s="40"/>
      <c r="JC86" s="40"/>
    </row>
    <row r="87" spans="1:263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14"/>
      <c r="W87" s="14"/>
      <c r="X87" s="14"/>
      <c r="Y87" s="14"/>
      <c r="Z87" s="14"/>
      <c r="AA87" s="14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14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14"/>
      <c r="FB87" s="14"/>
      <c r="FC87" s="14"/>
      <c r="FD87" s="14"/>
      <c r="FE87" s="14"/>
      <c r="FF87" s="14"/>
      <c r="FG87" s="33"/>
      <c r="FH87" s="33"/>
      <c r="FI87" s="33"/>
      <c r="FJ87" s="33"/>
      <c r="FK87" s="33"/>
      <c r="FL87" s="33"/>
      <c r="FM87" s="33"/>
      <c r="FN87" s="33"/>
      <c r="FO87" s="33"/>
      <c r="FP87" s="33"/>
      <c r="FQ87" s="33"/>
      <c r="FR87" s="33"/>
      <c r="FS87" s="33"/>
      <c r="FT87" s="33"/>
      <c r="FU87" s="33"/>
      <c r="FV87" s="33"/>
      <c r="FW87" s="33"/>
      <c r="FX87" s="33"/>
      <c r="FY87" s="33"/>
      <c r="FZ87" s="33"/>
      <c r="GA87" s="33"/>
      <c r="GB87" s="14"/>
      <c r="GC87" s="14"/>
      <c r="GD87" s="14"/>
      <c r="GE87" s="14"/>
      <c r="GF87" s="14"/>
      <c r="GG87" s="14"/>
      <c r="GH87" s="14"/>
      <c r="GI87" s="14"/>
      <c r="GJ87" s="34"/>
      <c r="GK87" s="34"/>
      <c r="GL87" s="34"/>
      <c r="GM87" s="34"/>
      <c r="GN87" s="34"/>
      <c r="GO87" s="34"/>
      <c r="GP87" s="34"/>
      <c r="GQ87" s="34"/>
      <c r="GR87" s="34"/>
      <c r="GS87" s="34"/>
      <c r="GT87" s="34"/>
      <c r="GU87" s="34"/>
      <c r="GV87" s="34"/>
      <c r="GW87" s="34"/>
      <c r="GX87" s="34"/>
      <c r="GY87" s="34"/>
      <c r="GZ87" s="34"/>
      <c r="HA87" s="34"/>
      <c r="HB87" s="34"/>
      <c r="HC87" s="34"/>
      <c r="HD87" s="34"/>
      <c r="HE87"/>
      <c r="HF87"/>
      <c r="HG87" s="32"/>
      <c r="HH87" s="32"/>
      <c r="HI87" s="32"/>
      <c r="HJ87" s="32"/>
      <c r="HK87" s="32"/>
      <c r="HL87" s="32"/>
      <c r="HM87" s="32"/>
      <c r="HN87" s="32"/>
      <c r="HO87" s="32"/>
      <c r="HP87" s="32"/>
      <c r="HQ87" s="32"/>
      <c r="HR87" s="32"/>
      <c r="HS87" s="32"/>
      <c r="HT87" s="32"/>
      <c r="HU87" s="32"/>
      <c r="HV87" s="32"/>
      <c r="HW87" s="32"/>
      <c r="HX87" s="32"/>
      <c r="HY87" s="32"/>
      <c r="HZ87" s="32"/>
      <c r="IA87" s="32"/>
      <c r="IB87" s="14"/>
      <c r="IC87" s="14"/>
      <c r="ID87" s="14"/>
      <c r="IE87" s="14"/>
      <c r="IF87" s="14"/>
      <c r="IG87" s="40"/>
      <c r="IH87" s="40"/>
      <c r="II87" s="40"/>
      <c r="IJ87" s="40"/>
      <c r="IK87" s="40"/>
      <c r="IL87" s="40"/>
      <c r="IM87" s="40"/>
      <c r="IN87" s="40"/>
      <c r="IO87" s="40"/>
      <c r="IP87" s="40"/>
      <c r="IQ87" s="40"/>
      <c r="IR87" s="40"/>
      <c r="IS87" s="40"/>
      <c r="IT87" s="40"/>
      <c r="IU87" s="40"/>
      <c r="IV87" s="40"/>
      <c r="IW87" s="40"/>
      <c r="IX87" s="40"/>
      <c r="IY87" s="40"/>
      <c r="IZ87" s="40"/>
      <c r="JA87" s="40"/>
      <c r="JB87" s="40"/>
      <c r="JC87" s="40"/>
    </row>
    <row r="88" spans="1:263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/>
      <c r="HF88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40"/>
      <c r="IH88" s="40"/>
      <c r="II88" s="40"/>
      <c r="IJ88" s="40"/>
      <c r="IK88" s="40"/>
      <c r="IL88" s="40"/>
      <c r="IM88" s="40"/>
      <c r="IN88" s="40"/>
      <c r="IO88" s="40"/>
      <c r="IP88" s="40"/>
      <c r="IQ88" s="40"/>
      <c r="IR88" s="40"/>
      <c r="IS88" s="40"/>
      <c r="IT88" s="40"/>
      <c r="IU88" s="40"/>
      <c r="IV88" s="40"/>
      <c r="IW88" s="40"/>
      <c r="IX88" s="40"/>
      <c r="IY88" s="40"/>
      <c r="IZ88" s="40"/>
      <c r="JA88" s="40"/>
      <c r="JB88" s="40"/>
      <c r="JC88" s="40"/>
    </row>
    <row r="89" spans="1:263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/>
      <c r="HF89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40"/>
      <c r="IH89" s="40"/>
      <c r="II89" s="40"/>
      <c r="IJ89" s="40"/>
      <c r="IK89" s="40"/>
      <c r="IL89" s="40"/>
      <c r="IM89" s="40"/>
      <c r="IN89" s="40"/>
      <c r="IO89" s="40"/>
      <c r="IP89" s="40"/>
      <c r="IQ89" s="40"/>
      <c r="IR89" s="40"/>
      <c r="IS89" s="40"/>
      <c r="IT89" s="40"/>
      <c r="IU89" s="40"/>
      <c r="IV89" s="40"/>
      <c r="IW89" s="40"/>
      <c r="IX89" s="40"/>
      <c r="IY89" s="40"/>
      <c r="IZ89" s="40"/>
      <c r="JA89" s="40"/>
      <c r="JB89" s="40"/>
      <c r="JC89" s="40"/>
    </row>
    <row r="90" spans="1:263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/>
      <c r="HF90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40"/>
      <c r="IH90" s="40"/>
      <c r="II90" s="40"/>
      <c r="IJ90" s="40"/>
      <c r="IK90" s="40"/>
      <c r="IL90" s="40"/>
      <c r="IM90" s="40"/>
      <c r="IN90" s="40"/>
      <c r="IO90" s="40"/>
      <c r="IP90" s="40"/>
      <c r="IQ90" s="40"/>
      <c r="IR90" s="40"/>
      <c r="IS90" s="40"/>
      <c r="IT90" s="40"/>
      <c r="IU90" s="40"/>
      <c r="IV90" s="40"/>
      <c r="IW90" s="40"/>
      <c r="IX90" s="40"/>
      <c r="IY90" s="40"/>
      <c r="IZ90" s="40"/>
      <c r="JA90" s="40"/>
      <c r="JB90" s="40"/>
      <c r="JC90" s="40"/>
    </row>
    <row r="91" spans="1:263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/>
      <c r="HF91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40"/>
      <c r="IH91" s="40"/>
      <c r="II91" s="40"/>
      <c r="IJ91" s="40"/>
      <c r="IK91" s="40"/>
      <c r="IL91" s="40"/>
      <c r="IM91" s="40"/>
      <c r="IN91" s="40"/>
      <c r="IO91" s="40"/>
      <c r="IP91" s="40"/>
      <c r="IQ91" s="40"/>
      <c r="IR91" s="40"/>
      <c r="IS91" s="40"/>
      <c r="IT91" s="40"/>
      <c r="IU91" s="40"/>
      <c r="IV91" s="40"/>
      <c r="IW91" s="40"/>
      <c r="IX91" s="40"/>
      <c r="IY91" s="40"/>
      <c r="IZ91" s="40"/>
      <c r="JA91" s="40"/>
      <c r="JB91" s="40"/>
      <c r="JC91" s="40"/>
    </row>
    <row r="92" spans="1:263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1"/>
      <c r="M92" s="11"/>
      <c r="N92" s="24"/>
      <c r="O92" s="25" t="s">
        <v>28</v>
      </c>
      <c r="P92" s="24"/>
      <c r="Q92" s="26"/>
      <c r="R92" s="28" t="s">
        <v>29</v>
      </c>
      <c r="S92" s="27"/>
      <c r="T92" s="15"/>
      <c r="U92" s="15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1"/>
      <c r="AN92" s="11"/>
      <c r="AO92" s="24"/>
      <c r="AP92" s="25" t="s">
        <v>28</v>
      </c>
      <c r="AQ92" s="24"/>
      <c r="AR92" s="26"/>
      <c r="AS92" s="28" t="s">
        <v>29</v>
      </c>
      <c r="AT92" s="27"/>
      <c r="AU92" s="15"/>
      <c r="AV92" s="15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1"/>
      <c r="BS92" s="11"/>
      <c r="BT92" s="24"/>
      <c r="BU92" s="25" t="s">
        <v>28</v>
      </c>
      <c r="BV92" s="24"/>
      <c r="BW92" s="26"/>
      <c r="BX92" s="28" t="s">
        <v>29</v>
      </c>
      <c r="BY92" s="27"/>
      <c r="BZ92" s="15"/>
      <c r="CA92" s="15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1"/>
      <c r="CP92" s="11"/>
      <c r="CQ92" s="24"/>
      <c r="CR92" s="25" t="s">
        <v>28</v>
      </c>
      <c r="CS92" s="24"/>
      <c r="CT92" s="26"/>
      <c r="CU92" s="28" t="s">
        <v>29</v>
      </c>
      <c r="CV92" s="27"/>
      <c r="CW92" s="15"/>
      <c r="CX92" s="15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1"/>
      <c r="DU92" s="11"/>
      <c r="DV92" s="24"/>
      <c r="DW92" s="25" t="s">
        <v>28</v>
      </c>
      <c r="DX92" s="24"/>
      <c r="DY92" s="26"/>
      <c r="DZ92" s="28" t="s">
        <v>29</v>
      </c>
      <c r="EA92" s="27"/>
      <c r="EB92" s="15"/>
      <c r="EC92" s="15"/>
      <c r="ED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1"/>
      <c r="ER92" s="11"/>
      <c r="ES92" s="24"/>
      <c r="ET92" s="25" t="s">
        <v>28</v>
      </c>
      <c r="EU92" s="24"/>
      <c r="EV92" s="26"/>
      <c r="EW92" s="28" t="s">
        <v>29</v>
      </c>
      <c r="EX92" s="27"/>
      <c r="EY92" s="15"/>
      <c r="EZ92" s="15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1"/>
      <c r="FS92" s="11"/>
      <c r="FT92" s="24"/>
      <c r="FU92" s="25" t="s">
        <v>28</v>
      </c>
      <c r="FV92" s="24"/>
      <c r="FW92" s="26"/>
      <c r="FX92" s="28" t="s">
        <v>29</v>
      </c>
      <c r="FY92" s="27"/>
      <c r="FZ92" s="15"/>
      <c r="GA92" s="15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1"/>
      <c r="GV92" s="11"/>
      <c r="GW92" s="24"/>
      <c r="GX92" s="25" t="s">
        <v>28</v>
      </c>
      <c r="GY92" s="24"/>
      <c r="GZ92" s="26"/>
      <c r="HA92" s="28" t="s">
        <v>29</v>
      </c>
      <c r="HB92" s="27"/>
      <c r="HC92" s="15"/>
      <c r="HD92" s="15"/>
      <c r="HE92"/>
      <c r="HF92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1"/>
      <c r="HS92" s="11"/>
      <c r="HT92" s="24"/>
      <c r="HU92" s="25" t="s">
        <v>28</v>
      </c>
      <c r="HV92" s="24"/>
      <c r="HW92" s="26"/>
      <c r="HX92" s="28" t="s">
        <v>29</v>
      </c>
      <c r="HY92" s="27"/>
      <c r="HZ92" s="15"/>
      <c r="IA92" s="15"/>
      <c r="IB92" s="14"/>
      <c r="IC92" s="14"/>
      <c r="ID92" s="14"/>
      <c r="IE92" s="14"/>
      <c r="IF92" s="14"/>
      <c r="IG92" s="40"/>
      <c r="IH92" s="40"/>
      <c r="II92" s="40"/>
      <c r="IJ92" s="40"/>
      <c r="IK92" s="40"/>
      <c r="IL92" s="40"/>
      <c r="IM92" s="40"/>
      <c r="IN92" s="40"/>
      <c r="IO92" s="40"/>
      <c r="IP92" s="40"/>
      <c r="IQ92" s="40"/>
      <c r="IR92" s="40"/>
      <c r="IV92" s="52"/>
      <c r="IY92" s="52"/>
      <c r="IZ92" s="16"/>
      <c r="JA92" s="16"/>
      <c r="JB92" s="16"/>
      <c r="JC92" s="40"/>
    </row>
    <row r="93" spans="1:263" x14ac:dyDescent="0.2">
      <c r="A93" s="35" t="s">
        <v>1</v>
      </c>
      <c r="B93" s="35" t="s">
        <v>0</v>
      </c>
      <c r="C93" s="35" t="s">
        <v>2</v>
      </c>
      <c r="D93" s="35" t="s">
        <v>3</v>
      </c>
      <c r="E93" s="35" t="s">
        <v>1</v>
      </c>
      <c r="F93" s="35" t="s">
        <v>0</v>
      </c>
      <c r="G93" s="14"/>
      <c r="H93" s="14"/>
      <c r="I93" s="14"/>
      <c r="J93" s="14"/>
      <c r="K93" s="14"/>
      <c r="L93" s="22" t="s">
        <v>2</v>
      </c>
      <c r="M93" s="22" t="s">
        <v>3</v>
      </c>
      <c r="N93" s="22" t="s">
        <v>19</v>
      </c>
      <c r="O93" s="22" t="s">
        <v>18</v>
      </c>
      <c r="P93" s="22" t="s">
        <v>20</v>
      </c>
      <c r="Q93" s="22" t="s">
        <v>19</v>
      </c>
      <c r="R93" s="22" t="s">
        <v>18</v>
      </c>
      <c r="S93" s="22" t="s">
        <v>20</v>
      </c>
      <c r="T93" s="22" t="s">
        <v>25</v>
      </c>
      <c r="U93" s="22" t="s">
        <v>13</v>
      </c>
      <c r="V93" s="14"/>
      <c r="W93" s="14"/>
      <c r="X93" s="14"/>
      <c r="Y93" s="14"/>
      <c r="Z93" s="14"/>
      <c r="AA93" s="14"/>
      <c r="AB93" s="35" t="s">
        <v>1</v>
      </c>
      <c r="AC93" s="35" t="s">
        <v>0</v>
      </c>
      <c r="AD93" s="35" t="s">
        <v>2</v>
      </c>
      <c r="AE93" s="35" t="s">
        <v>3</v>
      </c>
      <c r="AF93" s="35" t="s">
        <v>1</v>
      </c>
      <c r="AG93" s="35" t="s">
        <v>0</v>
      </c>
      <c r="AH93" s="14"/>
      <c r="AI93" s="14"/>
      <c r="AJ93" s="14"/>
      <c r="AK93" s="14"/>
      <c r="AL93" s="14"/>
      <c r="AM93" s="22" t="s">
        <v>2</v>
      </c>
      <c r="AN93" s="22" t="s">
        <v>3</v>
      </c>
      <c r="AO93" s="22" t="s">
        <v>19</v>
      </c>
      <c r="AP93" s="22" t="s">
        <v>18</v>
      </c>
      <c r="AQ93" s="22" t="s">
        <v>20</v>
      </c>
      <c r="AR93" s="22" t="s">
        <v>19</v>
      </c>
      <c r="AS93" s="22" t="s">
        <v>18</v>
      </c>
      <c r="AT93" s="22" t="s">
        <v>20</v>
      </c>
      <c r="AU93" s="22" t="s">
        <v>25</v>
      </c>
      <c r="AV93" s="22" t="s">
        <v>13</v>
      </c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35" t="s">
        <v>1</v>
      </c>
      <c r="BH93" s="35" t="s">
        <v>0</v>
      </c>
      <c r="BI93" s="35" t="s">
        <v>2</v>
      </c>
      <c r="BJ93" s="35" t="s">
        <v>3</v>
      </c>
      <c r="BK93" s="35" t="s">
        <v>1</v>
      </c>
      <c r="BL93" s="35" t="s">
        <v>0</v>
      </c>
      <c r="BM93" s="14"/>
      <c r="BN93" s="14"/>
      <c r="BO93" s="14"/>
      <c r="BP93" s="14"/>
      <c r="BQ93" s="14"/>
      <c r="BR93" s="22" t="s">
        <v>2</v>
      </c>
      <c r="BS93" s="22" t="s">
        <v>3</v>
      </c>
      <c r="BT93" s="22" t="s">
        <v>19</v>
      </c>
      <c r="BU93" s="22" t="s">
        <v>18</v>
      </c>
      <c r="BV93" s="22" t="s">
        <v>20</v>
      </c>
      <c r="BW93" s="22" t="s">
        <v>19</v>
      </c>
      <c r="BX93" s="22" t="s">
        <v>18</v>
      </c>
      <c r="BY93" s="22" t="s">
        <v>20</v>
      </c>
      <c r="BZ93" s="22" t="s">
        <v>25</v>
      </c>
      <c r="CA93" s="22" t="s">
        <v>13</v>
      </c>
      <c r="CD93" s="35" t="s">
        <v>1</v>
      </c>
      <c r="CE93" s="35" t="s">
        <v>0</v>
      </c>
      <c r="CF93" s="35" t="s">
        <v>2</v>
      </c>
      <c r="CG93" s="35" t="s">
        <v>3</v>
      </c>
      <c r="CH93" s="35" t="s">
        <v>1</v>
      </c>
      <c r="CI93" s="35" t="s">
        <v>0</v>
      </c>
      <c r="CJ93" s="14"/>
      <c r="CK93" s="14"/>
      <c r="CL93" s="14"/>
      <c r="CM93" s="14"/>
      <c r="CN93" s="14"/>
      <c r="CO93" s="22" t="s">
        <v>2</v>
      </c>
      <c r="CP93" s="22" t="s">
        <v>3</v>
      </c>
      <c r="CQ93" s="22" t="s">
        <v>19</v>
      </c>
      <c r="CR93" s="22" t="s">
        <v>18</v>
      </c>
      <c r="CS93" s="22" t="s">
        <v>20</v>
      </c>
      <c r="CT93" s="22" t="s">
        <v>19</v>
      </c>
      <c r="CU93" s="22" t="s">
        <v>18</v>
      </c>
      <c r="CV93" s="22" t="s">
        <v>20</v>
      </c>
      <c r="CW93" s="22" t="s">
        <v>25</v>
      </c>
      <c r="CX93" s="22" t="s">
        <v>13</v>
      </c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35" t="s">
        <v>1</v>
      </c>
      <c r="DJ93" s="35" t="s">
        <v>0</v>
      </c>
      <c r="DK93" s="35" t="s">
        <v>2</v>
      </c>
      <c r="DL93" s="35" t="s">
        <v>3</v>
      </c>
      <c r="DM93" s="35" t="s">
        <v>1</v>
      </c>
      <c r="DN93" s="35" t="s">
        <v>0</v>
      </c>
      <c r="DO93" s="14"/>
      <c r="DP93" s="14"/>
      <c r="DQ93" s="14"/>
      <c r="DR93" s="14"/>
      <c r="DS93" s="14"/>
      <c r="DT93" s="22" t="s">
        <v>2</v>
      </c>
      <c r="DU93" s="22" t="s">
        <v>3</v>
      </c>
      <c r="DV93" s="22" t="s">
        <v>19</v>
      </c>
      <c r="DW93" s="22" t="s">
        <v>18</v>
      </c>
      <c r="DX93" s="22" t="s">
        <v>20</v>
      </c>
      <c r="DY93" s="22" t="s">
        <v>19</v>
      </c>
      <c r="DZ93" s="22" t="s">
        <v>18</v>
      </c>
      <c r="EA93" s="22" t="s">
        <v>20</v>
      </c>
      <c r="EB93" s="22" t="s">
        <v>20</v>
      </c>
      <c r="EC93" s="22" t="s">
        <v>13</v>
      </c>
      <c r="ED93" s="14"/>
      <c r="EF93" s="35" t="s">
        <v>1</v>
      </c>
      <c r="EG93" s="35" t="s">
        <v>0</v>
      </c>
      <c r="EH93" s="35" t="s">
        <v>2</v>
      </c>
      <c r="EI93" s="35" t="s">
        <v>3</v>
      </c>
      <c r="EJ93" s="35" t="s">
        <v>1</v>
      </c>
      <c r="EK93" s="35" t="s">
        <v>0</v>
      </c>
      <c r="EL93" s="14"/>
      <c r="EM93" s="14"/>
      <c r="EN93" s="14"/>
      <c r="EO93" s="14"/>
      <c r="EP93" s="14"/>
      <c r="EQ93" s="22" t="s">
        <v>2</v>
      </c>
      <c r="ER93" s="22" t="s">
        <v>3</v>
      </c>
      <c r="ES93" s="22" t="s">
        <v>19</v>
      </c>
      <c r="ET93" s="22" t="s">
        <v>18</v>
      </c>
      <c r="EU93" s="22" t="s">
        <v>20</v>
      </c>
      <c r="EV93" s="22" t="s">
        <v>19</v>
      </c>
      <c r="EW93" s="22" t="s">
        <v>18</v>
      </c>
      <c r="EX93" s="22" t="s">
        <v>20</v>
      </c>
      <c r="EY93" s="22" t="s">
        <v>25</v>
      </c>
      <c r="EZ93" s="22" t="s">
        <v>13</v>
      </c>
      <c r="FA93" s="14"/>
      <c r="FB93" s="14"/>
      <c r="FC93" s="14"/>
      <c r="FD93" s="14"/>
      <c r="FE93" s="14"/>
      <c r="FF93" s="14"/>
      <c r="FG93" s="35" t="s">
        <v>1</v>
      </c>
      <c r="FH93" s="35" t="s">
        <v>0</v>
      </c>
      <c r="FI93" s="35" t="s">
        <v>2</v>
      </c>
      <c r="FJ93" s="35" t="s">
        <v>3</v>
      </c>
      <c r="FK93" s="35" t="s">
        <v>1</v>
      </c>
      <c r="FL93" s="35" t="s">
        <v>0</v>
      </c>
      <c r="FM93" s="14"/>
      <c r="FN93" s="14"/>
      <c r="FO93" s="14"/>
      <c r="FP93" s="14"/>
      <c r="FQ93" s="14"/>
      <c r="FR93" s="22" t="s">
        <v>2</v>
      </c>
      <c r="FS93" s="22" t="s">
        <v>3</v>
      </c>
      <c r="FT93" s="22" t="s">
        <v>19</v>
      </c>
      <c r="FU93" s="22" t="s">
        <v>18</v>
      </c>
      <c r="FV93" s="22" t="s">
        <v>20</v>
      </c>
      <c r="FW93" s="22" t="s">
        <v>19</v>
      </c>
      <c r="FX93" s="22" t="s">
        <v>18</v>
      </c>
      <c r="FY93" s="22" t="s">
        <v>20</v>
      </c>
      <c r="FZ93" s="22" t="s">
        <v>20</v>
      </c>
      <c r="GA93" s="22" t="s">
        <v>13</v>
      </c>
      <c r="GB93" s="14"/>
      <c r="GC93" s="14"/>
      <c r="GD93" s="14"/>
      <c r="GE93" s="14"/>
      <c r="GF93" s="14"/>
      <c r="GG93" s="14"/>
      <c r="GH93" s="14"/>
      <c r="GI93" s="14"/>
      <c r="GJ93" s="35" t="s">
        <v>1</v>
      </c>
      <c r="GK93" s="35" t="s">
        <v>0</v>
      </c>
      <c r="GL93" s="35" t="s">
        <v>2</v>
      </c>
      <c r="GM93" s="35" t="s">
        <v>3</v>
      </c>
      <c r="GN93" s="35" t="s">
        <v>1</v>
      </c>
      <c r="GO93" s="35" t="s">
        <v>0</v>
      </c>
      <c r="GP93" s="14"/>
      <c r="GQ93" s="14"/>
      <c r="GR93" s="14"/>
      <c r="GS93" s="14"/>
      <c r="GT93" s="14"/>
      <c r="GU93" s="22" t="s">
        <v>2</v>
      </c>
      <c r="GV93" s="22" t="s">
        <v>3</v>
      </c>
      <c r="GW93" s="22" t="s">
        <v>19</v>
      </c>
      <c r="GX93" s="22" t="s">
        <v>18</v>
      </c>
      <c r="GY93" s="22" t="s">
        <v>20</v>
      </c>
      <c r="GZ93" s="22" t="s">
        <v>19</v>
      </c>
      <c r="HA93" s="22" t="s">
        <v>18</v>
      </c>
      <c r="HB93" s="22" t="s">
        <v>20</v>
      </c>
      <c r="HC93" s="22" t="s">
        <v>20</v>
      </c>
      <c r="HD93" s="22" t="s">
        <v>13</v>
      </c>
      <c r="HE93"/>
      <c r="HF93"/>
      <c r="HG93" s="35" t="s">
        <v>1</v>
      </c>
      <c r="HH93" s="35" t="s">
        <v>0</v>
      </c>
      <c r="HI93" s="35" t="s">
        <v>2</v>
      </c>
      <c r="HJ93" s="35" t="s">
        <v>3</v>
      </c>
      <c r="HK93" s="35" t="s">
        <v>1</v>
      </c>
      <c r="HL93" s="35" t="s">
        <v>0</v>
      </c>
      <c r="HM93" s="14"/>
      <c r="HN93" s="14"/>
      <c r="HO93" s="14"/>
      <c r="HP93" s="14"/>
      <c r="HQ93" s="14"/>
      <c r="HR93" s="22" t="s">
        <v>2</v>
      </c>
      <c r="HS93" s="22" t="s">
        <v>3</v>
      </c>
      <c r="HT93" s="22" t="s">
        <v>19</v>
      </c>
      <c r="HU93" s="22" t="s">
        <v>18</v>
      </c>
      <c r="HV93" s="22" t="s">
        <v>20</v>
      </c>
      <c r="HW93" s="22" t="s">
        <v>19</v>
      </c>
      <c r="HX93" s="22" t="s">
        <v>18</v>
      </c>
      <c r="HY93" s="22" t="s">
        <v>20</v>
      </c>
      <c r="HZ93" s="22" t="s">
        <v>20</v>
      </c>
      <c r="IA93" s="22" t="s">
        <v>13</v>
      </c>
      <c r="IB93" s="14"/>
      <c r="IC93" s="14"/>
      <c r="ID93" s="14"/>
      <c r="IE93" s="14"/>
      <c r="IF93" s="14"/>
      <c r="IG93" s="40"/>
      <c r="IH93" s="41"/>
      <c r="II93" s="41"/>
      <c r="IJ93" s="41"/>
      <c r="IK93" s="41"/>
      <c r="IL93" s="41"/>
      <c r="IM93" s="41"/>
      <c r="IN93" s="40"/>
      <c r="IO93" s="40"/>
      <c r="IP93" s="40"/>
      <c r="IQ93" s="40"/>
      <c r="IR93" s="40"/>
      <c r="IS93" s="29"/>
      <c r="IT93" s="29"/>
      <c r="IU93" s="29"/>
      <c r="IV93" s="29"/>
      <c r="IW93" s="29"/>
      <c r="IX93" s="29"/>
      <c r="IY93" s="29"/>
      <c r="IZ93" s="29"/>
      <c r="JA93" s="29"/>
      <c r="JB93" s="29"/>
      <c r="JC93" s="40"/>
    </row>
    <row r="94" spans="1:263" x14ac:dyDescent="0.2">
      <c r="A94" s="35" t="s">
        <v>25</v>
      </c>
      <c r="B94" s="35" t="s">
        <v>25</v>
      </c>
      <c r="C94" s="35"/>
      <c r="D94" s="35"/>
      <c r="E94" s="35" t="s">
        <v>27</v>
      </c>
      <c r="F94" s="35" t="s">
        <v>27</v>
      </c>
      <c r="G94" s="14"/>
      <c r="H94" s="14"/>
      <c r="I94" s="14"/>
      <c r="J94" s="14"/>
      <c r="K94" s="14"/>
      <c r="L94" s="22"/>
      <c r="M94" s="22"/>
      <c r="N94" s="22" t="s">
        <v>24</v>
      </c>
      <c r="O94" s="22" t="s">
        <v>24</v>
      </c>
      <c r="P94" s="22" t="s">
        <v>30</v>
      </c>
      <c r="Q94" s="22" t="s">
        <v>24</v>
      </c>
      <c r="R94" s="22" t="s">
        <v>24</v>
      </c>
      <c r="S94" s="22" t="s">
        <v>30</v>
      </c>
      <c r="T94" s="22" t="s">
        <v>31</v>
      </c>
      <c r="U94" s="22" t="s">
        <v>21</v>
      </c>
      <c r="V94" s="14"/>
      <c r="W94" s="14"/>
      <c r="X94" s="14"/>
      <c r="Y94" s="14"/>
      <c r="Z94" s="14"/>
      <c r="AA94" s="14"/>
      <c r="AB94" s="35" t="s">
        <v>25</v>
      </c>
      <c r="AC94" s="35" t="s">
        <v>25</v>
      </c>
      <c r="AD94" s="35"/>
      <c r="AE94" s="35"/>
      <c r="AF94" s="35" t="s">
        <v>27</v>
      </c>
      <c r="AG94" s="35" t="s">
        <v>27</v>
      </c>
      <c r="AH94" s="14"/>
      <c r="AI94" s="14"/>
      <c r="AJ94" s="14"/>
      <c r="AK94" s="14"/>
      <c r="AL94" s="14"/>
      <c r="AM94" s="22"/>
      <c r="AN94" s="22"/>
      <c r="AO94" s="22" t="s">
        <v>24</v>
      </c>
      <c r="AP94" s="22" t="s">
        <v>24</v>
      </c>
      <c r="AQ94" s="22" t="s">
        <v>30</v>
      </c>
      <c r="AR94" s="22" t="s">
        <v>24</v>
      </c>
      <c r="AS94" s="22" t="s">
        <v>24</v>
      </c>
      <c r="AT94" s="22" t="s">
        <v>30</v>
      </c>
      <c r="AU94" s="22" t="s">
        <v>31</v>
      </c>
      <c r="AV94" s="22" t="s">
        <v>21</v>
      </c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35" t="s">
        <v>25</v>
      </c>
      <c r="BH94" s="35" t="s">
        <v>25</v>
      </c>
      <c r="BI94" s="35"/>
      <c r="BJ94" s="35"/>
      <c r="BK94" s="35" t="s">
        <v>27</v>
      </c>
      <c r="BL94" s="35" t="s">
        <v>27</v>
      </c>
      <c r="BM94" s="14"/>
      <c r="BN94" s="14"/>
      <c r="BO94" s="14"/>
      <c r="BP94" s="14"/>
      <c r="BQ94" s="14"/>
      <c r="BR94" s="22"/>
      <c r="BS94" s="22"/>
      <c r="BT94" s="22" t="s">
        <v>24</v>
      </c>
      <c r="BU94" s="22" t="s">
        <v>24</v>
      </c>
      <c r="BV94" s="22" t="s">
        <v>30</v>
      </c>
      <c r="BW94" s="22" t="s">
        <v>24</v>
      </c>
      <c r="BX94" s="22" t="s">
        <v>24</v>
      </c>
      <c r="BY94" s="22" t="s">
        <v>30</v>
      </c>
      <c r="BZ94" s="22" t="s">
        <v>31</v>
      </c>
      <c r="CA94" s="22" t="s">
        <v>21</v>
      </c>
      <c r="CD94" s="35" t="s">
        <v>25</v>
      </c>
      <c r="CE94" s="35" t="s">
        <v>25</v>
      </c>
      <c r="CF94" s="35"/>
      <c r="CG94" s="35"/>
      <c r="CH94" s="35" t="s">
        <v>27</v>
      </c>
      <c r="CI94" s="35" t="s">
        <v>27</v>
      </c>
      <c r="CJ94" s="14"/>
      <c r="CK94" s="14"/>
      <c r="CL94" s="14"/>
      <c r="CM94" s="14"/>
      <c r="CN94" s="14"/>
      <c r="CO94" s="22"/>
      <c r="CP94" s="22"/>
      <c r="CQ94" s="22" t="s">
        <v>24</v>
      </c>
      <c r="CR94" s="22" t="s">
        <v>24</v>
      </c>
      <c r="CS94" s="22" t="s">
        <v>30</v>
      </c>
      <c r="CT94" s="22" t="s">
        <v>24</v>
      </c>
      <c r="CU94" s="22" t="s">
        <v>24</v>
      </c>
      <c r="CV94" s="22" t="s">
        <v>30</v>
      </c>
      <c r="CW94" s="22" t="s">
        <v>31</v>
      </c>
      <c r="CX94" s="22" t="s">
        <v>21</v>
      </c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35" t="s">
        <v>25</v>
      </c>
      <c r="DJ94" s="35" t="s">
        <v>25</v>
      </c>
      <c r="DK94" s="35"/>
      <c r="DL94" s="35"/>
      <c r="DM94" s="35" t="s">
        <v>27</v>
      </c>
      <c r="DN94" s="35" t="s">
        <v>27</v>
      </c>
      <c r="DO94" s="14"/>
      <c r="DP94" s="14"/>
      <c r="DQ94" s="14"/>
      <c r="DR94" s="14"/>
      <c r="DS94" s="14"/>
      <c r="DT94" s="22"/>
      <c r="DU94" s="22"/>
      <c r="DV94" s="22" t="s">
        <v>24</v>
      </c>
      <c r="DW94" s="22" t="s">
        <v>24</v>
      </c>
      <c r="DX94" s="22" t="s">
        <v>30</v>
      </c>
      <c r="DY94" s="22" t="s">
        <v>24</v>
      </c>
      <c r="DZ94" s="22" t="s">
        <v>24</v>
      </c>
      <c r="EA94" s="22" t="s">
        <v>30</v>
      </c>
      <c r="EB94" s="22" t="s">
        <v>26</v>
      </c>
      <c r="EC94" s="22" t="s">
        <v>21</v>
      </c>
      <c r="ED94" s="14"/>
      <c r="EF94" s="35" t="s">
        <v>25</v>
      </c>
      <c r="EG94" s="35" t="s">
        <v>25</v>
      </c>
      <c r="EH94" s="35"/>
      <c r="EI94" s="35"/>
      <c r="EJ94" s="35" t="s">
        <v>27</v>
      </c>
      <c r="EK94" s="35" t="s">
        <v>27</v>
      </c>
      <c r="EL94" s="14"/>
      <c r="EM94" s="14"/>
      <c r="EN94" s="14"/>
      <c r="EO94" s="14"/>
      <c r="EP94" s="14"/>
      <c r="EQ94" s="22"/>
      <c r="ER94" s="22"/>
      <c r="ES94" s="22" t="s">
        <v>24</v>
      </c>
      <c r="ET94" s="22" t="s">
        <v>24</v>
      </c>
      <c r="EU94" s="22" t="s">
        <v>30</v>
      </c>
      <c r="EV94" s="22" t="s">
        <v>24</v>
      </c>
      <c r="EW94" s="22" t="s">
        <v>24</v>
      </c>
      <c r="EX94" s="22" t="s">
        <v>30</v>
      </c>
      <c r="EY94" s="22" t="s">
        <v>31</v>
      </c>
      <c r="EZ94" s="22" t="s">
        <v>21</v>
      </c>
      <c r="FA94" s="14"/>
      <c r="FB94" s="14"/>
      <c r="FC94" s="14"/>
      <c r="FD94" s="14"/>
      <c r="FE94" s="14"/>
      <c r="FF94" s="14"/>
      <c r="FG94" s="35" t="s">
        <v>25</v>
      </c>
      <c r="FH94" s="35" t="s">
        <v>25</v>
      </c>
      <c r="FI94" s="35"/>
      <c r="FJ94" s="35"/>
      <c r="FK94" s="35" t="s">
        <v>27</v>
      </c>
      <c r="FL94" s="35" t="s">
        <v>27</v>
      </c>
      <c r="FM94" s="14"/>
      <c r="FN94" s="14"/>
      <c r="FO94" s="14"/>
      <c r="FP94" s="14"/>
      <c r="FQ94" s="14"/>
      <c r="FR94" s="22"/>
      <c r="FS94" s="22"/>
      <c r="FT94" s="22" t="s">
        <v>24</v>
      </c>
      <c r="FU94" s="22" t="s">
        <v>24</v>
      </c>
      <c r="FV94" s="22" t="s">
        <v>30</v>
      </c>
      <c r="FW94" s="22" t="s">
        <v>24</v>
      </c>
      <c r="FX94" s="22" t="s">
        <v>24</v>
      </c>
      <c r="FY94" s="22" t="s">
        <v>30</v>
      </c>
      <c r="FZ94" s="22" t="s">
        <v>26</v>
      </c>
      <c r="GA94" s="22" t="s">
        <v>21</v>
      </c>
      <c r="GB94" s="14"/>
      <c r="GC94" s="14"/>
      <c r="GD94" s="14"/>
      <c r="GE94" s="14"/>
      <c r="GF94" s="14"/>
      <c r="GG94" s="14"/>
      <c r="GH94" s="14"/>
      <c r="GI94" s="14"/>
      <c r="GJ94" s="35" t="s">
        <v>25</v>
      </c>
      <c r="GK94" s="35" t="s">
        <v>25</v>
      </c>
      <c r="GL94" s="35"/>
      <c r="GM94" s="35"/>
      <c r="GN94" s="35" t="s">
        <v>27</v>
      </c>
      <c r="GO94" s="35" t="s">
        <v>27</v>
      </c>
      <c r="GP94" s="14"/>
      <c r="GQ94" s="14"/>
      <c r="GR94" s="14"/>
      <c r="GS94" s="14"/>
      <c r="GT94" s="14"/>
      <c r="GU94" s="22"/>
      <c r="GV94" s="22"/>
      <c r="GW94" s="22" t="s">
        <v>24</v>
      </c>
      <c r="GX94" s="22" t="s">
        <v>24</v>
      </c>
      <c r="GY94" s="22" t="s">
        <v>30</v>
      </c>
      <c r="GZ94" s="22" t="s">
        <v>24</v>
      </c>
      <c r="HA94" s="22" t="s">
        <v>24</v>
      </c>
      <c r="HB94" s="22" t="s">
        <v>30</v>
      </c>
      <c r="HC94" s="22" t="s">
        <v>26</v>
      </c>
      <c r="HD94" s="22" t="s">
        <v>21</v>
      </c>
      <c r="HE94"/>
      <c r="HF94"/>
      <c r="HG94" s="35" t="s">
        <v>25</v>
      </c>
      <c r="HH94" s="35" t="s">
        <v>25</v>
      </c>
      <c r="HI94" s="35"/>
      <c r="HJ94" s="35"/>
      <c r="HK94" s="35" t="s">
        <v>27</v>
      </c>
      <c r="HL94" s="35" t="s">
        <v>27</v>
      </c>
      <c r="HM94" s="14"/>
      <c r="HN94" s="14"/>
      <c r="HO94" s="14"/>
      <c r="HP94" s="14"/>
      <c r="HQ94" s="14"/>
      <c r="HR94" s="22"/>
      <c r="HS94" s="22"/>
      <c r="HT94" s="22" t="s">
        <v>24</v>
      </c>
      <c r="HU94" s="22" t="s">
        <v>24</v>
      </c>
      <c r="HV94" s="22" t="s">
        <v>30</v>
      </c>
      <c r="HW94" s="22" t="s">
        <v>24</v>
      </c>
      <c r="HX94" s="22" t="s">
        <v>24</v>
      </c>
      <c r="HY94" s="22" t="s">
        <v>30</v>
      </c>
      <c r="HZ94" s="22" t="s">
        <v>26</v>
      </c>
      <c r="IA94" s="22" t="s">
        <v>21</v>
      </c>
      <c r="IB94" s="14"/>
      <c r="IC94" s="14"/>
      <c r="ID94" s="14"/>
      <c r="IE94" s="14"/>
      <c r="IF94" s="14"/>
      <c r="IG94" s="40"/>
      <c r="IH94" s="41"/>
      <c r="II94" s="41"/>
      <c r="IJ94" s="41"/>
      <c r="IK94" s="41"/>
      <c r="IL94" s="41"/>
      <c r="IM94" s="41"/>
      <c r="IN94" s="40"/>
      <c r="IO94" s="40"/>
      <c r="IP94" s="40"/>
      <c r="IQ94" s="40"/>
      <c r="IR94" s="40"/>
      <c r="IS94" s="29"/>
      <c r="IT94" s="29"/>
      <c r="IU94" s="29"/>
      <c r="IV94" s="29"/>
      <c r="IW94" s="29"/>
      <c r="IX94" s="29"/>
      <c r="IY94" s="29"/>
      <c r="IZ94" s="29"/>
      <c r="JA94" s="29"/>
      <c r="JB94" s="29"/>
      <c r="JC94" s="40"/>
    </row>
    <row r="95" spans="1:263" x14ac:dyDescent="0.2">
      <c r="A95" s="14">
        <v>38765.2957412385</v>
      </c>
      <c r="B95" s="14">
        <v>38788.0342587614</v>
      </c>
      <c r="C95" s="14">
        <v>36000</v>
      </c>
      <c r="D95" s="14">
        <v>38700</v>
      </c>
      <c r="E95" s="14">
        <v>38460</v>
      </c>
      <c r="F95" s="14">
        <v>39135</v>
      </c>
      <c r="G95" s="14"/>
      <c r="H95" s="14"/>
      <c r="I95" s="14"/>
      <c r="J95" s="14"/>
      <c r="K95" s="14"/>
      <c r="L95" s="7">
        <f t="shared" ref="L95:L104" si="45">C95/86400</f>
        <v>0.41666666666666669</v>
      </c>
      <c r="M95" s="7">
        <f t="shared" ref="M95:M104" si="46">D95/86400</f>
        <v>0.44791666666666669</v>
      </c>
      <c r="N95" s="7">
        <f t="shared" ref="N95:O97" si="47">A95/86400</f>
        <v>0.44867240441248263</v>
      </c>
      <c r="O95" s="7">
        <f t="shared" si="47"/>
        <v>0.4489355816986273</v>
      </c>
      <c r="P95" s="9">
        <f>O95-N95</f>
        <v>2.6317728614466684E-4</v>
      </c>
      <c r="Q95" s="4">
        <f>E95/86400</f>
        <v>0.44513888888888886</v>
      </c>
      <c r="R95" s="4">
        <f>F95/86400</f>
        <v>0.45295138888888886</v>
      </c>
      <c r="S95" s="4">
        <f>R95-Q95</f>
        <v>7.8125E-3</v>
      </c>
      <c r="T95" s="10">
        <f>(N95+O95)/2</f>
        <v>0.44880399305555496</v>
      </c>
      <c r="U95" s="9">
        <f t="shared" ref="U95:U104" si="48">T95-M95</f>
        <v>8.8732638888827653E-4</v>
      </c>
      <c r="V95" s="14"/>
      <c r="W95" s="14"/>
      <c r="X95" s="14"/>
      <c r="Y95" s="14"/>
      <c r="Z95" s="14"/>
      <c r="AA95" s="14"/>
      <c r="AB95" s="14">
        <v>38765.462958468699</v>
      </c>
      <c r="AC95" s="14">
        <v>38788.527041531197</v>
      </c>
      <c r="AD95" s="14">
        <v>36000</v>
      </c>
      <c r="AE95" s="14">
        <v>38700</v>
      </c>
      <c r="AF95" s="14">
        <v>38475</v>
      </c>
      <c r="AG95" s="14">
        <v>39135</v>
      </c>
      <c r="AH95" s="14"/>
      <c r="AI95" s="14"/>
      <c r="AJ95" s="14"/>
      <c r="AK95" s="14"/>
      <c r="AL95" s="14"/>
      <c r="AM95" s="7">
        <f t="shared" ref="AM95:AM104" si="49">AD95/86400</f>
        <v>0.41666666666666669</v>
      </c>
      <c r="AN95" s="7">
        <f t="shared" ref="AN95:AN104" si="50">AE95/86400</f>
        <v>0.44791666666666669</v>
      </c>
      <c r="AO95" s="7">
        <f t="shared" ref="AO95:AP97" si="51">AB95/86400</f>
        <v>0.44867433979709143</v>
      </c>
      <c r="AP95" s="7">
        <f t="shared" si="51"/>
        <v>0.44894128520290738</v>
      </c>
      <c r="AQ95" s="9">
        <f>AP95-AO95</f>
        <v>2.6694540581595483E-4</v>
      </c>
      <c r="AR95" s="4">
        <f>AF95/86400</f>
        <v>0.4453125</v>
      </c>
      <c r="AS95" s="4">
        <f>AG95/86400</f>
        <v>0.45295138888888886</v>
      </c>
      <c r="AT95" s="4">
        <f>AS95-AR95</f>
        <v>7.6388888888888618E-3</v>
      </c>
      <c r="AU95" s="10">
        <f>(AO95+AP95)/2</f>
        <v>0.4488078124999994</v>
      </c>
      <c r="AV95" s="9">
        <f t="shared" ref="AV95:AV104" si="52">AU95-AN95</f>
        <v>8.9114583333271824E-4</v>
      </c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>
        <v>38759.940693274199</v>
      </c>
      <c r="BH95" s="14">
        <v>38782.649306725703</v>
      </c>
      <c r="BI95" s="14">
        <v>36000</v>
      </c>
      <c r="BJ95" s="14">
        <v>38700</v>
      </c>
      <c r="BK95" s="14">
        <v>38460</v>
      </c>
      <c r="BL95" s="14">
        <v>39120</v>
      </c>
      <c r="BM95" s="14"/>
      <c r="BN95" s="14"/>
      <c r="BO95" s="14"/>
      <c r="BP95" s="14"/>
      <c r="BQ95" s="14"/>
      <c r="BR95" s="7">
        <f t="shared" ref="BR95:BR104" si="53">BI95/86400</f>
        <v>0.41666666666666669</v>
      </c>
      <c r="BS95" s="7">
        <f t="shared" ref="BS95:BS104" si="54">BJ95/86400</f>
        <v>0.44791666666666669</v>
      </c>
      <c r="BT95" s="7">
        <f t="shared" ref="BT95:BU97" si="55">BG95/86400</f>
        <v>0.44861042469067358</v>
      </c>
      <c r="BU95" s="7">
        <f t="shared" si="55"/>
        <v>0.4488732558648808</v>
      </c>
      <c r="BV95" s="9">
        <f>BU95-BT95</f>
        <v>2.6283117420722313E-4</v>
      </c>
      <c r="BW95" s="4">
        <f>BK95/86400</f>
        <v>0.44513888888888886</v>
      </c>
      <c r="BX95" s="4">
        <f>BL95/86400</f>
        <v>0.45277777777777778</v>
      </c>
      <c r="BY95" s="4">
        <f>BX95-BW95</f>
        <v>7.6388888888889173E-3</v>
      </c>
      <c r="BZ95" s="10">
        <f>(BT95+BU95)/2</f>
        <v>0.44874184027777719</v>
      </c>
      <c r="CA95" s="9">
        <f t="shared" ref="CA95:CA104" si="56">BZ95-BS95</f>
        <v>8.2517361111050791E-4</v>
      </c>
      <c r="CD95">
        <v>38764.243921333902</v>
      </c>
      <c r="CE95">
        <v>38787.796078665997</v>
      </c>
      <c r="CF95">
        <v>36000</v>
      </c>
      <c r="CG95">
        <v>38700</v>
      </c>
      <c r="CH95">
        <v>38460</v>
      </c>
      <c r="CI95">
        <v>39135</v>
      </c>
      <c r="CJ95" s="14"/>
      <c r="CK95" s="14"/>
      <c r="CL95" s="14"/>
      <c r="CM95" s="14"/>
      <c r="CN95" s="14"/>
      <c r="CO95" s="7">
        <f t="shared" ref="CO95:CO104" si="57">CF95/86400</f>
        <v>0.41666666666666669</v>
      </c>
      <c r="CP95" s="7">
        <f t="shared" ref="CP95:CP104" si="58">CG95/86400</f>
        <v>0.44791666666666669</v>
      </c>
      <c r="CQ95" s="7">
        <f t="shared" ref="CQ95:CR97" si="59">CD95/86400</f>
        <v>0.44866023057099425</v>
      </c>
      <c r="CR95" s="7">
        <f t="shared" si="59"/>
        <v>0.44893282498456016</v>
      </c>
      <c r="CS95" s="9">
        <f>CR95-CQ95</f>
        <v>2.7259441356591863E-4</v>
      </c>
      <c r="CT95" s="4">
        <f>CH95/86400</f>
        <v>0.44513888888888886</v>
      </c>
      <c r="CU95" s="4">
        <f>CI95/86400</f>
        <v>0.45295138888888886</v>
      </c>
      <c r="CV95" s="4">
        <f>CU95-CT95</f>
        <v>7.8125E-3</v>
      </c>
      <c r="CW95" s="10">
        <f>(CQ95+CR95)/2</f>
        <v>0.44879652777777723</v>
      </c>
      <c r="CX95" s="9">
        <f t="shared" ref="CX95:CX104" si="60">CW95-CP95</f>
        <v>8.7986111111054699E-4</v>
      </c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>
        <v>38761.095450375498</v>
      </c>
      <c r="DJ95">
        <v>38784.7645496244</v>
      </c>
      <c r="DK95">
        <v>36000</v>
      </c>
      <c r="DL95">
        <v>38700</v>
      </c>
      <c r="DM95">
        <v>38460</v>
      </c>
      <c r="DN95">
        <v>39165</v>
      </c>
      <c r="DO95" s="14"/>
      <c r="DP95" s="14"/>
      <c r="DQ95" s="14"/>
      <c r="DR95" s="14"/>
      <c r="DS95" s="14"/>
      <c r="DT95" s="7">
        <f t="shared" ref="DT95:DT104" si="61">DK95/86400</f>
        <v>0.41666666666666669</v>
      </c>
      <c r="DU95" s="7">
        <f t="shared" ref="DU95:DU104" si="62">DL95/86400</f>
        <v>0.44791666666666669</v>
      </c>
      <c r="DV95" s="7">
        <f t="shared" ref="DV95:DW97" si="63">DI95/86400</f>
        <v>0.4486237899349016</v>
      </c>
      <c r="DW95" s="7">
        <f t="shared" si="63"/>
        <v>0.44889773784287501</v>
      </c>
      <c r="DX95" s="9">
        <f>DW95-DV95</f>
        <v>2.7394790797341528E-4</v>
      </c>
      <c r="DY95" s="4">
        <f>DM95/86400</f>
        <v>0.44513888888888886</v>
      </c>
      <c r="DZ95" s="4">
        <f>DN95/86400</f>
        <v>0.45329861111111114</v>
      </c>
      <c r="EA95" s="4">
        <f>DZ95-DY95</f>
        <v>8.1597222222222765E-3</v>
      </c>
      <c r="EB95" s="10">
        <f t="shared" ref="EB95:EB104" si="64">DW95+DX95/2</f>
        <v>0.44903471179686172</v>
      </c>
      <c r="EC95" s="9">
        <f t="shared" ref="EC95:EC104" si="65">EB95-DU95</f>
        <v>1.1180451301950334E-3</v>
      </c>
      <c r="ED95" s="14"/>
      <c r="EF95" s="20">
        <v>38770.360544685202</v>
      </c>
      <c r="EG95" s="20">
        <v>38793.709455314704</v>
      </c>
      <c r="EH95" s="20">
        <v>36000</v>
      </c>
      <c r="EI95" s="20">
        <v>38700</v>
      </c>
      <c r="EJ95" s="20">
        <v>38475</v>
      </c>
      <c r="EK95" s="20">
        <v>39150</v>
      </c>
      <c r="EL95" s="14"/>
      <c r="EM95" s="14"/>
      <c r="EN95" s="14"/>
      <c r="EO95" s="14"/>
      <c r="EP95" s="14"/>
      <c r="EQ95" s="7">
        <f t="shared" ref="EQ95:EQ104" si="66">EH95/86400</f>
        <v>0.41666666666666669</v>
      </c>
      <c r="ER95" s="7">
        <f t="shared" ref="ER95:ER104" si="67">EI95/86400</f>
        <v>0.44791666666666669</v>
      </c>
      <c r="ES95" s="7">
        <f t="shared" ref="ES95:ET97" si="68">EF95/86400</f>
        <v>0.44873102482274541</v>
      </c>
      <c r="ET95" s="7">
        <f t="shared" si="68"/>
        <v>0.44900126684392017</v>
      </c>
      <c r="EU95" s="9">
        <f>ET95-ES95</f>
        <v>2.7024202117476026E-4</v>
      </c>
      <c r="EV95" s="4">
        <f>EJ95/86400</f>
        <v>0.4453125</v>
      </c>
      <c r="EW95" s="4">
        <f>EK95/86400</f>
        <v>0.453125</v>
      </c>
      <c r="EX95" s="4">
        <f>EW95-EV95</f>
        <v>7.8125E-3</v>
      </c>
      <c r="EY95" s="10">
        <f>(ES95+ET95)/2</f>
        <v>0.44886614583333279</v>
      </c>
      <c r="EZ95" s="9">
        <f t="shared" ref="EZ95:EZ104" si="69">EY95-ER95</f>
        <v>9.4947916666610066E-4</v>
      </c>
      <c r="FA95" s="14"/>
      <c r="FB95" s="14"/>
      <c r="FC95" s="14"/>
      <c r="FD95" s="14"/>
      <c r="FE95" s="14"/>
      <c r="FF95" s="14"/>
      <c r="FG95" s="20">
        <v>38853.834734919103</v>
      </c>
      <c r="FH95" s="20">
        <v>38871.395265080799</v>
      </c>
      <c r="FI95" s="20">
        <v>36000</v>
      </c>
      <c r="FJ95" s="20">
        <v>38700</v>
      </c>
      <c r="FK95" s="20">
        <v>38625</v>
      </c>
      <c r="FL95" s="20">
        <v>39135</v>
      </c>
      <c r="FM95" s="14"/>
      <c r="FN95" s="14"/>
      <c r="FO95" s="14"/>
      <c r="FP95" s="14"/>
      <c r="FQ95" s="14"/>
      <c r="FR95" s="7">
        <f t="shared" ref="FR95:FR106" si="70">FI95/86400</f>
        <v>0.41666666666666669</v>
      </c>
      <c r="FS95" s="7">
        <f t="shared" ref="FS95:FS106" si="71">FJ95/86400</f>
        <v>0.44791666666666669</v>
      </c>
      <c r="FT95" s="7">
        <f t="shared" ref="FT95:FU97" si="72">FG95/86400</f>
        <v>0.4496971612837859</v>
      </c>
      <c r="FU95" s="7">
        <f t="shared" si="72"/>
        <v>0.44990040816065741</v>
      </c>
      <c r="FV95" s="9">
        <f>FU95-FT95</f>
        <v>2.0324687687151011E-4</v>
      </c>
      <c r="FW95" s="4">
        <f>FK95/86400</f>
        <v>0.4470486111111111</v>
      </c>
      <c r="FX95" s="4">
        <f>FL95/86400</f>
        <v>0.45295138888888886</v>
      </c>
      <c r="FY95" s="4">
        <f>FX95-FW95</f>
        <v>5.9027777777777568E-3</v>
      </c>
      <c r="FZ95" s="10">
        <f t="shared" ref="FZ95:FZ106" si="73">FU95+FV95/2</f>
        <v>0.45000203159909313</v>
      </c>
      <c r="GA95" s="9">
        <f t="shared" ref="GA95:GA106" si="74">FZ95-FS95</f>
        <v>2.0853649324264478E-3</v>
      </c>
      <c r="GB95" s="14"/>
      <c r="GC95" s="14"/>
      <c r="GD95" s="14"/>
      <c r="GE95" s="14"/>
      <c r="GF95" s="14"/>
      <c r="GG95" s="14"/>
      <c r="GH95" s="14"/>
      <c r="GI95" s="14"/>
      <c r="GJ95" s="20">
        <v>39679.215550798297</v>
      </c>
      <c r="GK95" s="20">
        <v>39690.4944492016</v>
      </c>
      <c r="GL95" s="20">
        <v>36000</v>
      </c>
      <c r="GM95" s="20">
        <v>38700</v>
      </c>
      <c r="GN95" s="20">
        <v>39510</v>
      </c>
      <c r="GO95" s="20">
        <v>39840</v>
      </c>
      <c r="GP95" s="14"/>
      <c r="GQ95" s="14"/>
      <c r="GR95" s="14"/>
      <c r="GS95" s="14"/>
      <c r="GT95" s="14"/>
      <c r="GU95" s="7">
        <f t="shared" ref="GU95:GU106" si="75">GL95/86400</f>
        <v>0.41666666666666669</v>
      </c>
      <c r="GV95" s="7">
        <f t="shared" ref="GV95:GV106" si="76">GM95/86400</f>
        <v>0.44791666666666669</v>
      </c>
      <c r="GW95" s="7">
        <f t="shared" ref="GW95:GX97" si="77">GJ95/86400</f>
        <v>0.45925017998609141</v>
      </c>
      <c r="GX95" s="7">
        <f t="shared" si="77"/>
        <v>0.45938072279168518</v>
      </c>
      <c r="GY95" s="9">
        <f>GX95-GW95</f>
        <v>1.3054280559376963E-4</v>
      </c>
      <c r="GZ95" s="4">
        <f>GN95/86400</f>
        <v>0.45729166666666665</v>
      </c>
      <c r="HA95" s="4">
        <f>GO95/86400</f>
        <v>0.46111111111111114</v>
      </c>
      <c r="HB95" s="4">
        <f>HA95-GZ95</f>
        <v>3.8194444444444864E-3</v>
      </c>
      <c r="HC95" s="10">
        <f t="shared" ref="HC95:HC106" si="78">GX95+GY95/2</f>
        <v>0.45944599419448207</v>
      </c>
      <c r="HD95" s="9">
        <f t="shared" ref="HD95:HD106" si="79">HC95-GV95</f>
        <v>1.1529327527815381E-2</v>
      </c>
      <c r="HE95"/>
      <c r="HF95"/>
      <c r="HG95" s="20">
        <v>42772.0885342049</v>
      </c>
      <c r="HH95" s="20">
        <v>42783.951465794999</v>
      </c>
      <c r="HI95" s="20">
        <v>36000</v>
      </c>
      <c r="HJ95" s="20">
        <v>38700</v>
      </c>
      <c r="HK95" s="20">
        <v>42585</v>
      </c>
      <c r="HL95" s="20">
        <v>42945</v>
      </c>
      <c r="HM95" s="14"/>
      <c r="HN95" s="14"/>
      <c r="HO95" s="14"/>
      <c r="HP95" s="14"/>
      <c r="HQ95" s="14"/>
      <c r="HR95" s="7">
        <f t="shared" ref="HR95:HR106" si="80">HI95/86400</f>
        <v>0.41666666666666669</v>
      </c>
      <c r="HS95" s="7">
        <f t="shared" ref="HS95:HS106" si="81">HJ95/86400</f>
        <v>0.44791666666666669</v>
      </c>
      <c r="HT95" s="7">
        <f t="shared" ref="HT95:HU97" si="82">HG95/86400</f>
        <v>0.4950473209977419</v>
      </c>
      <c r="HU95" s="7">
        <f t="shared" si="82"/>
        <v>0.49518462344670139</v>
      </c>
      <c r="HV95" s="9">
        <f>HU95-HT95</f>
        <v>1.3730244895948651E-4</v>
      </c>
      <c r="HW95" s="4">
        <f>HK95/86400</f>
        <v>0.49288194444444444</v>
      </c>
      <c r="HX95" s="4">
        <f>HL95/86400</f>
        <v>0.49704861111111109</v>
      </c>
      <c r="HY95" s="4">
        <f>HX95-HW95</f>
        <v>4.1666666666666519E-3</v>
      </c>
      <c r="HZ95" s="10">
        <f t="shared" ref="HZ95:HZ106" si="83">HU95+HV95/2</f>
        <v>0.49525327467118113</v>
      </c>
      <c r="IA95" s="9">
        <f t="shared" ref="IA95:IA106" si="84">HZ95-HS95</f>
        <v>4.7336608004514447E-2</v>
      </c>
      <c r="IB95" s="14"/>
      <c r="IC95" s="14"/>
      <c r="ID95" s="14"/>
      <c r="IE95" s="14"/>
      <c r="IF95" s="14"/>
      <c r="IG95" s="40"/>
      <c r="IH95" s="40"/>
      <c r="II95" s="40"/>
      <c r="IJ95" s="40"/>
      <c r="IK95" s="40"/>
      <c r="IL95" s="40"/>
      <c r="IM95" s="40"/>
      <c r="IN95" s="40"/>
      <c r="IO95" s="40"/>
      <c r="IP95" s="40"/>
      <c r="IQ95" s="40"/>
      <c r="IR95" s="40"/>
      <c r="IS95" s="53"/>
      <c r="IT95" s="53"/>
      <c r="IU95" s="53"/>
      <c r="IV95" s="53"/>
      <c r="IW95" s="54"/>
      <c r="IX95" s="55"/>
      <c r="IY95" s="55"/>
      <c r="IZ95" s="55"/>
      <c r="JA95" s="56"/>
      <c r="JB95" s="54"/>
      <c r="JC95" s="40"/>
    </row>
    <row r="96" spans="1:263" x14ac:dyDescent="0.2">
      <c r="A96" s="14">
        <v>39663.697407872402</v>
      </c>
      <c r="B96" s="14">
        <v>39687.322592127501</v>
      </c>
      <c r="C96" s="14">
        <v>36900</v>
      </c>
      <c r="D96" s="14">
        <v>39600</v>
      </c>
      <c r="E96" s="14">
        <v>39360</v>
      </c>
      <c r="F96" s="14">
        <v>40050</v>
      </c>
      <c r="G96" s="14"/>
      <c r="H96" s="14"/>
      <c r="I96" s="14"/>
      <c r="J96" s="14"/>
      <c r="K96" s="14"/>
      <c r="L96" s="7">
        <f t="shared" si="45"/>
        <v>0.42708333333333331</v>
      </c>
      <c r="M96" s="7">
        <f t="shared" si="46"/>
        <v>0.45833333333333331</v>
      </c>
      <c r="N96" s="7">
        <f t="shared" si="47"/>
        <v>0.45907057185037503</v>
      </c>
      <c r="O96" s="7">
        <f t="shared" si="47"/>
        <v>0.45934401148295717</v>
      </c>
      <c r="P96" s="9">
        <f t="shared" ref="P96:P104" si="85">O96-N96</f>
        <v>2.7343963258213977E-4</v>
      </c>
      <c r="Q96" s="4">
        <f t="shared" ref="Q96:Q104" si="86">E96/86400</f>
        <v>0.45555555555555555</v>
      </c>
      <c r="R96" s="4">
        <f t="shared" ref="R96:R104" si="87">F96/86400</f>
        <v>0.46354166666666669</v>
      </c>
      <c r="S96" s="4">
        <f t="shared" ref="S96:S104" si="88">R96-Q96</f>
        <v>7.9861111111111382E-3</v>
      </c>
      <c r="T96" s="10">
        <f t="shared" ref="T96:T104" si="89">O96+P96/2</f>
        <v>0.45948073129924827</v>
      </c>
      <c r="U96" s="9">
        <f t="shared" si="48"/>
        <v>1.1473979659149536E-3</v>
      </c>
      <c r="V96" s="14"/>
      <c r="W96" s="14"/>
      <c r="X96" s="14"/>
      <c r="Y96" s="14"/>
      <c r="Z96" s="14"/>
      <c r="AA96" s="14"/>
      <c r="AB96" s="14">
        <v>39661.044786834602</v>
      </c>
      <c r="AC96" s="14">
        <v>39684.845213165303</v>
      </c>
      <c r="AD96" s="14">
        <v>36900</v>
      </c>
      <c r="AE96" s="14">
        <v>39600</v>
      </c>
      <c r="AF96" s="14">
        <v>39360</v>
      </c>
      <c r="AG96" s="14">
        <v>40050</v>
      </c>
      <c r="AH96" s="14"/>
      <c r="AI96" s="14"/>
      <c r="AJ96" s="14"/>
      <c r="AK96" s="14"/>
      <c r="AL96" s="14"/>
      <c r="AM96" s="7">
        <f t="shared" si="49"/>
        <v>0.42708333333333331</v>
      </c>
      <c r="AN96" s="7">
        <f t="shared" si="50"/>
        <v>0.45833333333333331</v>
      </c>
      <c r="AO96" s="7">
        <f t="shared" si="51"/>
        <v>0.45903987021799308</v>
      </c>
      <c r="AP96" s="7">
        <f t="shared" si="51"/>
        <v>0.45931533811533914</v>
      </c>
      <c r="AQ96" s="9">
        <f t="shared" ref="AQ96:AQ104" si="90">AP96-AO96</f>
        <v>2.7546789734606003E-4</v>
      </c>
      <c r="AR96" s="4">
        <f t="shared" ref="AR96:AR104" si="91">AF96/86400</f>
        <v>0.45555555555555555</v>
      </c>
      <c r="AS96" s="4">
        <f t="shared" ref="AS96:AS104" si="92">AG96/86400</f>
        <v>0.46354166666666669</v>
      </c>
      <c r="AT96" s="4">
        <f t="shared" ref="AT96:AT104" si="93">AS96-AR96</f>
        <v>7.9861111111111382E-3</v>
      </c>
      <c r="AU96" s="10">
        <f t="shared" ref="AU96:AU104" si="94">AP96+AQ96/2</f>
        <v>0.4594530720640122</v>
      </c>
      <c r="AV96" s="9">
        <f t="shared" si="52"/>
        <v>1.1197387306788875E-3</v>
      </c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>
        <v>39662.447346492801</v>
      </c>
      <c r="BH96" s="14">
        <v>39684.552653507097</v>
      </c>
      <c r="BI96" s="14">
        <v>36900</v>
      </c>
      <c r="BJ96" s="14">
        <v>39600</v>
      </c>
      <c r="BK96" s="14">
        <v>39360</v>
      </c>
      <c r="BL96" s="14">
        <v>40020</v>
      </c>
      <c r="BM96" s="14"/>
      <c r="BN96" s="14"/>
      <c r="BO96" s="14"/>
      <c r="BP96" s="14"/>
      <c r="BQ96" s="14"/>
      <c r="BR96" s="7">
        <f t="shared" si="53"/>
        <v>0.42708333333333331</v>
      </c>
      <c r="BS96" s="7">
        <f t="shared" si="54"/>
        <v>0.45833333333333331</v>
      </c>
      <c r="BT96" s="7">
        <f t="shared" si="55"/>
        <v>0.45905610354737036</v>
      </c>
      <c r="BU96" s="7">
        <f t="shared" si="55"/>
        <v>0.45931195200818398</v>
      </c>
      <c r="BV96" s="9">
        <f t="shared" ref="BV96:BV104" si="95">BU96-BT96</f>
        <v>2.5584846081361245E-4</v>
      </c>
      <c r="BW96" s="4">
        <f t="shared" ref="BW96:BW104" si="96">BK96/86400</f>
        <v>0.45555555555555555</v>
      </c>
      <c r="BX96" s="4">
        <f t="shared" ref="BX96:BX104" si="97">BL96/86400</f>
        <v>0.46319444444444446</v>
      </c>
      <c r="BY96" s="4">
        <f t="shared" ref="BY96:BY104" si="98">BX96-BW96</f>
        <v>7.6388888888889173E-3</v>
      </c>
      <c r="BZ96" s="10">
        <f t="shared" ref="BZ96:BZ104" si="99">BU96+BV96/2</f>
        <v>0.45943987623859078</v>
      </c>
      <c r="CA96" s="9">
        <f t="shared" si="56"/>
        <v>1.1065429052574682E-3</v>
      </c>
      <c r="CD96">
        <v>39664.043593078</v>
      </c>
      <c r="CE96">
        <v>39686.556406921904</v>
      </c>
      <c r="CF96">
        <v>36900</v>
      </c>
      <c r="CG96">
        <v>39600</v>
      </c>
      <c r="CH96">
        <v>39345</v>
      </c>
      <c r="CI96">
        <v>40020</v>
      </c>
      <c r="CJ96" s="14"/>
      <c r="CK96" s="14"/>
      <c r="CL96" s="14"/>
      <c r="CM96" s="14"/>
      <c r="CN96" s="14"/>
      <c r="CO96" s="7">
        <f t="shared" si="57"/>
        <v>0.42708333333333331</v>
      </c>
      <c r="CP96" s="7">
        <f t="shared" si="58"/>
        <v>0.45833333333333331</v>
      </c>
      <c r="CQ96" s="7">
        <f t="shared" si="59"/>
        <v>0.45907457862358797</v>
      </c>
      <c r="CR96" s="7">
        <f t="shared" si="59"/>
        <v>0.45933514359863314</v>
      </c>
      <c r="CS96" s="9">
        <f t="shared" ref="CS96:CS104" si="100">CR96-CQ96</f>
        <v>2.605649750451744E-4</v>
      </c>
      <c r="CT96" s="4">
        <f t="shared" ref="CT96:CT104" si="101">CH96/86400</f>
        <v>0.45538194444444446</v>
      </c>
      <c r="CU96" s="4">
        <f t="shared" ref="CU96:CU104" si="102">CI96/86400</f>
        <v>0.46319444444444446</v>
      </c>
      <c r="CV96" s="4">
        <f t="shared" ref="CV96:CV104" si="103">CU96-CT96</f>
        <v>7.8125E-3</v>
      </c>
      <c r="CW96" s="10">
        <f t="shared" ref="CW96:CW104" si="104">CR96+CS96/2</f>
        <v>0.4594654260861557</v>
      </c>
      <c r="CX96" s="9">
        <f t="shared" si="60"/>
        <v>1.132092752822389E-3</v>
      </c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>
        <v>39661.250325630797</v>
      </c>
      <c r="DJ96">
        <v>39684.909674369199</v>
      </c>
      <c r="DK96">
        <v>36900</v>
      </c>
      <c r="DL96">
        <v>39600</v>
      </c>
      <c r="DM96">
        <v>39375</v>
      </c>
      <c r="DN96">
        <v>40035</v>
      </c>
      <c r="DO96" s="14"/>
      <c r="DP96" s="14"/>
      <c r="DQ96" s="14"/>
      <c r="DR96" s="14"/>
      <c r="DS96" s="14"/>
      <c r="DT96" s="7">
        <f t="shared" si="61"/>
        <v>0.42708333333333331</v>
      </c>
      <c r="DU96" s="7">
        <f t="shared" si="62"/>
        <v>0.45833333333333331</v>
      </c>
      <c r="DV96" s="7">
        <f t="shared" si="63"/>
        <v>0.45904224913924535</v>
      </c>
      <c r="DW96" s="7">
        <f t="shared" si="63"/>
        <v>0.45931608419408793</v>
      </c>
      <c r="DX96" s="9">
        <f t="shared" ref="DX96:DX104" si="105">DW96-DV96</f>
        <v>2.7383505484257498E-4</v>
      </c>
      <c r="DY96" s="4">
        <f t="shared" ref="DY96:DY104" si="106">DM96/86400</f>
        <v>0.45572916666666669</v>
      </c>
      <c r="DZ96" s="4">
        <f t="shared" ref="DZ96:DZ104" si="107">DN96/86400</f>
        <v>0.46336805555555555</v>
      </c>
      <c r="EA96" s="4">
        <f t="shared" ref="EA96:EA104" si="108">DZ96-DY96</f>
        <v>7.6388888888888618E-3</v>
      </c>
      <c r="EB96" s="10">
        <f t="shared" si="64"/>
        <v>0.45945300172150921</v>
      </c>
      <c r="EC96" s="9">
        <f t="shared" si="65"/>
        <v>1.1196683881758984E-3</v>
      </c>
      <c r="ED96" s="14"/>
      <c r="EF96" s="20">
        <v>39756.070514371997</v>
      </c>
      <c r="EG96" s="20">
        <v>39773.629485627898</v>
      </c>
      <c r="EH96" s="20">
        <v>36900</v>
      </c>
      <c r="EI96" s="20">
        <v>39600</v>
      </c>
      <c r="EJ96" s="20">
        <v>39510</v>
      </c>
      <c r="EK96" s="20">
        <v>40050</v>
      </c>
      <c r="EL96" s="14"/>
      <c r="EM96" s="14"/>
      <c r="EN96" s="14"/>
      <c r="EO96" s="14"/>
      <c r="EP96" s="14"/>
      <c r="EQ96" s="7">
        <f t="shared" si="66"/>
        <v>0.42708333333333331</v>
      </c>
      <c r="ER96" s="7">
        <f t="shared" si="67"/>
        <v>0.45833333333333331</v>
      </c>
      <c r="ES96" s="7">
        <f t="shared" si="68"/>
        <v>0.46013970502745366</v>
      </c>
      <c r="ET96" s="7">
        <f t="shared" si="68"/>
        <v>0.46034293386143399</v>
      </c>
      <c r="EU96" s="9">
        <f t="shared" ref="EU96:EU104" si="109">ET96-ES96</f>
        <v>2.0322883398032898E-4</v>
      </c>
      <c r="EV96" s="4">
        <f t="shared" ref="EV96:EV104" si="110">EJ96/86400</f>
        <v>0.45729166666666665</v>
      </c>
      <c r="EW96" s="4">
        <f t="shared" ref="EW96:EW104" si="111">EK96/86400</f>
        <v>0.46354166666666669</v>
      </c>
      <c r="EX96" s="4">
        <f t="shared" ref="EX96:EX104" si="112">EW96-EV96</f>
        <v>6.2500000000000333E-3</v>
      </c>
      <c r="EY96" s="10">
        <f t="shared" ref="EY96:EY104" si="113">ET96+EU96/2</f>
        <v>0.46044454827842418</v>
      </c>
      <c r="EZ96" s="9">
        <f t="shared" si="69"/>
        <v>2.1112149450908668E-3</v>
      </c>
      <c r="FA96" s="14"/>
      <c r="FB96" s="14"/>
      <c r="FC96" s="14"/>
      <c r="FD96" s="14"/>
      <c r="FE96" s="14"/>
      <c r="FF96" s="14"/>
      <c r="FG96" s="20">
        <v>40579.220368562703</v>
      </c>
      <c r="FH96" s="20">
        <v>40591.209631437203</v>
      </c>
      <c r="FI96" s="20">
        <v>36900</v>
      </c>
      <c r="FJ96" s="20">
        <v>39600</v>
      </c>
      <c r="FK96" s="20">
        <v>40410</v>
      </c>
      <c r="FL96" s="20">
        <v>40770</v>
      </c>
      <c r="FM96" s="14"/>
      <c r="FN96" s="14"/>
      <c r="FO96" s="14"/>
      <c r="FP96" s="14"/>
      <c r="FQ96" s="14"/>
      <c r="FR96" s="7">
        <f t="shared" si="70"/>
        <v>0.42708333333333331</v>
      </c>
      <c r="FS96" s="7">
        <f t="shared" si="71"/>
        <v>0.45833333333333331</v>
      </c>
      <c r="FT96" s="7">
        <f t="shared" si="72"/>
        <v>0.46966690241392017</v>
      </c>
      <c r="FU96" s="7">
        <f t="shared" si="72"/>
        <v>0.46980566703052318</v>
      </c>
      <c r="FV96" s="9">
        <f t="shared" ref="FV96:FV106" si="114">FU96-FT96</f>
        <v>1.3876461660300432E-4</v>
      </c>
      <c r="FW96" s="4">
        <f t="shared" ref="FW96:FW106" si="115">FK96/86400</f>
        <v>0.46770833333333334</v>
      </c>
      <c r="FX96" s="4">
        <f t="shared" ref="FX96:FX106" si="116">FL96/86400</f>
        <v>0.47187499999999999</v>
      </c>
      <c r="FY96" s="4">
        <f t="shared" ref="FY96:FY106" si="117">FX96-FW96</f>
        <v>4.1666666666666519E-3</v>
      </c>
      <c r="FZ96" s="10">
        <f t="shared" si="73"/>
        <v>0.46987504933882468</v>
      </c>
      <c r="GA96" s="9">
        <f t="shared" si="74"/>
        <v>1.1541716005491365E-2</v>
      </c>
      <c r="GB96" s="14"/>
      <c r="GC96" s="14"/>
      <c r="GD96" s="14"/>
      <c r="GE96" s="14"/>
      <c r="GF96" s="14"/>
      <c r="GG96" s="14"/>
      <c r="GH96" s="14"/>
      <c r="GI96" s="14"/>
      <c r="GJ96" s="20">
        <v>41694.2715012931</v>
      </c>
      <c r="GK96" s="20">
        <v>41706.5984987068</v>
      </c>
      <c r="GL96" s="20">
        <v>36900</v>
      </c>
      <c r="GM96" s="20">
        <v>39600</v>
      </c>
      <c r="GN96" s="20">
        <v>41505</v>
      </c>
      <c r="GO96" s="20">
        <v>41880</v>
      </c>
      <c r="GP96" s="14"/>
      <c r="GQ96" s="14"/>
      <c r="GR96" s="14"/>
      <c r="GS96" s="14"/>
      <c r="GT96" s="14"/>
      <c r="GU96" s="7">
        <f t="shared" si="75"/>
        <v>0.42708333333333331</v>
      </c>
      <c r="GV96" s="7">
        <f t="shared" si="76"/>
        <v>0.45833333333333331</v>
      </c>
      <c r="GW96" s="7">
        <f t="shared" si="77"/>
        <v>0.48257258682052201</v>
      </c>
      <c r="GX96" s="7">
        <f t="shared" si="77"/>
        <v>0.4827152604016991</v>
      </c>
      <c r="GY96" s="9">
        <f t="shared" ref="GY96:GY106" si="118">GX96-GW96</f>
        <v>1.426735811770885E-4</v>
      </c>
      <c r="GZ96" s="4">
        <f t="shared" ref="GZ96:GZ106" si="119">GN96/86400</f>
        <v>0.48038194444444443</v>
      </c>
      <c r="HA96" s="4">
        <f t="shared" ref="HA96:HA106" si="120">GO96/86400</f>
        <v>0.48472222222222222</v>
      </c>
      <c r="HB96" s="4">
        <f t="shared" ref="HB96:HB106" si="121">HA96-GZ96</f>
        <v>4.3402777777777901E-3</v>
      </c>
      <c r="HC96" s="10">
        <f t="shared" si="78"/>
        <v>0.48278659719228767</v>
      </c>
      <c r="HD96" s="9">
        <f t="shared" si="79"/>
        <v>2.4453263858954355E-2</v>
      </c>
      <c r="HE96"/>
      <c r="HF96"/>
      <c r="HG96" s="20">
        <v>46730.444014265297</v>
      </c>
      <c r="HH96" s="20">
        <v>46742.685985734599</v>
      </c>
      <c r="HI96" s="20">
        <v>36900</v>
      </c>
      <c r="HJ96" s="20">
        <v>39600</v>
      </c>
      <c r="HK96" s="20">
        <v>46545</v>
      </c>
      <c r="HL96" s="20">
        <v>46920</v>
      </c>
      <c r="HM96" s="14"/>
      <c r="HN96" s="14"/>
      <c r="HO96" s="14"/>
      <c r="HP96" s="14"/>
      <c r="HQ96" s="14"/>
      <c r="HR96" s="7">
        <f t="shared" si="80"/>
        <v>0.42708333333333331</v>
      </c>
      <c r="HS96" s="7">
        <f t="shared" si="81"/>
        <v>0.45833333333333331</v>
      </c>
      <c r="HT96" s="7">
        <f t="shared" si="82"/>
        <v>0.54086162053547793</v>
      </c>
      <c r="HU96" s="7">
        <f t="shared" si="82"/>
        <v>0.5410033100200764</v>
      </c>
      <c r="HV96" s="9">
        <f t="shared" ref="HV96:HV106" si="122">HU96-HT96</f>
        <v>1.4168948459847286E-4</v>
      </c>
      <c r="HW96" s="4">
        <f t="shared" ref="HW96:HW106" si="123">HK96/86400</f>
        <v>0.53871527777777772</v>
      </c>
      <c r="HX96" s="4">
        <f t="shared" ref="HX96:HX106" si="124">HL96/86400</f>
        <v>0.54305555555555551</v>
      </c>
      <c r="HY96" s="4">
        <f t="shared" ref="HY96:HY106" si="125">HX96-HW96</f>
        <v>4.3402777777777901E-3</v>
      </c>
      <c r="HZ96" s="10">
        <f t="shared" si="83"/>
        <v>0.54107415476237564</v>
      </c>
      <c r="IA96" s="9">
        <f t="shared" si="84"/>
        <v>8.2740821429042322E-2</v>
      </c>
      <c r="IB96" s="14"/>
      <c r="IC96" s="14"/>
      <c r="ID96" s="14"/>
      <c r="IE96" s="14"/>
      <c r="IF96" s="14"/>
      <c r="IG96" s="40"/>
      <c r="IH96" s="40"/>
      <c r="II96" s="40"/>
      <c r="IJ96" s="40"/>
      <c r="IK96" s="40"/>
      <c r="IL96" s="40"/>
      <c r="IM96" s="40"/>
      <c r="IN96" s="40"/>
      <c r="IO96" s="40"/>
      <c r="IP96" s="40"/>
      <c r="IQ96" s="40"/>
      <c r="IR96" s="40"/>
      <c r="IS96" s="53"/>
      <c r="IT96" s="53"/>
      <c r="IU96" s="53"/>
      <c r="IV96" s="53"/>
      <c r="IW96" s="54"/>
      <c r="IX96" s="55"/>
      <c r="IY96" s="55"/>
      <c r="IZ96" s="55"/>
      <c r="JA96" s="56"/>
      <c r="JB96" s="54"/>
      <c r="JC96" s="40"/>
    </row>
    <row r="97" spans="1:263" x14ac:dyDescent="0.2">
      <c r="A97" s="14">
        <v>41417.507466173498</v>
      </c>
      <c r="B97" s="14">
        <v>41435.532533826401</v>
      </c>
      <c r="C97" s="14">
        <v>37800</v>
      </c>
      <c r="D97" s="14">
        <v>41400</v>
      </c>
      <c r="E97" s="14">
        <v>41175</v>
      </c>
      <c r="F97" s="14">
        <v>41700</v>
      </c>
      <c r="G97" s="14"/>
      <c r="H97" s="14"/>
      <c r="I97" s="14"/>
      <c r="J97" s="14"/>
      <c r="K97" s="14"/>
      <c r="L97" s="7">
        <f t="shared" si="45"/>
        <v>0.4375</v>
      </c>
      <c r="M97" s="7">
        <f t="shared" si="46"/>
        <v>0.47916666666666669</v>
      </c>
      <c r="N97" s="7">
        <f t="shared" si="47"/>
        <v>0.47936929937700806</v>
      </c>
      <c r="O97" s="7">
        <f t="shared" si="47"/>
        <v>0.479577922845213</v>
      </c>
      <c r="P97" s="9">
        <f t="shared" si="85"/>
        <v>2.0862346820493816E-4</v>
      </c>
      <c r="Q97" s="4">
        <f t="shared" si="86"/>
        <v>0.4765625</v>
      </c>
      <c r="R97" s="4">
        <f t="shared" si="87"/>
        <v>0.4826388888888889</v>
      </c>
      <c r="S97" s="4">
        <f t="shared" si="88"/>
        <v>6.0763888888888951E-3</v>
      </c>
      <c r="T97" s="10">
        <f t="shared" si="89"/>
        <v>0.47968223457931547</v>
      </c>
      <c r="U97" s="9">
        <f t="shared" si="48"/>
        <v>5.1556791264878443E-4</v>
      </c>
      <c r="V97" s="14"/>
      <c r="W97" s="14"/>
      <c r="X97" s="14"/>
      <c r="Y97" s="14"/>
      <c r="Z97" s="14"/>
      <c r="AA97" s="14"/>
      <c r="AB97" s="14">
        <v>41420.0956372644</v>
      </c>
      <c r="AC97" s="14">
        <v>41438.854362735503</v>
      </c>
      <c r="AD97" s="14">
        <v>37800</v>
      </c>
      <c r="AE97" s="14">
        <v>41400</v>
      </c>
      <c r="AF97" s="14">
        <v>41145</v>
      </c>
      <c r="AG97" s="14">
        <v>41730</v>
      </c>
      <c r="AH97" s="14"/>
      <c r="AI97" s="14"/>
      <c r="AJ97" s="14"/>
      <c r="AK97" s="14"/>
      <c r="AL97" s="14"/>
      <c r="AM97" s="7">
        <f t="shared" si="49"/>
        <v>0.4375</v>
      </c>
      <c r="AN97" s="7">
        <f t="shared" si="50"/>
        <v>0.47916666666666669</v>
      </c>
      <c r="AO97" s="7">
        <f t="shared" si="51"/>
        <v>0.47939925506093056</v>
      </c>
      <c r="AP97" s="7">
        <f t="shared" si="51"/>
        <v>0.47961636993906831</v>
      </c>
      <c r="AQ97" s="9">
        <f t="shared" si="90"/>
        <v>2.1711487813774744E-4</v>
      </c>
      <c r="AR97" s="4">
        <f t="shared" si="91"/>
        <v>0.47621527777777778</v>
      </c>
      <c r="AS97" s="4">
        <f t="shared" si="92"/>
        <v>0.48298611111111112</v>
      </c>
      <c r="AT97" s="4">
        <f t="shared" si="93"/>
        <v>6.770833333333337E-3</v>
      </c>
      <c r="AU97" s="10">
        <f t="shared" si="94"/>
        <v>0.47972492737813721</v>
      </c>
      <c r="AV97" s="9">
        <f t="shared" si="52"/>
        <v>5.5826071147052625E-4</v>
      </c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>
        <v>41417.038696901102</v>
      </c>
      <c r="BH97" s="14">
        <v>41434.861303098798</v>
      </c>
      <c r="BI97" s="14">
        <v>37800</v>
      </c>
      <c r="BJ97" s="14">
        <v>41400</v>
      </c>
      <c r="BK97" s="14">
        <v>41175</v>
      </c>
      <c r="BL97" s="14">
        <v>41730</v>
      </c>
      <c r="BM97" s="14"/>
      <c r="BN97" s="14"/>
      <c r="BO97" s="14"/>
      <c r="BP97" s="14"/>
      <c r="BQ97" s="14"/>
      <c r="BR97" s="7">
        <f t="shared" si="53"/>
        <v>0.4375</v>
      </c>
      <c r="BS97" s="7">
        <f t="shared" si="54"/>
        <v>0.47916666666666669</v>
      </c>
      <c r="BT97" s="7">
        <f t="shared" si="55"/>
        <v>0.47936387380672574</v>
      </c>
      <c r="BU97" s="7">
        <f t="shared" si="55"/>
        <v>0.47957015397105091</v>
      </c>
      <c r="BV97" s="9">
        <f t="shared" si="95"/>
        <v>2.0628016432516771E-4</v>
      </c>
      <c r="BW97" s="4">
        <f t="shared" si="96"/>
        <v>0.4765625</v>
      </c>
      <c r="BX97" s="4">
        <f t="shared" si="97"/>
        <v>0.48298611111111112</v>
      </c>
      <c r="BY97" s="4">
        <f t="shared" si="98"/>
        <v>6.423611111111116E-3</v>
      </c>
      <c r="BZ97" s="10">
        <f t="shared" si="99"/>
        <v>0.47967329405321346</v>
      </c>
      <c r="CA97" s="9">
        <f t="shared" si="56"/>
        <v>5.066273865467763E-4</v>
      </c>
      <c r="CD97">
        <v>41519.873310794203</v>
      </c>
      <c r="CE97">
        <v>41533.086689205702</v>
      </c>
      <c r="CF97">
        <v>37800</v>
      </c>
      <c r="CG97">
        <v>41400</v>
      </c>
      <c r="CH97">
        <v>41310</v>
      </c>
      <c r="CI97">
        <v>41715</v>
      </c>
      <c r="CJ97" s="14"/>
      <c r="CK97" s="14"/>
      <c r="CL97" s="14"/>
      <c r="CM97" s="14"/>
      <c r="CN97" s="14"/>
      <c r="CO97" s="7">
        <f t="shared" si="57"/>
        <v>0.4375</v>
      </c>
      <c r="CP97" s="7">
        <f t="shared" si="58"/>
        <v>0.47916666666666669</v>
      </c>
      <c r="CQ97" s="7">
        <f t="shared" si="59"/>
        <v>0.4805540892453033</v>
      </c>
      <c r="CR97" s="7">
        <f t="shared" si="59"/>
        <v>0.48070702186580672</v>
      </c>
      <c r="CS97" s="9">
        <f t="shared" si="100"/>
        <v>1.5293262050342094E-4</v>
      </c>
      <c r="CT97" s="4">
        <f t="shared" si="101"/>
        <v>0.47812500000000002</v>
      </c>
      <c r="CU97" s="4">
        <f t="shared" si="102"/>
        <v>0.48281249999999998</v>
      </c>
      <c r="CV97" s="4">
        <f t="shared" si="103"/>
        <v>4.6874999999999556E-3</v>
      </c>
      <c r="CW97" s="10">
        <f t="shared" si="104"/>
        <v>0.48078348817605843</v>
      </c>
      <c r="CX97" s="9">
        <f t="shared" si="60"/>
        <v>1.6168215093917415E-3</v>
      </c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>
        <v>42022.003762451401</v>
      </c>
      <c r="DJ97">
        <v>42034.276237548504</v>
      </c>
      <c r="DK97">
        <v>37800</v>
      </c>
      <c r="DL97">
        <v>41400</v>
      </c>
      <c r="DM97">
        <v>41850</v>
      </c>
      <c r="DN97">
        <v>42210</v>
      </c>
      <c r="DO97" s="14"/>
      <c r="DP97" s="14"/>
      <c r="DQ97" s="14"/>
      <c r="DR97" s="14"/>
      <c r="DS97" s="14"/>
      <c r="DT97" s="7">
        <f t="shared" si="61"/>
        <v>0.4375</v>
      </c>
      <c r="DU97" s="7">
        <f t="shared" si="62"/>
        <v>0.47916666666666669</v>
      </c>
      <c r="DV97" s="7">
        <f t="shared" si="63"/>
        <v>0.48636578428763194</v>
      </c>
      <c r="DW97" s="7">
        <f t="shared" si="63"/>
        <v>0.48650782682347804</v>
      </c>
      <c r="DX97" s="9">
        <f t="shared" si="105"/>
        <v>1.4204253584609861E-4</v>
      </c>
      <c r="DY97" s="4">
        <f t="shared" si="106"/>
        <v>0.484375</v>
      </c>
      <c r="DZ97" s="4">
        <f t="shared" si="107"/>
        <v>0.48854166666666665</v>
      </c>
      <c r="EA97" s="4">
        <f t="shared" si="108"/>
        <v>4.1666666666666519E-3</v>
      </c>
      <c r="EB97" s="10">
        <f t="shared" si="64"/>
        <v>0.48657884809140106</v>
      </c>
      <c r="EC97" s="9">
        <f t="shared" si="65"/>
        <v>7.4121814247343765E-3</v>
      </c>
      <c r="ED97" s="14"/>
      <c r="EF97" s="20">
        <v>42544.723705442499</v>
      </c>
      <c r="EG97" s="20">
        <v>42556.126294557398</v>
      </c>
      <c r="EH97" s="20">
        <v>37800</v>
      </c>
      <c r="EI97" s="20">
        <v>41400</v>
      </c>
      <c r="EJ97" s="20">
        <v>42390</v>
      </c>
      <c r="EK97" s="20">
        <v>42735</v>
      </c>
      <c r="EL97" s="14"/>
      <c r="EM97" s="14"/>
      <c r="EN97" s="14"/>
      <c r="EO97" s="14"/>
      <c r="EP97" s="14"/>
      <c r="EQ97" s="7">
        <f t="shared" si="66"/>
        <v>0.4375</v>
      </c>
      <c r="ER97" s="7">
        <f t="shared" si="67"/>
        <v>0.47916666666666669</v>
      </c>
      <c r="ES97" s="7">
        <f t="shared" si="68"/>
        <v>0.49241578362780669</v>
      </c>
      <c r="ET97" s="7">
        <f t="shared" si="68"/>
        <v>0.49254775803885875</v>
      </c>
      <c r="EU97" s="9">
        <f t="shared" si="109"/>
        <v>1.3197441105206043E-4</v>
      </c>
      <c r="EV97" s="4">
        <f t="shared" si="110"/>
        <v>0.49062499999999998</v>
      </c>
      <c r="EW97" s="4">
        <f t="shared" si="111"/>
        <v>0.49461805555555555</v>
      </c>
      <c r="EX97" s="4">
        <f t="shared" si="112"/>
        <v>3.9930555555555691E-3</v>
      </c>
      <c r="EY97" s="10">
        <f t="shared" si="113"/>
        <v>0.49261374524438478</v>
      </c>
      <c r="EZ97" s="9">
        <f t="shared" si="69"/>
        <v>1.3447078577718097E-2</v>
      </c>
      <c r="FA97" s="14"/>
      <c r="FB97" s="14"/>
      <c r="FC97" s="14"/>
      <c r="FD97" s="14"/>
      <c r="FE97" s="14"/>
      <c r="FF97" s="14"/>
      <c r="FG97" s="20">
        <v>44539.8498107384</v>
      </c>
      <c r="FH97" s="20">
        <v>44551.930189261497</v>
      </c>
      <c r="FI97" s="20">
        <v>37800</v>
      </c>
      <c r="FJ97" s="20">
        <v>41400</v>
      </c>
      <c r="FK97" s="20">
        <v>44355</v>
      </c>
      <c r="FL97" s="20">
        <v>44715</v>
      </c>
      <c r="FM97" s="14"/>
      <c r="FN97" s="14"/>
      <c r="FO97" s="14"/>
      <c r="FP97" s="14"/>
      <c r="FQ97" s="14"/>
      <c r="FR97" s="7">
        <f t="shared" si="70"/>
        <v>0.4375</v>
      </c>
      <c r="FS97" s="7">
        <f t="shared" si="71"/>
        <v>0.47916666666666669</v>
      </c>
      <c r="FT97" s="7">
        <f t="shared" si="72"/>
        <v>0.51550752095762042</v>
      </c>
      <c r="FU97" s="7">
        <f t="shared" si="72"/>
        <v>0.51564734015348956</v>
      </c>
      <c r="FV97" s="9">
        <f t="shared" si="114"/>
        <v>1.3981919586913971E-4</v>
      </c>
      <c r="FW97" s="4">
        <f t="shared" si="115"/>
        <v>0.51336805555555554</v>
      </c>
      <c r="FX97" s="4">
        <f t="shared" si="116"/>
        <v>0.51753472222222219</v>
      </c>
      <c r="FY97" s="4">
        <f t="shared" si="117"/>
        <v>4.1666666666666519E-3</v>
      </c>
      <c r="FZ97" s="10">
        <f t="shared" si="73"/>
        <v>0.51571724975142419</v>
      </c>
      <c r="GA97" s="9">
        <f t="shared" si="74"/>
        <v>3.6550583084757504E-2</v>
      </c>
      <c r="GB97" s="14"/>
      <c r="GC97" s="14"/>
      <c r="GD97" s="14"/>
      <c r="GE97" s="14"/>
      <c r="GF97" s="14"/>
      <c r="GG97" s="14"/>
      <c r="GH97" s="14"/>
      <c r="GI97" s="14"/>
      <c r="GJ97" s="20">
        <v>47599.7470278131</v>
      </c>
      <c r="GK97" s="20">
        <v>47611.402972186799</v>
      </c>
      <c r="GL97" s="20">
        <v>37800</v>
      </c>
      <c r="GM97" s="20">
        <v>41400</v>
      </c>
      <c r="GN97" s="20">
        <v>47430</v>
      </c>
      <c r="GO97" s="20">
        <v>47775</v>
      </c>
      <c r="GP97" s="14"/>
      <c r="GQ97" s="14"/>
      <c r="GR97" s="14"/>
      <c r="GS97" s="14"/>
      <c r="GT97" s="14"/>
      <c r="GU97" s="7">
        <f t="shared" si="75"/>
        <v>0.4375</v>
      </c>
      <c r="GV97" s="7">
        <f t="shared" si="76"/>
        <v>0.47916666666666669</v>
      </c>
      <c r="GW97" s="7">
        <f t="shared" si="77"/>
        <v>0.5509229980070961</v>
      </c>
      <c r="GX97" s="7">
        <f t="shared" si="77"/>
        <v>0.55105790477068051</v>
      </c>
      <c r="GY97" s="9">
        <f t="shared" si="118"/>
        <v>1.3490676358440812E-4</v>
      </c>
      <c r="GZ97" s="4">
        <f t="shared" si="119"/>
        <v>0.54895833333333333</v>
      </c>
      <c r="HA97" s="4">
        <f t="shared" si="120"/>
        <v>0.55295138888888884</v>
      </c>
      <c r="HB97" s="4">
        <f t="shared" si="121"/>
        <v>3.9930555555555136E-3</v>
      </c>
      <c r="HC97" s="10">
        <f t="shared" si="78"/>
        <v>0.55112535815247266</v>
      </c>
      <c r="HD97" s="9">
        <f t="shared" si="79"/>
        <v>7.195869148580597E-2</v>
      </c>
      <c r="HE97"/>
      <c r="HF97"/>
      <c r="HG97" s="20">
        <v>58643.717872266199</v>
      </c>
      <c r="HH97" s="20">
        <v>58655.892127733699</v>
      </c>
      <c r="HI97" s="20">
        <v>37800</v>
      </c>
      <c r="HJ97" s="20">
        <v>41400</v>
      </c>
      <c r="HK97" s="20">
        <v>58470</v>
      </c>
      <c r="HL97" s="20">
        <v>58830</v>
      </c>
      <c r="HM97" s="14"/>
      <c r="HN97" s="14"/>
      <c r="HO97" s="14"/>
      <c r="HP97" s="14"/>
      <c r="HQ97" s="14"/>
      <c r="HR97" s="7">
        <f t="shared" si="80"/>
        <v>0.4375</v>
      </c>
      <c r="HS97" s="7">
        <f t="shared" si="81"/>
        <v>0.47916666666666669</v>
      </c>
      <c r="HT97" s="7">
        <f t="shared" si="82"/>
        <v>0.67874673463271062</v>
      </c>
      <c r="HU97" s="7">
        <f t="shared" si="82"/>
        <v>0.67888764036728821</v>
      </c>
      <c r="HV97" s="9">
        <f t="shared" si="122"/>
        <v>1.4090573457758993E-4</v>
      </c>
      <c r="HW97" s="4">
        <f t="shared" si="123"/>
        <v>0.67673611111111109</v>
      </c>
      <c r="HX97" s="4">
        <f t="shared" si="124"/>
        <v>0.68090277777777775</v>
      </c>
      <c r="HY97" s="4">
        <f t="shared" si="125"/>
        <v>4.1666666666666519E-3</v>
      </c>
      <c r="HZ97" s="10">
        <f t="shared" si="83"/>
        <v>0.67895809323457701</v>
      </c>
      <c r="IA97" s="9">
        <f t="shared" si="84"/>
        <v>0.19979142656791032</v>
      </c>
      <c r="IB97" s="14"/>
      <c r="IC97" s="14"/>
      <c r="ID97" s="14"/>
      <c r="IE97" s="14"/>
      <c r="IF97" s="14"/>
      <c r="IG97" s="40"/>
      <c r="IH97" s="40"/>
      <c r="II97" s="40"/>
      <c r="IJ97" s="40"/>
      <c r="IK97" s="40"/>
      <c r="IL97" s="40"/>
      <c r="IM97" s="40"/>
      <c r="IN97" s="40"/>
      <c r="IO97" s="40"/>
      <c r="IP97" s="40"/>
      <c r="IQ97" s="40"/>
      <c r="IR97" s="40"/>
      <c r="IS97" s="53"/>
      <c r="IT97" s="53"/>
      <c r="IU97" s="53"/>
      <c r="IV97" s="53"/>
      <c r="IW97" s="54"/>
      <c r="IX97" s="55"/>
      <c r="IY97" s="55"/>
      <c r="IZ97" s="55"/>
      <c r="JA97" s="56"/>
      <c r="JB97" s="54"/>
      <c r="JC97" s="40"/>
    </row>
    <row r="98" spans="1:263" x14ac:dyDescent="0.2">
      <c r="A98" s="14">
        <v>41461.991832679501</v>
      </c>
      <c r="B98" s="14">
        <v>41485.518167320399</v>
      </c>
      <c r="C98" s="14">
        <v>38700</v>
      </c>
      <c r="D98" s="14">
        <v>41400</v>
      </c>
      <c r="E98" s="14">
        <v>41175</v>
      </c>
      <c r="F98" s="14">
        <v>41850</v>
      </c>
      <c r="G98" s="14"/>
      <c r="H98" s="14"/>
      <c r="I98" s="14"/>
      <c r="J98" s="14"/>
      <c r="K98" s="14"/>
      <c r="L98" s="7">
        <f t="shared" si="45"/>
        <v>0.44791666666666669</v>
      </c>
      <c r="M98" s="7">
        <f t="shared" si="46"/>
        <v>0.47916666666666669</v>
      </c>
      <c r="N98" s="7">
        <f t="shared" ref="N98:N104" si="126">A98/86400</f>
        <v>0.47988416473008683</v>
      </c>
      <c r="O98" s="7">
        <f t="shared" ref="O98:O104" si="127">B98/86400</f>
        <v>0.48015646026991204</v>
      </c>
      <c r="P98" s="9">
        <f t="shared" si="85"/>
        <v>2.7229553982521804E-4</v>
      </c>
      <c r="Q98" s="4">
        <f t="shared" si="86"/>
        <v>0.4765625</v>
      </c>
      <c r="R98" s="4">
        <f t="shared" si="87"/>
        <v>0.484375</v>
      </c>
      <c r="S98" s="4">
        <f t="shared" si="88"/>
        <v>7.8125E-3</v>
      </c>
      <c r="T98" s="10">
        <f t="shared" si="89"/>
        <v>0.48029260803982465</v>
      </c>
      <c r="U98" s="9">
        <f t="shared" si="48"/>
        <v>1.1259413731579682E-3</v>
      </c>
      <c r="V98" s="14"/>
      <c r="W98" s="14"/>
      <c r="X98" s="14"/>
      <c r="Y98" s="14"/>
      <c r="Z98" s="14"/>
      <c r="AA98" s="14"/>
      <c r="AB98" s="14">
        <v>41461.474287573001</v>
      </c>
      <c r="AC98" s="14">
        <v>41483.815712426898</v>
      </c>
      <c r="AD98" s="14">
        <v>38700</v>
      </c>
      <c r="AE98" s="14">
        <v>41400</v>
      </c>
      <c r="AF98" s="14">
        <v>41175</v>
      </c>
      <c r="AG98" s="14">
        <v>41805</v>
      </c>
      <c r="AH98" s="14"/>
      <c r="AI98" s="14"/>
      <c r="AJ98" s="14"/>
      <c r="AK98" s="14"/>
      <c r="AL98" s="14"/>
      <c r="AM98" s="7">
        <f t="shared" si="49"/>
        <v>0.44791666666666669</v>
      </c>
      <c r="AN98" s="7">
        <f t="shared" si="50"/>
        <v>0.47916666666666669</v>
      </c>
      <c r="AO98" s="7">
        <f t="shared" ref="AO98:AO104" si="128">AB98/86400</f>
        <v>0.47987817462468751</v>
      </c>
      <c r="AP98" s="7">
        <f t="shared" ref="AP98:AP104" si="129">AC98/86400</f>
        <v>0.48013675593086685</v>
      </c>
      <c r="AQ98" s="9">
        <f t="shared" si="90"/>
        <v>2.5858130617933961E-4</v>
      </c>
      <c r="AR98" s="4">
        <f t="shared" si="91"/>
        <v>0.4765625</v>
      </c>
      <c r="AS98" s="4">
        <f t="shared" si="92"/>
        <v>0.48385416666666664</v>
      </c>
      <c r="AT98" s="4">
        <f t="shared" si="93"/>
        <v>7.2916666666666408E-3</v>
      </c>
      <c r="AU98" s="10">
        <f t="shared" si="94"/>
        <v>0.48026604658395655</v>
      </c>
      <c r="AV98" s="9">
        <f t="shared" si="52"/>
        <v>1.0993799172898666E-3</v>
      </c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>
        <v>41456.982235642201</v>
      </c>
      <c r="BH98" s="14">
        <v>41479.787764357701</v>
      </c>
      <c r="BI98" s="14">
        <v>38700</v>
      </c>
      <c r="BJ98" s="14">
        <v>41400</v>
      </c>
      <c r="BK98" s="14">
        <v>41160</v>
      </c>
      <c r="BL98" s="14">
        <v>41835</v>
      </c>
      <c r="BM98" s="14"/>
      <c r="BN98" s="14"/>
      <c r="BO98" s="14"/>
      <c r="BP98" s="14"/>
      <c r="BQ98" s="14"/>
      <c r="BR98" s="7">
        <f t="shared" si="53"/>
        <v>0.44791666666666669</v>
      </c>
      <c r="BS98" s="7">
        <f t="shared" si="54"/>
        <v>0.47916666666666669</v>
      </c>
      <c r="BT98" s="7">
        <f t="shared" ref="BT98:BT104" si="130">BG98/86400</f>
        <v>0.47982618328289584</v>
      </c>
      <c r="BU98" s="7">
        <f t="shared" ref="BU98:BU104" si="131">BH98/86400</f>
        <v>0.48009013616154744</v>
      </c>
      <c r="BV98" s="9">
        <f t="shared" si="95"/>
        <v>2.6395287865160766E-4</v>
      </c>
      <c r="BW98" s="4">
        <f t="shared" si="96"/>
        <v>0.47638888888888886</v>
      </c>
      <c r="BX98" s="4">
        <f t="shared" si="97"/>
        <v>0.48420138888888886</v>
      </c>
      <c r="BY98" s="4">
        <f t="shared" si="98"/>
        <v>7.8125E-3</v>
      </c>
      <c r="BZ98" s="10">
        <f t="shared" si="99"/>
        <v>0.48022211260087322</v>
      </c>
      <c r="CA98" s="9">
        <f t="shared" si="56"/>
        <v>1.0554459342065337E-3</v>
      </c>
      <c r="CD98">
        <v>41476.158489632398</v>
      </c>
      <c r="CE98">
        <v>41500.151510367497</v>
      </c>
      <c r="CF98">
        <v>38700</v>
      </c>
      <c r="CG98">
        <v>41400</v>
      </c>
      <c r="CH98">
        <v>41190</v>
      </c>
      <c r="CI98">
        <v>41880</v>
      </c>
      <c r="CJ98" s="14"/>
      <c r="CK98" s="14"/>
      <c r="CL98" s="14"/>
      <c r="CM98" s="14"/>
      <c r="CN98" s="14"/>
      <c r="CO98" s="7">
        <f t="shared" si="57"/>
        <v>0.44791666666666669</v>
      </c>
      <c r="CP98" s="7">
        <f t="shared" si="58"/>
        <v>0.47916666666666669</v>
      </c>
      <c r="CQ98" s="7">
        <f t="shared" ref="CQ98:CQ104" si="132">CD98/86400</f>
        <v>0.48004813066704166</v>
      </c>
      <c r="CR98" s="7">
        <f t="shared" ref="CR98:CR104" si="133">CE98/86400</f>
        <v>0.48032582766629051</v>
      </c>
      <c r="CS98" s="9">
        <f t="shared" si="100"/>
        <v>2.7769699924884428E-4</v>
      </c>
      <c r="CT98" s="4">
        <f t="shared" si="101"/>
        <v>0.47673611111111114</v>
      </c>
      <c r="CU98" s="4">
        <f t="shared" si="102"/>
        <v>0.48472222222222222</v>
      </c>
      <c r="CV98" s="4">
        <f t="shared" si="103"/>
        <v>7.9861111111110827E-3</v>
      </c>
      <c r="CW98" s="10">
        <f t="shared" si="104"/>
        <v>0.48046467616591493</v>
      </c>
      <c r="CX98" s="9">
        <f t="shared" si="60"/>
        <v>1.2980094992482427E-3</v>
      </c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>
        <v>41768.264624041003</v>
      </c>
      <c r="DJ98">
        <v>41778.915375958903</v>
      </c>
      <c r="DK98">
        <v>38700</v>
      </c>
      <c r="DL98">
        <v>41400</v>
      </c>
      <c r="DM98">
        <v>41625</v>
      </c>
      <c r="DN98">
        <v>41925</v>
      </c>
      <c r="DO98" s="14"/>
      <c r="DP98" s="14"/>
      <c r="DQ98" s="14"/>
      <c r="DR98" s="14"/>
      <c r="DS98" s="14"/>
      <c r="DT98" s="7">
        <f t="shared" si="61"/>
        <v>0.44791666666666669</v>
      </c>
      <c r="DU98" s="7">
        <f t="shared" si="62"/>
        <v>0.47916666666666669</v>
      </c>
      <c r="DV98" s="7">
        <f t="shared" ref="DV98:DV104" si="134">DI98/86400</f>
        <v>0.48342898870417828</v>
      </c>
      <c r="DW98" s="7">
        <f t="shared" ref="DW98:DW104" si="135">DJ98/86400</f>
        <v>0.48355226129582063</v>
      </c>
      <c r="DX98" s="9">
        <f t="shared" si="105"/>
        <v>1.2327259164235382E-4</v>
      </c>
      <c r="DY98" s="4">
        <f t="shared" si="106"/>
        <v>0.48177083333333331</v>
      </c>
      <c r="DZ98" s="4">
        <f t="shared" si="107"/>
        <v>0.48524305555555558</v>
      </c>
      <c r="EA98" s="4">
        <f t="shared" si="108"/>
        <v>3.4722222222222654E-3</v>
      </c>
      <c r="EB98" s="10">
        <f t="shared" si="64"/>
        <v>0.48361389759164181</v>
      </c>
      <c r="EC98" s="9">
        <f t="shared" si="65"/>
        <v>4.4472309249751207E-3</v>
      </c>
      <c r="ED98" s="14"/>
      <c r="EF98" s="20">
        <v>42246.923971131997</v>
      </c>
      <c r="EG98" s="20">
        <v>42256.476028867903</v>
      </c>
      <c r="EH98" s="20">
        <v>38700</v>
      </c>
      <c r="EI98" s="20">
        <v>41400</v>
      </c>
      <c r="EJ98" s="20">
        <v>42105</v>
      </c>
      <c r="EK98" s="20">
        <v>42390</v>
      </c>
      <c r="EL98" s="14"/>
      <c r="EM98" s="14"/>
      <c r="EN98" s="14"/>
      <c r="EO98" s="14"/>
      <c r="EP98" s="14"/>
      <c r="EQ98" s="7">
        <f t="shared" si="66"/>
        <v>0.44791666666666669</v>
      </c>
      <c r="ER98" s="7">
        <f t="shared" si="67"/>
        <v>0.47916666666666669</v>
      </c>
      <c r="ES98" s="7">
        <f t="shared" ref="ES98:ES104" si="136">EF98/86400</f>
        <v>0.48896902744365739</v>
      </c>
      <c r="ET98" s="7">
        <f t="shared" ref="ET98:ET104" si="137">EG98/86400</f>
        <v>0.48907958366745258</v>
      </c>
      <c r="EU98" s="9">
        <f t="shared" si="109"/>
        <v>1.1055622379518848E-4</v>
      </c>
      <c r="EV98" s="4">
        <f t="shared" si="110"/>
        <v>0.48732638888888891</v>
      </c>
      <c r="EW98" s="4">
        <f t="shared" si="111"/>
        <v>0.49062499999999998</v>
      </c>
      <c r="EX98" s="4">
        <f t="shared" si="112"/>
        <v>3.2986111111110716E-3</v>
      </c>
      <c r="EY98" s="10">
        <f t="shared" si="113"/>
        <v>0.48913486177935017</v>
      </c>
      <c r="EZ98" s="9">
        <f t="shared" si="69"/>
        <v>9.9681951126834867E-3</v>
      </c>
      <c r="FA98" s="14"/>
      <c r="FB98" s="14"/>
      <c r="FC98" s="14"/>
      <c r="FD98" s="14"/>
      <c r="FE98" s="14"/>
      <c r="FF98" s="14"/>
      <c r="FG98" s="20">
        <v>44095.233831550802</v>
      </c>
      <c r="FH98" s="20">
        <v>44104.646168449101</v>
      </c>
      <c r="FI98" s="20">
        <v>38700</v>
      </c>
      <c r="FJ98" s="20">
        <v>41400</v>
      </c>
      <c r="FK98" s="20">
        <v>43950</v>
      </c>
      <c r="FL98" s="20">
        <v>44235</v>
      </c>
      <c r="FM98" s="14"/>
      <c r="FN98" s="14"/>
      <c r="FO98" s="14"/>
      <c r="FP98" s="14"/>
      <c r="FQ98" s="14"/>
      <c r="FR98" s="7">
        <f t="shared" si="70"/>
        <v>0.44791666666666669</v>
      </c>
      <c r="FS98" s="7">
        <f t="shared" si="71"/>
        <v>0.47916666666666669</v>
      </c>
      <c r="FT98" s="7">
        <f t="shared" ref="FT98:FT105" si="138">FG98/86400</f>
        <v>0.51036150267998615</v>
      </c>
      <c r="FU98" s="7">
        <f t="shared" ref="FU98:FU105" si="139">FH98/86400</f>
        <v>0.51047044176445722</v>
      </c>
      <c r="FV98" s="9">
        <f t="shared" si="114"/>
        <v>1.0893908447107137E-4</v>
      </c>
      <c r="FW98" s="4">
        <f t="shared" si="115"/>
        <v>0.50868055555555558</v>
      </c>
      <c r="FX98" s="4">
        <f t="shared" si="116"/>
        <v>0.51197916666666665</v>
      </c>
      <c r="FY98" s="4">
        <f t="shared" si="117"/>
        <v>3.2986111111110716E-3</v>
      </c>
      <c r="FZ98" s="10">
        <f t="shared" si="73"/>
        <v>0.51052491130669275</v>
      </c>
      <c r="GA98" s="9">
        <f t="shared" si="74"/>
        <v>3.1358244640026067E-2</v>
      </c>
      <c r="GB98" s="14"/>
      <c r="GC98" s="14"/>
      <c r="GD98" s="14"/>
      <c r="GE98" s="14"/>
      <c r="GF98" s="14"/>
      <c r="GG98" s="14"/>
      <c r="GH98" s="14"/>
      <c r="GI98" s="14"/>
      <c r="GJ98" s="20">
        <v>46981.0804513533</v>
      </c>
      <c r="GK98" s="20">
        <v>46990.079548646601</v>
      </c>
      <c r="GL98" s="20">
        <v>38700</v>
      </c>
      <c r="GM98" s="20">
        <v>41400</v>
      </c>
      <c r="GN98" s="20">
        <v>46845</v>
      </c>
      <c r="GO98" s="20">
        <v>47115</v>
      </c>
      <c r="GP98" s="14"/>
      <c r="GQ98" s="14"/>
      <c r="GR98" s="14"/>
      <c r="GS98" s="14"/>
      <c r="GT98" s="14"/>
      <c r="GU98" s="7">
        <f t="shared" si="75"/>
        <v>0.44791666666666669</v>
      </c>
      <c r="GV98" s="7">
        <f t="shared" si="76"/>
        <v>0.47916666666666669</v>
      </c>
      <c r="GW98" s="7">
        <f t="shared" ref="GW98:GW105" si="140">GJ98/86400</f>
        <v>0.5437625052239965</v>
      </c>
      <c r="GX98" s="7">
        <f t="shared" ref="GX98:GX105" si="141">GK98/86400</f>
        <v>0.54386666144266904</v>
      </c>
      <c r="GY98" s="9">
        <f t="shared" si="118"/>
        <v>1.0415621867254643E-4</v>
      </c>
      <c r="GZ98" s="4">
        <f t="shared" si="119"/>
        <v>0.54218750000000004</v>
      </c>
      <c r="HA98" s="4">
        <f t="shared" si="120"/>
        <v>0.54531249999999998</v>
      </c>
      <c r="HB98" s="4">
        <f t="shared" si="121"/>
        <v>3.1249999999999334E-3</v>
      </c>
      <c r="HC98" s="10">
        <f t="shared" si="78"/>
        <v>0.54391873955200531</v>
      </c>
      <c r="HD98" s="9">
        <f t="shared" si="79"/>
        <v>6.475207288533863E-2</v>
      </c>
      <c r="HE98"/>
      <c r="HF98"/>
      <c r="HG98" s="20">
        <v>57373.101383269197</v>
      </c>
      <c r="HH98" s="20">
        <v>57382.478616730798</v>
      </c>
      <c r="HI98" s="20">
        <v>38700</v>
      </c>
      <c r="HJ98" s="20">
        <v>41400</v>
      </c>
      <c r="HK98" s="20">
        <v>57225</v>
      </c>
      <c r="HL98" s="20">
        <v>57510</v>
      </c>
      <c r="HM98" s="14"/>
      <c r="HN98" s="14"/>
      <c r="HO98" s="14"/>
      <c r="HP98" s="14"/>
      <c r="HQ98" s="14"/>
      <c r="HR98" s="7">
        <f t="shared" si="80"/>
        <v>0.44791666666666669</v>
      </c>
      <c r="HS98" s="7">
        <f t="shared" si="81"/>
        <v>0.47916666666666669</v>
      </c>
      <c r="HT98" s="7">
        <f t="shared" ref="HT98:HT105" si="142">HG98/86400</f>
        <v>0.66404052526931945</v>
      </c>
      <c r="HU98" s="7">
        <f t="shared" ref="HU98:HU105" si="143">HH98/86400</f>
        <v>0.66414905806401381</v>
      </c>
      <c r="HV98" s="9">
        <f t="shared" si="122"/>
        <v>1.0853279469436039E-4</v>
      </c>
      <c r="HW98" s="4">
        <f t="shared" si="123"/>
        <v>0.66232638888888884</v>
      </c>
      <c r="HX98" s="4">
        <f t="shared" si="124"/>
        <v>0.66562500000000002</v>
      </c>
      <c r="HY98" s="4">
        <f t="shared" si="125"/>
        <v>3.2986111111111827E-3</v>
      </c>
      <c r="HZ98" s="10">
        <f t="shared" si="83"/>
        <v>0.66420332446136099</v>
      </c>
      <c r="IA98" s="9">
        <f t="shared" si="84"/>
        <v>0.1850366577946943</v>
      </c>
      <c r="IB98" s="14"/>
      <c r="IC98" s="14"/>
      <c r="ID98" s="14"/>
      <c r="IE98" s="14"/>
      <c r="IF98" s="14"/>
      <c r="IG98" s="40"/>
      <c r="IH98" s="40"/>
      <c r="II98" s="40"/>
      <c r="IJ98" s="40"/>
      <c r="IK98" s="40"/>
      <c r="IL98" s="40"/>
      <c r="IM98" s="40"/>
      <c r="IN98" s="40"/>
      <c r="IO98" s="40"/>
      <c r="IP98" s="40"/>
      <c r="IQ98" s="40"/>
      <c r="IR98" s="40"/>
      <c r="IS98" s="53"/>
      <c r="IT98" s="53"/>
      <c r="IU98" s="53"/>
      <c r="IV98" s="53"/>
      <c r="IW98" s="54"/>
      <c r="IX98" s="55"/>
      <c r="IY98" s="55"/>
      <c r="IZ98" s="55"/>
      <c r="JA98" s="56"/>
      <c r="JB98" s="54"/>
      <c r="JC98" s="40"/>
    </row>
    <row r="99" spans="1:263" x14ac:dyDescent="0.2">
      <c r="A99" s="14">
        <v>42005.803881278101</v>
      </c>
      <c r="B99" s="14">
        <v>42028.216118721801</v>
      </c>
      <c r="C99" s="14">
        <v>39240</v>
      </c>
      <c r="D99" s="14">
        <v>41940</v>
      </c>
      <c r="E99" s="14">
        <v>41730</v>
      </c>
      <c r="F99" s="14">
        <v>42360</v>
      </c>
      <c r="G99" s="14"/>
      <c r="H99" s="14"/>
      <c r="I99" s="14"/>
      <c r="J99" s="14"/>
      <c r="K99" s="14"/>
      <c r="L99" s="7">
        <f t="shared" si="45"/>
        <v>0.45416666666666666</v>
      </c>
      <c r="M99" s="7">
        <f t="shared" si="46"/>
        <v>0.48541666666666666</v>
      </c>
      <c r="N99" s="7">
        <f t="shared" si="126"/>
        <v>0.48617828566294097</v>
      </c>
      <c r="O99" s="7">
        <f t="shared" si="127"/>
        <v>0.4864376865592801</v>
      </c>
      <c r="P99" s="9">
        <f t="shared" si="85"/>
        <v>2.5940089633913477E-4</v>
      </c>
      <c r="Q99" s="4">
        <f t="shared" si="86"/>
        <v>0.48298611111111112</v>
      </c>
      <c r="R99" s="4">
        <f t="shared" si="87"/>
        <v>0.49027777777777776</v>
      </c>
      <c r="S99" s="4">
        <f t="shared" si="88"/>
        <v>7.2916666666666408E-3</v>
      </c>
      <c r="T99" s="10">
        <f t="shared" si="89"/>
        <v>0.48656738700744967</v>
      </c>
      <c r="U99" s="9">
        <f t="shared" si="48"/>
        <v>1.1507203407830069E-3</v>
      </c>
      <c r="V99" s="14"/>
      <c r="W99" s="14"/>
      <c r="X99" s="14"/>
      <c r="Y99" s="14"/>
      <c r="Z99" s="14"/>
      <c r="AA99" s="14"/>
      <c r="AB99" s="14">
        <v>42001.099956470302</v>
      </c>
      <c r="AC99" s="14">
        <v>42023.920043529601</v>
      </c>
      <c r="AD99" s="14">
        <v>39240</v>
      </c>
      <c r="AE99" s="14">
        <v>41940</v>
      </c>
      <c r="AF99" s="14">
        <v>41700</v>
      </c>
      <c r="AG99" s="14">
        <v>42360</v>
      </c>
      <c r="AH99" s="14"/>
      <c r="AI99" s="14"/>
      <c r="AJ99" s="14"/>
      <c r="AK99" s="14"/>
      <c r="AL99" s="14"/>
      <c r="AM99" s="7">
        <f t="shared" si="49"/>
        <v>0.45416666666666666</v>
      </c>
      <c r="AN99" s="7">
        <f t="shared" si="50"/>
        <v>0.48541666666666666</v>
      </c>
      <c r="AO99" s="7">
        <f t="shared" si="128"/>
        <v>0.48612384208877663</v>
      </c>
      <c r="AP99" s="7">
        <f t="shared" si="129"/>
        <v>0.48638796346677776</v>
      </c>
      <c r="AQ99" s="9">
        <f t="shared" si="90"/>
        <v>2.6412137800113644E-4</v>
      </c>
      <c r="AR99" s="4">
        <f t="shared" si="91"/>
        <v>0.4826388888888889</v>
      </c>
      <c r="AS99" s="4">
        <f t="shared" si="92"/>
        <v>0.49027777777777776</v>
      </c>
      <c r="AT99" s="4">
        <f t="shared" si="93"/>
        <v>7.6388888888888618E-3</v>
      </c>
      <c r="AU99" s="10">
        <f t="shared" si="94"/>
        <v>0.48652002415577833</v>
      </c>
      <c r="AV99" s="9">
        <f t="shared" si="52"/>
        <v>1.1033574891116671E-3</v>
      </c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>
        <v>42003.918373140397</v>
      </c>
      <c r="BH99" s="14">
        <v>42026.261626859501</v>
      </c>
      <c r="BI99" s="14">
        <v>39240</v>
      </c>
      <c r="BJ99" s="14">
        <v>41940</v>
      </c>
      <c r="BK99" s="14">
        <v>41730</v>
      </c>
      <c r="BL99" s="14">
        <v>42360</v>
      </c>
      <c r="BM99" s="14"/>
      <c r="BN99" s="14"/>
      <c r="BO99" s="14"/>
      <c r="BP99" s="14"/>
      <c r="BQ99" s="14"/>
      <c r="BR99" s="7">
        <f t="shared" si="53"/>
        <v>0.45416666666666666</v>
      </c>
      <c r="BS99" s="7">
        <f t="shared" si="54"/>
        <v>0.48541666666666666</v>
      </c>
      <c r="BT99" s="7">
        <f t="shared" si="130"/>
        <v>0.48615646265208795</v>
      </c>
      <c r="BU99" s="7">
        <f t="shared" si="131"/>
        <v>0.48641506512568866</v>
      </c>
      <c r="BV99" s="9">
        <f t="shared" si="95"/>
        <v>2.5860247360071087E-4</v>
      </c>
      <c r="BW99" s="4">
        <f t="shared" si="96"/>
        <v>0.48298611111111112</v>
      </c>
      <c r="BX99" s="4">
        <f t="shared" si="97"/>
        <v>0.49027777777777776</v>
      </c>
      <c r="BY99" s="4">
        <f t="shared" si="98"/>
        <v>7.2916666666666408E-3</v>
      </c>
      <c r="BZ99" s="10">
        <f t="shared" si="99"/>
        <v>0.48654436636248899</v>
      </c>
      <c r="CA99" s="9">
        <f t="shared" si="56"/>
        <v>1.1276996958223262E-3</v>
      </c>
      <c r="CD99">
        <v>42090.324522696297</v>
      </c>
      <c r="CE99">
        <v>42107.165477303599</v>
      </c>
      <c r="CF99">
        <v>39240</v>
      </c>
      <c r="CG99">
        <v>41940</v>
      </c>
      <c r="CH99">
        <v>41880</v>
      </c>
      <c r="CI99">
        <v>42345</v>
      </c>
      <c r="CJ99" s="14"/>
      <c r="CK99" s="14"/>
      <c r="CL99" s="14"/>
      <c r="CM99" s="14"/>
      <c r="CN99" s="14"/>
      <c r="CO99" s="7">
        <f t="shared" si="57"/>
        <v>0.45416666666666666</v>
      </c>
      <c r="CP99" s="7">
        <f t="shared" si="58"/>
        <v>0.48541666666666666</v>
      </c>
      <c r="CQ99" s="7">
        <f t="shared" si="132"/>
        <v>0.48715653382750346</v>
      </c>
      <c r="CR99" s="7">
        <f t="shared" si="133"/>
        <v>0.48735145228360649</v>
      </c>
      <c r="CS99" s="9">
        <f t="shared" si="100"/>
        <v>1.949184561030326E-4</v>
      </c>
      <c r="CT99" s="4">
        <f t="shared" si="101"/>
        <v>0.48472222222222222</v>
      </c>
      <c r="CU99" s="4">
        <f t="shared" si="102"/>
        <v>0.49010416666666667</v>
      </c>
      <c r="CV99" s="4">
        <f t="shared" si="103"/>
        <v>5.3819444444444531E-3</v>
      </c>
      <c r="CW99" s="10">
        <f t="shared" si="104"/>
        <v>0.48744891151165803</v>
      </c>
      <c r="CX99" s="9">
        <f t="shared" si="60"/>
        <v>2.032244844991371E-3</v>
      </c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>
        <v>42385.643723890098</v>
      </c>
      <c r="DJ99">
        <v>42398.196276109797</v>
      </c>
      <c r="DK99">
        <v>39240</v>
      </c>
      <c r="DL99">
        <v>41940</v>
      </c>
      <c r="DM99">
        <v>42225</v>
      </c>
      <c r="DN99">
        <v>42600</v>
      </c>
      <c r="DO99" s="14"/>
      <c r="DP99" s="14"/>
      <c r="DQ99" s="14"/>
      <c r="DR99" s="14"/>
      <c r="DS99" s="14"/>
      <c r="DT99" s="7">
        <f t="shared" si="61"/>
        <v>0.45416666666666666</v>
      </c>
      <c r="DU99" s="7">
        <f t="shared" si="62"/>
        <v>0.48541666666666666</v>
      </c>
      <c r="DV99" s="7">
        <f t="shared" si="134"/>
        <v>0.4905745801376169</v>
      </c>
      <c r="DW99" s="7">
        <f t="shared" si="135"/>
        <v>0.49071986430682635</v>
      </c>
      <c r="DX99" s="9">
        <f t="shared" si="105"/>
        <v>1.4528416920944753E-4</v>
      </c>
      <c r="DY99" s="4">
        <f t="shared" si="106"/>
        <v>0.48871527777777779</v>
      </c>
      <c r="DZ99" s="4">
        <f t="shared" si="107"/>
        <v>0.49305555555555558</v>
      </c>
      <c r="EA99" s="4">
        <f t="shared" si="108"/>
        <v>4.3402777777777901E-3</v>
      </c>
      <c r="EB99" s="10">
        <f t="shared" si="64"/>
        <v>0.49079250639143107</v>
      </c>
      <c r="EC99" s="9">
        <f t="shared" si="65"/>
        <v>5.3758397247644085E-3</v>
      </c>
      <c r="ED99" s="14"/>
      <c r="EF99" s="20">
        <v>43446.712061318103</v>
      </c>
      <c r="EG99" s="20">
        <v>43458.157938681798</v>
      </c>
      <c r="EH99" s="20">
        <v>39240</v>
      </c>
      <c r="EI99" s="20">
        <v>41940</v>
      </c>
      <c r="EJ99" s="20">
        <v>43275</v>
      </c>
      <c r="EK99" s="20">
        <v>43620</v>
      </c>
      <c r="EL99" s="14"/>
      <c r="EM99" s="14"/>
      <c r="EN99" s="14"/>
      <c r="EO99" s="14"/>
      <c r="EP99" s="14"/>
      <c r="EQ99" s="7">
        <f t="shared" si="66"/>
        <v>0.45416666666666666</v>
      </c>
      <c r="ER99" s="7">
        <f t="shared" si="67"/>
        <v>0.48541666666666666</v>
      </c>
      <c r="ES99" s="7">
        <f t="shared" si="136"/>
        <v>0.50285546367266321</v>
      </c>
      <c r="ET99" s="7">
        <f t="shared" si="137"/>
        <v>0.50298793910511341</v>
      </c>
      <c r="EU99" s="9">
        <f t="shared" si="109"/>
        <v>1.3247543245020754E-4</v>
      </c>
      <c r="EV99" s="4">
        <f t="shared" si="110"/>
        <v>0.50086805555555558</v>
      </c>
      <c r="EW99" s="4">
        <f t="shared" si="111"/>
        <v>0.50486111111111109</v>
      </c>
      <c r="EX99" s="4">
        <f t="shared" si="112"/>
        <v>3.9930555555555136E-3</v>
      </c>
      <c r="EY99" s="10">
        <f t="shared" si="113"/>
        <v>0.50305417682133857</v>
      </c>
      <c r="EZ99" s="9">
        <f t="shared" si="69"/>
        <v>1.7637510154671909E-2</v>
      </c>
      <c r="FA99" s="14"/>
      <c r="FB99" s="14"/>
      <c r="FC99" s="14"/>
      <c r="FD99" s="14"/>
      <c r="FE99" s="14"/>
      <c r="FF99" s="14"/>
      <c r="FG99" s="20">
        <v>44708.301752218198</v>
      </c>
      <c r="FH99" s="20">
        <v>44719.6282477817</v>
      </c>
      <c r="FI99" s="20">
        <v>39240</v>
      </c>
      <c r="FJ99" s="20">
        <v>41940</v>
      </c>
      <c r="FK99" s="20">
        <v>44565</v>
      </c>
      <c r="FL99" s="20">
        <v>44895</v>
      </c>
      <c r="FM99" s="14"/>
      <c r="FN99" s="14"/>
      <c r="FO99" s="14"/>
      <c r="FP99" s="14"/>
      <c r="FQ99" s="14"/>
      <c r="FR99" s="7">
        <f t="shared" si="70"/>
        <v>0.45416666666666666</v>
      </c>
      <c r="FS99" s="7">
        <f t="shared" si="71"/>
        <v>0.48541666666666666</v>
      </c>
      <c r="FT99" s="7">
        <f t="shared" si="138"/>
        <v>0.5174571962062291</v>
      </c>
      <c r="FU99" s="7">
        <f t="shared" si="139"/>
        <v>0.51758828990488082</v>
      </c>
      <c r="FV99" s="9">
        <f t="shared" si="114"/>
        <v>1.310936986517186E-4</v>
      </c>
      <c r="FW99" s="4">
        <f t="shared" si="115"/>
        <v>0.51579861111111114</v>
      </c>
      <c r="FX99" s="4">
        <f t="shared" si="116"/>
        <v>0.51961805555555551</v>
      </c>
      <c r="FY99" s="4">
        <f t="shared" si="117"/>
        <v>3.8194444444443754E-3</v>
      </c>
      <c r="FZ99" s="10">
        <f t="shared" si="73"/>
        <v>0.51765383675420673</v>
      </c>
      <c r="GA99" s="9">
        <f t="shared" si="74"/>
        <v>3.2237170087540068E-2</v>
      </c>
      <c r="GB99" s="14"/>
      <c r="GC99" s="14"/>
      <c r="GD99" s="14"/>
      <c r="GE99" s="14"/>
      <c r="GF99" s="14"/>
      <c r="GG99" s="14"/>
      <c r="GH99" s="14"/>
      <c r="GI99" s="14"/>
      <c r="GJ99" s="20">
        <v>48762.4844191948</v>
      </c>
      <c r="GK99" s="20">
        <v>48774.325580805104</v>
      </c>
      <c r="GL99" s="20">
        <v>39240</v>
      </c>
      <c r="GM99" s="20">
        <v>41940</v>
      </c>
      <c r="GN99" s="20">
        <v>48585</v>
      </c>
      <c r="GO99" s="20">
        <v>48945</v>
      </c>
      <c r="GP99" s="14"/>
      <c r="GQ99" s="14"/>
      <c r="GR99" s="14"/>
      <c r="GS99" s="14"/>
      <c r="GT99" s="14"/>
      <c r="GU99" s="7">
        <f t="shared" si="75"/>
        <v>0.45416666666666666</v>
      </c>
      <c r="GV99" s="7">
        <f t="shared" si="76"/>
        <v>0.48541666666666666</v>
      </c>
      <c r="GW99" s="7">
        <f t="shared" si="140"/>
        <v>0.56438060670364354</v>
      </c>
      <c r="GX99" s="7">
        <f t="shared" si="141"/>
        <v>0.56451765718524427</v>
      </c>
      <c r="GY99" s="9">
        <f t="shared" si="118"/>
        <v>1.3705048160073119E-4</v>
      </c>
      <c r="GZ99" s="4">
        <f t="shared" si="119"/>
        <v>0.56232638888888886</v>
      </c>
      <c r="HA99" s="4">
        <f t="shared" si="120"/>
        <v>0.56649305555555551</v>
      </c>
      <c r="HB99" s="4">
        <f t="shared" si="121"/>
        <v>4.1666666666666519E-3</v>
      </c>
      <c r="HC99" s="10">
        <f t="shared" si="78"/>
        <v>0.56458618242604464</v>
      </c>
      <c r="HD99" s="9">
        <f t="shared" si="79"/>
        <v>7.9169515759377973E-2</v>
      </c>
      <c r="HE99"/>
      <c r="HF99"/>
      <c r="HG99" s="20">
        <v>60646.391548564497</v>
      </c>
      <c r="HH99" s="20">
        <v>60658.4284514354</v>
      </c>
      <c r="HI99" s="20">
        <v>39240</v>
      </c>
      <c r="HJ99" s="20">
        <v>41940</v>
      </c>
      <c r="HK99" s="20">
        <v>60495</v>
      </c>
      <c r="HL99" s="20">
        <v>60840</v>
      </c>
      <c r="HM99" s="14"/>
      <c r="HN99" s="14"/>
      <c r="HO99" s="14"/>
      <c r="HP99" s="14"/>
      <c r="HQ99" s="14"/>
      <c r="HR99" s="7">
        <f t="shared" si="80"/>
        <v>0.45416666666666666</v>
      </c>
      <c r="HS99" s="7">
        <f t="shared" si="81"/>
        <v>0.48541666666666666</v>
      </c>
      <c r="HT99" s="7">
        <f t="shared" si="142"/>
        <v>0.70192582810838544</v>
      </c>
      <c r="HU99" s="7">
        <f t="shared" si="143"/>
        <v>0.70206514411383569</v>
      </c>
      <c r="HV99" s="9">
        <f t="shared" si="122"/>
        <v>1.393160054502518E-4</v>
      </c>
      <c r="HW99" s="4">
        <f t="shared" si="123"/>
        <v>0.70017361111111109</v>
      </c>
      <c r="HX99" s="4">
        <f t="shared" si="124"/>
        <v>0.70416666666666672</v>
      </c>
      <c r="HY99" s="4">
        <f t="shared" si="125"/>
        <v>3.9930555555556246E-3</v>
      </c>
      <c r="HZ99" s="10">
        <f t="shared" si="83"/>
        <v>0.70213480211656076</v>
      </c>
      <c r="IA99" s="9">
        <f t="shared" si="84"/>
        <v>0.2167181354498941</v>
      </c>
      <c r="IB99" s="14"/>
      <c r="IC99" s="14"/>
      <c r="ID99" s="14"/>
      <c r="IE99" s="14"/>
      <c r="IF99" s="14"/>
      <c r="IG99" s="40"/>
      <c r="IH99" s="40"/>
      <c r="II99" s="40"/>
      <c r="IJ99" s="40"/>
      <c r="IK99" s="40"/>
      <c r="IL99" s="40"/>
      <c r="IM99" s="40"/>
      <c r="IN99" s="40"/>
      <c r="IO99" s="40"/>
      <c r="IP99" s="40"/>
      <c r="IQ99" s="40"/>
      <c r="IR99" s="40"/>
      <c r="IS99" s="53"/>
      <c r="IT99" s="53"/>
      <c r="IU99" s="53"/>
      <c r="IV99" s="53"/>
      <c r="IW99" s="54"/>
      <c r="IX99" s="55"/>
      <c r="IY99" s="55"/>
      <c r="IZ99" s="55"/>
      <c r="JA99" s="56"/>
      <c r="JB99" s="54"/>
      <c r="JC99" s="40"/>
    </row>
    <row r="100" spans="1:263" x14ac:dyDescent="0.2">
      <c r="A100" s="14">
        <v>42376.911154821602</v>
      </c>
      <c r="B100" s="14">
        <v>42399.758845178301</v>
      </c>
      <c r="C100" s="14">
        <v>39600</v>
      </c>
      <c r="D100" s="14">
        <v>42300</v>
      </c>
      <c r="E100" s="14">
        <v>42090</v>
      </c>
      <c r="F100" s="14">
        <v>42750</v>
      </c>
      <c r="G100" s="14"/>
      <c r="H100" s="14"/>
      <c r="I100" s="14"/>
      <c r="J100" s="14"/>
      <c r="K100" s="14"/>
      <c r="L100" s="7">
        <f t="shared" si="45"/>
        <v>0.45833333333333331</v>
      </c>
      <c r="M100" s="7">
        <f t="shared" si="46"/>
        <v>0.48958333333333331</v>
      </c>
      <c r="N100" s="7">
        <f t="shared" si="126"/>
        <v>0.49047350873636114</v>
      </c>
      <c r="O100" s="7">
        <f t="shared" si="127"/>
        <v>0.49073794959697109</v>
      </c>
      <c r="P100" s="9">
        <f t="shared" si="85"/>
        <v>2.6444086060994909E-4</v>
      </c>
      <c r="Q100" s="4">
        <f t="shared" si="86"/>
        <v>0.48715277777777777</v>
      </c>
      <c r="R100" s="4">
        <f t="shared" si="87"/>
        <v>0.49479166666666669</v>
      </c>
      <c r="S100" s="4">
        <f t="shared" si="88"/>
        <v>7.6388888888889173E-3</v>
      </c>
      <c r="T100" s="10">
        <f t="shared" si="89"/>
        <v>0.49087017002727606</v>
      </c>
      <c r="U100" s="9">
        <f t="shared" si="48"/>
        <v>1.28683669394275E-3</v>
      </c>
      <c r="V100" s="14"/>
      <c r="W100" s="14"/>
      <c r="X100" s="14"/>
      <c r="Y100" s="14"/>
      <c r="Z100" s="14"/>
      <c r="AA100" s="14"/>
      <c r="AB100" s="14">
        <v>42365.613925182697</v>
      </c>
      <c r="AC100" s="14">
        <v>42388.5260748172</v>
      </c>
      <c r="AD100" s="14">
        <v>39600</v>
      </c>
      <c r="AE100" s="14">
        <v>42300</v>
      </c>
      <c r="AF100" s="14">
        <v>42075</v>
      </c>
      <c r="AG100" s="14">
        <v>42720</v>
      </c>
      <c r="AH100" s="14"/>
      <c r="AI100" s="14"/>
      <c r="AJ100" s="14"/>
      <c r="AK100" s="14"/>
      <c r="AL100" s="14"/>
      <c r="AM100" s="7">
        <f t="shared" si="49"/>
        <v>0.45833333333333331</v>
      </c>
      <c r="AN100" s="7">
        <f t="shared" si="50"/>
        <v>0.48958333333333331</v>
      </c>
      <c r="AO100" s="7">
        <f t="shared" si="128"/>
        <v>0.49034275376368863</v>
      </c>
      <c r="AP100" s="7">
        <f t="shared" si="129"/>
        <v>0.49060794068075464</v>
      </c>
      <c r="AQ100" s="9">
        <f t="shared" si="90"/>
        <v>2.6518691706600706E-4</v>
      </c>
      <c r="AR100" s="4">
        <f t="shared" si="91"/>
        <v>0.48697916666666669</v>
      </c>
      <c r="AS100" s="4">
        <f t="shared" si="92"/>
        <v>0.49444444444444446</v>
      </c>
      <c r="AT100" s="4">
        <f t="shared" si="93"/>
        <v>7.465277777777779E-3</v>
      </c>
      <c r="AU100" s="10">
        <f t="shared" si="94"/>
        <v>0.49074053413928764</v>
      </c>
      <c r="AV100" s="9">
        <f t="shared" si="52"/>
        <v>1.1572008059543282E-3</v>
      </c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>
        <v>42448.415462402801</v>
      </c>
      <c r="BH100" s="14">
        <v>42464.874537597098</v>
      </c>
      <c r="BI100" s="14">
        <v>39600</v>
      </c>
      <c r="BJ100" s="14">
        <v>42300</v>
      </c>
      <c r="BK100" s="14">
        <v>42225</v>
      </c>
      <c r="BL100" s="14">
        <v>42705</v>
      </c>
      <c r="BM100" s="14"/>
      <c r="BN100" s="14"/>
      <c r="BO100" s="14"/>
      <c r="BP100" s="14"/>
      <c r="BQ100" s="14"/>
      <c r="BR100" s="7">
        <f t="shared" si="53"/>
        <v>0.45833333333333331</v>
      </c>
      <c r="BS100" s="7">
        <f t="shared" si="54"/>
        <v>0.48958333333333331</v>
      </c>
      <c r="BT100" s="7">
        <f t="shared" si="130"/>
        <v>0.49130110488892131</v>
      </c>
      <c r="BU100" s="7">
        <f t="shared" si="131"/>
        <v>0.49149160344441084</v>
      </c>
      <c r="BV100" s="9">
        <f t="shared" si="95"/>
        <v>1.9049855548952666E-4</v>
      </c>
      <c r="BW100" s="4">
        <f t="shared" si="96"/>
        <v>0.48871527777777779</v>
      </c>
      <c r="BX100" s="4">
        <f t="shared" si="97"/>
        <v>0.49427083333333333</v>
      </c>
      <c r="BY100" s="4">
        <f t="shared" si="98"/>
        <v>5.5555555555555358E-3</v>
      </c>
      <c r="BZ100" s="10">
        <f t="shared" si="99"/>
        <v>0.49158685272215563</v>
      </c>
      <c r="CA100" s="9">
        <f t="shared" si="56"/>
        <v>2.0035193888223168E-3</v>
      </c>
      <c r="CD100">
        <v>42745.555588062998</v>
      </c>
      <c r="CE100">
        <v>42757.954411936902</v>
      </c>
      <c r="CF100">
        <v>39600</v>
      </c>
      <c r="CG100">
        <v>42300</v>
      </c>
      <c r="CH100">
        <v>42585</v>
      </c>
      <c r="CI100">
        <v>42945</v>
      </c>
      <c r="CJ100" s="14"/>
      <c r="CK100" s="14"/>
      <c r="CL100" s="14"/>
      <c r="CM100" s="14"/>
      <c r="CN100" s="14"/>
      <c r="CO100" s="7">
        <f t="shared" si="57"/>
        <v>0.45833333333333331</v>
      </c>
      <c r="CP100" s="7">
        <f t="shared" si="58"/>
        <v>0.48958333333333331</v>
      </c>
      <c r="CQ100" s="7">
        <f t="shared" si="132"/>
        <v>0.49474022671369211</v>
      </c>
      <c r="CR100" s="7">
        <f t="shared" si="133"/>
        <v>0.49488373161964005</v>
      </c>
      <c r="CS100" s="9">
        <f t="shared" si="100"/>
        <v>1.4350490594794429E-4</v>
      </c>
      <c r="CT100" s="4">
        <f t="shared" si="101"/>
        <v>0.49288194444444444</v>
      </c>
      <c r="CU100" s="4">
        <f t="shared" si="102"/>
        <v>0.49704861111111109</v>
      </c>
      <c r="CV100" s="4">
        <f t="shared" si="103"/>
        <v>4.1666666666666519E-3</v>
      </c>
      <c r="CW100" s="10">
        <f t="shared" si="104"/>
        <v>0.49495548407261403</v>
      </c>
      <c r="CX100" s="9">
        <f t="shared" si="60"/>
        <v>5.3721507392807122E-3</v>
      </c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>
        <v>43285.364242652002</v>
      </c>
      <c r="DJ100">
        <v>43297.305757347902</v>
      </c>
      <c r="DK100">
        <v>39600</v>
      </c>
      <c r="DL100">
        <v>42300</v>
      </c>
      <c r="DM100">
        <v>43110</v>
      </c>
      <c r="DN100">
        <v>43455</v>
      </c>
      <c r="DO100" s="14"/>
      <c r="DP100" s="14"/>
      <c r="DQ100" s="14"/>
      <c r="DR100" s="14"/>
      <c r="DS100" s="14"/>
      <c r="DT100" s="7">
        <f t="shared" si="61"/>
        <v>0.45833333333333331</v>
      </c>
      <c r="DU100" s="7">
        <f t="shared" si="62"/>
        <v>0.48958333333333331</v>
      </c>
      <c r="DV100" s="7">
        <f t="shared" si="134"/>
        <v>0.50098801206773147</v>
      </c>
      <c r="DW100" s="7">
        <f t="shared" si="135"/>
        <v>0.50112622404337848</v>
      </c>
      <c r="DX100" s="9">
        <f t="shared" si="105"/>
        <v>1.3821197564700682E-4</v>
      </c>
      <c r="DY100" s="4">
        <f t="shared" si="106"/>
        <v>0.49895833333333334</v>
      </c>
      <c r="DZ100" s="4">
        <f t="shared" si="107"/>
        <v>0.50295138888888891</v>
      </c>
      <c r="EA100" s="4">
        <f t="shared" si="108"/>
        <v>3.9930555555555691E-3</v>
      </c>
      <c r="EB100" s="10">
        <f t="shared" si="64"/>
        <v>0.50119533003120198</v>
      </c>
      <c r="EC100" s="9">
        <f t="shared" si="65"/>
        <v>1.1611996697868665E-2</v>
      </c>
      <c r="ED100" s="14"/>
      <c r="EF100" s="20">
        <v>44211.834749886599</v>
      </c>
      <c r="EG100" s="20">
        <v>44223.575250113303</v>
      </c>
      <c r="EH100" s="20">
        <v>39600</v>
      </c>
      <c r="EI100" s="20">
        <v>42300</v>
      </c>
      <c r="EJ100" s="20">
        <v>44025</v>
      </c>
      <c r="EK100" s="20">
        <v>44385</v>
      </c>
      <c r="EL100" s="14"/>
      <c r="EM100" s="14"/>
      <c r="EN100" s="14"/>
      <c r="EO100" s="14"/>
      <c r="EP100" s="14"/>
      <c r="EQ100" s="7">
        <f t="shared" si="66"/>
        <v>0.45833333333333331</v>
      </c>
      <c r="ER100" s="7">
        <f t="shared" si="67"/>
        <v>0.48958333333333331</v>
      </c>
      <c r="ES100" s="7">
        <f t="shared" si="136"/>
        <v>0.51171105034590969</v>
      </c>
      <c r="ET100" s="7">
        <f t="shared" si="137"/>
        <v>0.51184693576520024</v>
      </c>
      <c r="EU100" s="9">
        <f t="shared" si="109"/>
        <v>1.3588541929054898E-4</v>
      </c>
      <c r="EV100" s="4">
        <f t="shared" si="110"/>
        <v>0.50954861111111116</v>
      </c>
      <c r="EW100" s="4">
        <f t="shared" si="111"/>
        <v>0.51371527777777781</v>
      </c>
      <c r="EX100" s="4">
        <f t="shared" si="112"/>
        <v>4.1666666666666519E-3</v>
      </c>
      <c r="EY100" s="10">
        <f t="shared" si="113"/>
        <v>0.51191487847484551</v>
      </c>
      <c r="EZ100" s="9">
        <f t="shared" si="69"/>
        <v>2.2331545141512199E-2</v>
      </c>
      <c r="FA100" s="14"/>
      <c r="FB100" s="14"/>
      <c r="FC100" s="14"/>
      <c r="FD100" s="14"/>
      <c r="FE100" s="14"/>
      <c r="FF100" s="14"/>
      <c r="FG100" s="20">
        <v>46546.196490186398</v>
      </c>
      <c r="FH100" s="20">
        <v>46558.923509813503</v>
      </c>
      <c r="FI100" s="20">
        <v>39600</v>
      </c>
      <c r="FJ100" s="20">
        <v>42300</v>
      </c>
      <c r="FK100" s="20">
        <v>46365</v>
      </c>
      <c r="FL100" s="20">
        <v>46740</v>
      </c>
      <c r="FM100" s="14"/>
      <c r="FN100" s="14"/>
      <c r="FO100" s="14"/>
      <c r="FP100" s="14"/>
      <c r="FQ100" s="14"/>
      <c r="FR100" s="7">
        <f t="shared" si="70"/>
        <v>0.45833333333333331</v>
      </c>
      <c r="FS100" s="7">
        <f t="shared" si="71"/>
        <v>0.48958333333333331</v>
      </c>
      <c r="FT100" s="7">
        <f t="shared" si="138"/>
        <v>0.53872912604382406</v>
      </c>
      <c r="FU100" s="7">
        <f t="shared" si="139"/>
        <v>0.53887642951173031</v>
      </c>
      <c r="FV100" s="9">
        <f t="shared" si="114"/>
        <v>1.4730346790625681E-4</v>
      </c>
      <c r="FW100" s="4">
        <f t="shared" si="115"/>
        <v>0.5366319444444444</v>
      </c>
      <c r="FX100" s="4">
        <f t="shared" si="116"/>
        <v>0.54097222222222219</v>
      </c>
      <c r="FY100" s="4">
        <f t="shared" si="117"/>
        <v>4.3402777777777901E-3</v>
      </c>
      <c r="FZ100" s="10">
        <f t="shared" si="73"/>
        <v>0.53895008124568344</v>
      </c>
      <c r="GA100" s="9">
        <f t="shared" si="74"/>
        <v>4.9366747912350128E-2</v>
      </c>
      <c r="GB100" s="14"/>
      <c r="GC100" s="14"/>
      <c r="GD100" s="14"/>
      <c r="GE100" s="14"/>
      <c r="GF100" s="14"/>
      <c r="GG100" s="14"/>
      <c r="GH100" s="14"/>
      <c r="GI100" s="14"/>
      <c r="GJ100" s="20">
        <v>50776.516564377998</v>
      </c>
      <c r="GK100" s="20">
        <v>50789.2334356219</v>
      </c>
      <c r="GL100" s="20">
        <v>39600</v>
      </c>
      <c r="GM100" s="20">
        <v>42300</v>
      </c>
      <c r="GN100" s="20">
        <v>50580</v>
      </c>
      <c r="GO100" s="20">
        <v>50970</v>
      </c>
      <c r="GP100" s="14"/>
      <c r="GQ100" s="14"/>
      <c r="GR100" s="14"/>
      <c r="GS100" s="14"/>
      <c r="GT100" s="14"/>
      <c r="GU100" s="7">
        <f t="shared" si="75"/>
        <v>0.45833333333333331</v>
      </c>
      <c r="GV100" s="7">
        <f t="shared" si="76"/>
        <v>0.48958333333333331</v>
      </c>
      <c r="GW100" s="7">
        <f t="shared" si="140"/>
        <v>0.58769116393956011</v>
      </c>
      <c r="GX100" s="7">
        <f t="shared" si="141"/>
        <v>0.5878383499493276</v>
      </c>
      <c r="GY100" s="9">
        <f t="shared" si="118"/>
        <v>1.4718600976748597E-4</v>
      </c>
      <c r="GZ100" s="4">
        <f t="shared" si="119"/>
        <v>0.5854166666666667</v>
      </c>
      <c r="HA100" s="4">
        <f t="shared" si="120"/>
        <v>0.58993055555555551</v>
      </c>
      <c r="HB100" s="4">
        <f t="shared" si="121"/>
        <v>4.5138888888888173E-3</v>
      </c>
      <c r="HC100" s="10">
        <f t="shared" si="78"/>
        <v>0.58791194295421134</v>
      </c>
      <c r="HD100" s="9">
        <f t="shared" si="79"/>
        <v>9.8328609620878027E-2</v>
      </c>
      <c r="HE100"/>
      <c r="HF100"/>
      <c r="HG100" s="20">
        <v>64607.462492408202</v>
      </c>
      <c r="HH100" s="20">
        <v>64619.967507591697</v>
      </c>
      <c r="HI100" s="20">
        <v>39600</v>
      </c>
      <c r="HJ100" s="20">
        <v>42300</v>
      </c>
      <c r="HK100" s="20">
        <v>64425</v>
      </c>
      <c r="HL100" s="20">
        <v>64800</v>
      </c>
      <c r="HM100" s="14"/>
      <c r="HN100" s="14"/>
      <c r="HO100" s="14"/>
      <c r="HP100" s="14"/>
      <c r="HQ100" s="14"/>
      <c r="HR100" s="7">
        <f t="shared" si="80"/>
        <v>0.45833333333333331</v>
      </c>
      <c r="HS100" s="7">
        <f t="shared" si="81"/>
        <v>0.48958333333333331</v>
      </c>
      <c r="HT100" s="7">
        <f t="shared" si="142"/>
        <v>0.74777155662509498</v>
      </c>
      <c r="HU100" s="7">
        <f t="shared" si="143"/>
        <v>0.74791629059712617</v>
      </c>
      <c r="HV100" s="9">
        <f t="shared" si="122"/>
        <v>1.4473397203118576E-4</v>
      </c>
      <c r="HW100" s="4">
        <f t="shared" si="123"/>
        <v>0.74565972222222221</v>
      </c>
      <c r="HX100" s="4">
        <f t="shared" si="124"/>
        <v>0.75</v>
      </c>
      <c r="HY100" s="4">
        <f t="shared" si="125"/>
        <v>4.3402777777777901E-3</v>
      </c>
      <c r="HZ100" s="10">
        <f t="shared" si="83"/>
        <v>0.74798865758314181</v>
      </c>
      <c r="IA100" s="9">
        <f t="shared" si="84"/>
        <v>0.2584053242498085</v>
      </c>
      <c r="IB100" s="14"/>
      <c r="IC100" s="14"/>
      <c r="ID100" s="14"/>
      <c r="IE100" s="14"/>
      <c r="IF100" s="14"/>
      <c r="IG100" s="40"/>
      <c r="IH100" s="40"/>
      <c r="II100" s="40"/>
      <c r="IJ100" s="40"/>
      <c r="IK100" s="40"/>
      <c r="IL100" s="40"/>
      <c r="IM100" s="40"/>
      <c r="IN100" s="40"/>
      <c r="IO100" s="40"/>
      <c r="IP100" s="40"/>
      <c r="IQ100" s="40"/>
      <c r="IR100" s="40"/>
      <c r="IS100" s="53"/>
      <c r="IT100" s="53"/>
      <c r="IU100" s="53"/>
      <c r="IV100" s="53"/>
      <c r="IW100" s="54"/>
      <c r="IX100" s="55"/>
      <c r="IY100" s="55"/>
      <c r="IZ100" s="55"/>
      <c r="JA100" s="56"/>
      <c r="JB100" s="54"/>
      <c r="JC100" s="40"/>
    </row>
    <row r="101" spans="1:263" x14ac:dyDescent="0.2">
      <c r="A101" s="14">
        <v>42723.212770839302</v>
      </c>
      <c r="B101" s="14">
        <v>42747.207229160602</v>
      </c>
      <c r="C101" s="14">
        <v>39960</v>
      </c>
      <c r="D101" s="14">
        <v>42660</v>
      </c>
      <c r="E101" s="14">
        <v>42450</v>
      </c>
      <c r="F101" s="14">
        <v>43125</v>
      </c>
      <c r="G101" s="14"/>
      <c r="H101" s="14"/>
      <c r="I101" s="14"/>
      <c r="J101" s="14"/>
      <c r="K101" s="14"/>
      <c r="L101" s="7">
        <f t="shared" si="45"/>
        <v>0.46250000000000002</v>
      </c>
      <c r="M101" s="7">
        <f t="shared" si="46"/>
        <v>0.49375000000000002</v>
      </c>
      <c r="N101" s="7">
        <f t="shared" si="126"/>
        <v>0.49448162929212153</v>
      </c>
      <c r="O101" s="7">
        <f t="shared" si="127"/>
        <v>0.49475934293009954</v>
      </c>
      <c r="P101" s="9">
        <f t="shared" si="85"/>
        <v>2.7771363797801651E-4</v>
      </c>
      <c r="Q101" s="4">
        <f t="shared" si="86"/>
        <v>0.49131944444444442</v>
      </c>
      <c r="R101" s="4">
        <f t="shared" si="87"/>
        <v>0.49913194444444442</v>
      </c>
      <c r="S101" s="4">
        <f t="shared" si="88"/>
        <v>7.8125E-3</v>
      </c>
      <c r="T101" s="10">
        <f t="shared" si="89"/>
        <v>0.49489819974908855</v>
      </c>
      <c r="U101" s="9">
        <f t="shared" si="48"/>
        <v>1.1481997490885298E-3</v>
      </c>
      <c r="V101" s="14"/>
      <c r="W101" s="14"/>
      <c r="X101" s="14"/>
      <c r="Y101" s="14"/>
      <c r="Z101" s="14"/>
      <c r="AA101" s="14"/>
      <c r="AB101" s="14">
        <v>42726.927454329903</v>
      </c>
      <c r="AC101" s="14">
        <v>42750.782545670001</v>
      </c>
      <c r="AD101" s="14">
        <v>39960</v>
      </c>
      <c r="AE101" s="14">
        <v>42660</v>
      </c>
      <c r="AF101" s="14">
        <v>42435</v>
      </c>
      <c r="AG101" s="14">
        <v>43095</v>
      </c>
      <c r="AH101" s="14"/>
      <c r="AI101" s="14"/>
      <c r="AJ101" s="14"/>
      <c r="AK101" s="14"/>
      <c r="AL101" s="14"/>
      <c r="AM101" s="7">
        <f t="shared" si="49"/>
        <v>0.46250000000000002</v>
      </c>
      <c r="AN101" s="7">
        <f t="shared" si="50"/>
        <v>0.49375000000000002</v>
      </c>
      <c r="AO101" s="7">
        <f t="shared" si="128"/>
        <v>0.49452462331400349</v>
      </c>
      <c r="AP101" s="7">
        <f t="shared" si="129"/>
        <v>0.49480072390821761</v>
      </c>
      <c r="AQ101" s="9">
        <f t="shared" si="90"/>
        <v>2.761005942141237E-4</v>
      </c>
      <c r="AR101" s="4">
        <f t="shared" si="91"/>
        <v>0.49114583333333334</v>
      </c>
      <c r="AS101" s="4">
        <f t="shared" si="92"/>
        <v>0.4987847222222222</v>
      </c>
      <c r="AT101" s="4">
        <f t="shared" si="93"/>
        <v>7.6388888888888618E-3</v>
      </c>
      <c r="AU101" s="10">
        <f t="shared" si="94"/>
        <v>0.49493877420532467</v>
      </c>
      <c r="AV101" s="9">
        <f t="shared" si="52"/>
        <v>1.1887742053246497E-3</v>
      </c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>
        <v>42812.062308179302</v>
      </c>
      <c r="BH101" s="14">
        <v>42829.5976918206</v>
      </c>
      <c r="BI101" s="14">
        <v>39960</v>
      </c>
      <c r="BJ101" s="14">
        <v>42660</v>
      </c>
      <c r="BK101" s="14">
        <v>42600</v>
      </c>
      <c r="BL101" s="14">
        <v>43110</v>
      </c>
      <c r="BM101" s="14"/>
      <c r="BN101" s="14"/>
      <c r="BO101" s="14"/>
      <c r="BP101" s="14"/>
      <c r="BQ101" s="14"/>
      <c r="BR101" s="7">
        <f t="shared" si="53"/>
        <v>0.46250000000000002</v>
      </c>
      <c r="BS101" s="7">
        <f t="shared" si="54"/>
        <v>0.49375000000000002</v>
      </c>
      <c r="BT101" s="7">
        <f t="shared" si="130"/>
        <v>0.49550998041874195</v>
      </c>
      <c r="BU101" s="7">
        <f t="shared" si="131"/>
        <v>0.49571293624792362</v>
      </c>
      <c r="BV101" s="9">
        <f t="shared" si="95"/>
        <v>2.0295582918167243E-4</v>
      </c>
      <c r="BW101" s="4">
        <f t="shared" si="96"/>
        <v>0.49305555555555558</v>
      </c>
      <c r="BX101" s="4">
        <f t="shared" si="97"/>
        <v>0.49895833333333334</v>
      </c>
      <c r="BY101" s="4">
        <f t="shared" si="98"/>
        <v>5.9027777777777568E-3</v>
      </c>
      <c r="BZ101" s="10">
        <f t="shared" si="99"/>
        <v>0.49581441416251448</v>
      </c>
      <c r="CA101" s="9">
        <f t="shared" si="56"/>
        <v>2.0644141625144607E-3</v>
      </c>
      <c r="CD101">
        <v>42977.574836190797</v>
      </c>
      <c r="CE101">
        <v>42991.775163809099</v>
      </c>
      <c r="CF101">
        <v>39960</v>
      </c>
      <c r="CG101">
        <v>42660</v>
      </c>
      <c r="CH101">
        <v>42780</v>
      </c>
      <c r="CI101">
        <v>43185</v>
      </c>
      <c r="CJ101" s="14"/>
      <c r="CK101" s="14"/>
      <c r="CL101" s="14"/>
      <c r="CM101" s="14"/>
      <c r="CN101" s="14"/>
      <c r="CO101" s="7">
        <f t="shared" si="57"/>
        <v>0.46250000000000002</v>
      </c>
      <c r="CP101" s="7">
        <f t="shared" si="58"/>
        <v>0.49375000000000002</v>
      </c>
      <c r="CQ101" s="7">
        <f t="shared" si="132"/>
        <v>0.49742563467813422</v>
      </c>
      <c r="CR101" s="7">
        <f t="shared" si="133"/>
        <v>0.49758999032186457</v>
      </c>
      <c r="CS101" s="9">
        <f t="shared" si="100"/>
        <v>1.6435564373035172E-4</v>
      </c>
      <c r="CT101" s="4">
        <f t="shared" si="101"/>
        <v>0.49513888888888891</v>
      </c>
      <c r="CU101" s="4">
        <f t="shared" si="102"/>
        <v>0.49982638888888886</v>
      </c>
      <c r="CV101" s="4">
        <f t="shared" si="103"/>
        <v>4.6874999999999556E-3</v>
      </c>
      <c r="CW101" s="10">
        <f t="shared" si="104"/>
        <v>0.49767216814372972</v>
      </c>
      <c r="CX101" s="9">
        <f t="shared" si="60"/>
        <v>3.9221681437296985E-3</v>
      </c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>
        <v>43482.595660433602</v>
      </c>
      <c r="DJ101">
        <v>43495.024339566298</v>
      </c>
      <c r="DK101">
        <v>39960</v>
      </c>
      <c r="DL101">
        <v>42660</v>
      </c>
      <c r="DM101">
        <v>43305</v>
      </c>
      <c r="DN101">
        <v>43665</v>
      </c>
      <c r="DO101" s="14"/>
      <c r="DP101" s="14"/>
      <c r="DQ101" s="14"/>
      <c r="DR101" s="14"/>
      <c r="DS101" s="14"/>
      <c r="DT101" s="7">
        <f t="shared" si="61"/>
        <v>0.46250000000000002</v>
      </c>
      <c r="DU101" s="7">
        <f t="shared" si="62"/>
        <v>0.49375000000000002</v>
      </c>
      <c r="DV101" s="7">
        <f t="shared" si="134"/>
        <v>0.50327078310687035</v>
      </c>
      <c r="DW101" s="7">
        <f t="shared" si="135"/>
        <v>0.5034146335597951</v>
      </c>
      <c r="DX101" s="9">
        <f t="shared" si="105"/>
        <v>1.4385045292475418E-4</v>
      </c>
      <c r="DY101" s="4">
        <f t="shared" si="106"/>
        <v>0.50121527777777775</v>
      </c>
      <c r="DZ101" s="4">
        <f t="shared" si="107"/>
        <v>0.5053819444444444</v>
      </c>
      <c r="EA101" s="4">
        <f t="shared" si="108"/>
        <v>4.1666666666666519E-3</v>
      </c>
      <c r="EB101" s="10">
        <f t="shared" si="64"/>
        <v>0.50348655878625748</v>
      </c>
      <c r="EC101" s="9">
        <f t="shared" si="65"/>
        <v>9.7365587862574543E-3</v>
      </c>
      <c r="ED101" s="14"/>
      <c r="EF101" s="20">
        <v>44545.7344679499</v>
      </c>
      <c r="EG101" s="20">
        <v>44557.685532050004</v>
      </c>
      <c r="EH101" s="20">
        <v>39960</v>
      </c>
      <c r="EI101" s="20">
        <v>42660</v>
      </c>
      <c r="EJ101" s="20">
        <v>44370</v>
      </c>
      <c r="EK101" s="20">
        <v>44730</v>
      </c>
      <c r="EL101" s="14"/>
      <c r="EM101" s="14"/>
      <c r="EN101" s="14"/>
      <c r="EO101" s="14"/>
      <c r="EP101" s="14"/>
      <c r="EQ101" s="7">
        <f t="shared" si="66"/>
        <v>0.46250000000000002</v>
      </c>
      <c r="ER101" s="7">
        <f t="shared" si="67"/>
        <v>0.49375000000000002</v>
      </c>
      <c r="ES101" s="7">
        <f t="shared" si="136"/>
        <v>0.51557563041608678</v>
      </c>
      <c r="ET101" s="7">
        <f t="shared" si="137"/>
        <v>0.51571395291724542</v>
      </c>
      <c r="EU101" s="9">
        <f t="shared" si="109"/>
        <v>1.3832250115863864E-4</v>
      </c>
      <c r="EV101" s="4">
        <f t="shared" si="110"/>
        <v>0.51354166666666667</v>
      </c>
      <c r="EW101" s="4">
        <f t="shared" si="111"/>
        <v>0.51770833333333333</v>
      </c>
      <c r="EX101" s="4">
        <f t="shared" si="112"/>
        <v>4.1666666666666519E-3</v>
      </c>
      <c r="EY101" s="10">
        <f t="shared" si="113"/>
        <v>0.51578311416782474</v>
      </c>
      <c r="EZ101" s="9">
        <f t="shared" si="69"/>
        <v>2.2033114167824719E-2</v>
      </c>
      <c r="FA101" s="14"/>
      <c r="FB101" s="14"/>
      <c r="FC101" s="14"/>
      <c r="FD101" s="14"/>
      <c r="FE101" s="14"/>
      <c r="FF101" s="14"/>
      <c r="FG101" s="20">
        <v>46694.832740015401</v>
      </c>
      <c r="FH101" s="20">
        <v>46706.747259984499</v>
      </c>
      <c r="FI101" s="20">
        <v>39960</v>
      </c>
      <c r="FJ101" s="20">
        <v>42660</v>
      </c>
      <c r="FK101" s="20">
        <v>46515</v>
      </c>
      <c r="FL101" s="20">
        <v>46875</v>
      </c>
      <c r="FM101" s="14"/>
      <c r="FN101" s="14"/>
      <c r="FO101" s="14"/>
      <c r="FP101" s="14"/>
      <c r="FQ101" s="14"/>
      <c r="FR101" s="7">
        <f t="shared" si="70"/>
        <v>0.46250000000000002</v>
      </c>
      <c r="FS101" s="7">
        <f t="shared" si="71"/>
        <v>0.49375000000000002</v>
      </c>
      <c r="FT101" s="7">
        <f t="shared" si="138"/>
        <v>0.54044945300943747</v>
      </c>
      <c r="FU101" s="7">
        <f t="shared" si="139"/>
        <v>0.54058735254611689</v>
      </c>
      <c r="FV101" s="9">
        <f t="shared" si="114"/>
        <v>1.3789953667942001E-4</v>
      </c>
      <c r="FW101" s="4">
        <f t="shared" si="115"/>
        <v>0.53836805555555556</v>
      </c>
      <c r="FX101" s="4">
        <f t="shared" si="116"/>
        <v>0.54253472222222221</v>
      </c>
      <c r="FY101" s="4">
        <f t="shared" si="117"/>
        <v>4.1666666666666519E-3</v>
      </c>
      <c r="FZ101" s="10">
        <f t="shared" si="73"/>
        <v>0.5406563023144566</v>
      </c>
      <c r="GA101" s="9">
        <f t="shared" si="74"/>
        <v>4.6906302314456583E-2</v>
      </c>
      <c r="GB101" s="14"/>
      <c r="GC101" s="14"/>
      <c r="GD101" s="14"/>
      <c r="GE101" s="14"/>
      <c r="GF101" s="14"/>
      <c r="GG101" s="14"/>
      <c r="GH101" s="14"/>
      <c r="GI101" s="14"/>
      <c r="GJ101" s="20">
        <v>51558.367461997201</v>
      </c>
      <c r="GK101" s="20">
        <v>51570.202538002697</v>
      </c>
      <c r="GL101" s="20">
        <v>39960</v>
      </c>
      <c r="GM101" s="20">
        <v>42660</v>
      </c>
      <c r="GN101" s="20">
        <v>51405</v>
      </c>
      <c r="GO101" s="20">
        <v>51765</v>
      </c>
      <c r="GP101" s="14"/>
      <c r="GQ101" s="14"/>
      <c r="GR101" s="14"/>
      <c r="GS101" s="14"/>
      <c r="GT101" s="14"/>
      <c r="GU101" s="7">
        <f t="shared" si="75"/>
        <v>0.46250000000000002</v>
      </c>
      <c r="GV101" s="7">
        <f t="shared" si="76"/>
        <v>0.49375000000000002</v>
      </c>
      <c r="GW101" s="7">
        <f t="shared" si="140"/>
        <v>0.59674036414348608</v>
      </c>
      <c r="GX101" s="7">
        <f t="shared" si="141"/>
        <v>0.59687734418984606</v>
      </c>
      <c r="GY101" s="9">
        <f t="shared" si="118"/>
        <v>1.3698004635998018E-4</v>
      </c>
      <c r="GZ101" s="4">
        <f t="shared" si="119"/>
        <v>0.59496527777777775</v>
      </c>
      <c r="HA101" s="4">
        <f t="shared" si="120"/>
        <v>0.5991319444444444</v>
      </c>
      <c r="HB101" s="4">
        <f t="shared" si="121"/>
        <v>4.1666666666666519E-3</v>
      </c>
      <c r="HC101" s="10">
        <f t="shared" si="78"/>
        <v>0.59694583421302605</v>
      </c>
      <c r="HD101" s="9">
        <f t="shared" si="79"/>
        <v>0.10319583421302603</v>
      </c>
      <c r="HE101"/>
      <c r="HF101"/>
      <c r="HG101" s="20">
        <v>66617.592544019499</v>
      </c>
      <c r="HH101" s="20">
        <v>66630.0174559804</v>
      </c>
      <c r="HI101" s="20">
        <v>39960</v>
      </c>
      <c r="HJ101" s="20">
        <v>42660</v>
      </c>
      <c r="HK101" s="20">
        <v>66420</v>
      </c>
      <c r="HL101" s="20">
        <v>66795</v>
      </c>
      <c r="HM101" s="14"/>
      <c r="HN101" s="14"/>
      <c r="HO101" s="14"/>
      <c r="HP101" s="14"/>
      <c r="HQ101" s="14"/>
      <c r="HR101" s="7">
        <f t="shared" si="80"/>
        <v>0.46250000000000002</v>
      </c>
      <c r="HS101" s="7">
        <f t="shared" si="81"/>
        <v>0.49375000000000002</v>
      </c>
      <c r="HT101" s="7">
        <f t="shared" si="142"/>
        <v>0.77103695074096645</v>
      </c>
      <c r="HU101" s="7">
        <f t="shared" si="143"/>
        <v>0.77118075759236571</v>
      </c>
      <c r="HV101" s="9">
        <f t="shared" si="122"/>
        <v>1.4380685139925298E-4</v>
      </c>
      <c r="HW101" s="4">
        <f t="shared" si="123"/>
        <v>0.76875000000000004</v>
      </c>
      <c r="HX101" s="4">
        <f t="shared" si="124"/>
        <v>0.77309027777777772</v>
      </c>
      <c r="HY101" s="4">
        <f t="shared" si="125"/>
        <v>4.3402777777776791E-3</v>
      </c>
      <c r="HZ101" s="10">
        <f t="shared" si="83"/>
        <v>0.77125266101806533</v>
      </c>
      <c r="IA101" s="9">
        <f t="shared" si="84"/>
        <v>0.27750266101806531</v>
      </c>
      <c r="IB101" s="14"/>
      <c r="IC101" s="14"/>
      <c r="ID101" s="14"/>
      <c r="IE101" s="14"/>
      <c r="IF101" s="14"/>
      <c r="IG101" s="40"/>
      <c r="IH101" s="40"/>
      <c r="II101" s="40"/>
      <c r="IJ101" s="40"/>
      <c r="IK101" s="40"/>
      <c r="IL101" s="40"/>
      <c r="IM101" s="40"/>
      <c r="IN101" s="40"/>
      <c r="IO101" s="40"/>
      <c r="IP101" s="40"/>
      <c r="IQ101" s="40"/>
      <c r="IR101" s="40"/>
      <c r="IS101" s="53"/>
      <c r="IT101" s="53"/>
      <c r="IU101" s="53"/>
      <c r="IV101" s="53"/>
      <c r="IW101" s="54"/>
      <c r="IX101" s="55"/>
      <c r="IY101" s="55"/>
      <c r="IZ101" s="55"/>
      <c r="JA101" s="56"/>
      <c r="JB101" s="54"/>
      <c r="JC101" s="40"/>
    </row>
    <row r="102" spans="1:263" x14ac:dyDescent="0.2">
      <c r="A102" s="14">
        <v>43270.568119105897</v>
      </c>
      <c r="B102" s="14">
        <v>43293.531880893999</v>
      </c>
      <c r="C102" s="14">
        <v>40500</v>
      </c>
      <c r="D102" s="14">
        <v>43200</v>
      </c>
      <c r="E102" s="14">
        <v>42990</v>
      </c>
      <c r="F102" s="14">
        <v>43665</v>
      </c>
      <c r="G102" s="14"/>
      <c r="H102" s="14"/>
      <c r="I102" s="14"/>
      <c r="J102" s="14"/>
      <c r="K102" s="14"/>
      <c r="L102" s="7">
        <f t="shared" si="45"/>
        <v>0.46875</v>
      </c>
      <c r="M102" s="7">
        <f t="shared" si="46"/>
        <v>0.5</v>
      </c>
      <c r="N102" s="7">
        <f t="shared" si="126"/>
        <v>0.50081676063779978</v>
      </c>
      <c r="O102" s="7">
        <f t="shared" si="127"/>
        <v>0.50108254491775461</v>
      </c>
      <c r="P102" s="9">
        <f t="shared" si="85"/>
        <v>2.6578427995482823E-4</v>
      </c>
      <c r="Q102" s="4">
        <f t="shared" si="86"/>
        <v>0.49756944444444445</v>
      </c>
      <c r="R102" s="4">
        <f t="shared" si="87"/>
        <v>0.5053819444444444</v>
      </c>
      <c r="S102" s="4">
        <f t="shared" si="88"/>
        <v>7.8124999999999445E-3</v>
      </c>
      <c r="T102" s="10">
        <f t="shared" si="89"/>
        <v>0.50121543705773197</v>
      </c>
      <c r="U102" s="9">
        <f t="shared" si="48"/>
        <v>1.2154370577319717E-3</v>
      </c>
      <c r="V102" s="14"/>
      <c r="W102" s="14"/>
      <c r="X102" s="14"/>
      <c r="Y102" s="14"/>
      <c r="Z102" s="14"/>
      <c r="AA102" s="14"/>
      <c r="AB102" s="14">
        <v>43267.1241666555</v>
      </c>
      <c r="AC102" s="14">
        <v>43290.315833344503</v>
      </c>
      <c r="AD102" s="14">
        <v>40500</v>
      </c>
      <c r="AE102" s="14">
        <v>43200</v>
      </c>
      <c r="AF102" s="14">
        <v>42990</v>
      </c>
      <c r="AG102" s="14">
        <v>43665</v>
      </c>
      <c r="AH102" s="14"/>
      <c r="AI102" s="14"/>
      <c r="AJ102" s="14"/>
      <c r="AK102" s="14"/>
      <c r="AL102" s="14"/>
      <c r="AM102" s="7">
        <f t="shared" si="49"/>
        <v>0.46875</v>
      </c>
      <c r="AN102" s="7">
        <f t="shared" si="50"/>
        <v>0.5</v>
      </c>
      <c r="AO102" s="7">
        <f t="shared" si="128"/>
        <v>0.50077690007703124</v>
      </c>
      <c r="AP102" s="7">
        <f t="shared" si="129"/>
        <v>0.50104532214519104</v>
      </c>
      <c r="AQ102" s="9">
        <f t="shared" si="90"/>
        <v>2.6842206815980152E-4</v>
      </c>
      <c r="AR102" s="4">
        <f t="shared" si="91"/>
        <v>0.49756944444444445</v>
      </c>
      <c r="AS102" s="4">
        <f t="shared" si="92"/>
        <v>0.5053819444444444</v>
      </c>
      <c r="AT102" s="4">
        <f t="shared" si="93"/>
        <v>7.8124999999999445E-3</v>
      </c>
      <c r="AU102" s="10">
        <f t="shared" si="94"/>
        <v>0.501179533179271</v>
      </c>
      <c r="AV102" s="9">
        <f t="shared" si="52"/>
        <v>1.1795331792709973E-3</v>
      </c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>
        <v>43268.214073687399</v>
      </c>
      <c r="BH102" s="14">
        <v>43291.7159263125</v>
      </c>
      <c r="BI102" s="14">
        <v>40500</v>
      </c>
      <c r="BJ102" s="14">
        <v>43200</v>
      </c>
      <c r="BK102" s="14">
        <v>42975</v>
      </c>
      <c r="BL102" s="14">
        <v>43680</v>
      </c>
      <c r="BM102" s="14"/>
      <c r="BN102" s="14"/>
      <c r="BO102" s="14"/>
      <c r="BP102" s="14"/>
      <c r="BQ102" s="14"/>
      <c r="BR102" s="7">
        <f t="shared" si="53"/>
        <v>0.46875</v>
      </c>
      <c r="BS102" s="7">
        <f t="shared" si="54"/>
        <v>0.5</v>
      </c>
      <c r="BT102" s="7">
        <f t="shared" si="130"/>
        <v>0.50078951474175226</v>
      </c>
      <c r="BU102" s="7">
        <f t="shared" si="131"/>
        <v>0.50106152692491324</v>
      </c>
      <c r="BV102" s="9">
        <f t="shared" si="95"/>
        <v>2.7201218316097453E-4</v>
      </c>
      <c r="BW102" s="4">
        <f t="shared" si="96"/>
        <v>0.49739583333333331</v>
      </c>
      <c r="BX102" s="4">
        <f t="shared" si="97"/>
        <v>0.50555555555555554</v>
      </c>
      <c r="BY102" s="4">
        <f t="shared" si="98"/>
        <v>8.159722222222221E-3</v>
      </c>
      <c r="BZ102" s="10">
        <f t="shared" si="99"/>
        <v>0.50119753301649372</v>
      </c>
      <c r="CA102" s="9">
        <f t="shared" si="56"/>
        <v>1.1975330164937237E-3</v>
      </c>
      <c r="CD102">
        <v>43356.328603885398</v>
      </c>
      <c r="CE102">
        <v>43374.811396114499</v>
      </c>
      <c r="CF102">
        <v>40500</v>
      </c>
      <c r="CG102">
        <v>43200</v>
      </c>
      <c r="CH102">
        <v>43110</v>
      </c>
      <c r="CI102">
        <v>43650</v>
      </c>
      <c r="CJ102" s="14"/>
      <c r="CK102" s="14"/>
      <c r="CL102" s="14"/>
      <c r="CM102" s="14"/>
      <c r="CN102" s="14"/>
      <c r="CO102" s="7">
        <f t="shared" si="57"/>
        <v>0.46875</v>
      </c>
      <c r="CP102" s="7">
        <f t="shared" si="58"/>
        <v>0.5</v>
      </c>
      <c r="CQ102" s="7">
        <f t="shared" si="132"/>
        <v>0.50180935884126621</v>
      </c>
      <c r="CR102" s="7">
        <f t="shared" si="133"/>
        <v>0.50202328004762153</v>
      </c>
      <c r="CS102" s="9">
        <f t="shared" si="100"/>
        <v>2.1392120635532752E-4</v>
      </c>
      <c r="CT102" s="4">
        <f t="shared" si="101"/>
        <v>0.49895833333333334</v>
      </c>
      <c r="CU102" s="4">
        <f t="shared" si="102"/>
        <v>0.50520833333333337</v>
      </c>
      <c r="CV102" s="4">
        <f t="shared" si="103"/>
        <v>6.2500000000000333E-3</v>
      </c>
      <c r="CW102" s="10">
        <f t="shared" si="104"/>
        <v>0.50213024065079925</v>
      </c>
      <c r="CX102" s="9">
        <f t="shared" si="60"/>
        <v>2.1302406507992533E-3</v>
      </c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>
        <v>44026.152412976102</v>
      </c>
      <c r="DJ102">
        <v>44039.027587023797</v>
      </c>
      <c r="DK102">
        <v>40500</v>
      </c>
      <c r="DL102">
        <v>43200</v>
      </c>
      <c r="DM102">
        <v>43830</v>
      </c>
      <c r="DN102">
        <v>44220</v>
      </c>
      <c r="DO102" s="14"/>
      <c r="DP102" s="14"/>
      <c r="DQ102" s="14"/>
      <c r="DR102" s="14"/>
      <c r="DS102" s="14"/>
      <c r="DT102" s="7">
        <f t="shared" si="61"/>
        <v>0.46875</v>
      </c>
      <c r="DU102" s="7">
        <f t="shared" si="62"/>
        <v>0.5</v>
      </c>
      <c r="DV102" s="7">
        <f t="shared" si="134"/>
        <v>0.50956194922426046</v>
      </c>
      <c r="DW102" s="7">
        <f t="shared" si="135"/>
        <v>0.50971096744240507</v>
      </c>
      <c r="DX102" s="9">
        <f t="shared" si="105"/>
        <v>1.4901821814461425E-4</v>
      </c>
      <c r="DY102" s="4">
        <f t="shared" si="106"/>
        <v>0.5072916666666667</v>
      </c>
      <c r="DZ102" s="4">
        <f t="shared" si="107"/>
        <v>0.51180555555555551</v>
      </c>
      <c r="EA102" s="4">
        <f t="shared" si="108"/>
        <v>4.5138888888888173E-3</v>
      </c>
      <c r="EB102" s="10">
        <f t="shared" si="64"/>
        <v>0.50978547655147732</v>
      </c>
      <c r="EC102" s="9">
        <f t="shared" si="65"/>
        <v>9.7854765514773234E-3</v>
      </c>
      <c r="ED102" s="14"/>
      <c r="EF102" s="20">
        <v>45442.264669426302</v>
      </c>
      <c r="EG102" s="20">
        <v>45454.225330573601</v>
      </c>
      <c r="EH102" s="20">
        <v>40500</v>
      </c>
      <c r="EI102" s="20">
        <v>43200</v>
      </c>
      <c r="EJ102" s="20">
        <v>45270</v>
      </c>
      <c r="EK102" s="20">
        <v>45630</v>
      </c>
      <c r="EL102" s="14"/>
      <c r="EM102" s="14"/>
      <c r="EN102" s="14"/>
      <c r="EO102" s="14"/>
      <c r="EP102" s="14"/>
      <c r="EQ102" s="7">
        <f t="shared" si="66"/>
        <v>0.46875</v>
      </c>
      <c r="ER102" s="7">
        <f t="shared" si="67"/>
        <v>0.5</v>
      </c>
      <c r="ES102" s="7">
        <f t="shared" si="136"/>
        <v>0.52595213737761926</v>
      </c>
      <c r="ET102" s="7">
        <f t="shared" si="137"/>
        <v>0.52609057095571299</v>
      </c>
      <c r="EU102" s="9">
        <f t="shared" si="109"/>
        <v>1.3843357809373291E-4</v>
      </c>
      <c r="EV102" s="4">
        <f t="shared" si="110"/>
        <v>0.5239583333333333</v>
      </c>
      <c r="EW102" s="4">
        <f t="shared" si="111"/>
        <v>0.52812499999999996</v>
      </c>
      <c r="EX102" s="4">
        <f t="shared" si="112"/>
        <v>4.1666666666666519E-3</v>
      </c>
      <c r="EY102" s="10">
        <f t="shared" si="113"/>
        <v>0.52615978774475991</v>
      </c>
      <c r="EZ102" s="9">
        <f t="shared" si="69"/>
        <v>2.615978774475991E-2</v>
      </c>
      <c r="FA102" s="14"/>
      <c r="FB102" s="14"/>
      <c r="FC102" s="14"/>
      <c r="FD102" s="14"/>
      <c r="FE102" s="14"/>
      <c r="FF102" s="14"/>
      <c r="FG102" s="20">
        <v>47629.176116287301</v>
      </c>
      <c r="FH102" s="20">
        <v>47641.313883712603</v>
      </c>
      <c r="FI102" s="20">
        <v>40500</v>
      </c>
      <c r="FJ102" s="20">
        <v>43200</v>
      </c>
      <c r="FK102" s="20">
        <v>47460</v>
      </c>
      <c r="FL102" s="20">
        <v>47820</v>
      </c>
      <c r="FM102" s="14"/>
      <c r="FN102" s="14"/>
      <c r="FO102" s="14"/>
      <c r="FP102" s="14"/>
      <c r="FQ102" s="14"/>
      <c r="FR102" s="7">
        <f t="shared" si="70"/>
        <v>0.46875</v>
      </c>
      <c r="FS102" s="7">
        <f t="shared" si="71"/>
        <v>0.5</v>
      </c>
      <c r="FT102" s="7">
        <f t="shared" si="138"/>
        <v>0.55126361245702893</v>
      </c>
      <c r="FU102" s="7">
        <f t="shared" si="139"/>
        <v>0.55140409587630324</v>
      </c>
      <c r="FV102" s="9">
        <f t="shared" si="114"/>
        <v>1.4048341927430652E-4</v>
      </c>
      <c r="FW102" s="4">
        <f t="shared" si="115"/>
        <v>0.5493055555555556</v>
      </c>
      <c r="FX102" s="4">
        <f t="shared" si="116"/>
        <v>0.55347222222222225</v>
      </c>
      <c r="FY102" s="4">
        <f t="shared" si="117"/>
        <v>4.1666666666666519E-3</v>
      </c>
      <c r="FZ102" s="10">
        <f t="shared" si="73"/>
        <v>0.55147433758594033</v>
      </c>
      <c r="GA102" s="9">
        <f t="shared" si="74"/>
        <v>5.1474337585940333E-2</v>
      </c>
      <c r="GB102" s="14"/>
      <c r="GC102" s="14"/>
      <c r="GD102" s="14"/>
      <c r="GE102" s="14"/>
      <c r="GF102" s="14"/>
      <c r="GG102" s="14"/>
      <c r="GH102" s="14"/>
      <c r="GI102" s="14"/>
      <c r="GJ102" s="20">
        <v>52785.078689776499</v>
      </c>
      <c r="GK102" s="20">
        <v>52797.311310223398</v>
      </c>
      <c r="GL102" s="20">
        <v>40500</v>
      </c>
      <c r="GM102" s="20">
        <v>43200</v>
      </c>
      <c r="GN102" s="20">
        <v>52620</v>
      </c>
      <c r="GO102" s="20">
        <v>52980</v>
      </c>
      <c r="GP102" s="14"/>
      <c r="GQ102" s="14"/>
      <c r="GR102" s="14"/>
      <c r="GS102" s="14"/>
      <c r="GT102" s="14"/>
      <c r="GU102" s="7">
        <f t="shared" si="75"/>
        <v>0.46875</v>
      </c>
      <c r="GV102" s="7">
        <f t="shared" si="76"/>
        <v>0.5</v>
      </c>
      <c r="GW102" s="7">
        <f t="shared" si="140"/>
        <v>0.61093841076130206</v>
      </c>
      <c r="GX102" s="7">
        <f t="shared" si="141"/>
        <v>0.61107999201647456</v>
      </c>
      <c r="GY102" s="9">
        <f t="shared" si="118"/>
        <v>1.4158125517249598E-4</v>
      </c>
      <c r="GZ102" s="4">
        <f t="shared" si="119"/>
        <v>0.60902777777777772</v>
      </c>
      <c r="HA102" s="4">
        <f t="shared" si="120"/>
        <v>0.61319444444444449</v>
      </c>
      <c r="HB102" s="4">
        <f t="shared" si="121"/>
        <v>4.1666666666667629E-3</v>
      </c>
      <c r="HC102" s="10">
        <f t="shared" si="78"/>
        <v>0.61115078264406075</v>
      </c>
      <c r="HD102" s="9">
        <f t="shared" si="79"/>
        <v>0.11115078264406075</v>
      </c>
      <c r="HE102"/>
      <c r="HF102"/>
      <c r="HG102" s="20">
        <v>68630.577998552006</v>
      </c>
      <c r="HH102" s="20">
        <v>68642.972001447895</v>
      </c>
      <c r="HI102" s="20">
        <v>40500</v>
      </c>
      <c r="HJ102" s="20">
        <v>43200</v>
      </c>
      <c r="HK102" s="20">
        <v>68445</v>
      </c>
      <c r="HL102" s="20">
        <v>68820</v>
      </c>
      <c r="HM102" s="14"/>
      <c r="HN102" s="14"/>
      <c r="HO102" s="14"/>
      <c r="HP102" s="14"/>
      <c r="HQ102" s="14"/>
      <c r="HR102" s="7">
        <f t="shared" si="80"/>
        <v>0.46875</v>
      </c>
      <c r="HS102" s="7">
        <f t="shared" si="81"/>
        <v>0.5</v>
      </c>
      <c r="HT102" s="7">
        <f t="shared" si="142"/>
        <v>0.7943353935017593</v>
      </c>
      <c r="HU102" s="7">
        <f t="shared" si="143"/>
        <v>0.79447884260935064</v>
      </c>
      <c r="HV102" s="9">
        <f t="shared" si="122"/>
        <v>1.4344910759134244E-4</v>
      </c>
      <c r="HW102" s="4">
        <f t="shared" si="123"/>
        <v>0.79218750000000004</v>
      </c>
      <c r="HX102" s="4">
        <f t="shared" si="124"/>
        <v>0.79652777777777772</v>
      </c>
      <c r="HY102" s="4">
        <f t="shared" si="125"/>
        <v>4.3402777777776791E-3</v>
      </c>
      <c r="HZ102" s="10">
        <f t="shared" si="83"/>
        <v>0.79455056716314632</v>
      </c>
      <c r="IA102" s="9">
        <f t="shared" si="84"/>
        <v>0.29455056716314632</v>
      </c>
      <c r="IB102" s="14"/>
      <c r="IC102" s="14"/>
      <c r="ID102" s="14"/>
      <c r="IE102" s="14"/>
      <c r="IF102" s="14"/>
      <c r="IG102" s="40"/>
      <c r="IH102" s="40"/>
      <c r="II102" s="40"/>
      <c r="IJ102" s="40"/>
      <c r="IK102" s="40"/>
      <c r="IL102" s="40"/>
      <c r="IM102" s="40"/>
      <c r="IN102" s="40"/>
      <c r="IO102" s="40"/>
      <c r="IP102" s="40"/>
      <c r="IQ102" s="40"/>
      <c r="IR102" s="40"/>
      <c r="IS102" s="53"/>
      <c r="IT102" s="53"/>
      <c r="IU102" s="53"/>
      <c r="IV102" s="53"/>
      <c r="IW102" s="54"/>
      <c r="IX102" s="55"/>
      <c r="IY102" s="55"/>
      <c r="IZ102" s="55"/>
      <c r="JA102" s="56"/>
      <c r="JB102" s="54"/>
      <c r="JC102" s="40"/>
    </row>
    <row r="103" spans="1:263" x14ac:dyDescent="0.2">
      <c r="A103" s="14">
        <v>44194.765857277198</v>
      </c>
      <c r="B103" s="14">
        <v>44221.0541427227</v>
      </c>
      <c r="C103" s="14">
        <v>41400</v>
      </c>
      <c r="D103" s="14">
        <v>44100</v>
      </c>
      <c r="E103" s="14">
        <v>43860</v>
      </c>
      <c r="F103" s="14">
        <v>44640</v>
      </c>
      <c r="G103" s="14"/>
      <c r="H103" s="14"/>
      <c r="I103" s="14"/>
      <c r="J103" s="14"/>
      <c r="K103" s="14"/>
      <c r="L103" s="7">
        <f t="shared" si="45"/>
        <v>0.47916666666666669</v>
      </c>
      <c r="M103" s="7">
        <f t="shared" si="46"/>
        <v>0.51041666666666663</v>
      </c>
      <c r="N103" s="7">
        <f t="shared" si="126"/>
        <v>0.51151349371848609</v>
      </c>
      <c r="O103" s="7">
        <f t="shared" si="127"/>
        <v>0.51181775628151271</v>
      </c>
      <c r="P103" s="9">
        <f t="shared" si="85"/>
        <v>3.0426256302662491E-4</v>
      </c>
      <c r="Q103" s="4">
        <f t="shared" si="86"/>
        <v>0.50763888888888886</v>
      </c>
      <c r="R103" s="4">
        <f t="shared" si="87"/>
        <v>0.51666666666666672</v>
      </c>
      <c r="S103" s="4">
        <f t="shared" si="88"/>
        <v>9.0277777777778567E-3</v>
      </c>
      <c r="T103" s="10">
        <f t="shared" si="89"/>
        <v>0.51196988756302608</v>
      </c>
      <c r="U103" s="9">
        <f t="shared" si="48"/>
        <v>1.5532208963594529E-3</v>
      </c>
      <c r="V103" s="14"/>
      <c r="W103" s="14"/>
      <c r="X103" s="14"/>
      <c r="Y103" s="14"/>
      <c r="Z103" s="14"/>
      <c r="AA103" s="14"/>
      <c r="AB103" s="14">
        <v>44203.049996690897</v>
      </c>
      <c r="AC103" s="14">
        <v>44228.940003308999</v>
      </c>
      <c r="AD103" s="14">
        <v>41400</v>
      </c>
      <c r="AE103" s="14">
        <v>44100</v>
      </c>
      <c r="AF103" s="14">
        <v>43875</v>
      </c>
      <c r="AG103" s="14">
        <v>44625</v>
      </c>
      <c r="AH103" s="14"/>
      <c r="AI103" s="14"/>
      <c r="AJ103" s="14"/>
      <c r="AK103" s="14"/>
      <c r="AL103" s="14"/>
      <c r="AM103" s="7">
        <f t="shared" si="49"/>
        <v>0.47916666666666669</v>
      </c>
      <c r="AN103" s="7">
        <f t="shared" si="50"/>
        <v>0.51041666666666663</v>
      </c>
      <c r="AO103" s="7">
        <f t="shared" si="128"/>
        <v>0.51160937496170023</v>
      </c>
      <c r="AP103" s="7">
        <f t="shared" si="129"/>
        <v>0.51190902781607639</v>
      </c>
      <c r="AQ103" s="9">
        <f t="shared" si="90"/>
        <v>2.9965285437616451E-4</v>
      </c>
      <c r="AR103" s="4">
        <f t="shared" si="91"/>
        <v>0.5078125</v>
      </c>
      <c r="AS103" s="4">
        <f t="shared" si="92"/>
        <v>0.51649305555555558</v>
      </c>
      <c r="AT103" s="4">
        <f t="shared" si="93"/>
        <v>8.6805555555555802E-3</v>
      </c>
      <c r="AU103" s="10">
        <f t="shared" si="94"/>
        <v>0.51205885424326447</v>
      </c>
      <c r="AV103" s="9">
        <f t="shared" si="52"/>
        <v>1.6421875765978422E-3</v>
      </c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>
        <v>44201.759515912498</v>
      </c>
      <c r="BH103" s="14">
        <v>44227.800484087398</v>
      </c>
      <c r="BI103" s="14">
        <v>41400</v>
      </c>
      <c r="BJ103" s="14">
        <v>44100</v>
      </c>
      <c r="BK103" s="14">
        <v>43860</v>
      </c>
      <c r="BL103" s="14">
        <v>44610</v>
      </c>
      <c r="BM103" s="14"/>
      <c r="BN103" s="14"/>
      <c r="BO103" s="14"/>
      <c r="BP103" s="14"/>
      <c r="BQ103" s="14"/>
      <c r="BR103" s="7">
        <f t="shared" si="53"/>
        <v>0.47916666666666669</v>
      </c>
      <c r="BS103" s="7">
        <f t="shared" si="54"/>
        <v>0.51041666666666663</v>
      </c>
      <c r="BT103" s="7">
        <f t="shared" si="130"/>
        <v>0.51159443884157985</v>
      </c>
      <c r="BU103" s="7">
        <f t="shared" si="131"/>
        <v>0.51189583893619672</v>
      </c>
      <c r="BV103" s="9">
        <f t="shared" si="95"/>
        <v>3.0140009461687711E-4</v>
      </c>
      <c r="BW103" s="4">
        <f t="shared" si="96"/>
        <v>0.50763888888888886</v>
      </c>
      <c r="BX103" s="4">
        <f t="shared" si="97"/>
        <v>0.51631944444444444</v>
      </c>
      <c r="BY103" s="4">
        <f t="shared" si="98"/>
        <v>8.6805555555555802E-3</v>
      </c>
      <c r="BZ103" s="10">
        <f t="shared" si="99"/>
        <v>0.51204653898350516</v>
      </c>
      <c r="CA103" s="9">
        <f t="shared" si="56"/>
        <v>1.6298723168385321E-3</v>
      </c>
      <c r="CD103">
        <v>44248.4225786034</v>
      </c>
      <c r="CE103">
        <v>44274.737421396501</v>
      </c>
      <c r="CF103">
        <v>41400</v>
      </c>
      <c r="CG103">
        <v>44100</v>
      </c>
      <c r="CH103">
        <v>43935</v>
      </c>
      <c r="CI103">
        <v>44700</v>
      </c>
      <c r="CJ103" s="14"/>
      <c r="CK103" s="14"/>
      <c r="CL103" s="14"/>
      <c r="CM103" s="14"/>
      <c r="CN103" s="14"/>
      <c r="CO103" s="7">
        <f t="shared" si="57"/>
        <v>0.47916666666666669</v>
      </c>
      <c r="CP103" s="7">
        <f t="shared" si="58"/>
        <v>0.51041666666666663</v>
      </c>
      <c r="CQ103" s="7">
        <f t="shared" si="132"/>
        <v>0.51213452058568754</v>
      </c>
      <c r="CR103" s="7">
        <f t="shared" si="133"/>
        <v>0.51243909052542247</v>
      </c>
      <c r="CS103" s="9">
        <f t="shared" si="100"/>
        <v>3.0456993973493329E-4</v>
      </c>
      <c r="CT103" s="4">
        <f t="shared" si="101"/>
        <v>0.50850694444444444</v>
      </c>
      <c r="CU103" s="4">
        <f t="shared" si="102"/>
        <v>0.51736111111111116</v>
      </c>
      <c r="CV103" s="4">
        <f t="shared" si="103"/>
        <v>8.8541666666667185E-3</v>
      </c>
      <c r="CW103" s="10">
        <f t="shared" si="104"/>
        <v>0.51259137549528999</v>
      </c>
      <c r="CX103" s="9">
        <f t="shared" si="60"/>
        <v>2.1747088286233618E-3</v>
      </c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>
        <v>44801.585976327398</v>
      </c>
      <c r="DJ103">
        <v>44823.894023672503</v>
      </c>
      <c r="DK103">
        <v>41400</v>
      </c>
      <c r="DL103">
        <v>44100</v>
      </c>
      <c r="DM103">
        <v>44535</v>
      </c>
      <c r="DN103">
        <v>45195</v>
      </c>
      <c r="DO103" s="14"/>
      <c r="DP103" s="14"/>
      <c r="DQ103" s="14"/>
      <c r="DR103" s="14"/>
      <c r="DS103" s="14"/>
      <c r="DT103" s="7">
        <f t="shared" si="61"/>
        <v>0.47916666666666669</v>
      </c>
      <c r="DU103" s="7">
        <f t="shared" si="62"/>
        <v>0.51041666666666663</v>
      </c>
      <c r="DV103" s="7">
        <f t="shared" si="134"/>
        <v>0.51853687472601151</v>
      </c>
      <c r="DW103" s="7">
        <f t="shared" si="135"/>
        <v>0.5187950697184317</v>
      </c>
      <c r="DX103" s="9">
        <f t="shared" si="105"/>
        <v>2.5819499242019095E-4</v>
      </c>
      <c r="DY103" s="4">
        <f t="shared" si="106"/>
        <v>0.51545138888888886</v>
      </c>
      <c r="DZ103" s="4">
        <f t="shared" si="107"/>
        <v>0.52309027777777772</v>
      </c>
      <c r="EA103" s="4">
        <f t="shared" si="108"/>
        <v>7.6388888888888618E-3</v>
      </c>
      <c r="EB103" s="10">
        <f t="shared" si="64"/>
        <v>0.51892416721464185</v>
      </c>
      <c r="EC103" s="9">
        <f t="shared" si="65"/>
        <v>8.5075005479752219E-3</v>
      </c>
      <c r="ED103" s="14"/>
      <c r="EF103" s="20">
        <v>46221.508708829999</v>
      </c>
      <c r="EG103" s="20">
        <v>46234.1712911699</v>
      </c>
      <c r="EH103" s="20">
        <v>41400</v>
      </c>
      <c r="EI103" s="20">
        <v>44100</v>
      </c>
      <c r="EJ103" s="20">
        <v>46050</v>
      </c>
      <c r="EK103" s="20">
        <v>46425</v>
      </c>
      <c r="EL103" s="14"/>
      <c r="EM103" s="14"/>
      <c r="EN103" s="14"/>
      <c r="EO103" s="14"/>
      <c r="EP103" s="14"/>
      <c r="EQ103" s="7">
        <f t="shared" si="66"/>
        <v>0.47916666666666669</v>
      </c>
      <c r="ER103" s="7">
        <f t="shared" si="67"/>
        <v>0.51041666666666663</v>
      </c>
      <c r="ES103" s="7">
        <f t="shared" si="136"/>
        <v>0.5349711656114583</v>
      </c>
      <c r="ET103" s="7">
        <f t="shared" si="137"/>
        <v>0.53511772327742935</v>
      </c>
      <c r="EU103" s="9">
        <f t="shared" si="109"/>
        <v>1.4655766597104769E-4</v>
      </c>
      <c r="EV103" s="4">
        <f t="shared" si="110"/>
        <v>0.53298611111111116</v>
      </c>
      <c r="EW103" s="4">
        <f t="shared" si="111"/>
        <v>0.53732638888888884</v>
      </c>
      <c r="EX103" s="4">
        <f t="shared" si="112"/>
        <v>4.3402777777776791E-3</v>
      </c>
      <c r="EY103" s="10">
        <f t="shared" si="113"/>
        <v>0.53519100211041493</v>
      </c>
      <c r="EZ103" s="9">
        <f t="shared" si="69"/>
        <v>2.4774335443748297E-2</v>
      </c>
      <c r="FA103" s="14"/>
      <c r="FB103" s="14"/>
      <c r="FC103" s="14"/>
      <c r="FD103" s="14"/>
      <c r="FE103" s="14"/>
      <c r="FF103" s="14"/>
      <c r="FG103" s="20">
        <v>48709.059042373003</v>
      </c>
      <c r="FH103" s="20">
        <v>48721.340957626897</v>
      </c>
      <c r="FI103" s="20">
        <v>41400</v>
      </c>
      <c r="FJ103" s="20">
        <v>44100</v>
      </c>
      <c r="FK103" s="20">
        <v>48525</v>
      </c>
      <c r="FL103" s="20">
        <v>48885</v>
      </c>
      <c r="FM103" s="14"/>
      <c r="FN103" s="14"/>
      <c r="FO103" s="14"/>
      <c r="FP103" s="14"/>
      <c r="FQ103" s="14"/>
      <c r="FR103" s="7">
        <f t="shared" si="70"/>
        <v>0.47916666666666669</v>
      </c>
      <c r="FS103" s="7">
        <f t="shared" si="71"/>
        <v>0.51041666666666663</v>
      </c>
      <c r="FT103" s="7">
        <f t="shared" si="138"/>
        <v>0.56376225743487274</v>
      </c>
      <c r="FU103" s="7">
        <f t="shared" si="139"/>
        <v>0.56390440923179275</v>
      </c>
      <c r="FV103" s="9">
        <f t="shared" si="114"/>
        <v>1.4215179692000923E-4</v>
      </c>
      <c r="FW103" s="4">
        <f t="shared" si="115"/>
        <v>0.56163194444444442</v>
      </c>
      <c r="FX103" s="4">
        <f t="shared" si="116"/>
        <v>0.56579861111111107</v>
      </c>
      <c r="FY103" s="4">
        <f t="shared" si="117"/>
        <v>4.1666666666666519E-3</v>
      </c>
      <c r="FZ103" s="10">
        <f t="shared" si="73"/>
        <v>0.56397548513025275</v>
      </c>
      <c r="GA103" s="9">
        <f t="shared" si="74"/>
        <v>5.3558818463586122E-2</v>
      </c>
      <c r="GB103" s="14"/>
      <c r="GC103" s="14"/>
      <c r="GD103" s="14"/>
      <c r="GE103" s="14"/>
      <c r="GF103" s="14"/>
      <c r="GG103" s="14"/>
      <c r="GH103" s="14"/>
      <c r="GI103" s="14"/>
      <c r="GJ103" s="20">
        <v>54796.398569499099</v>
      </c>
      <c r="GK103" s="20">
        <v>54808.511430500803</v>
      </c>
      <c r="GL103" s="20">
        <v>41400</v>
      </c>
      <c r="GM103" s="20">
        <v>44100</v>
      </c>
      <c r="GN103" s="20">
        <v>54615</v>
      </c>
      <c r="GO103" s="20">
        <v>54975</v>
      </c>
      <c r="GP103" s="14"/>
      <c r="GQ103" s="14"/>
      <c r="GR103" s="14"/>
      <c r="GS103" s="14"/>
      <c r="GT103" s="14"/>
      <c r="GU103" s="7">
        <f t="shared" si="75"/>
        <v>0.47916666666666669</v>
      </c>
      <c r="GV103" s="7">
        <f t="shared" si="76"/>
        <v>0.51041666666666663</v>
      </c>
      <c r="GW103" s="7">
        <f t="shared" si="140"/>
        <v>0.63421757603586915</v>
      </c>
      <c r="GX103" s="7">
        <f t="shared" si="141"/>
        <v>0.63435777118635184</v>
      </c>
      <c r="GY103" s="9">
        <f t="shared" si="118"/>
        <v>1.4019515048269149E-4</v>
      </c>
      <c r="GZ103" s="4">
        <f t="shared" si="119"/>
        <v>0.63211805555555556</v>
      </c>
      <c r="HA103" s="4">
        <f t="shared" si="120"/>
        <v>0.63628472222222221</v>
      </c>
      <c r="HB103" s="4">
        <f t="shared" si="121"/>
        <v>4.1666666666666519E-3</v>
      </c>
      <c r="HC103" s="10">
        <f t="shared" si="78"/>
        <v>0.63442786876159318</v>
      </c>
      <c r="HD103" s="9">
        <f t="shared" si="79"/>
        <v>0.12401120209492655</v>
      </c>
      <c r="HE103"/>
      <c r="HF103"/>
      <c r="HG103" s="20">
        <v>72581.443003008302</v>
      </c>
      <c r="HH103" s="20">
        <v>72594.136996991598</v>
      </c>
      <c r="HI103" s="20">
        <v>41400</v>
      </c>
      <c r="HJ103" s="20">
        <v>44100</v>
      </c>
      <c r="HK103" s="20">
        <v>72405</v>
      </c>
      <c r="HL103" s="20">
        <v>72780</v>
      </c>
      <c r="HM103" s="14"/>
      <c r="HN103" s="14"/>
      <c r="HO103" s="14"/>
      <c r="HP103" s="14"/>
      <c r="HQ103" s="14"/>
      <c r="HR103" s="7">
        <f t="shared" si="80"/>
        <v>0.47916666666666669</v>
      </c>
      <c r="HS103" s="7">
        <f t="shared" si="81"/>
        <v>0.51041666666666663</v>
      </c>
      <c r="HT103" s="7">
        <f t="shared" si="142"/>
        <v>0.84006299772000348</v>
      </c>
      <c r="HU103" s="7">
        <f t="shared" si="143"/>
        <v>0.84020991894666197</v>
      </c>
      <c r="HV103" s="9">
        <f t="shared" si="122"/>
        <v>1.4692122665849183E-4</v>
      </c>
      <c r="HW103" s="4">
        <f t="shared" si="123"/>
        <v>0.83802083333333333</v>
      </c>
      <c r="HX103" s="4">
        <f t="shared" si="124"/>
        <v>0.84236111111111112</v>
      </c>
      <c r="HY103" s="4">
        <f t="shared" si="125"/>
        <v>4.3402777777777901E-3</v>
      </c>
      <c r="HZ103" s="10">
        <f t="shared" si="83"/>
        <v>0.84028337955999122</v>
      </c>
      <c r="IA103" s="9">
        <f t="shared" si="84"/>
        <v>0.32986671289332459</v>
      </c>
      <c r="IB103" s="14"/>
      <c r="IC103" s="14"/>
      <c r="ID103" s="14"/>
      <c r="IE103" s="14"/>
      <c r="IF103" s="14"/>
      <c r="IG103" s="40"/>
      <c r="IH103" s="40"/>
      <c r="II103" s="40"/>
      <c r="IJ103" s="40"/>
      <c r="IK103" s="40"/>
      <c r="IL103" s="40"/>
      <c r="IM103" s="40"/>
      <c r="IN103" s="40"/>
      <c r="IO103" s="40"/>
      <c r="IP103" s="40"/>
      <c r="IQ103" s="40"/>
      <c r="IR103" s="40"/>
      <c r="IS103" s="53"/>
      <c r="IT103" s="53"/>
      <c r="IU103" s="53"/>
      <c r="IV103" s="53"/>
      <c r="IW103" s="54"/>
      <c r="IX103" s="55"/>
      <c r="IY103" s="55"/>
      <c r="IZ103" s="55"/>
      <c r="JA103" s="56"/>
      <c r="JB103" s="54"/>
      <c r="JC103" s="40"/>
    </row>
    <row r="104" spans="1:263" x14ac:dyDescent="0.2">
      <c r="A104" s="14">
        <v>45964.010896019397</v>
      </c>
      <c r="B104" s="14">
        <v>45986.589103980601</v>
      </c>
      <c r="C104" s="14">
        <v>43200</v>
      </c>
      <c r="D104" s="14">
        <v>45900</v>
      </c>
      <c r="E104" s="14">
        <v>45675</v>
      </c>
      <c r="F104" s="14">
        <v>46320</v>
      </c>
      <c r="G104" s="14"/>
      <c r="H104" s="14"/>
      <c r="I104" s="14"/>
      <c r="J104" s="14"/>
      <c r="K104" s="14"/>
      <c r="L104" s="7">
        <f t="shared" si="45"/>
        <v>0.5</v>
      </c>
      <c r="M104" s="7">
        <f t="shared" si="46"/>
        <v>0.53125</v>
      </c>
      <c r="N104" s="7">
        <f t="shared" si="126"/>
        <v>0.53199086685207631</v>
      </c>
      <c r="O104" s="7">
        <f t="shared" si="127"/>
        <v>0.53225218870347923</v>
      </c>
      <c r="P104" s="9">
        <f t="shared" si="85"/>
        <v>2.6132185140292918E-4</v>
      </c>
      <c r="Q104" s="4">
        <f t="shared" si="86"/>
        <v>0.52864583333333337</v>
      </c>
      <c r="R104" s="4">
        <f t="shared" si="87"/>
        <v>0.53611111111111109</v>
      </c>
      <c r="S104" s="4">
        <f t="shared" si="88"/>
        <v>7.4652777777777235E-3</v>
      </c>
      <c r="T104" s="10">
        <f t="shared" si="89"/>
        <v>0.5323828496291807</v>
      </c>
      <c r="U104" s="9">
        <f t="shared" si="48"/>
        <v>1.1328496291806989E-3</v>
      </c>
      <c r="V104" s="14"/>
      <c r="W104" s="14"/>
      <c r="X104" s="14"/>
      <c r="Y104" s="14"/>
      <c r="Z104" s="14"/>
      <c r="AA104" s="14"/>
      <c r="AB104" s="14">
        <v>45972.302826153398</v>
      </c>
      <c r="AC104" s="14">
        <v>45995.817173846597</v>
      </c>
      <c r="AD104" s="14">
        <v>43200</v>
      </c>
      <c r="AE104" s="14">
        <v>45900</v>
      </c>
      <c r="AF104" s="14">
        <v>45660</v>
      </c>
      <c r="AG104" s="14">
        <v>46350</v>
      </c>
      <c r="AH104" s="14"/>
      <c r="AI104" s="14"/>
      <c r="AJ104" s="14"/>
      <c r="AK104" s="14"/>
      <c r="AL104" s="14"/>
      <c r="AM104" s="7">
        <f t="shared" si="49"/>
        <v>0.5</v>
      </c>
      <c r="AN104" s="7">
        <f t="shared" si="50"/>
        <v>0.53125</v>
      </c>
      <c r="AO104" s="7">
        <f t="shared" si="128"/>
        <v>0.53208683826566439</v>
      </c>
      <c r="AP104" s="7">
        <f t="shared" si="129"/>
        <v>0.53235899506766893</v>
      </c>
      <c r="AQ104" s="9">
        <f t="shared" si="90"/>
        <v>2.7215680200454173E-4</v>
      </c>
      <c r="AR104" s="4">
        <f t="shared" si="91"/>
        <v>0.52847222222222223</v>
      </c>
      <c r="AS104" s="4">
        <f t="shared" si="92"/>
        <v>0.53645833333333337</v>
      </c>
      <c r="AT104" s="4">
        <f t="shared" si="93"/>
        <v>7.9861111111111382E-3</v>
      </c>
      <c r="AU104" s="10">
        <f t="shared" si="94"/>
        <v>0.5324950734686712</v>
      </c>
      <c r="AV104" s="9">
        <f t="shared" si="52"/>
        <v>1.2450734686711984E-3</v>
      </c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>
        <v>45966.8977073524</v>
      </c>
      <c r="BH104" s="14">
        <v>45990.752292647499</v>
      </c>
      <c r="BI104" s="14">
        <v>43200</v>
      </c>
      <c r="BJ104" s="14">
        <v>45900</v>
      </c>
      <c r="BK104" s="14">
        <v>45645</v>
      </c>
      <c r="BL104" s="14">
        <v>46335</v>
      </c>
      <c r="BM104" s="14"/>
      <c r="BN104" s="14"/>
      <c r="BO104" s="14"/>
      <c r="BP104" s="14"/>
      <c r="BQ104" s="14"/>
      <c r="BR104" s="7">
        <f t="shared" si="53"/>
        <v>0.5</v>
      </c>
      <c r="BS104" s="7">
        <f t="shared" si="54"/>
        <v>0.53125</v>
      </c>
      <c r="BT104" s="7">
        <f t="shared" si="130"/>
        <v>0.53202427902028238</v>
      </c>
      <c r="BU104" s="7">
        <f t="shared" si="131"/>
        <v>0.53230037375749417</v>
      </c>
      <c r="BV104" s="9">
        <f t="shared" si="95"/>
        <v>2.7609473721179612E-4</v>
      </c>
      <c r="BW104" s="4">
        <f t="shared" si="96"/>
        <v>0.52829861111111109</v>
      </c>
      <c r="BX104" s="4">
        <f t="shared" si="97"/>
        <v>0.53628472222222223</v>
      </c>
      <c r="BY104" s="4">
        <f t="shared" si="98"/>
        <v>7.9861111111111382E-3</v>
      </c>
      <c r="BZ104" s="10">
        <f t="shared" si="99"/>
        <v>0.53243842112610007</v>
      </c>
      <c r="CA104" s="9">
        <f t="shared" si="56"/>
        <v>1.1884211261000699E-3</v>
      </c>
      <c r="CD104">
        <v>45965.283016606299</v>
      </c>
      <c r="CE104">
        <v>45987.746983393597</v>
      </c>
      <c r="CF104">
        <v>43200</v>
      </c>
      <c r="CG104">
        <v>45900</v>
      </c>
      <c r="CH104">
        <v>45675</v>
      </c>
      <c r="CI104">
        <v>46335</v>
      </c>
      <c r="CJ104" s="14"/>
      <c r="CK104" s="14"/>
      <c r="CL104" s="14"/>
      <c r="CM104" s="14"/>
      <c r="CN104" s="14"/>
      <c r="CO104" s="7">
        <f t="shared" si="57"/>
        <v>0.5</v>
      </c>
      <c r="CP104" s="7">
        <f t="shared" si="58"/>
        <v>0.53125</v>
      </c>
      <c r="CQ104" s="7">
        <f t="shared" si="132"/>
        <v>0.53200559046998031</v>
      </c>
      <c r="CR104" s="7">
        <f t="shared" si="133"/>
        <v>0.53226559008557406</v>
      </c>
      <c r="CS104" s="9">
        <f t="shared" si="100"/>
        <v>2.599996155937534E-4</v>
      </c>
      <c r="CT104" s="4">
        <f t="shared" si="101"/>
        <v>0.52864583333333337</v>
      </c>
      <c r="CU104" s="4">
        <f t="shared" si="102"/>
        <v>0.53628472222222223</v>
      </c>
      <c r="CV104" s="4">
        <f t="shared" si="103"/>
        <v>7.6388888888888618E-3</v>
      </c>
      <c r="CW104" s="10">
        <f t="shared" si="104"/>
        <v>0.53239558989337099</v>
      </c>
      <c r="CX104" s="9">
        <f t="shared" si="60"/>
        <v>1.1455898933709907E-3</v>
      </c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>
        <v>45961.8986458133</v>
      </c>
      <c r="DJ104">
        <v>45984.1113541866</v>
      </c>
      <c r="DK104">
        <v>43200</v>
      </c>
      <c r="DL104">
        <v>45900</v>
      </c>
      <c r="DM104">
        <v>45675</v>
      </c>
      <c r="DN104">
        <v>46290</v>
      </c>
      <c r="DO104" s="14"/>
      <c r="DP104" s="14"/>
      <c r="DQ104" s="14"/>
      <c r="DR104" s="14"/>
      <c r="DS104" s="14"/>
      <c r="DT104" s="7">
        <f t="shared" si="61"/>
        <v>0.5</v>
      </c>
      <c r="DU104" s="7">
        <f t="shared" si="62"/>
        <v>0.53125</v>
      </c>
      <c r="DV104" s="7">
        <f t="shared" si="134"/>
        <v>0.53196641951172796</v>
      </c>
      <c r="DW104" s="7">
        <f t="shared" si="135"/>
        <v>0.53222351104382637</v>
      </c>
      <c r="DX104" s="9">
        <f t="shared" si="105"/>
        <v>2.5709153209840796E-4</v>
      </c>
      <c r="DY104" s="4">
        <f t="shared" si="106"/>
        <v>0.52864583333333337</v>
      </c>
      <c r="DZ104" s="4">
        <f t="shared" si="107"/>
        <v>0.53576388888888893</v>
      </c>
      <c r="EA104" s="4">
        <f t="shared" si="108"/>
        <v>7.118055555555558E-3</v>
      </c>
      <c r="EB104" s="10">
        <f t="shared" si="64"/>
        <v>0.53235205680987563</v>
      </c>
      <c r="EC104" s="9">
        <f t="shared" si="65"/>
        <v>1.1020568098756289E-3</v>
      </c>
      <c r="ED104" s="14"/>
      <c r="EF104" s="20">
        <v>46474.524844140702</v>
      </c>
      <c r="EG104" s="20">
        <v>46484.465155859201</v>
      </c>
      <c r="EH104" s="20">
        <v>43200</v>
      </c>
      <c r="EI104" s="20">
        <v>45900</v>
      </c>
      <c r="EJ104" s="20">
        <v>46335</v>
      </c>
      <c r="EK104" s="20">
        <v>46635</v>
      </c>
      <c r="EL104" s="14"/>
      <c r="EM104" s="14"/>
      <c r="EN104" s="14"/>
      <c r="EO104" s="14"/>
      <c r="EP104" s="14"/>
      <c r="EQ104" s="7">
        <f t="shared" si="66"/>
        <v>0.5</v>
      </c>
      <c r="ER104" s="7">
        <f t="shared" si="67"/>
        <v>0.53125</v>
      </c>
      <c r="ES104" s="7">
        <f t="shared" si="136"/>
        <v>0.53789959310348034</v>
      </c>
      <c r="ET104" s="7">
        <f t="shared" si="137"/>
        <v>0.53801464300762969</v>
      </c>
      <c r="EU104" s="9">
        <f t="shared" si="109"/>
        <v>1.1504990414934468E-4</v>
      </c>
      <c r="EV104" s="4">
        <f t="shared" si="110"/>
        <v>0.53628472222222223</v>
      </c>
      <c r="EW104" s="4">
        <f t="shared" si="111"/>
        <v>0.53975694444444444</v>
      </c>
      <c r="EX104" s="4">
        <f t="shared" si="112"/>
        <v>3.4722222222222099E-3</v>
      </c>
      <c r="EY104" s="10">
        <f t="shared" si="113"/>
        <v>0.53807216795970436</v>
      </c>
      <c r="EZ104" s="9">
        <f t="shared" si="69"/>
        <v>6.8221679597043616E-3</v>
      </c>
      <c r="FA104" s="14"/>
      <c r="FB104" s="14"/>
      <c r="FC104" s="14"/>
      <c r="FD104" s="14"/>
      <c r="FE104" s="14"/>
      <c r="FF104" s="14"/>
      <c r="FG104" s="20">
        <v>49566.164947828402</v>
      </c>
      <c r="FH104" s="20">
        <v>49575.795052171503</v>
      </c>
      <c r="FI104" s="20">
        <v>43200</v>
      </c>
      <c r="FJ104" s="20">
        <v>45900</v>
      </c>
      <c r="FK104" s="20">
        <v>49410</v>
      </c>
      <c r="FL104" s="20">
        <v>49710</v>
      </c>
      <c r="FM104" s="14"/>
      <c r="FN104" s="14"/>
      <c r="FO104" s="14"/>
      <c r="FP104" s="14"/>
      <c r="FQ104" s="14"/>
      <c r="FR104" s="7">
        <f t="shared" si="70"/>
        <v>0.5</v>
      </c>
      <c r="FS104" s="7">
        <f t="shared" si="71"/>
        <v>0.53125</v>
      </c>
      <c r="FT104" s="7">
        <f t="shared" si="138"/>
        <v>0.5736824646739398</v>
      </c>
      <c r="FU104" s="7">
        <f t="shared" si="139"/>
        <v>0.5737939242149479</v>
      </c>
      <c r="FV104" s="9">
        <f t="shared" si="114"/>
        <v>1.1145954100810762E-4</v>
      </c>
      <c r="FW104" s="4">
        <f t="shared" si="115"/>
        <v>0.57187500000000002</v>
      </c>
      <c r="FX104" s="4">
        <f t="shared" si="116"/>
        <v>0.57534722222222223</v>
      </c>
      <c r="FY104" s="4">
        <f t="shared" si="117"/>
        <v>3.4722222222222099E-3</v>
      </c>
      <c r="FZ104" s="10">
        <f t="shared" si="73"/>
        <v>0.57384965398545196</v>
      </c>
      <c r="GA104" s="9">
        <f t="shared" si="74"/>
        <v>4.2599653985451957E-2</v>
      </c>
      <c r="GB104" s="14"/>
      <c r="GC104" s="14"/>
      <c r="GD104" s="14"/>
      <c r="GE104" s="14"/>
      <c r="GF104" s="14"/>
      <c r="GG104" s="14"/>
      <c r="GH104" s="14"/>
      <c r="GI104" s="14"/>
      <c r="GJ104" s="20">
        <v>55472.137842664299</v>
      </c>
      <c r="GK104" s="20">
        <v>55481.812157335597</v>
      </c>
      <c r="GL104" s="20">
        <v>43200</v>
      </c>
      <c r="GM104" s="20">
        <v>45900</v>
      </c>
      <c r="GN104" s="20">
        <v>55320</v>
      </c>
      <c r="GO104" s="20">
        <v>55605</v>
      </c>
      <c r="GP104" s="14"/>
      <c r="GQ104" s="14"/>
      <c r="GR104" s="14"/>
      <c r="GS104" s="14"/>
      <c r="GT104" s="14"/>
      <c r="GU104" s="7">
        <f t="shared" si="75"/>
        <v>0.5</v>
      </c>
      <c r="GV104" s="7">
        <f t="shared" si="76"/>
        <v>0.53125</v>
      </c>
      <c r="GW104" s="7">
        <f t="shared" si="140"/>
        <v>0.64203863243824422</v>
      </c>
      <c r="GX104" s="7">
        <f t="shared" si="141"/>
        <v>0.64215060367286569</v>
      </c>
      <c r="GY104" s="9">
        <f t="shared" si="118"/>
        <v>1.119712346214774E-4</v>
      </c>
      <c r="GZ104" s="4">
        <f t="shared" si="119"/>
        <v>0.64027777777777772</v>
      </c>
      <c r="HA104" s="4">
        <f t="shared" si="120"/>
        <v>0.64357638888888891</v>
      </c>
      <c r="HB104" s="4">
        <f t="shared" si="121"/>
        <v>3.2986111111111827E-3</v>
      </c>
      <c r="HC104" s="10">
        <f t="shared" si="78"/>
        <v>0.64220658929017649</v>
      </c>
      <c r="HD104" s="9">
        <f t="shared" si="79"/>
        <v>0.11095658929017649</v>
      </c>
      <c r="HE104"/>
      <c r="HF104"/>
      <c r="HG104" s="20">
        <v>74506.898070972893</v>
      </c>
      <c r="HH104" s="20">
        <v>74516.661929027003</v>
      </c>
      <c r="HI104" s="20">
        <v>43200</v>
      </c>
      <c r="HJ104" s="20">
        <v>45900</v>
      </c>
      <c r="HK104" s="20">
        <v>74355</v>
      </c>
      <c r="HL104" s="20">
        <v>74655</v>
      </c>
      <c r="HM104" s="14"/>
      <c r="HN104" s="14"/>
      <c r="HO104" s="14"/>
      <c r="HP104" s="14"/>
      <c r="HQ104" s="14"/>
      <c r="HR104" s="7">
        <f t="shared" si="80"/>
        <v>0.5</v>
      </c>
      <c r="HS104" s="7">
        <f t="shared" si="81"/>
        <v>0.53125</v>
      </c>
      <c r="HT104" s="7">
        <f t="shared" si="142"/>
        <v>0.86234835730292703</v>
      </c>
      <c r="HU104" s="7">
        <f t="shared" si="143"/>
        <v>0.86246136491929404</v>
      </c>
      <c r="HV104" s="9">
        <f t="shared" si="122"/>
        <v>1.1300761636701129E-4</v>
      </c>
      <c r="HW104" s="4">
        <f t="shared" si="123"/>
        <v>0.86059027777777775</v>
      </c>
      <c r="HX104" s="4">
        <f t="shared" si="124"/>
        <v>0.86406249999999996</v>
      </c>
      <c r="HY104" s="4">
        <f t="shared" si="125"/>
        <v>3.4722222222222099E-3</v>
      </c>
      <c r="HZ104" s="10">
        <f t="shared" si="83"/>
        <v>0.86251786872747749</v>
      </c>
      <c r="IA104" s="9">
        <f t="shared" si="84"/>
        <v>0.33126786872747749</v>
      </c>
      <c r="IB104" s="14"/>
      <c r="IC104" s="14"/>
      <c r="ID104" s="14"/>
      <c r="IE104" s="14"/>
      <c r="IF104" s="14"/>
      <c r="IG104" s="40"/>
      <c r="IH104" s="40"/>
      <c r="II104" s="40"/>
      <c r="IJ104" s="40"/>
      <c r="IK104" s="40"/>
      <c r="IL104" s="40"/>
      <c r="IM104" s="40"/>
      <c r="IN104" s="40"/>
      <c r="IO104" s="40"/>
      <c r="IP104" s="40"/>
      <c r="IQ104" s="40"/>
      <c r="IR104" s="40"/>
      <c r="IS104" s="53"/>
      <c r="IT104" s="53"/>
      <c r="IU104" s="53"/>
      <c r="IV104" s="53"/>
      <c r="IW104" s="54"/>
      <c r="IX104" s="55"/>
      <c r="IY104" s="55"/>
      <c r="IZ104" s="55"/>
      <c r="JA104" s="56"/>
      <c r="JB104" s="54"/>
      <c r="JC104" s="40"/>
    </row>
    <row r="105" spans="1:263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7"/>
      <c r="M105" s="7"/>
      <c r="N105" s="7"/>
      <c r="O105" s="7"/>
      <c r="P105" s="9"/>
      <c r="Q105" s="4"/>
      <c r="R105" s="4"/>
      <c r="S105" s="4"/>
      <c r="T105" s="10"/>
      <c r="U105" s="9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7"/>
      <c r="AN105" s="7"/>
      <c r="AO105" s="7"/>
      <c r="AP105" s="7"/>
      <c r="AQ105" s="9"/>
      <c r="AR105" s="4"/>
      <c r="AS105" s="4"/>
      <c r="AT105" s="4"/>
      <c r="AU105" s="10"/>
      <c r="AV105" s="9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7"/>
      <c r="BS105" s="7"/>
      <c r="BT105" s="7"/>
      <c r="BU105" s="7"/>
      <c r="BV105" s="9"/>
      <c r="BW105" s="4"/>
      <c r="BX105" s="4"/>
      <c r="BY105" s="4"/>
      <c r="BZ105" s="10"/>
      <c r="CA105" s="9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7"/>
      <c r="CP105" s="7"/>
      <c r="CQ105" s="7"/>
      <c r="CR105" s="7"/>
      <c r="CS105" s="9"/>
      <c r="CT105" s="4"/>
      <c r="CU105" s="4"/>
      <c r="CV105" s="4"/>
      <c r="CW105" s="10"/>
      <c r="CX105" s="9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7"/>
      <c r="DU105" s="7"/>
      <c r="DV105" s="7"/>
      <c r="DW105" s="7"/>
      <c r="DX105" s="9"/>
      <c r="DY105" s="4"/>
      <c r="DZ105" s="4"/>
      <c r="EA105" s="4"/>
      <c r="EB105" s="10"/>
      <c r="EC105" s="9"/>
      <c r="ED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7"/>
      <c r="ER105" s="7"/>
      <c r="ES105" s="7"/>
      <c r="ET105" s="7"/>
      <c r="EU105" s="9"/>
      <c r="EV105" s="4"/>
      <c r="EW105" s="4"/>
      <c r="EX105" s="4"/>
      <c r="EY105" s="10"/>
      <c r="EZ105" s="9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7">
        <f t="shared" si="70"/>
        <v>0</v>
      </c>
      <c r="FS105" s="7">
        <f t="shared" si="71"/>
        <v>0</v>
      </c>
      <c r="FT105" s="7">
        <f t="shared" si="138"/>
        <v>0</v>
      </c>
      <c r="FU105" s="7">
        <f t="shared" si="139"/>
        <v>0</v>
      </c>
      <c r="FV105" s="9">
        <f t="shared" si="114"/>
        <v>0</v>
      </c>
      <c r="FW105" s="4">
        <f t="shared" si="115"/>
        <v>0</v>
      </c>
      <c r="FX105" s="4">
        <f t="shared" si="116"/>
        <v>0</v>
      </c>
      <c r="FY105" s="4">
        <f t="shared" si="117"/>
        <v>0</v>
      </c>
      <c r="FZ105" s="10">
        <f t="shared" si="73"/>
        <v>0</v>
      </c>
      <c r="GA105" s="9">
        <f t="shared" si="74"/>
        <v>0</v>
      </c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7">
        <f t="shared" si="75"/>
        <v>0</v>
      </c>
      <c r="GV105" s="7">
        <f t="shared" si="76"/>
        <v>0</v>
      </c>
      <c r="GW105" s="7">
        <f t="shared" si="140"/>
        <v>0</v>
      </c>
      <c r="GX105" s="7">
        <f t="shared" si="141"/>
        <v>0</v>
      </c>
      <c r="GY105" s="9">
        <f t="shared" si="118"/>
        <v>0</v>
      </c>
      <c r="GZ105" s="4">
        <f t="shared" si="119"/>
        <v>0</v>
      </c>
      <c r="HA105" s="4">
        <f t="shared" si="120"/>
        <v>0</v>
      </c>
      <c r="HB105" s="4">
        <f t="shared" si="121"/>
        <v>0</v>
      </c>
      <c r="HC105" s="10">
        <f t="shared" si="78"/>
        <v>0</v>
      </c>
      <c r="HD105" s="9">
        <f t="shared" si="79"/>
        <v>0</v>
      </c>
      <c r="HE105"/>
      <c r="HF105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7">
        <f t="shared" si="80"/>
        <v>0</v>
      </c>
      <c r="HS105" s="7">
        <f t="shared" si="81"/>
        <v>0</v>
      </c>
      <c r="HT105" s="7">
        <f t="shared" si="142"/>
        <v>0</v>
      </c>
      <c r="HU105" s="7">
        <f t="shared" si="143"/>
        <v>0</v>
      </c>
      <c r="HV105" s="9">
        <f t="shared" si="122"/>
        <v>0</v>
      </c>
      <c r="HW105" s="4">
        <f t="shared" si="123"/>
        <v>0</v>
      </c>
      <c r="HX105" s="4">
        <f t="shared" si="124"/>
        <v>0</v>
      </c>
      <c r="HY105" s="4">
        <f t="shared" si="125"/>
        <v>0</v>
      </c>
      <c r="HZ105" s="10">
        <f t="shared" si="83"/>
        <v>0</v>
      </c>
      <c r="IA105" s="9">
        <f t="shared" si="84"/>
        <v>0</v>
      </c>
      <c r="IB105" s="14"/>
      <c r="IC105" s="14"/>
      <c r="ID105" s="14"/>
      <c r="IE105" s="14"/>
      <c r="IF105" s="14"/>
      <c r="IG105" s="40"/>
      <c r="IH105" s="40"/>
      <c r="II105" s="40"/>
      <c r="IJ105" s="40"/>
      <c r="IK105" s="40"/>
      <c r="IL105" s="40"/>
      <c r="IM105" s="40"/>
      <c r="IN105" s="40"/>
      <c r="IO105" s="40"/>
      <c r="IP105" s="40"/>
      <c r="IQ105" s="40"/>
      <c r="IR105" s="40"/>
      <c r="IS105" s="53"/>
      <c r="IT105" s="53"/>
      <c r="IU105" s="53"/>
      <c r="IV105" s="53"/>
      <c r="IW105" s="54"/>
      <c r="IX105" s="55"/>
      <c r="IY105" s="55"/>
      <c r="IZ105" s="55"/>
      <c r="JA105" s="56"/>
      <c r="JB105" s="54"/>
      <c r="JC105" s="40"/>
    </row>
    <row r="106" spans="1:263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7"/>
      <c r="M106" s="7"/>
      <c r="N106" s="7"/>
      <c r="O106" s="7"/>
      <c r="P106" s="9"/>
      <c r="Q106" s="4"/>
      <c r="R106" s="4"/>
      <c r="S106" s="4"/>
      <c r="T106" s="10"/>
      <c r="U106" s="9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7"/>
      <c r="AN106" s="7"/>
      <c r="AO106" s="7"/>
      <c r="AP106" s="7"/>
      <c r="AQ106" s="9"/>
      <c r="AR106" s="4"/>
      <c r="AS106" s="4"/>
      <c r="AT106" s="4"/>
      <c r="AU106" s="10"/>
      <c r="AV106" s="9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7"/>
      <c r="BS106" s="7"/>
      <c r="BT106" s="7"/>
      <c r="BU106" s="7"/>
      <c r="BV106" s="9"/>
      <c r="BW106" s="4"/>
      <c r="BX106" s="4"/>
      <c r="BY106" s="4"/>
      <c r="BZ106" s="10"/>
      <c r="CA106" s="9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7"/>
      <c r="CP106" s="7"/>
      <c r="CQ106" s="7"/>
      <c r="CR106" s="7"/>
      <c r="CS106" s="9"/>
      <c r="CT106" s="4"/>
      <c r="CU106" s="4"/>
      <c r="CV106" s="4"/>
      <c r="CW106" s="10"/>
      <c r="CX106" s="9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7"/>
      <c r="DU106" s="7"/>
      <c r="DV106" s="7"/>
      <c r="DW106" s="7"/>
      <c r="DX106" s="9"/>
      <c r="DY106" s="4"/>
      <c r="DZ106" s="4"/>
      <c r="EA106" s="4"/>
      <c r="EB106" s="10"/>
      <c r="EC106" s="9"/>
      <c r="ED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7"/>
      <c r="ER106" s="7"/>
      <c r="ES106" s="7"/>
      <c r="ET106" s="7"/>
      <c r="EU106" s="9"/>
      <c r="EV106" s="4"/>
      <c r="EW106" s="4"/>
      <c r="EX106" s="4"/>
      <c r="EY106" s="10"/>
      <c r="EZ106" s="9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7">
        <f t="shared" si="70"/>
        <v>0</v>
      </c>
      <c r="FS106" s="7">
        <f t="shared" si="71"/>
        <v>0</v>
      </c>
      <c r="FT106" s="7">
        <f>FG106/86400</f>
        <v>0</v>
      </c>
      <c r="FU106" s="7">
        <f>FH106/86400</f>
        <v>0</v>
      </c>
      <c r="FV106" s="9">
        <f t="shared" si="114"/>
        <v>0</v>
      </c>
      <c r="FW106" s="4">
        <f t="shared" si="115"/>
        <v>0</v>
      </c>
      <c r="FX106" s="4">
        <f t="shared" si="116"/>
        <v>0</v>
      </c>
      <c r="FY106" s="4">
        <f t="shared" si="117"/>
        <v>0</v>
      </c>
      <c r="FZ106" s="10">
        <f t="shared" si="73"/>
        <v>0</v>
      </c>
      <c r="GA106" s="9">
        <f t="shared" si="74"/>
        <v>0</v>
      </c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7">
        <f t="shared" si="75"/>
        <v>0</v>
      </c>
      <c r="GV106" s="7">
        <f t="shared" si="76"/>
        <v>0</v>
      </c>
      <c r="GW106" s="7">
        <f>GJ106/86400</f>
        <v>0</v>
      </c>
      <c r="GX106" s="7">
        <f>GK106/86400</f>
        <v>0</v>
      </c>
      <c r="GY106" s="9">
        <f t="shared" si="118"/>
        <v>0</v>
      </c>
      <c r="GZ106" s="4">
        <f t="shared" si="119"/>
        <v>0</v>
      </c>
      <c r="HA106" s="4">
        <f t="shared" si="120"/>
        <v>0</v>
      </c>
      <c r="HB106" s="4">
        <f t="shared" si="121"/>
        <v>0</v>
      </c>
      <c r="HC106" s="10">
        <f t="shared" si="78"/>
        <v>0</v>
      </c>
      <c r="HD106" s="9">
        <f t="shared" si="79"/>
        <v>0</v>
      </c>
      <c r="HE106"/>
      <c r="HF106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7">
        <f t="shared" si="80"/>
        <v>0</v>
      </c>
      <c r="HS106" s="7">
        <f t="shared" si="81"/>
        <v>0</v>
      </c>
      <c r="HT106" s="7">
        <f>HG106/86400</f>
        <v>0</v>
      </c>
      <c r="HU106" s="7">
        <f>HH106/86400</f>
        <v>0</v>
      </c>
      <c r="HV106" s="9">
        <f t="shared" si="122"/>
        <v>0</v>
      </c>
      <c r="HW106" s="4">
        <f t="shared" si="123"/>
        <v>0</v>
      </c>
      <c r="HX106" s="4">
        <f t="shared" si="124"/>
        <v>0</v>
      </c>
      <c r="HY106" s="4">
        <f t="shared" si="125"/>
        <v>0</v>
      </c>
      <c r="HZ106" s="10">
        <f t="shared" si="83"/>
        <v>0</v>
      </c>
      <c r="IA106" s="9">
        <f t="shared" si="84"/>
        <v>0</v>
      </c>
      <c r="IB106" s="14"/>
      <c r="IC106" s="14"/>
      <c r="ID106" s="14"/>
      <c r="IE106" s="14"/>
      <c r="IF106" s="14"/>
      <c r="IG106" s="40"/>
      <c r="IH106" s="40"/>
      <c r="II106" s="40"/>
      <c r="IJ106" s="40"/>
      <c r="IK106" s="40"/>
      <c r="IL106" s="40"/>
      <c r="IM106" s="40"/>
      <c r="IN106" s="40"/>
      <c r="IO106" s="40"/>
      <c r="IP106" s="40"/>
      <c r="IQ106" s="40"/>
      <c r="IR106" s="40"/>
      <c r="IS106" s="53"/>
      <c r="IT106" s="53"/>
      <c r="IU106" s="53"/>
      <c r="IV106" s="53"/>
      <c r="IW106" s="54"/>
      <c r="IX106" s="55"/>
      <c r="IY106" s="55"/>
      <c r="IZ106" s="55"/>
      <c r="JA106" s="56"/>
      <c r="JB106" s="54"/>
      <c r="JC106" s="40"/>
    </row>
    <row r="107" spans="1:263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7"/>
      <c r="M107" s="7"/>
      <c r="N107" s="7"/>
      <c r="O107" s="7"/>
      <c r="P107" s="9"/>
      <c r="Q107" s="4"/>
      <c r="R107" s="4"/>
      <c r="S107" s="4"/>
      <c r="T107" s="10"/>
      <c r="U107" s="9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7"/>
      <c r="AN107" s="7"/>
      <c r="AO107" s="7"/>
      <c r="AP107" s="7"/>
      <c r="AQ107" s="9"/>
      <c r="AR107" s="4"/>
      <c r="AS107" s="4"/>
      <c r="AT107" s="4"/>
      <c r="AU107" s="10"/>
      <c r="AV107" s="9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7"/>
      <c r="BS107" s="7"/>
      <c r="BT107" s="7"/>
      <c r="BU107" s="7"/>
      <c r="BV107" s="9"/>
      <c r="BW107" s="4"/>
      <c r="BX107" s="4"/>
      <c r="BY107" s="4"/>
      <c r="BZ107" s="10"/>
      <c r="CA107" s="9"/>
      <c r="CO107" s="7"/>
      <c r="CP107" s="7"/>
      <c r="CQ107" s="7"/>
      <c r="CR107" s="7"/>
      <c r="CS107" s="9"/>
      <c r="CT107" s="4"/>
      <c r="CU107" s="4"/>
      <c r="CV107" s="4"/>
      <c r="CW107" s="10"/>
      <c r="CX107" s="9"/>
      <c r="DT107" s="7"/>
      <c r="DU107" s="7"/>
      <c r="DV107" s="7"/>
      <c r="DW107" s="7"/>
      <c r="DX107" s="9"/>
      <c r="DY107" s="4"/>
      <c r="DZ107" s="4"/>
      <c r="EA107" s="4"/>
      <c r="EB107" s="10"/>
      <c r="EC107" s="9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7"/>
      <c r="ER107" s="7"/>
      <c r="ES107" s="7"/>
      <c r="ET107" s="7"/>
      <c r="EU107" s="9"/>
      <c r="EV107" s="4"/>
      <c r="EW107" s="4"/>
      <c r="EX107" s="4"/>
      <c r="EY107" s="10"/>
      <c r="EZ107" s="9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7"/>
      <c r="FS107" s="7"/>
      <c r="FT107" s="7"/>
      <c r="FU107" s="7"/>
      <c r="FV107" s="9"/>
      <c r="FW107" s="4"/>
      <c r="FX107" s="4"/>
      <c r="FY107" s="4"/>
      <c r="FZ107" s="10"/>
      <c r="GA107" s="9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7"/>
      <c r="GV107" s="7"/>
      <c r="GW107" s="7"/>
      <c r="GX107" s="7"/>
      <c r="GY107" s="9"/>
      <c r="GZ107" s="4"/>
      <c r="HA107" s="4"/>
      <c r="HB107" s="4"/>
      <c r="HC107" s="10"/>
      <c r="HD107" s="9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 s="7"/>
      <c r="HS107" s="7"/>
      <c r="HT107" s="7"/>
      <c r="HU107" s="7"/>
      <c r="HV107" s="9"/>
      <c r="HW107" s="4"/>
      <c r="HX107" s="4"/>
      <c r="HY107" s="4"/>
      <c r="HZ107" s="10"/>
      <c r="IA107" s="9"/>
      <c r="IB107"/>
      <c r="IC107"/>
      <c r="ID107"/>
      <c r="IE107"/>
      <c r="IF107"/>
      <c r="IS107" s="53"/>
      <c r="IT107" s="53"/>
      <c r="IU107" s="53"/>
      <c r="IV107" s="53"/>
      <c r="IW107" s="54"/>
      <c r="IX107" s="55"/>
      <c r="IY107" s="55"/>
      <c r="IZ107" s="55"/>
      <c r="JA107" s="56"/>
      <c r="JB107" s="54"/>
    </row>
    <row r="108" spans="1:263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7"/>
      <c r="M108" s="7"/>
      <c r="N108" s="7"/>
      <c r="O108" s="7"/>
      <c r="P108" s="4">
        <f>AVERAGE(P95:P106)</f>
        <v>2.6504600160684455E-4</v>
      </c>
      <c r="Q108" s="4"/>
      <c r="R108" s="4"/>
      <c r="S108" s="4">
        <f>AVERAGE(S95:S106)</f>
        <v>7.673611111111112E-3</v>
      </c>
      <c r="T108" s="4"/>
      <c r="U108" s="4">
        <f>AVERAGE(U95:U106)</f>
        <v>1.1163498007696394E-3</v>
      </c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7"/>
      <c r="AN108" s="7"/>
      <c r="AO108" s="7"/>
      <c r="AP108" s="7"/>
      <c r="AQ108" s="4">
        <f>AVERAGE(AQ95:AQ106)</f>
        <v>2.663750101300877E-4</v>
      </c>
      <c r="AR108" s="4"/>
      <c r="AS108" s="4"/>
      <c r="AT108" s="4">
        <f>AVERAGE(AT95:AT106)</f>
        <v>7.6909722222222145E-3</v>
      </c>
      <c r="AU108" s="4"/>
      <c r="AV108" s="4">
        <f>AVERAGE(AV95:AV106)</f>
        <v>1.1184651917702682E-3</v>
      </c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7"/>
      <c r="BS108" s="7"/>
      <c r="BT108" s="7"/>
      <c r="BU108" s="7"/>
      <c r="BV108" s="4">
        <f>AVERAGE(BV95:BV106)</f>
        <v>2.4904765512591686E-4</v>
      </c>
      <c r="BW108" s="4"/>
      <c r="BX108" s="4"/>
      <c r="BY108" s="4">
        <f>AVERAGE(BY95:BY106)</f>
        <v>7.3090277777777823E-3</v>
      </c>
      <c r="BZ108" s="4"/>
      <c r="CA108" s="4">
        <f>AVERAGE(CA95:CA106)</f>
        <v>1.2705249543712716E-3</v>
      </c>
      <c r="CO108" s="7"/>
      <c r="CP108" s="7"/>
      <c r="CQ108" s="7"/>
      <c r="CR108" s="7"/>
      <c r="CS108" s="4">
        <f>AVERAGE(CS95:CS106)</f>
        <v>2.245058775828701E-4</v>
      </c>
      <c r="CT108" s="4"/>
      <c r="CU108" s="4"/>
      <c r="CV108" s="4">
        <f>AVERAGE(CV95:CV106)</f>
        <v>6.5277777777777712E-3</v>
      </c>
      <c r="CW108" s="4"/>
      <c r="CX108" s="4">
        <f>AVERAGE(CX95:CX106)</f>
        <v>2.1703887973368308E-3</v>
      </c>
      <c r="DT108" s="7"/>
      <c r="DU108" s="7"/>
      <c r="DV108" s="7"/>
      <c r="DW108" s="7"/>
      <c r="DX108" s="4">
        <f>AVERAGE(DX95:DX106)</f>
        <v>1.9047494307488643E-4</v>
      </c>
      <c r="DY108" s="4"/>
      <c r="DZ108" s="4"/>
      <c r="EA108" s="4">
        <f>AVERAGE(EA95:EA106)</f>
        <v>5.5208333333333307E-3</v>
      </c>
      <c r="EB108" s="4"/>
      <c r="EC108" s="4">
        <f>AVERAGE(EC95:EC106)</f>
        <v>6.0216554986299133E-3</v>
      </c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7"/>
      <c r="ER108" s="7"/>
      <c r="ES108" s="7"/>
      <c r="ET108" s="7"/>
      <c r="EU108" s="4">
        <f>AVERAGE(EU95:EU106)</f>
        <v>1.5227259911158587E-4</v>
      </c>
      <c r="EV108" s="4"/>
      <c r="EW108" s="4"/>
      <c r="EX108" s="4">
        <f>AVERAGE(EX95:EX106)</f>
        <v>4.5659722222222031E-3</v>
      </c>
      <c r="EY108" s="4"/>
      <c r="EZ108" s="4">
        <f>AVERAGE(EZ95:EZ106)</f>
        <v>1.4623442841437994E-2</v>
      </c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7"/>
      <c r="FS108" s="7"/>
      <c r="FT108" s="7"/>
      <c r="FU108" s="7"/>
      <c r="FV108" s="4">
        <f>AVERAGE(FV95:FV106)</f>
        <v>1.167634361878787E-4</v>
      </c>
      <c r="FW108" s="4"/>
      <c r="FX108" s="4"/>
      <c r="FY108" s="4">
        <f>AVERAGE(FY95:FY106)</f>
        <v>3.4722222222222051E-3</v>
      </c>
      <c r="FZ108" s="4"/>
      <c r="GA108" s="4">
        <f>AVERAGE(GA95:GA106)</f>
        <v>2.9806578251002216E-2</v>
      </c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7"/>
      <c r="GV108" s="7"/>
      <c r="GW108" s="7"/>
      <c r="GX108" s="7"/>
      <c r="GY108" s="4">
        <f>AVERAGE(GY95:GY106)</f>
        <v>1.1060362891938957E-4</v>
      </c>
      <c r="GZ108" s="4"/>
      <c r="HA108" s="4"/>
      <c r="HB108" s="4">
        <f>AVERAGE(HB95:HB106)</f>
        <v>3.3130787037037035E-3</v>
      </c>
      <c r="HC108" s="4"/>
      <c r="HD108" s="4">
        <f>AVERAGE(HD95:HD106)</f>
        <v>6.6625490781696675E-2</v>
      </c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 s="7"/>
      <c r="HS108" s="7"/>
      <c r="HT108" s="7"/>
      <c r="HU108" s="7"/>
      <c r="HV108" s="4">
        <f>AVERAGE(HV95:HV106)</f>
        <v>1.1330543686062049E-4</v>
      </c>
      <c r="HW108" s="4"/>
      <c r="HX108" s="4"/>
      <c r="HY108" s="4">
        <f>AVERAGE(HY95:HY106)</f>
        <v>3.399884259259254E-3</v>
      </c>
      <c r="HZ108" s="4"/>
      <c r="IA108" s="4">
        <f>AVERAGE(IA95:IA106)</f>
        <v>0.18526806527482317</v>
      </c>
      <c r="IB108"/>
      <c r="IC108"/>
      <c r="ID108"/>
      <c r="IE108"/>
      <c r="IF108"/>
      <c r="IS108" s="53"/>
      <c r="IT108" s="53"/>
      <c r="IU108" s="53"/>
      <c r="IV108" s="53"/>
      <c r="IW108" s="55"/>
      <c r="IX108" s="55"/>
      <c r="IY108" s="55"/>
      <c r="IZ108" s="55"/>
      <c r="JA108" s="55"/>
      <c r="JB108" s="55"/>
    </row>
    <row r="109" spans="1:263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36"/>
      <c r="M109" s="36"/>
      <c r="N109" s="36"/>
      <c r="O109" s="36"/>
      <c r="P109" s="37"/>
      <c r="Q109" s="38"/>
      <c r="R109" s="38"/>
      <c r="S109" s="38"/>
      <c r="T109" s="39"/>
      <c r="U109" s="37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36"/>
      <c r="AN109" s="36"/>
      <c r="AO109" s="36"/>
      <c r="AP109" s="36"/>
      <c r="AQ109" s="37"/>
      <c r="AR109" s="38"/>
      <c r="AS109" s="38"/>
      <c r="AT109" s="38"/>
      <c r="AU109" s="39"/>
      <c r="AV109" s="37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36"/>
      <c r="BS109" s="36"/>
      <c r="BT109" s="36"/>
      <c r="BU109" s="36"/>
      <c r="BV109" s="37"/>
      <c r="BW109" s="38"/>
      <c r="BX109" s="38"/>
      <c r="BY109" s="38"/>
      <c r="BZ109" s="39"/>
      <c r="CA109" s="37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36"/>
      <c r="ER109" s="36"/>
      <c r="ES109" s="36"/>
      <c r="ET109" s="36"/>
      <c r="EU109" s="37"/>
      <c r="EV109" s="38"/>
      <c r="EW109" s="38"/>
      <c r="EX109" s="38"/>
      <c r="EY109" s="39"/>
      <c r="EZ109" s="37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36"/>
      <c r="FS109" s="36"/>
      <c r="FT109" s="36"/>
      <c r="FU109" s="36"/>
      <c r="FV109" s="37"/>
      <c r="FW109" s="38"/>
      <c r="FX109" s="38"/>
      <c r="FY109" s="38"/>
      <c r="FZ109" s="39"/>
      <c r="GA109" s="37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36"/>
      <c r="GV109" s="36"/>
      <c r="GW109" s="36"/>
      <c r="GX109" s="36"/>
      <c r="GY109" s="37"/>
      <c r="GZ109" s="38"/>
      <c r="HA109" s="38"/>
      <c r="HB109" s="38"/>
      <c r="HC109" s="39"/>
      <c r="HD109" s="37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</row>
    <row r="110" spans="1:263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36"/>
      <c r="M110" s="36"/>
      <c r="N110" s="36"/>
      <c r="O110" s="36"/>
      <c r="P110" s="37"/>
      <c r="Q110" s="38"/>
      <c r="R110" s="38"/>
      <c r="S110" s="38"/>
      <c r="T110" s="39"/>
      <c r="U110" s="37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36"/>
      <c r="AN110" s="36"/>
      <c r="AO110" s="36"/>
      <c r="AP110" s="36"/>
      <c r="AQ110" s="37"/>
      <c r="AR110" s="38"/>
      <c r="AS110" s="38"/>
      <c r="AT110" s="38"/>
      <c r="AU110" s="39"/>
      <c r="AV110" s="37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36"/>
      <c r="BS110" s="36"/>
      <c r="BT110" s="36"/>
      <c r="BU110" s="36"/>
      <c r="BV110" s="37"/>
      <c r="BW110" s="38"/>
      <c r="BX110" s="38"/>
      <c r="BY110" s="38"/>
      <c r="BZ110" s="39"/>
      <c r="CA110" s="37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36"/>
      <c r="ER110" s="36"/>
      <c r="ES110" s="36"/>
      <c r="ET110" s="36"/>
      <c r="EU110" s="37"/>
      <c r="EV110" s="38"/>
      <c r="EW110" s="38"/>
      <c r="EX110" s="38"/>
      <c r="EY110" s="39"/>
      <c r="EZ110" s="37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36"/>
      <c r="FS110" s="36"/>
      <c r="FT110" s="36"/>
      <c r="FU110" s="36"/>
      <c r="FV110" s="37"/>
      <c r="FW110" s="38"/>
      <c r="FX110" s="38"/>
      <c r="FY110" s="38"/>
      <c r="FZ110" s="39"/>
      <c r="GA110" s="37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36"/>
      <c r="GV110" s="36"/>
      <c r="GW110" s="36"/>
      <c r="GX110" s="36"/>
      <c r="GY110" s="37"/>
      <c r="GZ110" s="38"/>
      <c r="HA110" s="38"/>
      <c r="HB110" s="38"/>
      <c r="HC110" s="39"/>
      <c r="HD110" s="37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</row>
    <row r="111" spans="1:263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36"/>
      <c r="M111" s="36"/>
      <c r="N111" s="36"/>
      <c r="O111" s="36"/>
      <c r="P111" s="37"/>
      <c r="Q111" s="38"/>
      <c r="R111" s="38"/>
      <c r="S111" s="38"/>
      <c r="T111" s="39"/>
      <c r="U111" s="37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36"/>
      <c r="AN111" s="36"/>
      <c r="AO111" s="36"/>
      <c r="AP111" s="36"/>
      <c r="AQ111" s="37"/>
      <c r="AR111" s="38"/>
      <c r="AS111" s="38"/>
      <c r="AT111" s="38"/>
      <c r="AU111" s="39"/>
      <c r="AV111" s="37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36"/>
      <c r="BS111" s="36"/>
      <c r="BT111" s="36"/>
      <c r="BU111" s="36"/>
      <c r="BV111" s="37"/>
      <c r="BW111" s="38"/>
      <c r="BX111" s="38"/>
      <c r="BY111" s="38"/>
      <c r="BZ111" s="39"/>
      <c r="CA111" s="37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36"/>
      <c r="ER111" s="36"/>
      <c r="ES111" s="36"/>
      <c r="ET111" s="36"/>
      <c r="EU111" s="37"/>
      <c r="EV111" s="38"/>
      <c r="EW111" s="38"/>
      <c r="EX111" s="38"/>
      <c r="EY111" s="39"/>
      <c r="EZ111" s="37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36"/>
      <c r="FS111" s="36"/>
      <c r="FT111" s="36"/>
      <c r="FU111" s="36"/>
      <c r="FV111" s="37"/>
      <c r="FW111" s="38"/>
      <c r="FX111" s="38"/>
      <c r="FY111" s="38"/>
      <c r="FZ111" s="39"/>
      <c r="GA111" s="37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36"/>
      <c r="GV111" s="36"/>
      <c r="GW111" s="36"/>
      <c r="GX111" s="36"/>
      <c r="GY111" s="37"/>
      <c r="GZ111" s="38"/>
      <c r="HA111" s="38"/>
      <c r="HB111" s="38"/>
      <c r="HC111" s="39"/>
      <c r="HD111" s="37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</row>
    <row r="112" spans="1:263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36"/>
      <c r="M112" s="36"/>
      <c r="N112" s="36"/>
      <c r="O112" s="36"/>
      <c r="P112" s="37"/>
      <c r="Q112" s="38"/>
      <c r="R112" s="38"/>
      <c r="S112" s="38"/>
      <c r="T112" s="39"/>
      <c r="U112" s="37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36"/>
      <c r="AN112" s="36"/>
      <c r="AO112" s="36"/>
      <c r="AP112" s="36"/>
      <c r="AQ112" s="37"/>
      <c r="AR112" s="38"/>
      <c r="AS112" s="38"/>
      <c r="AT112" s="38"/>
      <c r="AU112" s="39"/>
      <c r="AV112" s="37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36"/>
      <c r="BS112" s="36"/>
      <c r="BT112" s="36"/>
      <c r="BU112" s="36"/>
      <c r="BV112" s="37"/>
      <c r="BW112" s="38"/>
      <c r="BX112" s="38"/>
      <c r="BY112" s="38"/>
      <c r="BZ112" s="39"/>
      <c r="CA112" s="37"/>
    </row>
    <row r="113" spans="1:232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36"/>
      <c r="M113" s="36"/>
      <c r="N113" s="36"/>
      <c r="O113" s="36"/>
      <c r="P113" s="37"/>
      <c r="Q113" s="38"/>
      <c r="R113" s="38"/>
      <c r="S113" s="38"/>
      <c r="T113" s="39"/>
      <c r="U113" s="37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36"/>
      <c r="AN113" s="36"/>
      <c r="AO113" s="36"/>
      <c r="AP113" s="36"/>
      <c r="AQ113" s="37"/>
      <c r="AR113" s="38"/>
      <c r="AS113" s="38"/>
      <c r="AT113" s="38"/>
      <c r="AU113" s="39"/>
      <c r="AV113" s="37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36"/>
      <c r="BS113" s="36"/>
      <c r="BT113" s="36"/>
      <c r="BU113" s="36"/>
      <c r="BV113" s="37"/>
      <c r="BW113" s="38"/>
      <c r="BX113" s="38"/>
      <c r="BY113" s="38"/>
      <c r="BZ113" s="39"/>
      <c r="CA113" s="37"/>
    </row>
    <row r="114" spans="1:232" x14ac:dyDescent="0.2">
      <c r="A114" t="s">
        <v>23</v>
      </c>
      <c r="B114" s="20"/>
      <c r="C114" t="s">
        <v>13</v>
      </c>
      <c r="D114" t="s">
        <v>4</v>
      </c>
      <c r="E114" s="14"/>
      <c r="F114" s="14"/>
      <c r="G114" s="14"/>
      <c r="H114" s="14"/>
      <c r="I114" s="14"/>
      <c r="J114" s="14"/>
      <c r="K114" s="14"/>
      <c r="L114" s="36"/>
      <c r="M114" s="36"/>
      <c r="N114" s="36"/>
      <c r="O114" s="36"/>
      <c r="P114" s="37"/>
      <c r="Q114" s="38"/>
      <c r="R114" s="38"/>
      <c r="S114" s="38"/>
      <c r="T114" s="39"/>
      <c r="U114" s="37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36"/>
      <c r="AN114" s="36"/>
      <c r="AO114" s="36"/>
      <c r="AP114" s="36"/>
      <c r="AQ114" s="37"/>
      <c r="AR114" s="38"/>
      <c r="AS114" s="38"/>
      <c r="AT114" s="38"/>
      <c r="AU114" s="39"/>
      <c r="AV114" s="37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36"/>
      <c r="BS114" s="36"/>
      <c r="BT114" s="36"/>
      <c r="BU114" s="36"/>
      <c r="BV114" s="37"/>
      <c r="BW114" s="38"/>
      <c r="BX114" s="38"/>
      <c r="BY114" s="38"/>
      <c r="BZ114" s="39"/>
      <c r="CA114" s="37"/>
    </row>
    <row r="115" spans="1:232" x14ac:dyDescent="0.2">
      <c r="B115" s="20"/>
      <c r="E115" s="14"/>
      <c r="F115" s="14"/>
      <c r="G115" s="14"/>
      <c r="H115" s="14"/>
      <c r="I115" s="14"/>
      <c r="J115" s="14"/>
      <c r="K115" s="14"/>
      <c r="L115" s="36"/>
      <c r="M115" s="36"/>
      <c r="N115" s="36"/>
      <c r="O115" s="36"/>
      <c r="P115" s="37"/>
      <c r="Q115" s="38"/>
      <c r="R115" s="38"/>
      <c r="S115" s="38"/>
      <c r="T115" s="39"/>
      <c r="U115" s="37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36"/>
      <c r="AN115" s="36"/>
      <c r="AO115" s="36"/>
      <c r="AP115" s="36"/>
      <c r="AQ115" s="37"/>
      <c r="AR115" s="38"/>
      <c r="AS115" s="38"/>
      <c r="AT115" s="38"/>
      <c r="AU115" s="39"/>
      <c r="AV115" s="37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36"/>
      <c r="BS115" s="36"/>
      <c r="BT115" s="36"/>
      <c r="BU115" s="36"/>
      <c r="BV115" s="37"/>
      <c r="BW115" s="38"/>
      <c r="BX115" s="38"/>
      <c r="BY115" s="38"/>
      <c r="BZ115" s="39"/>
      <c r="CA115" s="37"/>
      <c r="DL115">
        <v>38761.095450375498</v>
      </c>
      <c r="DM115">
        <v>39661.250325630797</v>
      </c>
      <c r="DN115">
        <v>42022.003762451401</v>
      </c>
      <c r="DO115">
        <v>41768.264624041003</v>
      </c>
      <c r="DP115">
        <v>42385.643723890098</v>
      </c>
      <c r="DQ115">
        <v>43285.364242652002</v>
      </c>
      <c r="DR115">
        <v>43482.595660433602</v>
      </c>
      <c r="DS115">
        <v>44026.152412976102</v>
      </c>
      <c r="DT115">
        <v>44801.585976327398</v>
      </c>
      <c r="DU115">
        <v>45961.8986458133</v>
      </c>
    </row>
    <row r="116" spans="1:232" x14ac:dyDescent="0.2">
      <c r="A116">
        <v>18</v>
      </c>
      <c r="B116" s="20">
        <f>9</f>
        <v>9</v>
      </c>
      <c r="C116" s="5">
        <f>U108</f>
        <v>1.1163498007696394E-3</v>
      </c>
      <c r="D116" s="5">
        <f>S108</f>
        <v>7.673611111111112E-3</v>
      </c>
      <c r="E116" s="14"/>
      <c r="F116" s="14"/>
      <c r="G116" s="14"/>
      <c r="H116" s="14"/>
      <c r="I116" s="14"/>
      <c r="J116" s="14"/>
      <c r="K116" s="14"/>
      <c r="L116" s="36"/>
      <c r="M116" s="36"/>
      <c r="N116" s="36"/>
      <c r="O116" s="36"/>
      <c r="P116" s="37"/>
      <c r="Q116" s="38"/>
      <c r="R116" s="38"/>
      <c r="S116" s="38"/>
      <c r="T116" s="39"/>
      <c r="U116" s="37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36"/>
      <c r="AN116" s="36"/>
      <c r="AO116" s="36"/>
      <c r="AP116" s="36"/>
      <c r="AQ116" s="37"/>
      <c r="AR116" s="38"/>
      <c r="AS116" s="38"/>
      <c r="AT116" s="38"/>
      <c r="AU116" s="39"/>
      <c r="AV116" s="37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36"/>
      <c r="BS116" s="36"/>
      <c r="BT116" s="36"/>
      <c r="BU116" s="36"/>
      <c r="BV116" s="37"/>
      <c r="BW116" s="38"/>
      <c r="BX116" s="38"/>
      <c r="BY116" s="38"/>
      <c r="BZ116" s="39"/>
      <c r="CA116" s="37"/>
      <c r="CG116">
        <v>38764.243921333902</v>
      </c>
      <c r="CH116">
        <v>39664.043593078</v>
      </c>
      <c r="CI116">
        <v>41519.873310794203</v>
      </c>
      <c r="CJ116">
        <v>41476.158489632398</v>
      </c>
      <c r="CK116">
        <v>42090.324522696297</v>
      </c>
      <c r="CL116">
        <v>42745.555588062998</v>
      </c>
      <c r="CM116">
        <v>42977.574836190797</v>
      </c>
      <c r="CN116">
        <v>43356.328603885398</v>
      </c>
      <c r="CO116">
        <v>44248.4225786034</v>
      </c>
      <c r="CP116">
        <v>45965.283016606299</v>
      </c>
      <c r="DL116">
        <v>38784.7645496244</v>
      </c>
      <c r="DM116">
        <v>39684.909674369199</v>
      </c>
      <c r="DN116">
        <v>42034.276237548504</v>
      </c>
      <c r="DO116">
        <v>41778.915375958903</v>
      </c>
      <c r="DP116">
        <v>42398.196276109797</v>
      </c>
      <c r="DQ116">
        <v>43297.305757347902</v>
      </c>
      <c r="DR116">
        <v>43495.024339566298</v>
      </c>
      <c r="DS116">
        <v>44039.027587023797</v>
      </c>
      <c r="DT116">
        <v>44823.894023672503</v>
      </c>
      <c r="DU116">
        <v>45984.1113541866</v>
      </c>
      <c r="GN116" s="20">
        <v>39679.215550798297</v>
      </c>
      <c r="GO116" s="20">
        <v>41694.2715012931</v>
      </c>
      <c r="GP116" s="20">
        <v>47599.7470278131</v>
      </c>
      <c r="GQ116" s="20">
        <v>46981.0804513533</v>
      </c>
      <c r="GR116" s="20">
        <v>48762.4844191948</v>
      </c>
      <c r="GS116" s="20">
        <v>50776.516564377998</v>
      </c>
      <c r="GT116" s="20">
        <v>51558.367461997201</v>
      </c>
      <c r="GU116" s="20">
        <v>52785.078689776499</v>
      </c>
      <c r="GV116" s="20">
        <v>54796.398569499099</v>
      </c>
      <c r="GW116" s="20">
        <v>55472.137842664299</v>
      </c>
    </row>
    <row r="117" spans="1:232" x14ac:dyDescent="0.2">
      <c r="A117">
        <f>A116-2</f>
        <v>16</v>
      </c>
      <c r="B117" s="20">
        <f>B116-1</f>
        <v>8</v>
      </c>
      <c r="C117" s="5">
        <f>AV108</f>
        <v>1.1184651917702682E-3</v>
      </c>
      <c r="D117" s="5">
        <f>AT108</f>
        <v>7.6909722222222145E-3</v>
      </c>
      <c r="E117" s="14"/>
      <c r="F117" s="14"/>
      <c r="G117" s="14"/>
      <c r="H117" s="14"/>
      <c r="I117" s="14"/>
      <c r="J117" s="14"/>
      <c r="K117" s="14"/>
      <c r="L117" s="36"/>
      <c r="M117" s="36"/>
      <c r="N117" s="36"/>
      <c r="O117" s="36"/>
      <c r="P117" s="37"/>
      <c r="Q117" s="38"/>
      <c r="R117" s="38"/>
      <c r="S117" s="38"/>
      <c r="T117" s="39"/>
      <c r="U117" s="37"/>
      <c r="V117" s="14"/>
      <c r="W117" s="14"/>
      <c r="X117" s="14"/>
      <c r="Y117" s="14"/>
      <c r="Z117" s="14"/>
      <c r="AA117" s="14"/>
      <c r="AB117" s="14"/>
      <c r="AC117" s="14">
        <v>38765.462958468699</v>
      </c>
      <c r="AD117" s="14">
        <v>39661.044786834602</v>
      </c>
      <c r="AE117" s="14">
        <v>41420.0956372644</v>
      </c>
      <c r="AF117" s="14">
        <v>41461.474287573001</v>
      </c>
      <c r="AG117" s="14">
        <v>42001.099956470302</v>
      </c>
      <c r="AH117" s="14">
        <v>42365.613925182697</v>
      </c>
      <c r="AI117" s="14">
        <v>42726.927454329903</v>
      </c>
      <c r="AJ117" s="14">
        <v>43267.1241666555</v>
      </c>
      <c r="AK117" s="14">
        <v>44203.049996690897</v>
      </c>
      <c r="AL117" s="14">
        <v>45972.302826153398</v>
      </c>
      <c r="AM117" s="36"/>
      <c r="AN117" s="36"/>
      <c r="AO117" s="36"/>
      <c r="AP117" s="36"/>
      <c r="AQ117" s="37"/>
      <c r="AR117" s="38"/>
      <c r="AS117" s="38"/>
      <c r="AT117" s="38"/>
      <c r="AU117" s="39"/>
      <c r="AV117" s="37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36"/>
      <c r="BS117" s="36"/>
      <c r="BT117" s="36"/>
      <c r="BU117" s="36"/>
      <c r="BV117" s="37"/>
      <c r="BW117" s="38"/>
      <c r="BX117" s="38"/>
      <c r="BY117" s="38"/>
      <c r="BZ117" s="39"/>
      <c r="CA117" s="37"/>
      <c r="CG117">
        <v>38787.796078665997</v>
      </c>
      <c r="CH117">
        <v>39686.556406921904</v>
      </c>
      <c r="CI117">
        <v>41533.086689205702</v>
      </c>
      <c r="CJ117">
        <v>41500.151510367497</v>
      </c>
      <c r="CK117">
        <v>42107.165477303599</v>
      </c>
      <c r="CL117">
        <v>42757.954411936902</v>
      </c>
      <c r="CM117">
        <v>42991.775163809099</v>
      </c>
      <c r="CN117">
        <v>43374.811396114499</v>
      </c>
      <c r="CO117">
        <v>44274.737421396501</v>
      </c>
      <c r="CP117">
        <v>45987.746983393597</v>
      </c>
      <c r="DL117">
        <v>36000</v>
      </c>
      <c r="DM117">
        <v>36900</v>
      </c>
      <c r="DN117">
        <v>37800</v>
      </c>
      <c r="DO117">
        <v>38700</v>
      </c>
      <c r="DP117">
        <v>39240</v>
      </c>
      <c r="DQ117">
        <v>39600</v>
      </c>
      <c r="DR117">
        <v>39960</v>
      </c>
      <c r="DS117">
        <v>40500</v>
      </c>
      <c r="DT117">
        <v>41400</v>
      </c>
      <c r="DU117">
        <v>43200</v>
      </c>
      <c r="EK117" s="20">
        <v>38770.360544685202</v>
      </c>
      <c r="EL117" s="20">
        <v>39756.070514371997</v>
      </c>
      <c r="EM117" s="20">
        <v>42544.723705442499</v>
      </c>
      <c r="EN117" s="20">
        <v>42246.923971131997</v>
      </c>
      <c r="EO117" s="20">
        <v>43446.712061318103</v>
      </c>
      <c r="EP117" s="20">
        <v>44211.834749886599</v>
      </c>
      <c r="EQ117" s="20">
        <v>44545.7344679499</v>
      </c>
      <c r="ER117" s="20">
        <v>45442.264669426302</v>
      </c>
      <c r="ES117" s="20">
        <v>46221.508708829999</v>
      </c>
      <c r="ET117" s="20">
        <v>46474.524844140702</v>
      </c>
      <c r="GN117" s="20">
        <v>39690.4944492016</v>
      </c>
      <c r="GO117" s="20">
        <v>41706.5984987068</v>
      </c>
      <c r="GP117" s="20">
        <v>47611.402972186799</v>
      </c>
      <c r="GQ117" s="20">
        <v>46990.079548646601</v>
      </c>
      <c r="GR117" s="20">
        <v>48774.325580805104</v>
      </c>
      <c r="GS117" s="20">
        <v>50789.2334356219</v>
      </c>
      <c r="GT117" s="20">
        <v>51570.202538002697</v>
      </c>
      <c r="GU117" s="20">
        <v>52797.311310223398</v>
      </c>
      <c r="GV117" s="20">
        <v>54808.511430500803</v>
      </c>
      <c r="GW117" s="20">
        <v>55481.812157335597</v>
      </c>
    </row>
    <row r="118" spans="1:232" x14ac:dyDescent="0.2">
      <c r="A118">
        <f t="shared" ref="A118:A124" si="144">A117-2</f>
        <v>14</v>
      </c>
      <c r="B118" s="20">
        <f t="shared" ref="B118:B124" si="145">B117-1</f>
        <v>7</v>
      </c>
      <c r="C118" s="5">
        <f>CA108</f>
        <v>1.2705249543712716E-3</v>
      </c>
      <c r="D118" s="5">
        <f>BY108</f>
        <v>7.3090277777777823E-3</v>
      </c>
      <c r="E118" s="14"/>
      <c r="F118" s="14"/>
      <c r="G118" s="14"/>
      <c r="H118" s="14"/>
      <c r="I118" s="14"/>
      <c r="J118" s="14"/>
      <c r="K118" s="14"/>
      <c r="L118" s="36"/>
      <c r="M118" s="36"/>
      <c r="N118" s="36"/>
      <c r="O118" s="36"/>
      <c r="P118" s="37"/>
      <c r="Q118" s="38"/>
      <c r="R118" s="38"/>
      <c r="S118" s="38"/>
      <c r="T118" s="39"/>
      <c r="U118" s="37"/>
      <c r="V118" s="14"/>
      <c r="W118" s="14"/>
      <c r="X118" s="14"/>
      <c r="Y118" s="14"/>
      <c r="Z118" s="14"/>
      <c r="AA118" s="14"/>
      <c r="AB118" s="14"/>
      <c r="AC118" s="14">
        <v>38788.527041531197</v>
      </c>
      <c r="AD118" s="14">
        <v>39684.845213165303</v>
      </c>
      <c r="AE118" s="14">
        <v>41438.854362735503</v>
      </c>
      <c r="AF118" s="14">
        <v>41483.815712426898</v>
      </c>
      <c r="AG118" s="14">
        <v>42023.920043529601</v>
      </c>
      <c r="AH118" s="14">
        <v>42388.5260748172</v>
      </c>
      <c r="AI118" s="14">
        <v>42750.782545670001</v>
      </c>
      <c r="AJ118" s="14">
        <v>43290.315833344503</v>
      </c>
      <c r="AK118" s="14">
        <v>44228.940003308999</v>
      </c>
      <c r="AL118" s="14">
        <v>45995.817173846597</v>
      </c>
      <c r="AM118" s="36"/>
      <c r="AN118" s="36"/>
      <c r="AO118" s="36"/>
      <c r="AP118" s="36"/>
      <c r="AQ118" s="37"/>
      <c r="AR118" s="38"/>
      <c r="AS118" s="38"/>
      <c r="AT118" s="38"/>
      <c r="AU118" s="39"/>
      <c r="AV118" s="37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36"/>
      <c r="BS118" s="36"/>
      <c r="BT118" s="36"/>
      <c r="BU118" s="36"/>
      <c r="BV118" s="37"/>
      <c r="BW118" s="38"/>
      <c r="BX118" s="38"/>
      <c r="BY118" s="38"/>
      <c r="BZ118" s="39"/>
      <c r="CA118" s="37"/>
      <c r="CG118">
        <v>36000</v>
      </c>
      <c r="CH118">
        <v>36900</v>
      </c>
      <c r="CI118">
        <v>37800</v>
      </c>
      <c r="CJ118">
        <v>38700</v>
      </c>
      <c r="CK118">
        <v>39240</v>
      </c>
      <c r="CL118">
        <v>39600</v>
      </c>
      <c r="CM118">
        <v>39960</v>
      </c>
      <c r="CN118">
        <v>40500</v>
      </c>
      <c r="CO118">
        <v>41400</v>
      </c>
      <c r="CP118">
        <v>43200</v>
      </c>
      <c r="DL118">
        <v>38700</v>
      </c>
      <c r="DM118">
        <v>39600</v>
      </c>
      <c r="DN118">
        <v>41400</v>
      </c>
      <c r="DO118">
        <v>41400</v>
      </c>
      <c r="DP118">
        <v>41940</v>
      </c>
      <c r="DQ118">
        <v>42300</v>
      </c>
      <c r="DR118">
        <v>42660</v>
      </c>
      <c r="DS118">
        <v>43200</v>
      </c>
      <c r="DT118">
        <v>44100</v>
      </c>
      <c r="DU118">
        <v>45900</v>
      </c>
      <c r="EK118" s="20">
        <v>38793.709455314704</v>
      </c>
      <c r="EL118" s="20">
        <v>39773.629485627898</v>
      </c>
      <c r="EM118" s="20">
        <v>42556.126294557398</v>
      </c>
      <c r="EN118" s="20">
        <v>42256.476028867903</v>
      </c>
      <c r="EO118" s="20">
        <v>43458.157938681798</v>
      </c>
      <c r="EP118" s="20">
        <v>44223.575250113303</v>
      </c>
      <c r="EQ118" s="20">
        <v>44557.685532050004</v>
      </c>
      <c r="ER118" s="20">
        <v>45454.225330573601</v>
      </c>
      <c r="ES118" s="20">
        <v>46234.1712911699</v>
      </c>
      <c r="ET118" s="20">
        <v>46484.465155859201</v>
      </c>
      <c r="GN118" s="20">
        <v>36000</v>
      </c>
      <c r="GO118" s="20">
        <v>36900</v>
      </c>
      <c r="GP118" s="20">
        <v>37800</v>
      </c>
      <c r="GQ118" s="20">
        <v>38700</v>
      </c>
      <c r="GR118" s="20">
        <v>39240</v>
      </c>
      <c r="GS118" s="20">
        <v>39600</v>
      </c>
      <c r="GT118" s="20">
        <v>39960</v>
      </c>
      <c r="GU118" s="20">
        <v>40500</v>
      </c>
      <c r="GV118" s="20">
        <v>41400</v>
      </c>
      <c r="GW118" s="20">
        <v>43200</v>
      </c>
    </row>
    <row r="119" spans="1:232" x14ac:dyDescent="0.2">
      <c r="A119">
        <f t="shared" si="144"/>
        <v>12</v>
      </c>
      <c r="B119" s="20">
        <f t="shared" si="145"/>
        <v>6</v>
      </c>
      <c r="C119" s="5">
        <f>CX108</f>
        <v>2.1703887973368308E-3</v>
      </c>
      <c r="D119" s="5">
        <f>CV108</f>
        <v>6.5277777777777712E-3</v>
      </c>
      <c r="E119" s="14"/>
      <c r="F119" s="14"/>
      <c r="G119" s="14"/>
      <c r="H119" s="14"/>
      <c r="I119" s="14"/>
      <c r="J119" s="14"/>
      <c r="K119" s="14"/>
      <c r="L119" s="36"/>
      <c r="M119" s="36"/>
      <c r="N119" s="36"/>
      <c r="O119" s="36"/>
      <c r="P119" s="37"/>
      <c r="Q119" s="38"/>
      <c r="R119" s="38"/>
      <c r="S119" s="38"/>
      <c r="T119" s="39"/>
      <c r="U119" s="37"/>
      <c r="V119" s="14"/>
      <c r="W119" s="14"/>
      <c r="X119" s="14"/>
      <c r="Y119" s="14"/>
      <c r="Z119" s="14"/>
      <c r="AA119" s="14"/>
      <c r="AB119" s="14"/>
      <c r="AC119" s="14">
        <v>36000</v>
      </c>
      <c r="AD119" s="14">
        <v>36900</v>
      </c>
      <c r="AE119" s="14">
        <v>37800</v>
      </c>
      <c r="AF119" s="14">
        <v>38700</v>
      </c>
      <c r="AG119" s="14">
        <v>39240</v>
      </c>
      <c r="AH119" s="14">
        <v>39600</v>
      </c>
      <c r="AI119" s="14">
        <v>39960</v>
      </c>
      <c r="AJ119" s="14">
        <v>40500</v>
      </c>
      <c r="AK119" s="14">
        <v>41400</v>
      </c>
      <c r="AL119" s="14">
        <v>43200</v>
      </c>
      <c r="AM119" s="36"/>
      <c r="AN119" s="36"/>
      <c r="AO119" s="36"/>
      <c r="AP119" s="36"/>
      <c r="AQ119" s="37"/>
      <c r="AR119" s="38"/>
      <c r="AS119" s="38"/>
      <c r="AT119" s="38"/>
      <c r="AU119" s="39"/>
      <c r="AV119" s="37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>
        <v>38759.940693274199</v>
      </c>
      <c r="BH119" s="14">
        <v>39662.447346492801</v>
      </c>
      <c r="BI119" s="14">
        <v>41417.038696901102</v>
      </c>
      <c r="BJ119" s="14">
        <v>41456.982235642201</v>
      </c>
      <c r="BK119" s="14">
        <v>42003.918373140397</v>
      </c>
      <c r="BL119" s="14">
        <v>42448.415462402801</v>
      </c>
      <c r="BM119" s="14">
        <v>42812.062308179302</v>
      </c>
      <c r="BN119" s="14">
        <v>43268.214073687399</v>
      </c>
      <c r="BO119" s="14">
        <v>44201.759515912498</v>
      </c>
      <c r="BP119" s="14">
        <v>45966.8977073524</v>
      </c>
      <c r="BQ119" s="14"/>
      <c r="BR119" s="36"/>
      <c r="BS119" s="36"/>
      <c r="BT119" s="36"/>
      <c r="BU119" s="36"/>
      <c r="BV119" s="37"/>
      <c r="BW119" s="38"/>
      <c r="BX119" s="38"/>
      <c r="BY119" s="38"/>
      <c r="BZ119" s="39"/>
      <c r="CA119" s="37"/>
      <c r="CG119">
        <v>38700</v>
      </c>
      <c r="CH119">
        <v>39600</v>
      </c>
      <c r="CI119">
        <v>41400</v>
      </c>
      <c r="CJ119">
        <v>41400</v>
      </c>
      <c r="CK119">
        <v>41940</v>
      </c>
      <c r="CL119">
        <v>42300</v>
      </c>
      <c r="CM119">
        <v>42660</v>
      </c>
      <c r="CN119">
        <v>43200</v>
      </c>
      <c r="CO119">
        <v>44100</v>
      </c>
      <c r="CP119">
        <v>45900</v>
      </c>
      <c r="DL119">
        <v>38460</v>
      </c>
      <c r="DM119">
        <v>39375</v>
      </c>
      <c r="DN119">
        <v>41850</v>
      </c>
      <c r="DO119">
        <v>41625</v>
      </c>
      <c r="DP119">
        <v>42225</v>
      </c>
      <c r="DQ119">
        <v>43110</v>
      </c>
      <c r="DR119">
        <v>43305</v>
      </c>
      <c r="DS119">
        <v>43830</v>
      </c>
      <c r="DT119">
        <v>44535</v>
      </c>
      <c r="DU119">
        <v>45675</v>
      </c>
      <c r="EK119" s="20">
        <v>36000</v>
      </c>
      <c r="EL119" s="20">
        <v>36900</v>
      </c>
      <c r="EM119" s="20">
        <v>37800</v>
      </c>
      <c r="EN119" s="20">
        <v>38700</v>
      </c>
      <c r="EO119" s="20">
        <v>39240</v>
      </c>
      <c r="EP119" s="20">
        <v>39600</v>
      </c>
      <c r="EQ119" s="20">
        <v>39960</v>
      </c>
      <c r="ER119" s="20">
        <v>40500</v>
      </c>
      <c r="ES119" s="20">
        <v>41400</v>
      </c>
      <c r="ET119" s="20">
        <v>43200</v>
      </c>
      <c r="GN119" s="20">
        <v>38700</v>
      </c>
      <c r="GO119" s="20">
        <v>39600</v>
      </c>
      <c r="GP119" s="20">
        <v>41400</v>
      </c>
      <c r="GQ119" s="20">
        <v>41400</v>
      </c>
      <c r="GR119" s="20">
        <v>41940</v>
      </c>
      <c r="GS119" s="20">
        <v>42300</v>
      </c>
      <c r="GT119" s="20">
        <v>42660</v>
      </c>
      <c r="GU119" s="20">
        <v>43200</v>
      </c>
      <c r="GV119" s="20">
        <v>44100</v>
      </c>
      <c r="GW119" s="20">
        <v>45900</v>
      </c>
    </row>
    <row r="120" spans="1:232" x14ac:dyDescent="0.2">
      <c r="A120">
        <f t="shared" si="144"/>
        <v>10</v>
      </c>
      <c r="B120" s="20">
        <f t="shared" si="145"/>
        <v>5</v>
      </c>
      <c r="C120" s="12">
        <f>EC108</f>
        <v>6.0216554986299133E-3</v>
      </c>
      <c r="D120" s="5">
        <f>EA108</f>
        <v>5.5208333333333307E-3</v>
      </c>
      <c r="E120" s="14"/>
      <c r="F120" s="14"/>
      <c r="G120" s="14"/>
      <c r="H120" s="14"/>
      <c r="I120" s="14"/>
      <c r="J120" s="14"/>
      <c r="K120" s="14"/>
      <c r="L120" s="36"/>
      <c r="M120" s="36"/>
      <c r="N120" s="36"/>
      <c r="O120" s="36"/>
      <c r="P120" s="37"/>
      <c r="Q120" s="38"/>
      <c r="R120" s="38"/>
      <c r="S120" s="38"/>
      <c r="T120" s="39"/>
      <c r="U120" s="37"/>
      <c r="V120" s="14"/>
      <c r="W120" s="14"/>
      <c r="X120" s="14"/>
      <c r="Y120" s="14"/>
      <c r="Z120" s="14"/>
      <c r="AA120" s="14"/>
      <c r="AB120" s="14"/>
      <c r="AC120" s="14">
        <v>38700</v>
      </c>
      <c r="AD120" s="14">
        <v>39600</v>
      </c>
      <c r="AE120" s="14">
        <v>41400</v>
      </c>
      <c r="AF120" s="14">
        <v>41400</v>
      </c>
      <c r="AG120" s="14">
        <v>41940</v>
      </c>
      <c r="AH120" s="14">
        <v>42300</v>
      </c>
      <c r="AI120" s="14">
        <v>42660</v>
      </c>
      <c r="AJ120" s="14">
        <v>43200</v>
      </c>
      <c r="AK120" s="14">
        <v>44100</v>
      </c>
      <c r="AL120" s="14">
        <v>45900</v>
      </c>
      <c r="AM120" s="36"/>
      <c r="AN120" s="36"/>
      <c r="AO120" s="36"/>
      <c r="AP120" s="36"/>
      <c r="AQ120" s="37"/>
      <c r="AR120" s="38"/>
      <c r="AS120" s="38"/>
      <c r="AT120" s="38"/>
      <c r="AU120" s="39"/>
      <c r="AV120" s="37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>
        <v>38782.649306725703</v>
      </c>
      <c r="BH120" s="14">
        <v>39684.552653507097</v>
      </c>
      <c r="BI120" s="14">
        <v>41434.861303098798</v>
      </c>
      <c r="BJ120" s="14">
        <v>41479.787764357701</v>
      </c>
      <c r="BK120" s="14">
        <v>42026.261626859501</v>
      </c>
      <c r="BL120" s="14">
        <v>42464.874537597098</v>
      </c>
      <c r="BM120" s="14">
        <v>42829.5976918206</v>
      </c>
      <c r="BN120" s="14">
        <v>43291.7159263125</v>
      </c>
      <c r="BO120" s="14">
        <v>44227.800484087398</v>
      </c>
      <c r="BP120" s="14">
        <v>45990.752292647499</v>
      </c>
      <c r="BQ120" s="14"/>
      <c r="BR120" s="36"/>
      <c r="BS120" s="36"/>
      <c r="BT120" s="36"/>
      <c r="BU120" s="36"/>
      <c r="BV120" s="37"/>
      <c r="BW120" s="38"/>
      <c r="BX120" s="38"/>
      <c r="BY120" s="38"/>
      <c r="BZ120" s="39"/>
      <c r="CA120" s="37"/>
      <c r="CG120">
        <v>38460</v>
      </c>
      <c r="CH120">
        <v>39345</v>
      </c>
      <c r="CI120">
        <v>41310</v>
      </c>
      <c r="CJ120">
        <v>41190</v>
      </c>
      <c r="CK120">
        <v>41880</v>
      </c>
      <c r="CL120">
        <v>42585</v>
      </c>
      <c r="CM120">
        <v>42780</v>
      </c>
      <c r="CN120">
        <v>43110</v>
      </c>
      <c r="CO120">
        <v>43935</v>
      </c>
      <c r="CP120">
        <v>45675</v>
      </c>
      <c r="DL120">
        <v>39165</v>
      </c>
      <c r="DM120">
        <v>40035</v>
      </c>
      <c r="DN120">
        <v>42210</v>
      </c>
      <c r="DO120">
        <v>41925</v>
      </c>
      <c r="DP120">
        <v>42600</v>
      </c>
      <c r="DQ120">
        <v>43455</v>
      </c>
      <c r="DR120">
        <v>43665</v>
      </c>
      <c r="DS120">
        <v>44220</v>
      </c>
      <c r="DT120">
        <v>45195</v>
      </c>
      <c r="DU120">
        <v>46290</v>
      </c>
      <c r="EK120" s="20">
        <v>38700</v>
      </c>
      <c r="EL120" s="20">
        <v>39600</v>
      </c>
      <c r="EM120" s="20">
        <v>41400</v>
      </c>
      <c r="EN120" s="20">
        <v>41400</v>
      </c>
      <c r="EO120" s="20">
        <v>41940</v>
      </c>
      <c r="EP120" s="20">
        <v>42300</v>
      </c>
      <c r="EQ120" s="20">
        <v>42660</v>
      </c>
      <c r="ER120" s="20">
        <v>43200</v>
      </c>
      <c r="ES120" s="20">
        <v>44100</v>
      </c>
      <c r="ET120" s="20">
        <v>45900</v>
      </c>
      <c r="GN120" s="20">
        <v>39510</v>
      </c>
      <c r="GO120" s="20">
        <v>41505</v>
      </c>
      <c r="GP120" s="20">
        <v>47430</v>
      </c>
      <c r="GQ120" s="20">
        <v>46845</v>
      </c>
      <c r="GR120" s="20">
        <v>48585</v>
      </c>
      <c r="GS120" s="20">
        <v>50580</v>
      </c>
      <c r="GT120" s="20">
        <v>51405</v>
      </c>
      <c r="GU120" s="20">
        <v>52620</v>
      </c>
      <c r="GV120" s="20">
        <v>54615</v>
      </c>
      <c r="GW120" s="20">
        <v>55320</v>
      </c>
    </row>
    <row r="121" spans="1:232" x14ac:dyDescent="0.2">
      <c r="A121">
        <f t="shared" si="144"/>
        <v>8</v>
      </c>
      <c r="B121" s="20">
        <f t="shared" si="145"/>
        <v>4</v>
      </c>
      <c r="C121" s="38">
        <f>EZ108</f>
        <v>1.4623442841437994E-2</v>
      </c>
      <c r="D121" s="38">
        <f>EX108</f>
        <v>4.5659722222222031E-3</v>
      </c>
      <c r="E121" s="14"/>
      <c r="F121" s="14"/>
      <c r="G121" s="14"/>
      <c r="H121" s="14"/>
      <c r="I121" s="14"/>
      <c r="J121" s="14"/>
      <c r="K121" s="14"/>
      <c r="L121" s="36"/>
      <c r="M121" s="36"/>
      <c r="N121" s="36"/>
      <c r="O121" s="36"/>
      <c r="P121" s="37"/>
      <c r="Q121" s="38"/>
      <c r="R121" s="38"/>
      <c r="S121" s="38"/>
      <c r="T121" s="39"/>
      <c r="U121" s="37"/>
      <c r="V121" s="14"/>
      <c r="W121" s="14"/>
      <c r="X121" s="14"/>
      <c r="Y121" s="14"/>
      <c r="Z121" s="14"/>
      <c r="AA121" s="14"/>
      <c r="AB121" s="14"/>
      <c r="AC121" s="14">
        <v>38475</v>
      </c>
      <c r="AD121" s="14">
        <v>39360</v>
      </c>
      <c r="AE121" s="14">
        <v>41145</v>
      </c>
      <c r="AF121" s="14">
        <v>41175</v>
      </c>
      <c r="AG121" s="14">
        <v>41700</v>
      </c>
      <c r="AH121" s="14">
        <v>42075</v>
      </c>
      <c r="AI121" s="14">
        <v>42435</v>
      </c>
      <c r="AJ121" s="14">
        <v>42990</v>
      </c>
      <c r="AK121" s="14">
        <v>43875</v>
      </c>
      <c r="AL121" s="14">
        <v>45660</v>
      </c>
      <c r="AM121" s="36"/>
      <c r="AN121" s="36"/>
      <c r="AO121" s="36"/>
      <c r="AP121" s="36"/>
      <c r="AQ121" s="37"/>
      <c r="AR121" s="38"/>
      <c r="AS121" s="38"/>
      <c r="AT121" s="38"/>
      <c r="AU121" s="39"/>
      <c r="AV121" s="37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>
        <v>36000</v>
      </c>
      <c r="BH121" s="14">
        <v>36900</v>
      </c>
      <c r="BI121" s="14">
        <v>37800</v>
      </c>
      <c r="BJ121" s="14">
        <v>38700</v>
      </c>
      <c r="BK121" s="14">
        <v>39240</v>
      </c>
      <c r="BL121" s="14">
        <v>39600</v>
      </c>
      <c r="BM121" s="14">
        <v>39960</v>
      </c>
      <c r="BN121" s="14">
        <v>40500</v>
      </c>
      <c r="BO121" s="14">
        <v>41400</v>
      </c>
      <c r="BP121" s="14">
        <v>43200</v>
      </c>
      <c r="BQ121" s="14"/>
      <c r="BR121" s="36"/>
      <c r="BS121" s="36"/>
      <c r="BT121" s="36"/>
      <c r="BU121" s="36"/>
      <c r="BV121" s="37"/>
      <c r="BW121" s="38"/>
      <c r="BX121" s="38"/>
      <c r="BY121" s="38"/>
      <c r="BZ121" s="39"/>
      <c r="CA121" s="37"/>
      <c r="CG121">
        <v>39135</v>
      </c>
      <c r="CH121">
        <v>40020</v>
      </c>
      <c r="CI121">
        <v>41715</v>
      </c>
      <c r="CJ121">
        <v>41880</v>
      </c>
      <c r="CK121">
        <v>42345</v>
      </c>
      <c r="CL121">
        <v>42945</v>
      </c>
      <c r="CM121">
        <v>43185</v>
      </c>
      <c r="CN121">
        <v>43650</v>
      </c>
      <c r="CO121">
        <v>44700</v>
      </c>
      <c r="CP121">
        <v>46335</v>
      </c>
      <c r="EK121" s="20">
        <v>38475</v>
      </c>
      <c r="EL121" s="20">
        <v>39510</v>
      </c>
      <c r="EM121" s="20">
        <v>42390</v>
      </c>
      <c r="EN121" s="20">
        <v>42105</v>
      </c>
      <c r="EO121" s="20">
        <v>43275</v>
      </c>
      <c r="EP121" s="20">
        <v>44025</v>
      </c>
      <c r="EQ121" s="20">
        <v>44370</v>
      </c>
      <c r="ER121" s="20">
        <v>45270</v>
      </c>
      <c r="ES121" s="20">
        <v>46050</v>
      </c>
      <c r="ET121" s="20">
        <v>46335</v>
      </c>
      <c r="GN121" s="20">
        <v>39840</v>
      </c>
      <c r="GO121" s="20">
        <v>41880</v>
      </c>
      <c r="GP121" s="20">
        <v>47775</v>
      </c>
      <c r="GQ121" s="20">
        <v>47115</v>
      </c>
      <c r="GR121" s="20">
        <v>48945</v>
      </c>
      <c r="GS121" s="20">
        <v>50970</v>
      </c>
      <c r="GT121" s="20">
        <v>51765</v>
      </c>
      <c r="GU121" s="20">
        <v>52980</v>
      </c>
      <c r="GV121" s="20">
        <v>54975</v>
      </c>
      <c r="GW121" s="20">
        <v>55605</v>
      </c>
    </row>
    <row r="122" spans="1:232" x14ac:dyDescent="0.2">
      <c r="A122">
        <f t="shared" si="144"/>
        <v>6</v>
      </c>
      <c r="B122" s="20">
        <f t="shared" si="145"/>
        <v>3</v>
      </c>
      <c r="C122" s="38">
        <f>GA108</f>
        <v>2.9806578251002216E-2</v>
      </c>
      <c r="D122" s="38">
        <f>FY108</f>
        <v>3.4722222222222051E-3</v>
      </c>
      <c r="E122" s="14"/>
      <c r="F122" s="14"/>
      <c r="G122" s="14"/>
      <c r="H122" s="14"/>
      <c r="I122" s="14"/>
      <c r="J122" s="14"/>
      <c r="K122" s="14"/>
      <c r="L122" s="36"/>
      <c r="M122" s="36"/>
      <c r="N122" s="36"/>
      <c r="O122" s="36"/>
      <c r="P122" s="37"/>
      <c r="Q122" s="38"/>
      <c r="R122" s="38"/>
      <c r="S122" s="38"/>
      <c r="T122" s="39"/>
      <c r="U122" s="37"/>
      <c r="V122" s="14"/>
      <c r="W122" s="14"/>
      <c r="X122" s="14"/>
      <c r="Y122" s="14"/>
      <c r="Z122" s="14"/>
      <c r="AA122" s="14"/>
      <c r="AB122" s="14"/>
      <c r="AC122" s="14">
        <v>39135</v>
      </c>
      <c r="AD122" s="14">
        <v>40050</v>
      </c>
      <c r="AE122" s="14">
        <v>41730</v>
      </c>
      <c r="AF122" s="14">
        <v>41805</v>
      </c>
      <c r="AG122" s="14">
        <v>42360</v>
      </c>
      <c r="AH122" s="14">
        <v>42720</v>
      </c>
      <c r="AI122" s="14">
        <v>43095</v>
      </c>
      <c r="AJ122" s="14">
        <v>43665</v>
      </c>
      <c r="AK122" s="14">
        <v>44625</v>
      </c>
      <c r="AL122" s="14">
        <v>46350</v>
      </c>
      <c r="AM122" s="36"/>
      <c r="AN122" s="36"/>
      <c r="AO122" s="36"/>
      <c r="AP122" s="36"/>
      <c r="AQ122" s="37"/>
      <c r="AR122" s="38"/>
      <c r="AS122" s="38"/>
      <c r="AT122" s="38"/>
      <c r="AU122" s="39"/>
      <c r="AV122" s="37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>
        <v>38700</v>
      </c>
      <c r="BH122" s="14">
        <v>39600</v>
      </c>
      <c r="BI122" s="14">
        <v>41400</v>
      </c>
      <c r="BJ122" s="14">
        <v>41400</v>
      </c>
      <c r="BK122" s="14">
        <v>41940</v>
      </c>
      <c r="BL122" s="14">
        <v>42300</v>
      </c>
      <c r="BM122" s="14">
        <v>42660</v>
      </c>
      <c r="BN122" s="14">
        <v>43200</v>
      </c>
      <c r="BO122" s="14">
        <v>44100</v>
      </c>
      <c r="BP122" s="14">
        <v>45900</v>
      </c>
      <c r="BQ122" s="14"/>
      <c r="BR122" s="36"/>
      <c r="BS122" s="36"/>
      <c r="BT122" s="36"/>
      <c r="BU122" s="36"/>
      <c r="BV122" s="37"/>
      <c r="BW122" s="38"/>
      <c r="BX122" s="38"/>
      <c r="BY122" s="38"/>
      <c r="BZ122" s="39"/>
      <c r="CA122" s="37"/>
      <c r="EK122" s="20">
        <v>39150</v>
      </c>
      <c r="EL122" s="20">
        <v>40050</v>
      </c>
      <c r="EM122" s="20">
        <v>42735</v>
      </c>
      <c r="EN122" s="20">
        <v>42390</v>
      </c>
      <c r="EO122" s="20">
        <v>43620</v>
      </c>
      <c r="EP122" s="20">
        <v>44385</v>
      </c>
      <c r="EQ122" s="20">
        <v>44730</v>
      </c>
      <c r="ER122" s="20">
        <v>45630</v>
      </c>
      <c r="ES122" s="20">
        <v>46425</v>
      </c>
      <c r="ET122" s="20">
        <v>46635</v>
      </c>
    </row>
    <row r="123" spans="1:232" x14ac:dyDescent="0.2">
      <c r="A123">
        <f t="shared" si="144"/>
        <v>4</v>
      </c>
      <c r="B123" s="20">
        <f t="shared" si="145"/>
        <v>2</v>
      </c>
      <c r="C123" s="38">
        <f>HD108</f>
        <v>6.6625490781696675E-2</v>
      </c>
      <c r="D123" s="38">
        <f>HB108</f>
        <v>3.3130787037037035E-3</v>
      </c>
      <c r="E123" s="14"/>
      <c r="F123" s="14"/>
      <c r="G123" s="14"/>
      <c r="H123" s="14"/>
      <c r="I123" s="14"/>
      <c r="J123" s="14"/>
      <c r="K123" s="14"/>
      <c r="L123" s="36"/>
      <c r="M123" s="36"/>
      <c r="N123" s="36"/>
      <c r="O123" s="36"/>
      <c r="P123" s="37"/>
      <c r="Q123" s="38"/>
      <c r="R123" s="38"/>
      <c r="S123" s="38"/>
      <c r="T123" s="39"/>
      <c r="U123" s="37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36"/>
      <c r="AN123" s="36"/>
      <c r="AO123" s="36"/>
      <c r="AP123" s="36"/>
      <c r="AQ123" s="37"/>
      <c r="AR123" s="38"/>
      <c r="AS123" s="38"/>
      <c r="AT123" s="38"/>
      <c r="AU123" s="39"/>
      <c r="AV123" s="37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>
        <v>38460</v>
      </c>
      <c r="BH123" s="14">
        <v>39360</v>
      </c>
      <c r="BI123" s="14">
        <v>41175</v>
      </c>
      <c r="BJ123" s="14">
        <v>41160</v>
      </c>
      <c r="BK123" s="14">
        <v>41730</v>
      </c>
      <c r="BL123" s="14">
        <v>42225</v>
      </c>
      <c r="BM123" s="14">
        <v>42600</v>
      </c>
      <c r="BN123" s="14">
        <v>42975</v>
      </c>
      <c r="BO123" s="14">
        <v>43860</v>
      </c>
      <c r="BP123" s="14">
        <v>45645</v>
      </c>
      <c r="BQ123" s="14"/>
      <c r="BR123" s="36"/>
      <c r="BS123" s="36"/>
      <c r="BT123" s="36"/>
      <c r="BU123" s="36"/>
      <c r="BV123" s="37"/>
      <c r="BW123" s="38"/>
      <c r="BX123" s="38"/>
      <c r="BY123" s="38"/>
      <c r="BZ123" s="39"/>
      <c r="CA123" s="37"/>
      <c r="HO123" s="20">
        <v>42772.0885342049</v>
      </c>
      <c r="HP123" s="20">
        <v>46730.444014265297</v>
      </c>
      <c r="HQ123" s="20">
        <v>58643.717872266199</v>
      </c>
      <c r="HR123" s="20">
        <v>57373.101383269197</v>
      </c>
      <c r="HS123" s="20">
        <v>60646.391548564497</v>
      </c>
      <c r="HT123" s="20">
        <v>64607.462492408202</v>
      </c>
      <c r="HU123" s="20">
        <v>66617.592544019499</v>
      </c>
      <c r="HV123" s="20">
        <v>68630.577998552006</v>
      </c>
      <c r="HW123" s="20">
        <v>72581.443003008302</v>
      </c>
      <c r="HX123" s="20">
        <v>74506.898070972893</v>
      </c>
    </row>
    <row r="124" spans="1:232" x14ac:dyDescent="0.2">
      <c r="A124">
        <f t="shared" si="144"/>
        <v>2</v>
      </c>
      <c r="B124" s="20">
        <f t="shared" si="145"/>
        <v>1</v>
      </c>
      <c r="C124" s="38">
        <f>IA108</f>
        <v>0.18526806527482317</v>
      </c>
      <c r="D124" s="38">
        <f>HY108</f>
        <v>3.399884259259254E-3</v>
      </c>
      <c r="E124" s="14"/>
      <c r="F124" s="14"/>
      <c r="G124" s="14"/>
      <c r="H124" s="14"/>
      <c r="I124" s="14"/>
      <c r="J124" s="14"/>
      <c r="K124" s="14"/>
      <c r="L124" s="36"/>
      <c r="M124" s="36"/>
      <c r="N124" s="36"/>
      <c r="O124" s="36"/>
      <c r="P124" s="37"/>
      <c r="Q124" s="38"/>
      <c r="R124" s="38"/>
      <c r="S124" s="38"/>
      <c r="T124" s="39"/>
      <c r="U124" s="37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36"/>
      <c r="AN124" s="36"/>
      <c r="AO124" s="36"/>
      <c r="AP124" s="36"/>
      <c r="AQ124" s="37"/>
      <c r="AR124" s="38"/>
      <c r="AS124" s="38"/>
      <c r="AT124" s="38"/>
      <c r="AU124" s="39"/>
      <c r="AV124" s="37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>
        <v>39120</v>
      </c>
      <c r="BH124" s="14">
        <v>40020</v>
      </c>
      <c r="BI124" s="14">
        <v>41730</v>
      </c>
      <c r="BJ124" s="14">
        <v>41835</v>
      </c>
      <c r="BK124" s="14">
        <v>42360</v>
      </c>
      <c r="BL124" s="14">
        <v>42705</v>
      </c>
      <c r="BM124" s="14">
        <v>43110</v>
      </c>
      <c r="BN124" s="14">
        <v>43680</v>
      </c>
      <c r="BO124" s="14">
        <v>44610</v>
      </c>
      <c r="BP124" s="14">
        <v>46335</v>
      </c>
      <c r="BQ124" s="14"/>
      <c r="BR124" s="36"/>
      <c r="BS124" s="36"/>
      <c r="BT124" s="36"/>
      <c r="BU124" s="36"/>
      <c r="BV124" s="37"/>
      <c r="BW124" s="38"/>
      <c r="BX124" s="38"/>
      <c r="BY124" s="38"/>
      <c r="BZ124" s="39"/>
      <c r="CA124" s="37"/>
      <c r="HO124" s="20">
        <v>42783.951465794999</v>
      </c>
      <c r="HP124" s="20">
        <v>46742.685985734599</v>
      </c>
      <c r="HQ124" s="20">
        <v>58655.892127733699</v>
      </c>
      <c r="HR124" s="20">
        <v>57382.478616730798</v>
      </c>
      <c r="HS124" s="20">
        <v>60658.4284514354</v>
      </c>
      <c r="HT124" s="20">
        <v>64619.967507591697</v>
      </c>
      <c r="HU124" s="20">
        <v>66630.0174559804</v>
      </c>
      <c r="HV124" s="20">
        <v>68642.972001447895</v>
      </c>
      <c r="HW124" s="20">
        <v>72594.136996991598</v>
      </c>
      <c r="HX124" s="20">
        <v>74516.661929027003</v>
      </c>
    </row>
    <row r="125" spans="1:232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36"/>
      <c r="M125" s="36"/>
      <c r="N125" s="36"/>
      <c r="O125" s="36"/>
      <c r="P125" s="37"/>
      <c r="Q125" s="38"/>
      <c r="R125" s="38"/>
      <c r="S125" s="38"/>
      <c r="T125" s="39"/>
      <c r="U125" s="37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36"/>
      <c r="AN125" s="36"/>
      <c r="AO125" s="36"/>
      <c r="AP125" s="36"/>
      <c r="AQ125" s="37"/>
      <c r="AR125" s="38"/>
      <c r="AS125" s="38"/>
      <c r="AT125" s="38"/>
      <c r="AU125" s="39"/>
      <c r="AV125" s="37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36"/>
      <c r="BS125" s="36"/>
      <c r="BT125" s="36"/>
      <c r="BU125" s="36"/>
      <c r="BV125" s="37"/>
      <c r="BW125" s="38"/>
      <c r="BX125" s="38"/>
      <c r="BY125" s="38"/>
      <c r="BZ125" s="39"/>
      <c r="CA125" s="37"/>
      <c r="HO125" s="20">
        <v>36000</v>
      </c>
      <c r="HP125" s="20">
        <v>36900</v>
      </c>
      <c r="HQ125" s="20">
        <v>37800</v>
      </c>
      <c r="HR125" s="20">
        <v>38700</v>
      </c>
      <c r="HS125" s="20">
        <v>39240</v>
      </c>
      <c r="HT125" s="20">
        <v>39600</v>
      </c>
      <c r="HU125" s="20">
        <v>39960</v>
      </c>
      <c r="HV125" s="20">
        <v>40500</v>
      </c>
      <c r="HW125" s="20">
        <v>41400</v>
      </c>
      <c r="HX125" s="20">
        <v>43200</v>
      </c>
    </row>
    <row r="126" spans="1:232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36"/>
      <c r="M126" s="36"/>
      <c r="N126" s="36"/>
      <c r="O126" s="36"/>
      <c r="P126" s="37"/>
      <c r="Q126" s="38"/>
      <c r="R126" s="38"/>
      <c r="S126" s="38"/>
      <c r="T126" s="39"/>
      <c r="U126" s="37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36"/>
      <c r="AN126" s="36"/>
      <c r="AO126" s="36"/>
      <c r="AP126" s="36"/>
      <c r="AQ126" s="37"/>
      <c r="AR126" s="38"/>
      <c r="AS126" s="38"/>
      <c r="AT126" s="38"/>
      <c r="AU126" s="39"/>
      <c r="AV126" s="37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36"/>
      <c r="BS126" s="36"/>
      <c r="BT126" s="36"/>
      <c r="BU126" s="36"/>
      <c r="BV126" s="37"/>
      <c r="BW126" s="38"/>
      <c r="BX126" s="38"/>
      <c r="BY126" s="38"/>
      <c r="BZ126" s="39"/>
      <c r="CA126" s="37"/>
      <c r="FJ126" s="20">
        <v>38853.834734919103</v>
      </c>
      <c r="FK126" s="20">
        <v>40579.220368562703</v>
      </c>
      <c r="FL126" s="20">
        <v>44539.8498107384</v>
      </c>
      <c r="FM126" s="20">
        <v>44095.233831550802</v>
      </c>
      <c r="FN126" s="20">
        <v>44708.301752218198</v>
      </c>
      <c r="FO126" s="20">
        <v>46546.196490186398</v>
      </c>
      <c r="FP126" s="20">
        <v>46694.832740015401</v>
      </c>
      <c r="FQ126" s="20">
        <v>47629.176116287301</v>
      </c>
      <c r="FR126" s="20">
        <v>48709.059042373003</v>
      </c>
      <c r="FS126" s="20">
        <v>49566.164947828402</v>
      </c>
      <c r="HO126" s="20">
        <v>38700</v>
      </c>
      <c r="HP126" s="20">
        <v>39600</v>
      </c>
      <c r="HQ126" s="20">
        <v>41400</v>
      </c>
      <c r="HR126" s="20">
        <v>41400</v>
      </c>
      <c r="HS126" s="20">
        <v>41940</v>
      </c>
      <c r="HT126" s="20">
        <v>42300</v>
      </c>
      <c r="HU126" s="20">
        <v>42660</v>
      </c>
      <c r="HV126" s="20">
        <v>43200</v>
      </c>
      <c r="HW126" s="20">
        <v>44100</v>
      </c>
      <c r="HX126" s="20">
        <v>45900</v>
      </c>
    </row>
    <row r="127" spans="1:232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36"/>
      <c r="M127" s="36"/>
      <c r="N127" s="36"/>
      <c r="O127" s="36"/>
      <c r="P127" s="37"/>
      <c r="Q127" s="38"/>
      <c r="R127" s="38"/>
      <c r="S127" s="38"/>
      <c r="T127" s="39"/>
      <c r="U127" s="37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36"/>
      <c r="AN127" s="36"/>
      <c r="AO127" s="36"/>
      <c r="AP127" s="36"/>
      <c r="AQ127" s="37"/>
      <c r="AR127" s="38"/>
      <c r="AS127" s="38"/>
      <c r="AT127" s="38"/>
      <c r="AU127" s="39"/>
      <c r="AV127" s="37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36"/>
      <c r="BS127" s="36"/>
      <c r="BT127" s="36"/>
      <c r="BU127" s="36"/>
      <c r="BV127" s="37"/>
      <c r="BW127" s="38"/>
      <c r="BX127" s="38"/>
      <c r="BY127" s="38"/>
      <c r="BZ127" s="39"/>
      <c r="CA127" s="37"/>
      <c r="FJ127" s="20">
        <v>38871.395265080799</v>
      </c>
      <c r="FK127" s="20">
        <v>40591.209631437203</v>
      </c>
      <c r="FL127" s="20">
        <v>44551.930189261497</v>
      </c>
      <c r="FM127" s="20">
        <v>44104.646168449101</v>
      </c>
      <c r="FN127" s="20">
        <v>44719.6282477817</v>
      </c>
      <c r="FO127" s="20">
        <v>46558.923509813503</v>
      </c>
      <c r="FP127" s="20">
        <v>46706.747259984499</v>
      </c>
      <c r="FQ127" s="20">
        <v>47641.313883712603</v>
      </c>
      <c r="FR127" s="20">
        <v>48721.340957626897</v>
      </c>
      <c r="FS127" s="20">
        <v>49575.795052171503</v>
      </c>
      <c r="HO127" s="20">
        <v>42585</v>
      </c>
      <c r="HP127" s="20">
        <v>46545</v>
      </c>
      <c r="HQ127" s="20">
        <v>58470</v>
      </c>
      <c r="HR127" s="20">
        <v>57225</v>
      </c>
      <c r="HS127" s="20">
        <v>60495</v>
      </c>
      <c r="HT127" s="20">
        <v>64425</v>
      </c>
      <c r="HU127" s="20">
        <v>66420</v>
      </c>
      <c r="HV127" s="20">
        <v>68445</v>
      </c>
      <c r="HW127" s="20">
        <v>72405</v>
      </c>
      <c r="HX127" s="20">
        <v>74355</v>
      </c>
    </row>
    <row r="128" spans="1:232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36"/>
      <c r="M128" s="36"/>
      <c r="N128" s="36"/>
      <c r="O128" s="36"/>
      <c r="P128" s="37"/>
      <c r="Q128" s="38"/>
      <c r="R128" s="38"/>
      <c r="S128" s="38"/>
      <c r="T128" s="39"/>
      <c r="U128" s="37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36"/>
      <c r="AN128" s="36"/>
      <c r="AO128" s="36"/>
      <c r="AP128" s="36"/>
      <c r="AQ128" s="37"/>
      <c r="AR128" s="38"/>
      <c r="AS128" s="38"/>
      <c r="AT128" s="38"/>
      <c r="AU128" s="39"/>
      <c r="AV128" s="37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36"/>
      <c r="BS128" s="36"/>
      <c r="BT128" s="36"/>
      <c r="BU128" s="36"/>
      <c r="BV128" s="37"/>
      <c r="BW128" s="38"/>
      <c r="BX128" s="38"/>
      <c r="BY128" s="38"/>
      <c r="BZ128" s="39"/>
      <c r="CA128" s="37"/>
      <c r="FJ128" s="20">
        <v>36000</v>
      </c>
      <c r="FK128" s="20">
        <v>36900</v>
      </c>
      <c r="FL128" s="20">
        <v>37800</v>
      </c>
      <c r="FM128" s="20">
        <v>38700</v>
      </c>
      <c r="FN128" s="20">
        <v>39240</v>
      </c>
      <c r="FO128" s="20">
        <v>39600</v>
      </c>
      <c r="FP128" s="20">
        <v>39960</v>
      </c>
      <c r="FQ128" s="20">
        <v>40500</v>
      </c>
      <c r="FR128" s="20">
        <v>41400</v>
      </c>
      <c r="FS128" s="20">
        <v>43200</v>
      </c>
      <c r="HO128" s="20">
        <v>42945</v>
      </c>
      <c r="HP128" s="20">
        <v>46920</v>
      </c>
      <c r="HQ128" s="20">
        <v>58830</v>
      </c>
      <c r="HR128" s="20">
        <v>57510</v>
      </c>
      <c r="HS128" s="20">
        <v>60840</v>
      </c>
      <c r="HT128" s="20">
        <v>64800</v>
      </c>
      <c r="HU128" s="20">
        <v>66795</v>
      </c>
      <c r="HV128" s="20">
        <v>68820</v>
      </c>
      <c r="HW128" s="20">
        <v>72780</v>
      </c>
      <c r="HX128" s="20">
        <v>74655</v>
      </c>
    </row>
    <row r="129" spans="1:175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36"/>
      <c r="M129" s="36"/>
      <c r="N129" s="36"/>
      <c r="O129" s="36"/>
      <c r="P129" s="37"/>
      <c r="Q129" s="38"/>
      <c r="R129" s="38"/>
      <c r="S129" s="38"/>
      <c r="T129" s="39"/>
      <c r="U129" s="37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36"/>
      <c r="AN129" s="36"/>
      <c r="AO129" s="36"/>
      <c r="AP129" s="36"/>
      <c r="AQ129" s="37"/>
      <c r="AR129" s="38"/>
      <c r="AS129" s="38"/>
      <c r="AT129" s="38"/>
      <c r="AU129" s="39"/>
      <c r="AV129" s="37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36"/>
      <c r="BS129" s="36"/>
      <c r="BT129" s="36"/>
      <c r="BU129" s="36"/>
      <c r="BV129" s="37"/>
      <c r="BW129" s="38"/>
      <c r="BX129" s="38"/>
      <c r="BY129" s="38"/>
      <c r="BZ129" s="39"/>
      <c r="CA129" s="37"/>
      <c r="FJ129" s="20">
        <v>38700</v>
      </c>
      <c r="FK129" s="20">
        <v>39600</v>
      </c>
      <c r="FL129" s="20">
        <v>41400</v>
      </c>
      <c r="FM129" s="20">
        <v>41400</v>
      </c>
      <c r="FN129" s="20">
        <v>41940</v>
      </c>
      <c r="FO129" s="20">
        <v>42300</v>
      </c>
      <c r="FP129" s="20">
        <v>42660</v>
      </c>
      <c r="FQ129" s="20">
        <v>43200</v>
      </c>
      <c r="FR129" s="20">
        <v>44100</v>
      </c>
      <c r="FS129" s="20">
        <v>45900</v>
      </c>
    </row>
    <row r="130" spans="1:175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36"/>
      <c r="M130" s="36"/>
      <c r="N130" s="36"/>
      <c r="O130" s="36"/>
      <c r="P130" s="37"/>
      <c r="Q130" s="38"/>
      <c r="R130" s="38"/>
      <c r="S130" s="38"/>
      <c r="T130" s="39"/>
      <c r="U130" s="37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36"/>
      <c r="AN130" s="36"/>
      <c r="AO130" s="36"/>
      <c r="AP130" s="36"/>
      <c r="AQ130" s="37"/>
      <c r="AR130" s="38"/>
      <c r="AS130" s="38"/>
      <c r="AT130" s="38"/>
      <c r="AU130" s="39"/>
      <c r="AV130" s="37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36"/>
      <c r="BS130" s="36"/>
      <c r="BT130" s="36"/>
      <c r="BU130" s="36"/>
      <c r="BV130" s="37"/>
      <c r="BW130" s="38"/>
      <c r="BX130" s="38"/>
      <c r="BY130" s="38"/>
      <c r="BZ130" s="39"/>
      <c r="CA130" s="37"/>
      <c r="FJ130" s="20">
        <v>38625</v>
      </c>
      <c r="FK130" s="20">
        <v>40410</v>
      </c>
      <c r="FL130" s="20">
        <v>44355</v>
      </c>
      <c r="FM130" s="20">
        <v>43950</v>
      </c>
      <c r="FN130" s="20">
        <v>44565</v>
      </c>
      <c r="FO130" s="20">
        <v>46365</v>
      </c>
      <c r="FP130" s="20">
        <v>46515</v>
      </c>
      <c r="FQ130" s="20">
        <v>47460</v>
      </c>
      <c r="FR130" s="20">
        <v>48525</v>
      </c>
      <c r="FS130" s="20">
        <v>49410</v>
      </c>
    </row>
    <row r="131" spans="1:175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36"/>
      <c r="M131" s="36"/>
      <c r="N131" s="36"/>
      <c r="O131" s="36"/>
      <c r="P131" s="37"/>
      <c r="Q131" s="38"/>
      <c r="R131" s="38"/>
      <c r="S131" s="38"/>
      <c r="T131" s="39"/>
      <c r="U131" s="37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36"/>
      <c r="AN131" s="36"/>
      <c r="AO131" s="36"/>
      <c r="AP131" s="36"/>
      <c r="AQ131" s="37"/>
      <c r="AR131" s="38"/>
      <c r="AS131" s="38"/>
      <c r="AT131" s="38"/>
      <c r="AU131" s="39"/>
      <c r="AV131" s="37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36"/>
      <c r="BS131" s="36"/>
      <c r="BT131" s="36"/>
      <c r="BU131" s="36"/>
      <c r="BV131" s="37"/>
      <c r="BW131" s="38"/>
      <c r="BX131" s="38"/>
      <c r="BY131" s="38"/>
      <c r="BZ131" s="39"/>
      <c r="CA131" s="37"/>
      <c r="FJ131" s="20">
        <v>39135</v>
      </c>
      <c r="FK131" s="20">
        <v>40770</v>
      </c>
      <c r="FL131" s="20">
        <v>44715</v>
      </c>
      <c r="FM131" s="20">
        <v>44235</v>
      </c>
      <c r="FN131" s="20">
        <v>44895</v>
      </c>
      <c r="FO131" s="20">
        <v>46740</v>
      </c>
      <c r="FP131" s="20">
        <v>46875</v>
      </c>
      <c r="FQ131" s="20">
        <v>47820</v>
      </c>
      <c r="FR131" s="20">
        <v>48885</v>
      </c>
      <c r="FS131" s="20">
        <v>49710</v>
      </c>
    </row>
    <row r="132" spans="1:175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36"/>
      <c r="M132" s="36"/>
      <c r="N132" s="36"/>
      <c r="O132" s="36"/>
      <c r="P132" s="37"/>
      <c r="Q132" s="38"/>
      <c r="R132" s="38"/>
      <c r="S132" s="38"/>
      <c r="T132" s="39"/>
      <c r="U132" s="37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36"/>
      <c r="AN132" s="36"/>
      <c r="AO132" s="36"/>
      <c r="AP132" s="36"/>
      <c r="AQ132" s="37"/>
      <c r="AR132" s="38"/>
      <c r="AS132" s="38"/>
      <c r="AT132" s="38"/>
      <c r="AU132" s="39"/>
      <c r="AV132" s="37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36"/>
      <c r="BS132" s="36"/>
      <c r="BT132" s="36"/>
      <c r="BU132" s="36"/>
      <c r="BV132" s="37"/>
      <c r="BW132" s="38"/>
      <c r="BX132" s="38"/>
      <c r="BY132" s="38"/>
      <c r="BZ132" s="39"/>
      <c r="CA132" s="37"/>
    </row>
    <row r="133" spans="1:175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36"/>
      <c r="M133" s="36"/>
      <c r="N133" s="36"/>
      <c r="O133" s="36"/>
      <c r="P133" s="37"/>
      <c r="Q133" s="38"/>
      <c r="R133" s="38"/>
      <c r="S133" s="38"/>
      <c r="T133" s="39"/>
      <c r="U133" s="37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36"/>
      <c r="AN133" s="36"/>
      <c r="AO133" s="36"/>
      <c r="AP133" s="36"/>
      <c r="AQ133" s="37"/>
      <c r="AR133" s="38"/>
      <c r="AS133" s="38"/>
      <c r="AT133" s="38"/>
      <c r="AU133" s="39"/>
      <c r="AV133" s="37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36"/>
      <c r="BS133" s="36"/>
      <c r="BT133" s="36"/>
      <c r="BU133" s="36"/>
      <c r="BV133" s="37"/>
      <c r="BW133" s="38"/>
      <c r="BX133" s="38"/>
      <c r="BY133" s="38"/>
      <c r="BZ133" s="39"/>
      <c r="CA133" s="37"/>
    </row>
    <row r="134" spans="1:175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36"/>
      <c r="M134" s="36"/>
      <c r="N134" s="36"/>
      <c r="O134" s="36"/>
      <c r="P134" s="37"/>
      <c r="Q134" s="38"/>
      <c r="R134" s="38"/>
      <c r="S134" s="38"/>
      <c r="T134" s="39"/>
      <c r="U134" s="37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36"/>
      <c r="AN134" s="36"/>
      <c r="AO134" s="36"/>
      <c r="AP134" s="36"/>
      <c r="AQ134" s="37"/>
      <c r="AR134" s="38"/>
      <c r="AS134" s="38"/>
      <c r="AT134" s="38"/>
      <c r="AU134" s="39"/>
      <c r="AV134" s="37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36"/>
      <c r="BS134" s="36"/>
      <c r="BT134" s="36"/>
      <c r="BU134" s="36"/>
      <c r="BV134" s="37"/>
      <c r="BW134" s="38"/>
      <c r="BX134" s="38"/>
      <c r="BY134" s="38"/>
      <c r="BZ134" s="39"/>
      <c r="CA134" s="37"/>
    </row>
    <row r="135" spans="1:175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36"/>
      <c r="M135" s="36"/>
      <c r="N135" s="36"/>
      <c r="O135" s="36"/>
      <c r="P135" s="37"/>
      <c r="Q135" s="38"/>
      <c r="R135" s="38"/>
      <c r="S135" s="38"/>
      <c r="T135" s="39"/>
      <c r="U135" s="37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36"/>
      <c r="AN135" s="36"/>
      <c r="AO135" s="36"/>
      <c r="AP135" s="36"/>
      <c r="AQ135" s="37"/>
      <c r="AR135" s="38"/>
      <c r="AS135" s="38"/>
      <c r="AT135" s="38"/>
      <c r="AU135" s="39"/>
      <c r="AV135" s="37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36"/>
      <c r="BS135" s="36"/>
      <c r="BT135" s="36"/>
      <c r="BU135" s="36"/>
      <c r="BV135" s="37"/>
      <c r="BW135" s="38"/>
      <c r="BX135" s="38"/>
      <c r="BY135" s="38"/>
      <c r="BZ135" s="39"/>
      <c r="CA135" s="37"/>
    </row>
    <row r="136" spans="1:175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36"/>
      <c r="M136" s="36"/>
      <c r="N136" s="36"/>
      <c r="O136" s="36"/>
      <c r="P136" s="37"/>
      <c r="Q136" s="38"/>
      <c r="R136" s="38"/>
      <c r="S136" s="38"/>
      <c r="T136" s="39"/>
      <c r="U136" s="37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36"/>
      <c r="AN136" s="36"/>
      <c r="AO136" s="36"/>
      <c r="AP136" s="36"/>
      <c r="AQ136" s="37"/>
      <c r="AR136" s="38"/>
      <c r="AS136" s="38"/>
      <c r="AT136" s="38"/>
      <c r="AU136" s="39"/>
      <c r="AV136" s="37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36"/>
      <c r="BS136" s="36"/>
      <c r="BT136" s="36"/>
      <c r="BU136" s="36"/>
      <c r="BV136" s="37"/>
      <c r="BW136" s="38"/>
      <c r="BX136" s="38"/>
      <c r="BY136" s="38"/>
      <c r="BZ136" s="39"/>
      <c r="CA136" s="37"/>
    </row>
    <row r="137" spans="1:175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36"/>
      <c r="M137" s="36"/>
      <c r="N137" s="36"/>
      <c r="O137" s="36"/>
      <c r="P137" s="37"/>
      <c r="Q137" s="38"/>
      <c r="R137" s="38"/>
      <c r="S137" s="38"/>
      <c r="T137" s="39"/>
      <c r="U137" s="37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36"/>
      <c r="AN137" s="36"/>
      <c r="AO137" s="36"/>
      <c r="AP137" s="36"/>
      <c r="AQ137" s="37"/>
      <c r="AR137" s="38"/>
      <c r="AS137" s="38"/>
      <c r="AT137" s="38"/>
      <c r="AU137" s="39"/>
      <c r="AV137" s="37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36"/>
      <c r="BS137" s="36"/>
      <c r="BT137" s="36"/>
      <c r="BU137" s="36"/>
      <c r="BV137" s="37"/>
      <c r="BW137" s="38"/>
      <c r="BX137" s="38"/>
      <c r="BY137" s="38"/>
      <c r="BZ137" s="39"/>
      <c r="CA137" s="37"/>
    </row>
    <row r="138" spans="1:175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36"/>
      <c r="M138" s="36"/>
      <c r="N138" s="36"/>
      <c r="O138" s="36"/>
      <c r="P138" s="37"/>
      <c r="Q138" s="38"/>
      <c r="R138" s="38"/>
      <c r="S138" s="38"/>
      <c r="T138" s="39"/>
      <c r="U138" s="37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36"/>
      <c r="AN138" s="36"/>
      <c r="AO138" s="36"/>
      <c r="AP138" s="36"/>
      <c r="AQ138" s="37"/>
      <c r="AR138" s="38"/>
      <c r="AS138" s="38"/>
      <c r="AT138" s="38"/>
      <c r="AU138" s="39"/>
      <c r="AV138" s="37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36"/>
      <c r="BS138" s="36"/>
      <c r="BT138" s="36"/>
      <c r="BU138" s="36"/>
      <c r="BV138" s="37"/>
      <c r="BW138" s="38"/>
      <c r="BX138" s="38"/>
      <c r="BY138" s="38"/>
      <c r="BZ138" s="39"/>
      <c r="CA138" s="37"/>
    </row>
    <row r="139" spans="1:175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36"/>
      <c r="M139" s="36"/>
      <c r="N139" s="36"/>
      <c r="O139" s="36"/>
      <c r="P139" s="37"/>
      <c r="Q139" s="38"/>
      <c r="R139" s="38"/>
      <c r="S139" s="38"/>
      <c r="T139" s="39"/>
      <c r="U139" s="37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36"/>
      <c r="AN139" s="36"/>
      <c r="AO139" s="36"/>
      <c r="AP139" s="36"/>
      <c r="AQ139" s="37"/>
      <c r="AR139" s="38"/>
      <c r="AS139" s="38"/>
      <c r="AT139" s="38"/>
      <c r="AU139" s="39"/>
      <c r="AV139" s="37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36"/>
      <c r="BS139" s="36"/>
      <c r="BT139" s="36"/>
      <c r="BU139" s="36"/>
      <c r="BV139" s="37"/>
      <c r="BW139" s="38"/>
      <c r="BX139" s="38"/>
      <c r="BY139" s="38"/>
      <c r="BZ139" s="39"/>
      <c r="CA139" s="37"/>
    </row>
    <row r="140" spans="1:175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36"/>
      <c r="M140" s="36"/>
      <c r="N140" s="36"/>
      <c r="O140" s="36"/>
      <c r="P140" s="37"/>
      <c r="Q140" s="38"/>
      <c r="R140" s="38"/>
      <c r="S140" s="38"/>
      <c r="T140" s="39"/>
      <c r="U140" s="37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36"/>
      <c r="AN140" s="36"/>
      <c r="AO140" s="36"/>
      <c r="AP140" s="36"/>
      <c r="AQ140" s="37"/>
      <c r="AR140" s="38"/>
      <c r="AS140" s="38"/>
      <c r="AT140" s="38"/>
      <c r="AU140" s="39"/>
      <c r="AV140" s="37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36"/>
      <c r="BS140" s="36"/>
      <c r="BT140" s="36"/>
      <c r="BU140" s="36"/>
      <c r="BV140" s="37"/>
      <c r="BW140" s="38"/>
      <c r="BX140" s="38"/>
      <c r="BY140" s="38"/>
      <c r="BZ140" s="39"/>
      <c r="CA140" s="37"/>
    </row>
    <row r="141" spans="1:175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36"/>
      <c r="M141" s="36"/>
      <c r="N141" s="36"/>
      <c r="O141" s="36"/>
      <c r="P141" s="37"/>
      <c r="Q141" s="38"/>
      <c r="R141" s="38"/>
      <c r="S141" s="38"/>
      <c r="T141" s="39"/>
      <c r="U141" s="37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36"/>
      <c r="AN141" s="36"/>
      <c r="AO141" s="36"/>
      <c r="AP141" s="36"/>
      <c r="AQ141" s="37"/>
      <c r="AR141" s="38"/>
      <c r="AS141" s="38"/>
      <c r="AT141" s="38"/>
      <c r="AU141" s="39"/>
      <c r="AV141" s="37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36"/>
      <c r="BS141" s="36"/>
      <c r="BT141" s="36"/>
      <c r="BU141" s="36"/>
      <c r="BV141" s="37"/>
      <c r="BW141" s="38"/>
      <c r="BX141" s="38"/>
      <c r="BY141" s="38"/>
      <c r="BZ141" s="39"/>
      <c r="CA141" s="37"/>
    </row>
    <row r="142" spans="1:175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36"/>
      <c r="M142" s="36"/>
      <c r="N142" s="36"/>
      <c r="O142" s="36"/>
      <c r="P142" s="37"/>
      <c r="Q142" s="38"/>
      <c r="R142" s="38"/>
      <c r="S142" s="38"/>
      <c r="T142" s="39"/>
      <c r="U142" s="37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36"/>
      <c r="AN142" s="36"/>
      <c r="AO142" s="36"/>
      <c r="AP142" s="36"/>
      <c r="AQ142" s="37"/>
      <c r="AR142" s="38"/>
      <c r="AS142" s="38"/>
      <c r="AT142" s="38"/>
      <c r="AU142" s="39"/>
      <c r="AV142" s="37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36"/>
      <c r="BS142" s="36"/>
      <c r="BT142" s="36"/>
      <c r="BU142" s="36"/>
      <c r="BV142" s="37"/>
      <c r="BW142" s="38"/>
      <c r="BX142" s="38"/>
      <c r="BY142" s="38"/>
      <c r="BZ142" s="39"/>
      <c r="CA142" s="37"/>
    </row>
    <row r="143" spans="1:175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36"/>
      <c r="M143" s="36"/>
      <c r="N143" s="36"/>
      <c r="O143" s="36"/>
      <c r="P143" s="37"/>
      <c r="Q143" s="38"/>
      <c r="R143" s="38"/>
      <c r="S143" s="38"/>
      <c r="T143" s="39"/>
      <c r="U143" s="37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36"/>
      <c r="AN143" s="36"/>
      <c r="AO143" s="36"/>
      <c r="AP143" s="36"/>
      <c r="AQ143" s="37"/>
      <c r="AR143" s="38"/>
      <c r="AS143" s="38"/>
      <c r="AT143" s="38"/>
      <c r="AU143" s="39"/>
      <c r="AV143" s="37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36"/>
      <c r="BS143" s="36"/>
      <c r="BT143" s="36"/>
      <c r="BU143" s="36"/>
      <c r="BV143" s="37"/>
      <c r="BW143" s="38"/>
      <c r="BX143" s="38"/>
      <c r="BY143" s="38"/>
      <c r="BZ143" s="39"/>
      <c r="CA143" s="37"/>
    </row>
    <row r="144" spans="1:175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36"/>
      <c r="M144" s="36"/>
      <c r="N144" s="36"/>
      <c r="O144" s="36"/>
      <c r="P144" s="37"/>
      <c r="Q144" s="38"/>
      <c r="R144" s="38"/>
      <c r="S144" s="38"/>
      <c r="T144" s="39"/>
      <c r="U144" s="37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36"/>
      <c r="AN144" s="36"/>
      <c r="AO144" s="36"/>
      <c r="AP144" s="36"/>
      <c r="AQ144" s="37"/>
      <c r="AR144" s="38"/>
      <c r="AS144" s="38"/>
      <c r="AT144" s="38"/>
      <c r="AU144" s="39"/>
      <c r="AV144" s="37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36"/>
      <c r="BS144" s="36"/>
      <c r="BT144" s="36"/>
      <c r="BU144" s="36"/>
      <c r="BV144" s="37"/>
      <c r="BW144" s="38"/>
      <c r="BX144" s="38"/>
      <c r="BY144" s="38"/>
      <c r="BZ144" s="39"/>
      <c r="CA144" s="37"/>
    </row>
    <row r="145" spans="1:79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36"/>
      <c r="M145" s="36"/>
      <c r="N145" s="36"/>
      <c r="O145" s="36"/>
      <c r="P145" s="37"/>
      <c r="Q145" s="38"/>
      <c r="R145" s="38"/>
      <c r="S145" s="38"/>
      <c r="T145" s="39"/>
      <c r="U145" s="37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36"/>
      <c r="AN145" s="36"/>
      <c r="AO145" s="36"/>
      <c r="AP145" s="36"/>
      <c r="AQ145" s="37"/>
      <c r="AR145" s="38"/>
      <c r="AS145" s="38"/>
      <c r="AT145" s="38"/>
      <c r="AU145" s="39"/>
      <c r="AV145" s="37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36"/>
      <c r="BS145" s="36"/>
      <c r="BT145" s="36"/>
      <c r="BU145" s="36"/>
      <c r="BV145" s="37"/>
      <c r="BW145" s="38"/>
      <c r="BX145" s="38"/>
      <c r="BY145" s="38"/>
      <c r="BZ145" s="39"/>
      <c r="CA145" s="37"/>
    </row>
    <row r="146" spans="1:79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36"/>
      <c r="M146" s="36"/>
      <c r="N146" s="36"/>
      <c r="O146" s="36"/>
      <c r="P146" s="37"/>
      <c r="Q146" s="38"/>
      <c r="R146" s="38"/>
      <c r="S146" s="38"/>
      <c r="T146" s="39"/>
      <c r="U146" s="37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36"/>
      <c r="AN146" s="36"/>
      <c r="AO146" s="36"/>
      <c r="AP146" s="36"/>
      <c r="AQ146" s="37"/>
      <c r="AR146" s="38"/>
      <c r="AS146" s="38"/>
      <c r="AT146" s="38"/>
      <c r="AU146" s="39"/>
      <c r="AV146" s="37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36"/>
      <c r="BS146" s="36"/>
      <c r="BT146" s="36"/>
      <c r="BU146" s="36"/>
      <c r="BV146" s="37"/>
      <c r="BW146" s="38"/>
      <c r="BX146" s="38"/>
      <c r="BY146" s="38"/>
      <c r="BZ146" s="39"/>
      <c r="CA146" s="37"/>
    </row>
    <row r="147" spans="1:79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36"/>
      <c r="M147" s="36"/>
      <c r="N147" s="36"/>
      <c r="O147" s="36"/>
      <c r="P147" s="37"/>
      <c r="Q147" s="38"/>
      <c r="R147" s="38"/>
      <c r="S147" s="38"/>
      <c r="T147" s="39"/>
      <c r="U147" s="37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36"/>
      <c r="AN147" s="36"/>
      <c r="AO147" s="36"/>
      <c r="AP147" s="36"/>
      <c r="AQ147" s="37"/>
      <c r="AR147" s="38"/>
      <c r="AS147" s="38"/>
      <c r="AT147" s="38"/>
      <c r="AU147" s="39"/>
      <c r="AV147" s="37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36"/>
      <c r="BS147" s="36"/>
      <c r="BT147" s="36"/>
      <c r="BU147" s="36"/>
      <c r="BV147" s="37"/>
      <c r="BW147" s="38"/>
      <c r="BX147" s="38"/>
      <c r="BY147" s="38"/>
      <c r="BZ147" s="39"/>
      <c r="CA147" s="37"/>
    </row>
    <row r="148" spans="1:79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36"/>
      <c r="M148" s="36"/>
      <c r="N148" s="36"/>
      <c r="O148" s="36"/>
      <c r="P148" s="37"/>
      <c r="Q148" s="38"/>
      <c r="R148" s="38"/>
      <c r="S148" s="38"/>
      <c r="T148" s="39"/>
      <c r="U148" s="37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36"/>
      <c r="AN148" s="36"/>
      <c r="AO148" s="36"/>
      <c r="AP148" s="36"/>
      <c r="AQ148" s="37"/>
      <c r="AR148" s="38"/>
      <c r="AS148" s="38"/>
      <c r="AT148" s="38"/>
      <c r="AU148" s="39"/>
      <c r="AV148" s="37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36"/>
      <c r="BS148" s="36"/>
      <c r="BT148" s="36"/>
      <c r="BU148" s="36"/>
      <c r="BV148" s="37"/>
      <c r="BW148" s="38"/>
      <c r="BX148" s="38"/>
      <c r="BY148" s="38"/>
      <c r="BZ148" s="39"/>
      <c r="CA148" s="37"/>
    </row>
    <row r="149" spans="1:79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36"/>
      <c r="M149" s="36"/>
      <c r="N149" s="36"/>
      <c r="O149" s="36"/>
      <c r="P149" s="37"/>
      <c r="Q149" s="38"/>
      <c r="R149" s="38"/>
      <c r="S149" s="38"/>
      <c r="T149" s="39"/>
      <c r="U149" s="37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36"/>
      <c r="AN149" s="36"/>
      <c r="AO149" s="36"/>
      <c r="AP149" s="36"/>
      <c r="AQ149" s="37"/>
      <c r="AR149" s="38"/>
      <c r="AS149" s="38"/>
      <c r="AT149" s="38"/>
      <c r="AU149" s="39"/>
      <c r="AV149" s="37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36"/>
      <c r="BS149" s="36"/>
      <c r="BT149" s="36"/>
      <c r="BU149" s="36"/>
      <c r="BV149" s="37"/>
      <c r="BW149" s="38"/>
      <c r="BX149" s="38"/>
      <c r="BY149" s="38"/>
      <c r="BZ149" s="39"/>
      <c r="CA149" s="37"/>
    </row>
    <row r="150" spans="1:79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36"/>
      <c r="M150" s="36"/>
      <c r="N150" s="36"/>
      <c r="O150" s="36"/>
      <c r="P150" s="37"/>
      <c r="Q150" s="38"/>
      <c r="R150" s="38"/>
      <c r="S150" s="38"/>
      <c r="T150" s="39"/>
      <c r="U150" s="37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36"/>
      <c r="AN150" s="36"/>
      <c r="AO150" s="36"/>
      <c r="AP150" s="36"/>
      <c r="AQ150" s="37"/>
      <c r="AR150" s="38"/>
      <c r="AS150" s="38"/>
      <c r="AT150" s="38"/>
      <c r="AU150" s="39"/>
      <c r="AV150" s="37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36"/>
      <c r="BS150" s="36"/>
      <c r="BT150" s="36"/>
      <c r="BU150" s="36"/>
      <c r="BV150" s="37"/>
      <c r="BW150" s="38"/>
      <c r="BX150" s="38"/>
      <c r="BY150" s="38"/>
      <c r="BZ150" s="39"/>
      <c r="CA150" s="37"/>
    </row>
    <row r="151" spans="1:79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36"/>
      <c r="M151" s="36"/>
      <c r="N151" s="36"/>
      <c r="O151" s="36"/>
      <c r="P151" s="37"/>
      <c r="Q151" s="38"/>
      <c r="R151" s="38"/>
      <c r="S151" s="38"/>
      <c r="T151" s="39"/>
      <c r="U151" s="37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36"/>
      <c r="AN151" s="36"/>
      <c r="AO151" s="36"/>
      <c r="AP151" s="36"/>
      <c r="AQ151" s="37"/>
      <c r="AR151" s="38"/>
      <c r="AS151" s="38"/>
      <c r="AT151" s="38"/>
      <c r="AU151" s="39"/>
      <c r="AV151" s="37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36"/>
      <c r="BS151" s="36"/>
      <c r="BT151" s="36"/>
      <c r="BU151" s="36"/>
      <c r="BV151" s="37"/>
      <c r="BW151" s="38"/>
      <c r="BX151" s="38"/>
      <c r="BY151" s="38"/>
      <c r="BZ151" s="39"/>
      <c r="CA151" s="37"/>
    </row>
    <row r="152" spans="1:79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36"/>
      <c r="M152" s="36"/>
      <c r="N152" s="36"/>
      <c r="O152" s="36"/>
      <c r="P152" s="37"/>
      <c r="Q152" s="38"/>
      <c r="R152" s="38"/>
      <c r="S152" s="38"/>
      <c r="T152" s="39"/>
      <c r="U152" s="37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36"/>
      <c r="AN152" s="36"/>
      <c r="AO152" s="36"/>
      <c r="AP152" s="36"/>
      <c r="AQ152" s="37"/>
      <c r="AR152" s="38"/>
      <c r="AS152" s="38"/>
      <c r="AT152" s="38"/>
      <c r="AU152" s="39"/>
      <c r="AV152" s="37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36"/>
      <c r="BS152" s="36"/>
      <c r="BT152" s="36"/>
      <c r="BU152" s="36"/>
      <c r="BV152" s="37"/>
      <c r="BW152" s="38"/>
      <c r="BX152" s="38"/>
      <c r="BY152" s="38"/>
      <c r="BZ152" s="39"/>
      <c r="CA152" s="37"/>
    </row>
    <row r="153" spans="1:79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36"/>
      <c r="M153" s="36"/>
      <c r="N153" s="36"/>
      <c r="O153" s="36"/>
      <c r="P153" s="37"/>
      <c r="Q153" s="38"/>
      <c r="R153" s="38"/>
      <c r="S153" s="38"/>
      <c r="T153" s="39"/>
      <c r="U153" s="37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36"/>
      <c r="AN153" s="36"/>
      <c r="AO153" s="36"/>
      <c r="AP153" s="36"/>
      <c r="AQ153" s="37"/>
      <c r="AR153" s="38"/>
      <c r="AS153" s="38"/>
      <c r="AT153" s="38"/>
      <c r="AU153" s="39"/>
      <c r="AV153" s="37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36"/>
      <c r="BS153" s="36"/>
      <c r="BT153" s="36"/>
      <c r="BU153" s="36"/>
      <c r="BV153" s="37"/>
      <c r="BW153" s="38"/>
      <c r="BX153" s="38"/>
      <c r="BY153" s="38"/>
      <c r="BZ153" s="39"/>
      <c r="CA153" s="37"/>
    </row>
    <row r="154" spans="1:79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36"/>
      <c r="M154" s="36"/>
      <c r="N154" s="36"/>
      <c r="O154" s="36"/>
      <c r="P154" s="37"/>
      <c r="Q154" s="38"/>
      <c r="R154" s="38"/>
      <c r="S154" s="38"/>
      <c r="T154" s="39"/>
      <c r="U154" s="37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36"/>
      <c r="AN154" s="36"/>
      <c r="AO154" s="36"/>
      <c r="AP154" s="36"/>
      <c r="AQ154" s="37"/>
      <c r="AR154" s="38"/>
      <c r="AS154" s="38"/>
      <c r="AT154" s="38"/>
      <c r="AU154" s="39"/>
      <c r="AV154" s="37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36"/>
      <c r="BS154" s="36"/>
      <c r="BT154" s="36"/>
      <c r="BU154" s="36"/>
      <c r="BV154" s="37"/>
      <c r="BW154" s="38"/>
      <c r="BX154" s="38"/>
      <c r="BY154" s="38"/>
      <c r="BZ154" s="39"/>
      <c r="CA154" s="37"/>
    </row>
    <row r="155" spans="1:79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36"/>
      <c r="M155" s="36"/>
      <c r="N155" s="36"/>
      <c r="O155" s="36"/>
      <c r="P155" s="37"/>
      <c r="Q155" s="38"/>
      <c r="R155" s="38"/>
      <c r="S155" s="38"/>
      <c r="T155" s="39"/>
      <c r="U155" s="37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36"/>
      <c r="AN155" s="36"/>
      <c r="AO155" s="36"/>
      <c r="AP155" s="36"/>
      <c r="AQ155" s="37"/>
      <c r="AR155" s="38"/>
      <c r="AS155" s="38"/>
      <c r="AT155" s="38"/>
      <c r="AU155" s="39"/>
      <c r="AV155" s="37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36"/>
      <c r="BS155" s="36"/>
      <c r="BT155" s="36"/>
      <c r="BU155" s="36"/>
      <c r="BV155" s="37"/>
      <c r="BW155" s="38"/>
      <c r="BX155" s="38"/>
      <c r="BY155" s="38"/>
      <c r="BZ155" s="39"/>
      <c r="CA155" s="37"/>
    </row>
    <row r="156" spans="1:79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36"/>
      <c r="M156" s="36"/>
      <c r="N156" s="36"/>
      <c r="O156" s="36"/>
      <c r="P156" s="37"/>
      <c r="Q156" s="38"/>
      <c r="R156" s="38"/>
      <c r="S156" s="38"/>
      <c r="T156" s="39"/>
      <c r="U156" s="37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36"/>
      <c r="AN156" s="36"/>
      <c r="AO156" s="36"/>
      <c r="AP156" s="36"/>
      <c r="AQ156" s="37"/>
      <c r="AR156" s="38"/>
      <c r="AS156" s="38"/>
      <c r="AT156" s="38"/>
      <c r="AU156" s="39"/>
      <c r="AV156" s="37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36"/>
      <c r="BS156" s="36"/>
      <c r="BT156" s="36"/>
      <c r="BU156" s="36"/>
      <c r="BV156" s="37"/>
      <c r="BW156" s="38"/>
      <c r="BX156" s="38"/>
      <c r="BY156" s="38"/>
      <c r="BZ156" s="39"/>
      <c r="CA156" s="37"/>
    </row>
    <row r="157" spans="1:79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36"/>
      <c r="M157" s="36"/>
      <c r="N157" s="36"/>
      <c r="O157" s="36"/>
      <c r="P157" s="37"/>
      <c r="Q157" s="38"/>
      <c r="R157" s="38"/>
      <c r="S157" s="38"/>
      <c r="T157" s="39"/>
      <c r="U157" s="37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36"/>
      <c r="AN157" s="36"/>
      <c r="AO157" s="36"/>
      <c r="AP157" s="36"/>
      <c r="AQ157" s="37"/>
      <c r="AR157" s="38"/>
      <c r="AS157" s="38"/>
      <c r="AT157" s="38"/>
      <c r="AU157" s="39"/>
      <c r="AV157" s="37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36"/>
      <c r="BS157" s="36"/>
      <c r="BT157" s="36"/>
      <c r="BU157" s="36"/>
      <c r="BV157" s="37"/>
      <c r="BW157" s="38"/>
      <c r="BX157" s="38"/>
      <c r="BY157" s="38"/>
      <c r="BZ157" s="39"/>
      <c r="CA157" s="37"/>
    </row>
    <row r="158" spans="1:79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36"/>
      <c r="M158" s="36"/>
      <c r="N158" s="36"/>
      <c r="O158" s="36"/>
      <c r="P158" s="37"/>
      <c r="Q158" s="38"/>
      <c r="R158" s="38"/>
      <c r="S158" s="38"/>
      <c r="T158" s="39"/>
      <c r="U158" s="37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36"/>
      <c r="AN158" s="36"/>
      <c r="AO158" s="36"/>
      <c r="AP158" s="36"/>
      <c r="AQ158" s="37"/>
      <c r="AR158" s="38"/>
      <c r="AS158" s="38"/>
      <c r="AT158" s="38"/>
      <c r="AU158" s="39"/>
      <c r="AV158" s="37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36"/>
      <c r="BS158" s="36"/>
      <c r="BT158" s="36"/>
      <c r="BU158" s="36"/>
      <c r="BV158" s="37"/>
      <c r="BW158" s="38"/>
      <c r="BX158" s="38"/>
      <c r="BY158" s="38"/>
      <c r="BZ158" s="39"/>
      <c r="CA158" s="37"/>
    </row>
    <row r="159" spans="1:79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36"/>
      <c r="M159" s="36"/>
      <c r="N159" s="36"/>
      <c r="O159" s="36"/>
      <c r="P159" s="37"/>
      <c r="Q159" s="38"/>
      <c r="R159" s="38"/>
      <c r="S159" s="38"/>
      <c r="T159" s="39"/>
      <c r="U159" s="37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36"/>
      <c r="AN159" s="36"/>
      <c r="AO159" s="36"/>
      <c r="AP159" s="36"/>
      <c r="AQ159" s="37"/>
      <c r="AR159" s="38"/>
      <c r="AS159" s="38"/>
      <c r="AT159" s="38"/>
      <c r="AU159" s="39"/>
      <c r="AV159" s="37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36"/>
      <c r="BS159" s="36"/>
      <c r="BT159" s="36"/>
      <c r="BU159" s="36"/>
      <c r="BV159" s="37"/>
      <c r="BW159" s="38"/>
      <c r="BX159" s="38"/>
      <c r="BY159" s="38"/>
      <c r="BZ159" s="39"/>
      <c r="CA159" s="37"/>
    </row>
    <row r="160" spans="1:79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36"/>
      <c r="M160" s="36"/>
      <c r="N160" s="36"/>
      <c r="O160" s="36"/>
      <c r="P160" s="37"/>
      <c r="Q160" s="38"/>
      <c r="R160" s="38"/>
      <c r="S160" s="38"/>
      <c r="T160" s="39"/>
      <c r="U160" s="37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36"/>
      <c r="AN160" s="36"/>
      <c r="AO160" s="36"/>
      <c r="AP160" s="36"/>
      <c r="AQ160" s="37"/>
      <c r="AR160" s="38"/>
      <c r="AS160" s="38"/>
      <c r="AT160" s="38"/>
      <c r="AU160" s="39"/>
      <c r="AV160" s="37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36"/>
      <c r="BS160" s="36"/>
      <c r="BT160" s="36"/>
      <c r="BU160" s="36"/>
      <c r="BV160" s="37"/>
      <c r="BW160" s="38"/>
      <c r="BX160" s="38"/>
      <c r="BY160" s="38"/>
      <c r="BZ160" s="39"/>
      <c r="CA160" s="37"/>
    </row>
    <row r="161" spans="1:79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36"/>
      <c r="M161" s="36"/>
      <c r="N161" s="36"/>
      <c r="O161" s="36"/>
      <c r="P161" s="37"/>
      <c r="Q161" s="38"/>
      <c r="R161" s="38"/>
      <c r="S161" s="38"/>
      <c r="T161" s="39"/>
      <c r="U161" s="37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36"/>
      <c r="AN161" s="36"/>
      <c r="AO161" s="36"/>
      <c r="AP161" s="36"/>
      <c r="AQ161" s="37"/>
      <c r="AR161" s="38"/>
      <c r="AS161" s="38"/>
      <c r="AT161" s="38"/>
      <c r="AU161" s="39"/>
      <c r="AV161" s="37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36"/>
      <c r="BS161" s="36"/>
      <c r="BT161" s="36"/>
      <c r="BU161" s="36"/>
      <c r="BV161" s="37"/>
      <c r="BW161" s="38"/>
      <c r="BX161" s="38"/>
      <c r="BY161" s="38"/>
      <c r="BZ161" s="39"/>
      <c r="CA161" s="37"/>
    </row>
    <row r="162" spans="1:79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36"/>
      <c r="M162" s="36"/>
      <c r="N162" s="36"/>
      <c r="O162" s="36"/>
      <c r="P162" s="37"/>
      <c r="Q162" s="38"/>
      <c r="R162" s="38"/>
      <c r="S162" s="38"/>
      <c r="T162" s="39"/>
      <c r="U162" s="37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36"/>
      <c r="AN162" s="36"/>
      <c r="AO162" s="36"/>
      <c r="AP162" s="36"/>
      <c r="AQ162" s="37"/>
      <c r="AR162" s="38"/>
      <c r="AS162" s="38"/>
      <c r="AT162" s="38"/>
      <c r="AU162" s="39"/>
      <c r="AV162" s="37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36"/>
      <c r="BS162" s="36"/>
      <c r="BT162" s="36"/>
      <c r="BU162" s="36"/>
      <c r="BV162" s="37"/>
      <c r="BW162" s="38"/>
      <c r="BX162" s="38"/>
      <c r="BY162" s="38"/>
      <c r="BZ162" s="39"/>
      <c r="CA162" s="37"/>
    </row>
    <row r="163" spans="1:79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36"/>
      <c r="M163" s="36"/>
      <c r="N163" s="36"/>
      <c r="O163" s="36"/>
      <c r="P163" s="37"/>
      <c r="Q163" s="38"/>
      <c r="R163" s="38"/>
      <c r="S163" s="38"/>
      <c r="T163" s="39"/>
      <c r="U163" s="37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36"/>
      <c r="AN163" s="36"/>
      <c r="AO163" s="36"/>
      <c r="AP163" s="36"/>
      <c r="AQ163" s="37"/>
      <c r="AR163" s="38"/>
      <c r="AS163" s="38"/>
      <c r="AT163" s="38"/>
      <c r="AU163" s="39"/>
      <c r="AV163" s="37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36"/>
      <c r="BS163" s="36"/>
      <c r="BT163" s="36"/>
      <c r="BU163" s="36"/>
      <c r="BV163" s="37"/>
      <c r="BW163" s="38"/>
      <c r="BX163" s="38"/>
      <c r="BY163" s="38"/>
      <c r="BZ163" s="39"/>
      <c r="CA163" s="37"/>
    </row>
    <row r="164" spans="1:79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36"/>
      <c r="M164" s="36"/>
      <c r="N164" s="36"/>
      <c r="O164" s="36"/>
      <c r="P164" s="37"/>
      <c r="Q164" s="38"/>
      <c r="R164" s="38"/>
      <c r="S164" s="38"/>
      <c r="T164" s="39"/>
      <c r="U164" s="37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36"/>
      <c r="AN164" s="36"/>
      <c r="AO164" s="36"/>
      <c r="AP164" s="36"/>
      <c r="AQ164" s="37"/>
      <c r="AR164" s="38"/>
      <c r="AS164" s="38"/>
      <c r="AT164" s="38"/>
      <c r="AU164" s="39"/>
      <c r="AV164" s="37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36"/>
      <c r="BS164" s="36"/>
      <c r="BT164" s="36"/>
      <c r="BU164" s="36"/>
      <c r="BV164" s="37"/>
      <c r="BW164" s="38"/>
      <c r="BX164" s="38"/>
      <c r="BY164" s="38"/>
      <c r="BZ164" s="39"/>
      <c r="CA164" s="37"/>
    </row>
    <row r="165" spans="1:79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36"/>
      <c r="M165" s="36"/>
      <c r="N165" s="36"/>
      <c r="O165" s="36"/>
      <c r="P165" s="37"/>
      <c r="Q165" s="38"/>
      <c r="R165" s="38"/>
      <c r="S165" s="38"/>
      <c r="T165" s="39"/>
      <c r="U165" s="37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36"/>
      <c r="AN165" s="36"/>
      <c r="AO165" s="36"/>
      <c r="AP165" s="36"/>
      <c r="AQ165" s="37"/>
      <c r="AR165" s="38"/>
      <c r="AS165" s="38"/>
      <c r="AT165" s="38"/>
      <c r="AU165" s="39"/>
      <c r="AV165" s="37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36"/>
      <c r="BS165" s="36"/>
      <c r="BT165" s="36"/>
      <c r="BU165" s="36"/>
      <c r="BV165" s="37"/>
      <c r="BW165" s="38"/>
      <c r="BX165" s="38"/>
      <c r="BY165" s="38"/>
      <c r="BZ165" s="39"/>
      <c r="CA165" s="37"/>
    </row>
    <row r="166" spans="1:79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36"/>
      <c r="M166" s="36"/>
      <c r="N166" s="36"/>
      <c r="O166" s="36"/>
      <c r="P166" s="37"/>
      <c r="Q166" s="38"/>
      <c r="R166" s="38"/>
      <c r="S166" s="38"/>
      <c r="T166" s="39"/>
      <c r="U166" s="37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36"/>
      <c r="AN166" s="36"/>
      <c r="AO166" s="36"/>
      <c r="AP166" s="36"/>
      <c r="AQ166" s="37"/>
      <c r="AR166" s="38"/>
      <c r="AS166" s="38"/>
      <c r="AT166" s="38"/>
      <c r="AU166" s="39"/>
      <c r="AV166" s="37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36"/>
      <c r="BS166" s="36"/>
      <c r="BT166" s="36"/>
      <c r="BU166" s="36"/>
      <c r="BV166" s="37"/>
      <c r="BW166" s="38"/>
      <c r="BX166" s="38"/>
      <c r="BY166" s="38"/>
      <c r="BZ166" s="39"/>
      <c r="CA166" s="37"/>
    </row>
    <row r="167" spans="1:79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36"/>
      <c r="M167" s="36"/>
      <c r="N167" s="36"/>
      <c r="O167" s="36"/>
      <c r="P167" s="37"/>
      <c r="Q167" s="38"/>
      <c r="R167" s="38"/>
      <c r="S167" s="38"/>
      <c r="T167" s="39"/>
      <c r="U167" s="37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36"/>
      <c r="AN167" s="36"/>
      <c r="AO167" s="36"/>
      <c r="AP167" s="36"/>
      <c r="AQ167" s="37"/>
      <c r="AR167" s="38"/>
      <c r="AS167" s="38"/>
      <c r="AT167" s="38"/>
      <c r="AU167" s="39"/>
      <c r="AV167" s="37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36"/>
      <c r="BS167" s="36"/>
      <c r="BT167" s="36"/>
      <c r="BU167" s="36"/>
      <c r="BV167" s="37"/>
      <c r="BW167" s="38"/>
      <c r="BX167" s="38"/>
      <c r="BY167" s="38"/>
      <c r="BZ167" s="39"/>
      <c r="CA167" s="37"/>
    </row>
    <row r="168" spans="1:79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36"/>
      <c r="M168" s="36"/>
      <c r="N168" s="36"/>
      <c r="O168" s="36"/>
      <c r="P168" s="37"/>
      <c r="Q168" s="38"/>
      <c r="R168" s="38"/>
      <c r="S168" s="38"/>
      <c r="T168" s="39"/>
      <c r="U168" s="37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36"/>
      <c r="AN168" s="36"/>
      <c r="AO168" s="36"/>
      <c r="AP168" s="36"/>
      <c r="AQ168" s="37"/>
      <c r="AR168" s="38"/>
      <c r="AS168" s="38"/>
      <c r="AT168" s="38"/>
      <c r="AU168" s="39"/>
      <c r="AV168" s="37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36"/>
      <c r="BS168" s="36"/>
      <c r="BT168" s="36"/>
      <c r="BU168" s="36"/>
      <c r="BV168" s="37"/>
      <c r="BW168" s="38"/>
      <c r="BX168" s="38"/>
      <c r="BY168" s="38"/>
      <c r="BZ168" s="39"/>
      <c r="CA168" s="37"/>
    </row>
    <row r="169" spans="1:79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36"/>
      <c r="M169" s="36"/>
      <c r="N169" s="36"/>
      <c r="O169" s="36"/>
      <c r="P169" s="37"/>
      <c r="Q169" s="38"/>
      <c r="R169" s="38"/>
      <c r="S169" s="38"/>
      <c r="T169" s="39"/>
      <c r="U169" s="37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36"/>
      <c r="AN169" s="36"/>
      <c r="AO169" s="36"/>
      <c r="AP169" s="36"/>
      <c r="AQ169" s="37"/>
      <c r="AR169" s="38"/>
      <c r="AS169" s="38"/>
      <c r="AT169" s="38"/>
      <c r="AU169" s="39"/>
      <c r="AV169" s="37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36"/>
      <c r="BS169" s="36"/>
      <c r="BT169" s="36"/>
      <c r="BU169" s="36"/>
      <c r="BV169" s="37"/>
      <c r="BW169" s="38"/>
      <c r="BX169" s="38"/>
      <c r="BY169" s="38"/>
      <c r="BZ169" s="39"/>
      <c r="CA169" s="37"/>
    </row>
    <row r="170" spans="1:79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36"/>
      <c r="M170" s="36"/>
      <c r="N170" s="36"/>
      <c r="O170" s="36"/>
      <c r="P170" s="37"/>
      <c r="Q170" s="38"/>
      <c r="R170" s="38"/>
      <c r="S170" s="38"/>
      <c r="T170" s="39"/>
      <c r="U170" s="37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36"/>
      <c r="AN170" s="36"/>
      <c r="AO170" s="36"/>
      <c r="AP170" s="36"/>
      <c r="AQ170" s="37"/>
      <c r="AR170" s="38"/>
      <c r="AS170" s="38"/>
      <c r="AT170" s="38"/>
      <c r="AU170" s="39"/>
      <c r="AV170" s="37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36"/>
      <c r="BS170" s="36"/>
      <c r="BT170" s="36"/>
      <c r="BU170" s="36"/>
      <c r="BV170" s="37"/>
      <c r="BW170" s="38"/>
      <c r="BX170" s="38"/>
      <c r="BY170" s="38"/>
      <c r="BZ170" s="39"/>
      <c r="CA170" s="37"/>
    </row>
    <row r="171" spans="1:79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36"/>
      <c r="M171" s="36"/>
      <c r="N171" s="36"/>
      <c r="O171" s="36"/>
      <c r="P171" s="37"/>
      <c r="Q171" s="38"/>
      <c r="R171" s="38"/>
      <c r="S171" s="38"/>
      <c r="T171" s="39"/>
      <c r="U171" s="37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36"/>
      <c r="AN171" s="36"/>
      <c r="AO171" s="36"/>
      <c r="AP171" s="36"/>
      <c r="AQ171" s="37"/>
      <c r="AR171" s="38"/>
      <c r="AS171" s="38"/>
      <c r="AT171" s="38"/>
      <c r="AU171" s="39"/>
      <c r="AV171" s="37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36"/>
      <c r="BS171" s="36"/>
      <c r="BT171" s="36"/>
      <c r="BU171" s="36"/>
      <c r="BV171" s="37"/>
      <c r="BW171" s="38"/>
      <c r="BX171" s="38"/>
      <c r="BY171" s="38"/>
      <c r="BZ171" s="39"/>
      <c r="CA171" s="37"/>
    </row>
    <row r="172" spans="1:79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36"/>
      <c r="M172" s="36"/>
      <c r="N172" s="36"/>
      <c r="O172" s="36"/>
      <c r="P172" s="37"/>
      <c r="Q172" s="38"/>
      <c r="R172" s="38"/>
      <c r="S172" s="38"/>
      <c r="T172" s="39"/>
      <c r="U172" s="37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36"/>
      <c r="AN172" s="36"/>
      <c r="AO172" s="36"/>
      <c r="AP172" s="36"/>
      <c r="AQ172" s="37"/>
      <c r="AR172" s="38"/>
      <c r="AS172" s="38"/>
      <c r="AT172" s="38"/>
      <c r="AU172" s="39"/>
      <c r="AV172" s="37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36"/>
      <c r="BS172" s="36"/>
      <c r="BT172" s="36"/>
      <c r="BU172" s="36"/>
      <c r="BV172" s="37"/>
      <c r="BW172" s="38"/>
      <c r="BX172" s="38"/>
      <c r="BY172" s="38"/>
      <c r="BZ172" s="39"/>
      <c r="CA172" s="37"/>
    </row>
    <row r="173" spans="1:79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36"/>
      <c r="M173" s="36"/>
      <c r="N173" s="36"/>
      <c r="O173" s="36"/>
      <c r="P173" s="37"/>
      <c r="Q173" s="38"/>
      <c r="R173" s="38"/>
      <c r="S173" s="38"/>
      <c r="T173" s="39"/>
      <c r="U173" s="37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36"/>
      <c r="AN173" s="36"/>
      <c r="AO173" s="36"/>
      <c r="AP173" s="36"/>
      <c r="AQ173" s="37"/>
      <c r="AR173" s="38"/>
      <c r="AS173" s="38"/>
      <c r="AT173" s="38"/>
      <c r="AU173" s="39"/>
      <c r="AV173" s="37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36"/>
      <c r="BS173" s="36"/>
      <c r="BT173" s="36"/>
      <c r="BU173" s="36"/>
      <c r="BV173" s="37"/>
      <c r="BW173" s="38"/>
      <c r="BX173" s="38"/>
      <c r="BY173" s="38"/>
      <c r="BZ173" s="39"/>
      <c r="CA173" s="37"/>
    </row>
    <row r="174" spans="1:79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36"/>
      <c r="M174" s="36"/>
      <c r="N174" s="36"/>
      <c r="O174" s="36"/>
      <c r="P174" s="37"/>
      <c r="Q174" s="38"/>
      <c r="R174" s="38"/>
      <c r="S174" s="38"/>
      <c r="T174" s="39"/>
      <c r="U174" s="37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36"/>
      <c r="AN174" s="36"/>
      <c r="AO174" s="36"/>
      <c r="AP174" s="36"/>
      <c r="AQ174" s="37"/>
      <c r="AR174" s="38"/>
      <c r="AS174" s="38"/>
      <c r="AT174" s="38"/>
      <c r="AU174" s="39"/>
      <c r="AV174" s="37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36"/>
      <c r="BS174" s="36"/>
      <c r="BT174" s="36"/>
      <c r="BU174" s="36"/>
      <c r="BV174" s="37"/>
      <c r="BW174" s="38"/>
      <c r="BX174" s="38"/>
      <c r="BY174" s="38"/>
      <c r="BZ174" s="39"/>
      <c r="CA174" s="37"/>
    </row>
    <row r="175" spans="1:79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36"/>
      <c r="M175" s="36"/>
      <c r="N175" s="36"/>
      <c r="O175" s="36"/>
      <c r="P175" s="37"/>
      <c r="Q175" s="38"/>
      <c r="R175" s="38"/>
      <c r="S175" s="38"/>
      <c r="T175" s="39"/>
      <c r="U175" s="37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36"/>
      <c r="AN175" s="36"/>
      <c r="AO175" s="36"/>
      <c r="AP175" s="36"/>
      <c r="AQ175" s="37"/>
      <c r="AR175" s="38"/>
      <c r="AS175" s="38"/>
      <c r="AT175" s="38"/>
      <c r="AU175" s="39"/>
      <c r="AV175" s="37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36"/>
      <c r="BS175" s="36"/>
      <c r="BT175" s="36"/>
      <c r="BU175" s="36"/>
      <c r="BV175" s="37"/>
      <c r="BW175" s="38"/>
      <c r="BX175" s="38"/>
      <c r="BY175" s="38"/>
      <c r="BZ175" s="39"/>
      <c r="CA175" s="37"/>
    </row>
    <row r="176" spans="1:79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36"/>
      <c r="M176" s="36"/>
      <c r="N176" s="36"/>
      <c r="O176" s="36"/>
      <c r="P176" s="37"/>
      <c r="Q176" s="38"/>
      <c r="R176" s="38"/>
      <c r="S176" s="38"/>
      <c r="T176" s="39"/>
      <c r="U176" s="37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36"/>
      <c r="AN176" s="36"/>
      <c r="AO176" s="36"/>
      <c r="AP176" s="36"/>
      <c r="AQ176" s="37"/>
      <c r="AR176" s="38"/>
      <c r="AS176" s="38"/>
      <c r="AT176" s="38"/>
      <c r="AU176" s="39"/>
      <c r="AV176" s="37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36"/>
      <c r="BS176" s="36"/>
      <c r="BT176" s="36"/>
      <c r="BU176" s="36"/>
      <c r="BV176" s="37"/>
      <c r="BW176" s="38"/>
      <c r="BX176" s="38"/>
      <c r="BY176" s="38"/>
      <c r="BZ176" s="39"/>
      <c r="CA176" s="37"/>
    </row>
    <row r="177" spans="1:79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36"/>
      <c r="M177" s="36"/>
      <c r="N177" s="36"/>
      <c r="O177" s="36"/>
      <c r="P177" s="37"/>
      <c r="Q177" s="38"/>
      <c r="R177" s="38"/>
      <c r="S177" s="38"/>
      <c r="T177" s="39"/>
      <c r="U177" s="37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36"/>
      <c r="AN177" s="36"/>
      <c r="AO177" s="36"/>
      <c r="AP177" s="36"/>
      <c r="AQ177" s="37"/>
      <c r="AR177" s="38"/>
      <c r="AS177" s="38"/>
      <c r="AT177" s="38"/>
      <c r="AU177" s="39"/>
      <c r="AV177" s="37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36"/>
      <c r="BS177" s="36"/>
      <c r="BT177" s="36"/>
      <c r="BU177" s="36"/>
      <c r="BV177" s="37"/>
      <c r="BW177" s="38"/>
      <c r="BX177" s="38"/>
      <c r="BY177" s="38"/>
      <c r="BZ177" s="39"/>
      <c r="CA177" s="37"/>
    </row>
    <row r="178" spans="1:79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36"/>
      <c r="M178" s="36"/>
      <c r="N178" s="36"/>
      <c r="O178" s="36"/>
      <c r="P178" s="37"/>
      <c r="Q178" s="38"/>
      <c r="R178" s="38"/>
      <c r="S178" s="38"/>
      <c r="T178" s="39"/>
      <c r="U178" s="37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36"/>
      <c r="AN178" s="36"/>
      <c r="AO178" s="36"/>
      <c r="AP178" s="36"/>
      <c r="AQ178" s="37"/>
      <c r="AR178" s="38"/>
      <c r="AS178" s="38"/>
      <c r="AT178" s="38"/>
      <c r="AU178" s="39"/>
      <c r="AV178" s="37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36"/>
      <c r="BS178" s="36"/>
      <c r="BT178" s="36"/>
      <c r="BU178" s="36"/>
      <c r="BV178" s="37"/>
      <c r="BW178" s="38"/>
      <c r="BX178" s="38"/>
      <c r="BY178" s="38"/>
      <c r="BZ178" s="39"/>
      <c r="CA178" s="37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69743-DE1F-5240-B639-AC36D2FCE4DC}">
  <dimension ref="A10:HP459"/>
  <sheetViews>
    <sheetView zoomScale="70" zoomScaleNormal="70" workbookViewId="0">
      <selection activeCell="A2" sqref="A2"/>
    </sheetView>
  </sheetViews>
  <sheetFormatPr baseColWidth="10" defaultColWidth="12.1640625" defaultRowHeight="16" x14ac:dyDescent="0.2"/>
  <cols>
    <col min="2" max="13" width="12.5" bestFit="1" customWidth="1"/>
    <col min="14" max="14" width="11.5" bestFit="1" customWidth="1"/>
    <col min="15" max="18" width="12.5" bestFit="1" customWidth="1"/>
    <col min="19" max="19" width="11.5" bestFit="1" customWidth="1"/>
    <col min="20" max="25" width="12.5" bestFit="1" customWidth="1"/>
    <col min="26" max="26" width="11.5" bestFit="1" customWidth="1"/>
    <col min="27" max="30" width="12.5" bestFit="1" customWidth="1"/>
    <col min="31" max="31" width="11.5" bestFit="1" customWidth="1"/>
    <col min="32" max="49" width="12.5" bestFit="1" customWidth="1"/>
    <col min="50" max="50" width="11.5" bestFit="1" customWidth="1"/>
    <col min="51" max="64" width="12.5" bestFit="1" customWidth="1"/>
    <col min="65" max="65" width="11.5" bestFit="1" customWidth="1"/>
    <col min="66" max="67" width="12.5" bestFit="1" customWidth="1"/>
    <col min="68" max="68" width="11.5" bestFit="1" customWidth="1"/>
    <col min="69" max="115" width="12.5" bestFit="1" customWidth="1"/>
    <col min="116" max="117" width="10.5" bestFit="1" customWidth="1"/>
    <col min="118" max="119" width="12.5" bestFit="1" customWidth="1"/>
    <col min="120" max="120" width="10.5" bestFit="1" customWidth="1"/>
    <col min="121" max="131" width="12.5" bestFit="1" customWidth="1"/>
    <col min="132" max="132" width="11.5" bestFit="1" customWidth="1"/>
    <col min="133" max="139" width="12.5" bestFit="1" customWidth="1"/>
    <col min="140" max="140" width="11.5" bestFit="1" customWidth="1"/>
    <col min="141" max="141" width="12.5" bestFit="1" customWidth="1"/>
    <col min="142" max="142" width="11.5" bestFit="1" customWidth="1"/>
    <col min="143" max="146" width="12.5" bestFit="1" customWidth="1"/>
    <col min="147" max="147" width="11.5" bestFit="1" customWidth="1"/>
    <col min="148" max="150" width="12.5" bestFit="1" customWidth="1"/>
    <col min="151" max="151" width="11.5" bestFit="1" customWidth="1"/>
    <col min="152" max="155" width="12.5" bestFit="1" customWidth="1"/>
    <col min="156" max="156" width="11.5" bestFit="1" customWidth="1"/>
    <col min="157" max="159" width="12.5" bestFit="1" customWidth="1"/>
    <col min="160" max="160" width="11.5" bestFit="1" customWidth="1"/>
    <col min="161" max="165" width="12.5" bestFit="1" customWidth="1"/>
    <col min="166" max="166" width="11.5" bestFit="1" customWidth="1"/>
    <col min="167" max="170" width="12.5" bestFit="1" customWidth="1"/>
    <col min="171" max="171" width="11.5" bestFit="1" customWidth="1"/>
    <col min="172" max="184" width="12.5" bestFit="1" customWidth="1"/>
    <col min="185" max="185" width="11.5" bestFit="1" customWidth="1"/>
    <col min="186" max="193" width="12.5" bestFit="1" customWidth="1"/>
    <col min="194" max="194" width="11.5" bestFit="1" customWidth="1"/>
    <col min="195" max="195" width="12.5" bestFit="1" customWidth="1"/>
    <col min="196" max="196" width="11.5" bestFit="1" customWidth="1"/>
    <col min="197" max="205" width="12.5" bestFit="1" customWidth="1"/>
    <col min="206" max="206" width="11.5" bestFit="1" customWidth="1"/>
    <col min="207" max="210" width="12.5" bestFit="1" customWidth="1"/>
    <col min="211" max="211" width="11.5" bestFit="1" customWidth="1"/>
    <col min="212" max="213" width="12.5" bestFit="1" customWidth="1"/>
    <col min="214" max="214" width="11.5" bestFit="1" customWidth="1"/>
    <col min="215" max="222" width="12.5" bestFit="1" customWidth="1"/>
    <col min="223" max="223" width="11.5" bestFit="1" customWidth="1"/>
    <col min="224" max="224" width="12.5" bestFit="1" customWidth="1"/>
  </cols>
  <sheetData>
    <row r="10" spans="2:78" x14ac:dyDescent="0.2">
      <c r="J10">
        <v>1</v>
      </c>
      <c r="AM10">
        <v>2</v>
      </c>
      <c r="BP10">
        <v>3</v>
      </c>
    </row>
    <row r="11" spans="2:78" x14ac:dyDescent="0.2"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</row>
    <row r="12" spans="2:78" x14ac:dyDescent="0.2"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</row>
    <row r="17" spans="1:78" x14ac:dyDescent="0.2">
      <c r="M17" s="11"/>
      <c r="N17" s="11"/>
      <c r="O17" s="24"/>
      <c r="P17" s="25" t="s">
        <v>28</v>
      </c>
      <c r="Q17" s="24"/>
      <c r="R17" s="26"/>
      <c r="S17" s="28" t="s">
        <v>29</v>
      </c>
      <c r="T17" s="27"/>
      <c r="U17" s="15"/>
      <c r="V17" s="15"/>
      <c r="AN17" s="11"/>
      <c r="AO17" s="11"/>
      <c r="AP17" s="24"/>
      <c r="AQ17" s="25" t="s">
        <v>28</v>
      </c>
      <c r="AR17" s="24"/>
      <c r="AS17" s="26"/>
      <c r="AT17" s="28" t="s">
        <v>29</v>
      </c>
      <c r="AU17" s="27"/>
      <c r="AV17" s="15"/>
      <c r="AW17" s="15"/>
      <c r="BQ17" s="11"/>
      <c r="BR17" s="11"/>
      <c r="BS17" s="24"/>
      <c r="BT17" s="25" t="s">
        <v>28</v>
      </c>
      <c r="BU17" s="24"/>
      <c r="BV17" s="26"/>
      <c r="BW17" s="28" t="s">
        <v>29</v>
      </c>
      <c r="BX17" s="27"/>
      <c r="BY17" s="15"/>
      <c r="BZ17" s="15"/>
    </row>
    <row r="18" spans="1:78" x14ac:dyDescent="0.2">
      <c r="B18" s="1" t="s">
        <v>1</v>
      </c>
      <c r="C18" s="1" t="s">
        <v>0</v>
      </c>
      <c r="D18" s="1" t="s">
        <v>2</v>
      </c>
      <c r="E18" s="1" t="s">
        <v>3</v>
      </c>
      <c r="F18" s="1" t="s">
        <v>1</v>
      </c>
      <c r="G18" s="1" t="s">
        <v>0</v>
      </c>
      <c r="M18" s="22" t="s">
        <v>2</v>
      </c>
      <c r="N18" s="22" t="s">
        <v>3</v>
      </c>
      <c r="O18" s="22" t="s">
        <v>19</v>
      </c>
      <c r="P18" s="22" t="s">
        <v>18</v>
      </c>
      <c r="Q18" s="22" t="s">
        <v>20</v>
      </c>
      <c r="R18" s="22" t="s">
        <v>19</v>
      </c>
      <c r="S18" s="22" t="s">
        <v>18</v>
      </c>
      <c r="T18" s="22" t="s">
        <v>20</v>
      </c>
      <c r="U18" s="22" t="s">
        <v>20</v>
      </c>
      <c r="V18" s="22" t="s">
        <v>13</v>
      </c>
      <c r="AC18" s="1" t="s">
        <v>1</v>
      </c>
      <c r="AD18" s="1" t="s">
        <v>0</v>
      </c>
      <c r="AE18" s="1" t="s">
        <v>2</v>
      </c>
      <c r="AF18" s="1" t="s">
        <v>3</v>
      </c>
      <c r="AG18" s="1" t="s">
        <v>1</v>
      </c>
      <c r="AH18" s="1" t="s">
        <v>0</v>
      </c>
      <c r="AN18" s="22" t="s">
        <v>2</v>
      </c>
      <c r="AO18" s="22" t="s">
        <v>3</v>
      </c>
      <c r="AP18" s="22" t="s">
        <v>19</v>
      </c>
      <c r="AQ18" s="22" t="s">
        <v>18</v>
      </c>
      <c r="AR18" s="22" t="s">
        <v>20</v>
      </c>
      <c r="AS18" s="22" t="s">
        <v>19</v>
      </c>
      <c r="AT18" s="22" t="s">
        <v>18</v>
      </c>
      <c r="AU18" s="22" t="s">
        <v>20</v>
      </c>
      <c r="AV18" s="22" t="s">
        <v>20</v>
      </c>
      <c r="AW18" s="22" t="s">
        <v>13</v>
      </c>
      <c r="AY18" s="22" t="s">
        <v>37</v>
      </c>
      <c r="BF18" s="1" t="s">
        <v>1</v>
      </c>
      <c r="BG18" s="1" t="s">
        <v>0</v>
      </c>
      <c r="BH18" s="1" t="s">
        <v>2</v>
      </c>
      <c r="BI18" s="1" t="s">
        <v>3</v>
      </c>
      <c r="BJ18" s="1" t="s">
        <v>1</v>
      </c>
      <c r="BK18" s="1" t="s">
        <v>0</v>
      </c>
      <c r="BQ18" s="22" t="s">
        <v>2</v>
      </c>
      <c r="BR18" s="22" t="s">
        <v>3</v>
      </c>
      <c r="BS18" s="22" t="s">
        <v>19</v>
      </c>
      <c r="BT18" s="22" t="s">
        <v>18</v>
      </c>
      <c r="BU18" s="22" t="s">
        <v>20</v>
      </c>
      <c r="BV18" s="22" t="s">
        <v>19</v>
      </c>
      <c r="BW18" s="22" t="s">
        <v>18</v>
      </c>
      <c r="BX18" s="22" t="s">
        <v>20</v>
      </c>
      <c r="BY18" s="22" t="s">
        <v>20</v>
      </c>
      <c r="BZ18" s="22" t="s">
        <v>13</v>
      </c>
    </row>
    <row r="19" spans="1:78" x14ac:dyDescent="0.2">
      <c r="B19" s="1" t="s">
        <v>25</v>
      </c>
      <c r="C19" s="1" t="s">
        <v>25</v>
      </c>
      <c r="D19" s="1"/>
      <c r="E19" s="1"/>
      <c r="F19" s="1" t="s">
        <v>27</v>
      </c>
      <c r="G19" s="1" t="s">
        <v>27</v>
      </c>
      <c r="M19" s="22"/>
      <c r="N19" s="22"/>
      <c r="O19" s="22" t="s">
        <v>24</v>
      </c>
      <c r="P19" s="22" t="s">
        <v>24</v>
      </c>
      <c r="Q19" s="22" t="s">
        <v>30</v>
      </c>
      <c r="R19" s="22" t="s">
        <v>24</v>
      </c>
      <c r="S19" s="22" t="s">
        <v>24</v>
      </c>
      <c r="T19" s="22" t="s">
        <v>30</v>
      </c>
      <c r="U19" s="22" t="s">
        <v>26</v>
      </c>
      <c r="V19" s="22" t="s">
        <v>21</v>
      </c>
      <c r="AC19" s="1" t="s">
        <v>25</v>
      </c>
      <c r="AD19" s="1" t="s">
        <v>25</v>
      </c>
      <c r="AE19" s="1"/>
      <c r="AF19" s="1"/>
      <c r="AG19" s="1" t="s">
        <v>27</v>
      </c>
      <c r="AH19" s="1" t="s">
        <v>27</v>
      </c>
      <c r="AN19" s="22"/>
      <c r="AO19" s="22"/>
      <c r="AP19" s="22" t="s">
        <v>24</v>
      </c>
      <c r="AQ19" s="22" t="s">
        <v>24</v>
      </c>
      <c r="AR19" s="22" t="s">
        <v>30</v>
      </c>
      <c r="AS19" s="22" t="s">
        <v>24</v>
      </c>
      <c r="AT19" s="22" t="s">
        <v>24</v>
      </c>
      <c r="AU19" s="22" t="s">
        <v>30</v>
      </c>
      <c r="AV19" s="22" t="s">
        <v>26</v>
      </c>
      <c r="AW19" s="22" t="s">
        <v>21</v>
      </c>
      <c r="BF19" s="1" t="s">
        <v>25</v>
      </c>
      <c r="BG19" s="1" t="s">
        <v>25</v>
      </c>
      <c r="BH19" s="1"/>
      <c r="BI19" s="1"/>
      <c r="BJ19" s="1" t="s">
        <v>27</v>
      </c>
      <c r="BK19" s="1" t="s">
        <v>27</v>
      </c>
      <c r="BQ19" s="22"/>
      <c r="BR19" s="22"/>
      <c r="BS19" s="22" t="s">
        <v>24</v>
      </c>
      <c r="BT19" s="22" t="s">
        <v>24</v>
      </c>
      <c r="BU19" s="22" t="s">
        <v>30</v>
      </c>
      <c r="BV19" s="22" t="s">
        <v>24</v>
      </c>
      <c r="BW19" s="22" t="s">
        <v>24</v>
      </c>
      <c r="BX19" s="22" t="s">
        <v>30</v>
      </c>
      <c r="BY19" s="22" t="s">
        <v>26</v>
      </c>
      <c r="BZ19" s="22" t="s">
        <v>21</v>
      </c>
    </row>
    <row r="20" spans="1:78" x14ac:dyDescent="0.2">
      <c r="A20">
        <f>1</f>
        <v>1</v>
      </c>
      <c r="B20">
        <v>53175.634378053102</v>
      </c>
      <c r="C20">
        <v>53193.235621946798</v>
      </c>
      <c r="D20">
        <v>50400</v>
      </c>
      <c r="E20">
        <v>53100</v>
      </c>
      <c r="F20">
        <v>52920</v>
      </c>
      <c r="G20">
        <v>53430</v>
      </c>
      <c r="M20" s="7">
        <f t="shared" ref="M20:M51" si="0">D20/86400</f>
        <v>0.58333333333333337</v>
      </c>
      <c r="N20" s="7">
        <f t="shared" ref="N20:N51" si="1">E20/86400</f>
        <v>0.61458333333333337</v>
      </c>
      <c r="O20" s="7">
        <f t="shared" ref="O20:P22" si="2">B20/86400</f>
        <v>0.61545873122746642</v>
      </c>
      <c r="P20" s="7">
        <f t="shared" si="2"/>
        <v>0.61566244932808789</v>
      </c>
      <c r="Q20" s="9">
        <f>P20-O20</f>
        <v>2.03718100621475E-4</v>
      </c>
      <c r="R20" s="4">
        <f>F20/86400</f>
        <v>0.61250000000000004</v>
      </c>
      <c r="S20" s="4">
        <f>G20/86400</f>
        <v>0.61840277777777775</v>
      </c>
      <c r="T20" s="4">
        <f>S20-R20</f>
        <v>5.9027777777777013E-3</v>
      </c>
      <c r="U20" s="10">
        <f>(O20+P20)/2</f>
        <v>0.61556059027777721</v>
      </c>
      <c r="V20" s="9">
        <f t="shared" ref="V20:V51" si="3">U20-N20</f>
        <v>9.7725694444383837E-4</v>
      </c>
      <c r="AC20">
        <v>53133.830289300196</v>
      </c>
      <c r="AD20">
        <v>53151.219710699799</v>
      </c>
      <c r="AE20">
        <v>50400</v>
      </c>
      <c r="AF20">
        <v>53100</v>
      </c>
      <c r="AG20">
        <v>52935</v>
      </c>
      <c r="AH20">
        <v>53415</v>
      </c>
      <c r="AN20" s="7">
        <f t="shared" ref="AN20:AN83" si="4">AE20/86400</f>
        <v>0.58333333333333337</v>
      </c>
      <c r="AO20" s="7">
        <f t="shared" ref="AO20:AO83" si="5">AF20/86400</f>
        <v>0.61458333333333337</v>
      </c>
      <c r="AP20" s="7">
        <f t="shared" ref="AP20:AP83" si="6">AC20/86400</f>
        <v>0.61497488760764119</v>
      </c>
      <c r="AQ20" s="7">
        <f t="shared" ref="AQ20:AQ83" si="7">AD20/86400</f>
        <v>0.61517615405902548</v>
      </c>
      <c r="AR20" s="9">
        <f>AQ20-AP20</f>
        <v>2.0126645138429655E-4</v>
      </c>
      <c r="AS20" s="4">
        <f>AG20/86400</f>
        <v>0.61267361111111107</v>
      </c>
      <c r="AT20" s="4">
        <f>AH20/86400</f>
        <v>0.61822916666666672</v>
      </c>
      <c r="AU20" s="4">
        <f>AT20-AS20</f>
        <v>5.5555555555556468E-3</v>
      </c>
      <c r="AV20" s="10">
        <f>(AP20+AQ20)/2</f>
        <v>0.61507552083333339</v>
      </c>
      <c r="AW20" s="9">
        <f t="shared" ref="AW20:AW83" si="8">AV20-AO20</f>
        <v>4.9218750000001865E-4</v>
      </c>
      <c r="AY20" s="5">
        <f>V20-AW20</f>
        <v>4.8506944444381972E-4</v>
      </c>
      <c r="BF20">
        <v>53126.691302493098</v>
      </c>
      <c r="BG20">
        <v>53143.868697506798</v>
      </c>
      <c r="BH20">
        <v>50400</v>
      </c>
      <c r="BI20">
        <v>53100</v>
      </c>
      <c r="BJ20">
        <v>52920</v>
      </c>
      <c r="BK20">
        <v>53385</v>
      </c>
      <c r="BQ20" s="7">
        <f t="shared" ref="BQ20:BQ83" si="9">BH20/86400</f>
        <v>0.58333333333333337</v>
      </c>
      <c r="BR20" s="7">
        <f t="shared" ref="BR20:BR83" si="10">BI20/86400</f>
        <v>0.61458333333333337</v>
      </c>
      <c r="BS20" s="7">
        <f t="shared" ref="BS20:BS83" si="11">BF20/86400</f>
        <v>0.61489226044552192</v>
      </c>
      <c r="BT20" s="7">
        <f t="shared" ref="BT20:BT83" si="12">BG20/86400</f>
        <v>0.61509107288781018</v>
      </c>
      <c r="BU20" s="9">
        <f>BT20-BS20</f>
        <v>1.9881244228825423E-4</v>
      </c>
      <c r="BV20" s="4">
        <f>BJ20/86400</f>
        <v>0.61250000000000004</v>
      </c>
      <c r="BW20" s="4">
        <f>BK20/86400</f>
        <v>0.61788194444444444</v>
      </c>
      <c r="BX20" s="4">
        <f>BW20-BV20</f>
        <v>5.3819444444443976E-3</v>
      </c>
      <c r="BY20" s="10">
        <f>(BS20+BT20)/2</f>
        <v>0.61499166666666605</v>
      </c>
      <c r="BZ20" s="9">
        <f t="shared" ref="BZ20:BZ83" si="13">BY20-BR20</f>
        <v>4.0833333333267774E-4</v>
      </c>
    </row>
    <row r="21" spans="1:78" x14ac:dyDescent="0.2">
      <c r="A21">
        <f>A20+1</f>
        <v>2</v>
      </c>
      <c r="B21">
        <v>53073.7772841931</v>
      </c>
      <c r="C21">
        <v>53103.002715806797</v>
      </c>
      <c r="D21">
        <v>50400</v>
      </c>
      <c r="E21">
        <v>52500</v>
      </c>
      <c r="F21">
        <v>52605</v>
      </c>
      <c r="G21">
        <v>53505</v>
      </c>
      <c r="M21" s="7">
        <f t="shared" si="0"/>
        <v>0.58333333333333337</v>
      </c>
      <c r="N21" s="7">
        <f t="shared" si="1"/>
        <v>0.60763888888888884</v>
      </c>
      <c r="O21" s="7">
        <f t="shared" si="2"/>
        <v>0.61427982967816086</v>
      </c>
      <c r="P21" s="7">
        <f t="shared" si="2"/>
        <v>0.61461808698850462</v>
      </c>
      <c r="Q21" s="9">
        <f t="shared" ref="Q21:Q69" si="14">P21-O21</f>
        <v>3.3825731034375917E-4</v>
      </c>
      <c r="R21" s="4">
        <f t="shared" ref="R21:S36" si="15">F21/86400</f>
        <v>0.6088541666666667</v>
      </c>
      <c r="S21" s="4">
        <f t="shared" si="15"/>
        <v>0.61927083333333333</v>
      </c>
      <c r="T21" s="4">
        <f t="shared" ref="T21:T69" si="16">S21-R21</f>
        <v>1.041666666666663E-2</v>
      </c>
      <c r="U21" s="10">
        <f t="shared" ref="U21:U84" si="17">(O21+P21)/2</f>
        <v>0.6144489583333328</v>
      </c>
      <c r="V21" s="9">
        <f t="shared" si="3"/>
        <v>6.8100694444439558E-3</v>
      </c>
      <c r="AC21">
        <v>53089.8968064738</v>
      </c>
      <c r="AD21">
        <v>53120.663193526103</v>
      </c>
      <c r="AE21">
        <v>50400</v>
      </c>
      <c r="AF21">
        <v>52500</v>
      </c>
      <c r="AG21">
        <v>52650</v>
      </c>
      <c r="AH21">
        <v>53610</v>
      </c>
      <c r="AN21" s="7">
        <f t="shared" si="4"/>
        <v>0.58333333333333337</v>
      </c>
      <c r="AO21" s="7">
        <f t="shared" si="5"/>
        <v>0.60763888888888884</v>
      </c>
      <c r="AP21" s="7">
        <f t="shared" si="6"/>
        <v>0.61446639822307636</v>
      </c>
      <c r="AQ21" s="7">
        <f t="shared" si="7"/>
        <v>0.61482249066581141</v>
      </c>
      <c r="AR21" s="9">
        <f t="shared" ref="AR21:AR84" si="18">AQ21-AP21</f>
        <v>3.5609244273504537E-4</v>
      </c>
      <c r="AS21" s="4">
        <f t="shared" ref="AS21:AS84" si="19">AG21/86400</f>
        <v>0.609375</v>
      </c>
      <c r="AT21" s="4">
        <f t="shared" ref="AT21:AT84" si="20">AH21/86400</f>
        <v>0.62048611111111107</v>
      </c>
      <c r="AU21" s="4">
        <f t="shared" ref="AU21:AU84" si="21">AT21-AS21</f>
        <v>1.1111111111111072E-2</v>
      </c>
      <c r="AV21" s="10">
        <f t="shared" ref="AV21:AV84" si="22">(AP21+AQ21)/2</f>
        <v>0.61464444444444388</v>
      </c>
      <c r="AW21" s="9">
        <f t="shared" si="8"/>
        <v>7.0055555555550431E-3</v>
      </c>
      <c r="AY21" s="5">
        <f t="shared" ref="AY21:AY84" si="23">V21-AW21</f>
        <v>-1.9548611111108727E-4</v>
      </c>
      <c r="BF21">
        <v>53077.108604151399</v>
      </c>
      <c r="BG21">
        <v>53107.411395848503</v>
      </c>
      <c r="BH21">
        <v>50400</v>
      </c>
      <c r="BI21">
        <v>52500</v>
      </c>
      <c r="BJ21">
        <v>52620</v>
      </c>
      <c r="BK21">
        <v>53565</v>
      </c>
      <c r="BQ21" s="7">
        <f t="shared" si="9"/>
        <v>0.58333333333333337</v>
      </c>
      <c r="BR21" s="7">
        <f t="shared" si="10"/>
        <v>0.60763888888888884</v>
      </c>
      <c r="BS21" s="7">
        <f t="shared" si="11"/>
        <v>0.61431838662212268</v>
      </c>
      <c r="BT21" s="7">
        <f t="shared" si="12"/>
        <v>0.61466911337787622</v>
      </c>
      <c r="BU21" s="9">
        <f t="shared" ref="BU21:BU84" si="24">BT21-BS21</f>
        <v>3.5072675575353873E-4</v>
      </c>
      <c r="BV21" s="4">
        <f t="shared" ref="BV21:BV84" si="25">BJ21/86400</f>
        <v>0.60902777777777772</v>
      </c>
      <c r="BW21" s="4">
        <f t="shared" ref="BW21:BW84" si="26">BK21/86400</f>
        <v>0.61996527777777777</v>
      </c>
      <c r="BX21" s="4">
        <f t="shared" ref="BX21:BX84" si="27">BW21-BV21</f>
        <v>1.0937500000000044E-2</v>
      </c>
      <c r="BY21" s="10">
        <f t="shared" ref="BY21:BY84" si="28">(BS21+BT21)/2</f>
        <v>0.61449374999999939</v>
      </c>
      <c r="BZ21" s="9">
        <f t="shared" si="13"/>
        <v>6.8548611111105551E-3</v>
      </c>
    </row>
    <row r="22" spans="1:78" x14ac:dyDescent="0.2">
      <c r="A22">
        <f t="shared" ref="A22:A85" si="29">A21+1</f>
        <v>3</v>
      </c>
      <c r="B22">
        <v>53176.958703871198</v>
      </c>
      <c r="C22">
        <v>53200.311296128697</v>
      </c>
      <c r="D22">
        <v>50400</v>
      </c>
      <c r="E22">
        <v>53100</v>
      </c>
      <c r="F22">
        <v>52845</v>
      </c>
      <c r="G22">
        <v>53535</v>
      </c>
      <c r="M22" s="7">
        <f t="shared" si="0"/>
        <v>0.58333333333333337</v>
      </c>
      <c r="N22" s="7">
        <f t="shared" si="1"/>
        <v>0.61458333333333337</v>
      </c>
      <c r="O22" s="7">
        <f t="shared" si="2"/>
        <v>0.61547405907258335</v>
      </c>
      <c r="P22" s="7">
        <f t="shared" si="2"/>
        <v>0.61574434370519326</v>
      </c>
      <c r="Q22" s="9">
        <f t="shared" si="14"/>
        <v>2.7028463260991842E-4</v>
      </c>
      <c r="R22" s="4">
        <f t="shared" si="15"/>
        <v>0.61163194444444446</v>
      </c>
      <c r="S22" s="4">
        <f t="shared" si="15"/>
        <v>0.6196180555555556</v>
      </c>
      <c r="T22" s="4">
        <f t="shared" si="16"/>
        <v>7.9861111111111382E-3</v>
      </c>
      <c r="U22" s="10">
        <f t="shared" si="17"/>
        <v>0.61560920138888831</v>
      </c>
      <c r="V22" s="9">
        <f t="shared" si="3"/>
        <v>1.0258680555549349E-3</v>
      </c>
      <c r="AC22">
        <v>53184.942100882698</v>
      </c>
      <c r="AD22">
        <v>53207.747899117203</v>
      </c>
      <c r="AE22">
        <v>50400</v>
      </c>
      <c r="AF22">
        <v>53100</v>
      </c>
      <c r="AG22">
        <v>52890</v>
      </c>
      <c r="AH22">
        <v>53580</v>
      </c>
      <c r="AN22" s="7">
        <f t="shared" si="4"/>
        <v>0.58333333333333337</v>
      </c>
      <c r="AO22" s="7">
        <f t="shared" si="5"/>
        <v>0.61458333333333337</v>
      </c>
      <c r="AP22" s="7">
        <f t="shared" si="6"/>
        <v>0.61556645950095712</v>
      </c>
      <c r="AQ22" s="7">
        <f t="shared" si="7"/>
        <v>0.61583041549904172</v>
      </c>
      <c r="AR22" s="9">
        <f t="shared" si="18"/>
        <v>2.6395599808459735E-4</v>
      </c>
      <c r="AS22" s="4">
        <f t="shared" si="19"/>
        <v>0.61215277777777777</v>
      </c>
      <c r="AT22" s="4">
        <f t="shared" si="20"/>
        <v>0.62013888888888891</v>
      </c>
      <c r="AU22" s="4">
        <f t="shared" si="21"/>
        <v>7.9861111111111382E-3</v>
      </c>
      <c r="AV22" s="10">
        <f t="shared" si="22"/>
        <v>0.61569843749999942</v>
      </c>
      <c r="AW22" s="9">
        <f t="shared" si="8"/>
        <v>1.1151041666660477E-3</v>
      </c>
      <c r="AY22" s="5">
        <f t="shared" si="23"/>
        <v>-8.9236111111112848E-5</v>
      </c>
      <c r="BF22">
        <v>53183.523257333902</v>
      </c>
      <c r="BG22">
        <v>53208.626742665998</v>
      </c>
      <c r="BH22">
        <v>50400</v>
      </c>
      <c r="BI22">
        <v>53100</v>
      </c>
      <c r="BJ22">
        <v>52830</v>
      </c>
      <c r="BK22">
        <v>53565</v>
      </c>
      <c r="BQ22" s="7">
        <f t="shared" si="9"/>
        <v>0.58333333333333337</v>
      </c>
      <c r="BR22" s="7">
        <f t="shared" si="10"/>
        <v>0.61458333333333337</v>
      </c>
      <c r="BS22" s="7">
        <f t="shared" si="11"/>
        <v>0.61555003770062389</v>
      </c>
      <c r="BT22" s="7">
        <f t="shared" si="12"/>
        <v>0.61584058729937496</v>
      </c>
      <c r="BU22" s="9">
        <f t="shared" si="24"/>
        <v>2.9054959875107755E-4</v>
      </c>
      <c r="BV22" s="4">
        <f t="shared" si="25"/>
        <v>0.61145833333333333</v>
      </c>
      <c r="BW22" s="4">
        <f t="shared" si="26"/>
        <v>0.61996527777777777</v>
      </c>
      <c r="BX22" s="4">
        <f t="shared" si="27"/>
        <v>8.506944444444442E-3</v>
      </c>
      <c r="BY22" s="10">
        <f t="shared" si="28"/>
        <v>0.61569531249999943</v>
      </c>
      <c r="BZ22" s="9">
        <f t="shared" si="13"/>
        <v>1.111979166666055E-3</v>
      </c>
    </row>
    <row r="23" spans="1:78" x14ac:dyDescent="0.2">
      <c r="A23">
        <f t="shared" si="29"/>
        <v>4</v>
      </c>
      <c r="B23">
        <v>54013.834341359703</v>
      </c>
      <c r="C23">
        <v>54033.115658640199</v>
      </c>
      <c r="D23">
        <v>50400</v>
      </c>
      <c r="E23">
        <v>54000</v>
      </c>
      <c r="F23">
        <v>53730</v>
      </c>
      <c r="G23">
        <v>54315</v>
      </c>
      <c r="M23" s="7">
        <f t="shared" si="0"/>
        <v>0.58333333333333337</v>
      </c>
      <c r="N23" s="7">
        <f t="shared" si="1"/>
        <v>0.625</v>
      </c>
      <c r="O23" s="7">
        <f t="shared" ref="O23:P42" si="30">B23/86400</f>
        <v>0.62516011969166319</v>
      </c>
      <c r="P23" s="7">
        <f t="shared" si="30"/>
        <v>0.62538328308611346</v>
      </c>
      <c r="Q23" s="9">
        <f t="shared" si="14"/>
        <v>2.2316339445027644E-4</v>
      </c>
      <c r="R23" s="4">
        <f t="shared" si="15"/>
        <v>0.62187499999999996</v>
      </c>
      <c r="S23" s="4">
        <f t="shared" si="15"/>
        <v>0.62864583333333335</v>
      </c>
      <c r="T23" s="4">
        <f t="shared" si="16"/>
        <v>6.7708333333333925E-3</v>
      </c>
      <c r="U23" s="10">
        <f t="shared" si="17"/>
        <v>0.62527170138888832</v>
      </c>
      <c r="V23" s="9">
        <f t="shared" si="3"/>
        <v>2.7170138888832351E-4</v>
      </c>
      <c r="AC23">
        <v>54015.110160449702</v>
      </c>
      <c r="AD23">
        <v>54034.4798395502</v>
      </c>
      <c r="AE23">
        <v>50400</v>
      </c>
      <c r="AF23">
        <v>54000</v>
      </c>
      <c r="AG23">
        <v>53745</v>
      </c>
      <c r="AH23">
        <v>54315</v>
      </c>
      <c r="AN23" s="7">
        <f t="shared" si="4"/>
        <v>0.58333333333333337</v>
      </c>
      <c r="AO23" s="7">
        <f t="shared" si="5"/>
        <v>0.625</v>
      </c>
      <c r="AP23" s="7">
        <f t="shared" si="6"/>
        <v>0.625174886116316</v>
      </c>
      <c r="AQ23" s="7">
        <f t="shared" si="7"/>
        <v>0.62539907221701618</v>
      </c>
      <c r="AR23" s="9">
        <f t="shared" si="18"/>
        <v>2.2418610070018552E-4</v>
      </c>
      <c r="AS23" s="4">
        <f t="shared" si="19"/>
        <v>0.62204861111111109</v>
      </c>
      <c r="AT23" s="4">
        <f t="shared" si="20"/>
        <v>0.62864583333333335</v>
      </c>
      <c r="AU23" s="4">
        <f t="shared" si="21"/>
        <v>6.5972222222222543E-3</v>
      </c>
      <c r="AV23" s="10">
        <f t="shared" si="22"/>
        <v>0.62528697916666609</v>
      </c>
      <c r="AW23" s="9">
        <f t="shared" si="8"/>
        <v>2.8697916666609036E-4</v>
      </c>
      <c r="AY23" s="5">
        <f t="shared" si="23"/>
        <v>-1.5277777777766843E-5</v>
      </c>
      <c r="BF23">
        <v>54025.316901052101</v>
      </c>
      <c r="BG23">
        <v>54045.933098947797</v>
      </c>
      <c r="BH23">
        <v>50400</v>
      </c>
      <c r="BI23">
        <v>54000</v>
      </c>
      <c r="BJ23">
        <v>53730</v>
      </c>
      <c r="BK23">
        <v>54360</v>
      </c>
      <c r="BQ23" s="7">
        <f t="shared" si="9"/>
        <v>0.58333333333333337</v>
      </c>
      <c r="BR23" s="7">
        <f t="shared" si="10"/>
        <v>0.625</v>
      </c>
      <c r="BS23" s="7">
        <f t="shared" si="11"/>
        <v>0.62529301968810302</v>
      </c>
      <c r="BT23" s="7">
        <f t="shared" si="12"/>
        <v>0.62553163308967352</v>
      </c>
      <c r="BU23" s="9">
        <f t="shared" si="24"/>
        <v>2.3861340157049771E-4</v>
      </c>
      <c r="BV23" s="4">
        <f t="shared" si="25"/>
        <v>0.62187499999999996</v>
      </c>
      <c r="BW23" s="4">
        <f t="shared" si="26"/>
        <v>0.62916666666666665</v>
      </c>
      <c r="BX23" s="4">
        <f t="shared" si="27"/>
        <v>7.2916666666666963E-3</v>
      </c>
      <c r="BY23" s="10">
        <f t="shared" si="28"/>
        <v>0.62541232638888822</v>
      </c>
      <c r="BZ23" s="9">
        <f t="shared" si="13"/>
        <v>4.1232638888821782E-4</v>
      </c>
    </row>
    <row r="24" spans="1:78" x14ac:dyDescent="0.2">
      <c r="A24">
        <f t="shared" si="29"/>
        <v>5</v>
      </c>
      <c r="B24">
        <v>56115.614706876797</v>
      </c>
      <c r="C24">
        <v>56133.465293123103</v>
      </c>
      <c r="D24">
        <v>50400</v>
      </c>
      <c r="E24">
        <v>56100</v>
      </c>
      <c r="F24">
        <v>55875</v>
      </c>
      <c r="G24">
        <v>56415</v>
      </c>
      <c r="M24" s="7">
        <f t="shared" si="0"/>
        <v>0.58333333333333337</v>
      </c>
      <c r="N24" s="7">
        <f t="shared" si="1"/>
        <v>0.64930555555555558</v>
      </c>
      <c r="O24" s="7">
        <f t="shared" si="30"/>
        <v>0.64948628132959252</v>
      </c>
      <c r="P24" s="7">
        <f t="shared" si="30"/>
        <v>0.64969288533707292</v>
      </c>
      <c r="Q24" s="9">
        <f t="shared" si="14"/>
        <v>2.0660400748040431E-4</v>
      </c>
      <c r="R24" s="4">
        <f t="shared" si="15"/>
        <v>0.64670138888888884</v>
      </c>
      <c r="S24" s="4">
        <f t="shared" si="15"/>
        <v>0.65295138888888893</v>
      </c>
      <c r="T24" s="4">
        <f t="shared" si="16"/>
        <v>6.2500000000000888E-3</v>
      </c>
      <c r="U24" s="10">
        <f t="shared" si="17"/>
        <v>0.64958958333333272</v>
      </c>
      <c r="V24" s="9">
        <f t="shared" si="3"/>
        <v>2.840277777771405E-4</v>
      </c>
      <c r="AC24">
        <v>56112.987063235603</v>
      </c>
      <c r="AD24">
        <v>56130.632936764297</v>
      </c>
      <c r="AE24">
        <v>50400</v>
      </c>
      <c r="AF24">
        <v>56100</v>
      </c>
      <c r="AG24">
        <v>55830</v>
      </c>
      <c r="AH24">
        <v>56370</v>
      </c>
      <c r="AN24" s="7">
        <f t="shared" si="4"/>
        <v>0.58333333333333337</v>
      </c>
      <c r="AO24" s="7">
        <f t="shared" si="5"/>
        <v>0.64930555555555558</v>
      </c>
      <c r="AP24" s="7">
        <f t="shared" si="6"/>
        <v>0.6494558687874491</v>
      </c>
      <c r="AQ24" s="7">
        <f t="shared" si="7"/>
        <v>0.64966010343477198</v>
      </c>
      <c r="AR24" s="9">
        <f t="shared" si="18"/>
        <v>2.0423464732288732E-4</v>
      </c>
      <c r="AS24" s="4">
        <f t="shared" si="19"/>
        <v>0.64618055555555554</v>
      </c>
      <c r="AT24" s="4">
        <f t="shared" si="20"/>
        <v>0.65243055555555551</v>
      </c>
      <c r="AU24" s="4">
        <f t="shared" si="21"/>
        <v>6.2499999999999778E-3</v>
      </c>
      <c r="AV24" s="10">
        <f t="shared" si="22"/>
        <v>0.64955798611111049</v>
      </c>
      <c r="AW24" s="9">
        <f t="shared" si="8"/>
        <v>2.5243055555490557E-4</v>
      </c>
      <c r="AY24" s="5">
        <f t="shared" si="23"/>
        <v>3.1597222222234933E-5</v>
      </c>
      <c r="BF24">
        <v>56124.729127125604</v>
      </c>
      <c r="BG24">
        <v>56142.230872874301</v>
      </c>
      <c r="BH24">
        <v>50400</v>
      </c>
      <c r="BI24">
        <v>56100</v>
      </c>
      <c r="BJ24">
        <v>55875</v>
      </c>
      <c r="BK24">
        <v>56415</v>
      </c>
      <c r="BQ24" s="7">
        <f t="shared" si="9"/>
        <v>0.58333333333333337</v>
      </c>
      <c r="BR24" s="7">
        <f t="shared" si="10"/>
        <v>0.64930555555555558</v>
      </c>
      <c r="BS24" s="7">
        <f t="shared" si="11"/>
        <v>0.64959177230469445</v>
      </c>
      <c r="BT24" s="7">
        <f t="shared" si="12"/>
        <v>0.64979433880641557</v>
      </c>
      <c r="BU24" s="9">
        <f t="shared" si="24"/>
        <v>2.0256650172112423E-4</v>
      </c>
      <c r="BV24" s="4">
        <f t="shared" si="25"/>
        <v>0.64670138888888884</v>
      </c>
      <c r="BW24" s="4">
        <f t="shared" si="26"/>
        <v>0.65295138888888893</v>
      </c>
      <c r="BX24" s="4">
        <f t="shared" si="27"/>
        <v>6.2500000000000888E-3</v>
      </c>
      <c r="BY24" s="10">
        <f t="shared" si="28"/>
        <v>0.64969305555555501</v>
      </c>
      <c r="BZ24" s="9">
        <f t="shared" si="13"/>
        <v>3.8749999999942997E-4</v>
      </c>
    </row>
    <row r="25" spans="1:78" x14ac:dyDescent="0.2">
      <c r="A25">
        <f t="shared" si="29"/>
        <v>6</v>
      </c>
      <c r="B25">
        <v>53433.123129013002</v>
      </c>
      <c r="C25">
        <v>53454.116870986902</v>
      </c>
      <c r="D25">
        <v>50400</v>
      </c>
      <c r="E25">
        <v>53400</v>
      </c>
      <c r="F25">
        <v>53145</v>
      </c>
      <c r="G25">
        <v>53775</v>
      </c>
      <c r="M25" s="7">
        <f t="shared" si="0"/>
        <v>0.58333333333333337</v>
      </c>
      <c r="N25" s="7">
        <f t="shared" si="1"/>
        <v>0.61805555555555558</v>
      </c>
      <c r="O25" s="7">
        <f t="shared" si="30"/>
        <v>0.61843892510431719</v>
      </c>
      <c r="P25" s="7">
        <f t="shared" si="30"/>
        <v>0.61868190822901503</v>
      </c>
      <c r="Q25" s="9">
        <f t="shared" si="14"/>
        <v>2.4298312469783756E-4</v>
      </c>
      <c r="R25" s="4">
        <f t="shared" si="15"/>
        <v>0.61510416666666667</v>
      </c>
      <c r="S25" s="4">
        <f t="shared" si="15"/>
        <v>0.62239583333333337</v>
      </c>
      <c r="T25" s="4">
        <f t="shared" si="16"/>
        <v>7.2916666666666963E-3</v>
      </c>
      <c r="U25" s="10">
        <f t="shared" si="17"/>
        <v>0.61856041666666606</v>
      </c>
      <c r="V25" s="9">
        <f t="shared" si="3"/>
        <v>5.0486111111047727E-4</v>
      </c>
      <c r="AC25">
        <v>53422.12197901</v>
      </c>
      <c r="AD25">
        <v>53442.618020989903</v>
      </c>
      <c r="AE25">
        <v>50400</v>
      </c>
      <c r="AF25">
        <v>53400</v>
      </c>
      <c r="AG25">
        <v>53145</v>
      </c>
      <c r="AH25">
        <v>53760</v>
      </c>
      <c r="AN25" s="7">
        <f t="shared" si="4"/>
        <v>0.58333333333333337</v>
      </c>
      <c r="AO25" s="7">
        <f t="shared" si="5"/>
        <v>0.61805555555555558</v>
      </c>
      <c r="AP25" s="7">
        <f t="shared" si="6"/>
        <v>0.6183115969792824</v>
      </c>
      <c r="AQ25" s="7">
        <f t="shared" si="7"/>
        <v>0.61854881968738318</v>
      </c>
      <c r="AR25" s="9">
        <f t="shared" si="18"/>
        <v>2.3722270810078161E-4</v>
      </c>
      <c r="AS25" s="4">
        <f t="shared" si="19"/>
        <v>0.61510416666666667</v>
      </c>
      <c r="AT25" s="4">
        <f t="shared" si="20"/>
        <v>0.62222222222222223</v>
      </c>
      <c r="AU25" s="4">
        <f t="shared" si="21"/>
        <v>7.118055555555558E-3</v>
      </c>
      <c r="AV25" s="10">
        <f t="shared" si="22"/>
        <v>0.61843020833333284</v>
      </c>
      <c r="AW25" s="9">
        <f t="shared" si="8"/>
        <v>3.7465277777726236E-4</v>
      </c>
      <c r="AY25" s="5">
        <f t="shared" si="23"/>
        <v>1.3020833333321491E-4</v>
      </c>
      <c r="BF25">
        <v>53430.331375008398</v>
      </c>
      <c r="BG25">
        <v>53451.148624991503</v>
      </c>
      <c r="BH25">
        <v>50400</v>
      </c>
      <c r="BI25">
        <v>53400</v>
      </c>
      <c r="BJ25">
        <v>53130</v>
      </c>
      <c r="BK25">
        <v>53745</v>
      </c>
      <c r="BQ25" s="7">
        <f t="shared" si="9"/>
        <v>0.58333333333333337</v>
      </c>
      <c r="BR25" s="7">
        <f t="shared" si="10"/>
        <v>0.61805555555555558</v>
      </c>
      <c r="BS25" s="7">
        <f t="shared" si="11"/>
        <v>0.61840661313667122</v>
      </c>
      <c r="BT25" s="7">
        <f t="shared" si="12"/>
        <v>0.61864755352999423</v>
      </c>
      <c r="BU25" s="9">
        <f t="shared" si="24"/>
        <v>2.409403933230081E-4</v>
      </c>
      <c r="BV25" s="4">
        <f t="shared" si="25"/>
        <v>0.61493055555555554</v>
      </c>
      <c r="BW25" s="4">
        <f t="shared" si="26"/>
        <v>0.62204861111111109</v>
      </c>
      <c r="BX25" s="4">
        <f t="shared" si="27"/>
        <v>7.118055555555558E-3</v>
      </c>
      <c r="BY25" s="10">
        <f t="shared" si="28"/>
        <v>0.61852708333333273</v>
      </c>
      <c r="BZ25" s="9">
        <f t="shared" si="13"/>
        <v>4.7152777777714761E-4</v>
      </c>
    </row>
    <row r="26" spans="1:78" x14ac:dyDescent="0.2">
      <c r="A26">
        <f t="shared" si="29"/>
        <v>7</v>
      </c>
      <c r="B26">
        <v>53447.259685206001</v>
      </c>
      <c r="C26">
        <v>53462.060314793896</v>
      </c>
      <c r="D26">
        <v>50400</v>
      </c>
      <c r="E26">
        <v>53400</v>
      </c>
      <c r="F26">
        <v>53250</v>
      </c>
      <c r="G26">
        <v>53700</v>
      </c>
      <c r="M26" s="7">
        <f t="shared" si="0"/>
        <v>0.58333333333333337</v>
      </c>
      <c r="N26" s="7">
        <f t="shared" si="1"/>
        <v>0.61805555555555558</v>
      </c>
      <c r="O26" s="7">
        <f t="shared" si="30"/>
        <v>0.6186025426528472</v>
      </c>
      <c r="P26" s="7">
        <f t="shared" si="30"/>
        <v>0.61877384623604048</v>
      </c>
      <c r="Q26" s="9">
        <f t="shared" si="14"/>
        <v>1.7130358319328298E-4</v>
      </c>
      <c r="R26" s="4">
        <f t="shared" si="15"/>
        <v>0.61631944444444442</v>
      </c>
      <c r="S26" s="4">
        <f t="shared" si="15"/>
        <v>0.62152777777777779</v>
      </c>
      <c r="T26" s="4">
        <f t="shared" si="16"/>
        <v>5.2083333333333703E-3</v>
      </c>
      <c r="U26" s="10">
        <f t="shared" si="17"/>
        <v>0.61868819444444378</v>
      </c>
      <c r="V26" s="9">
        <f t="shared" si="3"/>
        <v>6.3263888888820397E-4</v>
      </c>
      <c r="AC26">
        <v>53393.446034026099</v>
      </c>
      <c r="AD26">
        <v>53402.173965973801</v>
      </c>
      <c r="AE26">
        <v>50400</v>
      </c>
      <c r="AF26">
        <v>53400</v>
      </c>
      <c r="AG26">
        <v>53280</v>
      </c>
      <c r="AH26">
        <v>53535</v>
      </c>
      <c r="AN26" s="7">
        <f t="shared" si="4"/>
        <v>0.58333333333333337</v>
      </c>
      <c r="AO26" s="7">
        <f t="shared" si="5"/>
        <v>0.61805555555555558</v>
      </c>
      <c r="AP26" s="7">
        <f t="shared" si="6"/>
        <v>0.61797969946789466</v>
      </c>
      <c r="AQ26" s="7">
        <f t="shared" si="7"/>
        <v>0.61808071719877089</v>
      </c>
      <c r="AR26" s="9">
        <f t="shared" si="18"/>
        <v>1.0101773087622945E-4</v>
      </c>
      <c r="AS26" s="4">
        <f t="shared" si="19"/>
        <v>0.6166666666666667</v>
      </c>
      <c r="AT26" s="4">
        <f t="shared" si="20"/>
        <v>0.6196180555555556</v>
      </c>
      <c r="AU26" s="4">
        <f t="shared" si="21"/>
        <v>2.9513888888889062E-3</v>
      </c>
      <c r="AV26" s="10">
        <f t="shared" si="22"/>
        <v>0.61803020833333278</v>
      </c>
      <c r="AW26" s="9">
        <f t="shared" si="8"/>
        <v>-2.5347222222804611E-5</v>
      </c>
      <c r="AY26" s="5">
        <f t="shared" si="23"/>
        <v>6.5798611111100858E-4</v>
      </c>
      <c r="BF26">
        <v>53392.123434586101</v>
      </c>
      <c r="BG26">
        <v>53401.066565413901</v>
      </c>
      <c r="BH26">
        <v>50400</v>
      </c>
      <c r="BI26">
        <v>53400</v>
      </c>
      <c r="BJ26">
        <v>53280</v>
      </c>
      <c r="BK26">
        <v>53535</v>
      </c>
      <c r="BQ26" s="7">
        <f t="shared" si="9"/>
        <v>0.58333333333333337</v>
      </c>
      <c r="BR26" s="7">
        <f t="shared" si="10"/>
        <v>0.61805555555555558</v>
      </c>
      <c r="BS26" s="7">
        <f t="shared" si="11"/>
        <v>0.61796439160400585</v>
      </c>
      <c r="BT26" s="7">
        <f t="shared" si="12"/>
        <v>0.61806790006266088</v>
      </c>
      <c r="BU26" s="9">
        <f t="shared" si="24"/>
        <v>1.0350845865503278E-4</v>
      </c>
      <c r="BV26" s="4">
        <f t="shared" si="25"/>
        <v>0.6166666666666667</v>
      </c>
      <c r="BW26" s="4">
        <f t="shared" si="26"/>
        <v>0.6196180555555556</v>
      </c>
      <c r="BX26" s="4">
        <f t="shared" si="27"/>
        <v>2.9513888888889062E-3</v>
      </c>
      <c r="BY26" s="10">
        <f t="shared" si="28"/>
        <v>0.61801614583333331</v>
      </c>
      <c r="BZ26" s="9">
        <f t="shared" si="13"/>
        <v>-3.9409722222272237E-5</v>
      </c>
    </row>
    <row r="27" spans="1:78" x14ac:dyDescent="0.2">
      <c r="A27">
        <f t="shared" si="29"/>
        <v>8</v>
      </c>
      <c r="B27">
        <v>53093.062981361698</v>
      </c>
      <c r="C27">
        <v>53124.247018638198</v>
      </c>
      <c r="D27">
        <v>50400</v>
      </c>
      <c r="E27">
        <v>52800</v>
      </c>
      <c r="F27">
        <v>52620</v>
      </c>
      <c r="G27">
        <v>53565</v>
      </c>
      <c r="M27" s="7">
        <f t="shared" si="0"/>
        <v>0.58333333333333337</v>
      </c>
      <c r="N27" s="7">
        <f t="shared" si="1"/>
        <v>0.61111111111111116</v>
      </c>
      <c r="O27" s="7">
        <f t="shared" si="30"/>
        <v>0.61450304376576037</v>
      </c>
      <c r="P27" s="7">
        <f t="shared" si="30"/>
        <v>0.61486397012312732</v>
      </c>
      <c r="Q27" s="9">
        <f t="shared" si="14"/>
        <v>3.60926357366953E-4</v>
      </c>
      <c r="R27" s="4">
        <f t="shared" si="15"/>
        <v>0.60902777777777772</v>
      </c>
      <c r="S27" s="4">
        <f t="shared" si="15"/>
        <v>0.61996527777777777</v>
      </c>
      <c r="T27" s="4">
        <f t="shared" si="16"/>
        <v>1.0937500000000044E-2</v>
      </c>
      <c r="U27" s="10">
        <f t="shared" si="17"/>
        <v>0.61468350694444385</v>
      </c>
      <c r="V27" s="9">
        <f t="shared" si="3"/>
        <v>3.5723958333326866E-3</v>
      </c>
      <c r="AC27">
        <v>53071.371523544702</v>
      </c>
      <c r="AD27">
        <v>53102.318476455199</v>
      </c>
      <c r="AE27">
        <v>50400</v>
      </c>
      <c r="AF27">
        <v>52800</v>
      </c>
      <c r="AG27">
        <v>52605</v>
      </c>
      <c r="AH27">
        <v>53565</v>
      </c>
      <c r="AN27" s="7">
        <f t="shared" si="4"/>
        <v>0.58333333333333337</v>
      </c>
      <c r="AO27" s="7">
        <f t="shared" si="5"/>
        <v>0.61111111111111116</v>
      </c>
      <c r="AP27" s="7">
        <f t="shared" si="6"/>
        <v>0.61425198522621183</v>
      </c>
      <c r="AQ27" s="7">
        <f t="shared" si="7"/>
        <v>0.61461016755156483</v>
      </c>
      <c r="AR27" s="9">
        <f t="shared" si="18"/>
        <v>3.5818232535300698E-4</v>
      </c>
      <c r="AS27" s="4">
        <f t="shared" si="19"/>
        <v>0.6088541666666667</v>
      </c>
      <c r="AT27" s="4">
        <f t="shared" si="20"/>
        <v>0.61996527777777777</v>
      </c>
      <c r="AU27" s="4">
        <f t="shared" si="21"/>
        <v>1.1111111111111072E-2</v>
      </c>
      <c r="AV27" s="10">
        <f t="shared" si="22"/>
        <v>0.61443107638888828</v>
      </c>
      <c r="AW27" s="9">
        <f t="shared" si="8"/>
        <v>3.3199652777771149E-3</v>
      </c>
      <c r="AY27" s="5">
        <f t="shared" si="23"/>
        <v>2.524305555555717E-4</v>
      </c>
      <c r="BF27">
        <v>53083.674870285999</v>
      </c>
      <c r="BG27">
        <v>53113.085129713902</v>
      </c>
      <c r="BH27">
        <v>50400</v>
      </c>
      <c r="BI27">
        <v>52800</v>
      </c>
      <c r="BJ27">
        <v>52650</v>
      </c>
      <c r="BK27">
        <v>53550</v>
      </c>
      <c r="BQ27" s="7">
        <f t="shared" si="9"/>
        <v>0.58333333333333337</v>
      </c>
      <c r="BR27" s="7">
        <f t="shared" si="10"/>
        <v>0.61111111111111116</v>
      </c>
      <c r="BS27" s="7">
        <f t="shared" si="11"/>
        <v>0.61439438507275457</v>
      </c>
      <c r="BT27" s="7">
        <f t="shared" si="12"/>
        <v>0.61473478159391093</v>
      </c>
      <c r="BU27" s="9">
        <f t="shared" si="24"/>
        <v>3.4039652115636088E-4</v>
      </c>
      <c r="BV27" s="4">
        <f t="shared" si="25"/>
        <v>0.609375</v>
      </c>
      <c r="BW27" s="4">
        <f t="shared" si="26"/>
        <v>0.61979166666666663</v>
      </c>
      <c r="BX27" s="4">
        <f t="shared" si="27"/>
        <v>1.041666666666663E-2</v>
      </c>
      <c r="BY27" s="10">
        <f t="shared" si="28"/>
        <v>0.61456458333333275</v>
      </c>
      <c r="BZ27" s="9">
        <f t="shared" si="13"/>
        <v>3.4534722222215875E-3</v>
      </c>
    </row>
    <row r="28" spans="1:78" x14ac:dyDescent="0.2">
      <c r="A28">
        <f t="shared" si="29"/>
        <v>9</v>
      </c>
      <c r="B28">
        <v>54891.832502284902</v>
      </c>
      <c r="C28">
        <v>54900.547497715001</v>
      </c>
      <c r="D28">
        <v>50400</v>
      </c>
      <c r="E28">
        <v>54900</v>
      </c>
      <c r="F28">
        <v>54765</v>
      </c>
      <c r="G28">
        <v>55020</v>
      </c>
      <c r="M28" s="7">
        <f t="shared" si="0"/>
        <v>0.58333333333333337</v>
      </c>
      <c r="N28" s="7">
        <f t="shared" si="1"/>
        <v>0.63541666666666663</v>
      </c>
      <c r="O28" s="7">
        <f t="shared" si="30"/>
        <v>0.63532213544311233</v>
      </c>
      <c r="P28" s="7">
        <f t="shared" si="30"/>
        <v>0.63542300344577551</v>
      </c>
      <c r="Q28" s="9">
        <f t="shared" si="14"/>
        <v>1.0086800266317919E-4</v>
      </c>
      <c r="R28" s="4">
        <f t="shared" si="15"/>
        <v>0.63385416666666672</v>
      </c>
      <c r="S28" s="4">
        <f t="shared" si="15"/>
        <v>0.63680555555555551</v>
      </c>
      <c r="T28" s="4">
        <f t="shared" si="16"/>
        <v>2.9513888888887951E-3</v>
      </c>
      <c r="U28" s="10">
        <f t="shared" si="17"/>
        <v>0.63537256944444387</v>
      </c>
      <c r="V28" s="9">
        <f t="shared" si="3"/>
        <v>-4.4097222222760912E-5</v>
      </c>
      <c r="AC28">
        <v>54895.101450726703</v>
      </c>
      <c r="AD28">
        <v>54904.118549273197</v>
      </c>
      <c r="AE28">
        <v>50400</v>
      </c>
      <c r="AF28">
        <v>54900</v>
      </c>
      <c r="AG28">
        <v>54765</v>
      </c>
      <c r="AH28">
        <v>55035</v>
      </c>
      <c r="AN28" s="7">
        <f t="shared" si="4"/>
        <v>0.58333333333333337</v>
      </c>
      <c r="AO28" s="7">
        <f t="shared" si="5"/>
        <v>0.63541666666666663</v>
      </c>
      <c r="AP28" s="7">
        <f t="shared" si="6"/>
        <v>0.63535997049452198</v>
      </c>
      <c r="AQ28" s="7">
        <f t="shared" si="7"/>
        <v>0.63546433506103239</v>
      </c>
      <c r="AR28" s="9">
        <f t="shared" si="18"/>
        <v>1.0436456651041759E-4</v>
      </c>
      <c r="AS28" s="4">
        <f t="shared" si="19"/>
        <v>0.63385416666666672</v>
      </c>
      <c r="AT28" s="4">
        <f t="shared" si="20"/>
        <v>0.63697916666666665</v>
      </c>
      <c r="AU28" s="4">
        <f t="shared" si="21"/>
        <v>3.1249999999999334E-3</v>
      </c>
      <c r="AV28" s="10">
        <f t="shared" si="22"/>
        <v>0.63541215277777718</v>
      </c>
      <c r="AW28" s="9">
        <f t="shared" si="8"/>
        <v>-4.5138888894458162E-6</v>
      </c>
      <c r="AY28" s="5">
        <f t="shared" si="23"/>
        <v>-3.9583333333315096E-5</v>
      </c>
      <c r="BF28">
        <v>54899.164331977801</v>
      </c>
      <c r="BG28">
        <v>54907.795668022198</v>
      </c>
      <c r="BH28">
        <v>50400</v>
      </c>
      <c r="BI28">
        <v>54900</v>
      </c>
      <c r="BJ28">
        <v>54780</v>
      </c>
      <c r="BK28">
        <v>55035</v>
      </c>
      <c r="BQ28" s="7">
        <f t="shared" si="9"/>
        <v>0.58333333333333337</v>
      </c>
      <c r="BR28" s="7">
        <f t="shared" si="10"/>
        <v>0.63541666666666663</v>
      </c>
      <c r="BS28" s="7">
        <f t="shared" si="11"/>
        <v>0.63540699458307637</v>
      </c>
      <c r="BT28" s="7">
        <f t="shared" si="12"/>
        <v>0.63550689430581242</v>
      </c>
      <c r="BU28" s="9">
        <f t="shared" si="24"/>
        <v>9.9899722736052077E-5</v>
      </c>
      <c r="BV28" s="4">
        <f t="shared" si="25"/>
        <v>0.63402777777777775</v>
      </c>
      <c r="BW28" s="4">
        <f t="shared" si="26"/>
        <v>0.63697916666666665</v>
      </c>
      <c r="BX28" s="4">
        <f t="shared" si="27"/>
        <v>2.9513888888889062E-3</v>
      </c>
      <c r="BY28" s="10">
        <f t="shared" si="28"/>
        <v>0.63545694444444445</v>
      </c>
      <c r="BZ28" s="9">
        <f t="shared" si="13"/>
        <v>4.0277777777819601E-5</v>
      </c>
    </row>
    <row r="29" spans="1:78" x14ac:dyDescent="0.2">
      <c r="A29">
        <f t="shared" si="29"/>
        <v>10</v>
      </c>
      <c r="B29">
        <v>52795.214395468502</v>
      </c>
      <c r="C29">
        <v>52803.9456045314</v>
      </c>
      <c r="D29">
        <v>50400</v>
      </c>
      <c r="E29">
        <v>52800</v>
      </c>
      <c r="F29">
        <v>52650</v>
      </c>
      <c r="G29">
        <v>52920</v>
      </c>
      <c r="M29" s="7">
        <f t="shared" si="0"/>
        <v>0.58333333333333337</v>
      </c>
      <c r="N29" s="7">
        <f t="shared" si="1"/>
        <v>0.61111111111111116</v>
      </c>
      <c r="O29" s="7">
        <f t="shared" si="30"/>
        <v>0.61105572216977433</v>
      </c>
      <c r="P29" s="7">
        <f t="shared" si="30"/>
        <v>0.61115677783022448</v>
      </c>
      <c r="Q29" s="9">
        <f t="shared" si="14"/>
        <v>1.0105566045015557E-4</v>
      </c>
      <c r="R29" s="4">
        <f t="shared" si="15"/>
        <v>0.609375</v>
      </c>
      <c r="S29" s="4">
        <f t="shared" si="15"/>
        <v>0.61250000000000004</v>
      </c>
      <c r="T29" s="4">
        <f t="shared" si="16"/>
        <v>3.1250000000000444E-3</v>
      </c>
      <c r="U29" s="10">
        <f t="shared" si="17"/>
        <v>0.61110624999999941</v>
      </c>
      <c r="V29" s="9">
        <f t="shared" si="3"/>
        <v>-4.8611111117535799E-6</v>
      </c>
      <c r="AC29">
        <v>52796.556579850498</v>
      </c>
      <c r="AD29">
        <v>52805.303420149401</v>
      </c>
      <c r="AE29">
        <v>50400</v>
      </c>
      <c r="AF29">
        <v>52800</v>
      </c>
      <c r="AG29">
        <v>52665</v>
      </c>
      <c r="AH29">
        <v>52935</v>
      </c>
      <c r="AN29" s="7">
        <f t="shared" si="4"/>
        <v>0.58333333333333337</v>
      </c>
      <c r="AO29" s="7">
        <f t="shared" si="5"/>
        <v>0.61111111111111116</v>
      </c>
      <c r="AP29" s="7">
        <f t="shared" si="6"/>
        <v>0.61107125671123264</v>
      </c>
      <c r="AQ29" s="7">
        <f t="shared" si="7"/>
        <v>0.61117249328876622</v>
      </c>
      <c r="AR29" s="9">
        <f t="shared" si="18"/>
        <v>1.0123657753358106E-4</v>
      </c>
      <c r="AS29" s="4">
        <f t="shared" si="19"/>
        <v>0.60954861111111114</v>
      </c>
      <c r="AT29" s="4">
        <f t="shared" si="20"/>
        <v>0.61267361111111107</v>
      </c>
      <c r="AU29" s="4">
        <f t="shared" si="21"/>
        <v>3.1249999999999334E-3</v>
      </c>
      <c r="AV29" s="10">
        <f t="shared" si="22"/>
        <v>0.61112187499999937</v>
      </c>
      <c r="AW29" s="9">
        <f t="shared" si="8"/>
        <v>1.0763888888210005E-5</v>
      </c>
      <c r="AY29" s="5">
        <f t="shared" si="23"/>
        <v>-1.5624999999963585E-5</v>
      </c>
      <c r="BF29">
        <v>52793.9329788416</v>
      </c>
      <c r="BG29">
        <v>52803.127021158303</v>
      </c>
      <c r="BH29">
        <v>50400</v>
      </c>
      <c r="BI29">
        <v>52800</v>
      </c>
      <c r="BJ29">
        <v>52650</v>
      </c>
      <c r="BK29">
        <v>52920</v>
      </c>
      <c r="BQ29" s="7">
        <f t="shared" si="9"/>
        <v>0.58333333333333337</v>
      </c>
      <c r="BR29" s="7">
        <f t="shared" si="10"/>
        <v>0.61111111111111116</v>
      </c>
      <c r="BS29" s="7">
        <f t="shared" si="11"/>
        <v>0.61104089095881486</v>
      </c>
      <c r="BT29" s="7">
        <f t="shared" si="12"/>
        <v>0.61114730348562851</v>
      </c>
      <c r="BU29" s="9">
        <f t="shared" si="24"/>
        <v>1.0641252681364843E-4</v>
      </c>
      <c r="BV29" s="4">
        <f t="shared" si="25"/>
        <v>0.609375</v>
      </c>
      <c r="BW29" s="4">
        <f t="shared" si="26"/>
        <v>0.61250000000000004</v>
      </c>
      <c r="BX29" s="4">
        <f t="shared" si="27"/>
        <v>3.1250000000000444E-3</v>
      </c>
      <c r="BY29" s="10">
        <f t="shared" si="28"/>
        <v>0.61109409722222163</v>
      </c>
      <c r="BZ29" s="9">
        <f t="shared" si="13"/>
        <v>-1.7013888889527706E-5</v>
      </c>
    </row>
    <row r="30" spans="1:78" x14ac:dyDescent="0.2">
      <c r="A30">
        <f t="shared" si="29"/>
        <v>11</v>
      </c>
      <c r="B30">
        <v>58495.817663208698</v>
      </c>
      <c r="C30">
        <v>58504.602336791198</v>
      </c>
      <c r="D30">
        <v>50400</v>
      </c>
      <c r="E30">
        <v>58500</v>
      </c>
      <c r="F30">
        <v>58365</v>
      </c>
      <c r="G30">
        <v>58635</v>
      </c>
      <c r="M30" s="7">
        <f t="shared" si="0"/>
        <v>0.58333333333333337</v>
      </c>
      <c r="N30" s="7">
        <f t="shared" si="1"/>
        <v>0.67708333333333337</v>
      </c>
      <c r="O30" s="7">
        <f t="shared" si="30"/>
        <v>0.67703492665750808</v>
      </c>
      <c r="P30" s="7">
        <f t="shared" si="30"/>
        <v>0.67713660112026852</v>
      </c>
      <c r="Q30" s="9">
        <f t="shared" si="14"/>
        <v>1.0167446276043712E-4</v>
      </c>
      <c r="R30" s="4">
        <f t="shared" si="15"/>
        <v>0.67552083333333335</v>
      </c>
      <c r="S30" s="4">
        <f t="shared" si="15"/>
        <v>0.67864583333333328</v>
      </c>
      <c r="T30" s="4">
        <f t="shared" si="16"/>
        <v>3.1249999999999334E-3</v>
      </c>
      <c r="U30" s="10">
        <f t="shared" si="17"/>
        <v>0.6770857638888883</v>
      </c>
      <c r="V30" s="9">
        <f t="shared" si="3"/>
        <v>2.4305555549331004E-6</v>
      </c>
      <c r="AC30">
        <v>58497.790269355297</v>
      </c>
      <c r="AD30">
        <v>58506.7397306446</v>
      </c>
      <c r="AE30">
        <v>50400</v>
      </c>
      <c r="AF30">
        <v>58500</v>
      </c>
      <c r="AG30">
        <v>58350</v>
      </c>
      <c r="AH30">
        <v>58620</v>
      </c>
      <c r="AN30" s="7">
        <f t="shared" si="4"/>
        <v>0.58333333333333337</v>
      </c>
      <c r="AO30" s="7">
        <f t="shared" si="5"/>
        <v>0.67708333333333337</v>
      </c>
      <c r="AP30" s="7">
        <f t="shared" si="6"/>
        <v>0.67705775774716781</v>
      </c>
      <c r="AQ30" s="7">
        <f t="shared" si="7"/>
        <v>0.67716133947505319</v>
      </c>
      <c r="AR30" s="9">
        <f t="shared" si="18"/>
        <v>1.0358172788538234E-4</v>
      </c>
      <c r="AS30" s="4">
        <f t="shared" si="19"/>
        <v>0.67534722222222221</v>
      </c>
      <c r="AT30" s="4">
        <f t="shared" si="20"/>
        <v>0.67847222222222225</v>
      </c>
      <c r="AU30" s="4">
        <f t="shared" si="21"/>
        <v>3.1250000000000444E-3</v>
      </c>
      <c r="AV30" s="10">
        <f t="shared" si="22"/>
        <v>0.6771095486111105</v>
      </c>
      <c r="AW30" s="9">
        <f t="shared" si="8"/>
        <v>2.621527777713073E-5</v>
      </c>
      <c r="AY30" s="5">
        <f t="shared" si="23"/>
        <v>-2.378472222219763E-5</v>
      </c>
      <c r="BF30">
        <v>58496.072961466103</v>
      </c>
      <c r="BG30">
        <v>58505.007038533797</v>
      </c>
      <c r="BH30">
        <v>50400</v>
      </c>
      <c r="BI30">
        <v>58500</v>
      </c>
      <c r="BJ30">
        <v>58365</v>
      </c>
      <c r="BK30">
        <v>58635</v>
      </c>
      <c r="BQ30" s="7">
        <f t="shared" si="9"/>
        <v>0.58333333333333337</v>
      </c>
      <c r="BR30" s="7">
        <f t="shared" si="10"/>
        <v>0.67708333333333337</v>
      </c>
      <c r="BS30" s="7">
        <f t="shared" si="11"/>
        <v>0.67703788149845023</v>
      </c>
      <c r="BT30" s="7">
        <f t="shared" si="12"/>
        <v>0.67714128516821526</v>
      </c>
      <c r="BU30" s="9">
        <f t="shared" si="24"/>
        <v>1.0340366976502313E-4</v>
      </c>
      <c r="BV30" s="4">
        <f t="shared" si="25"/>
        <v>0.67552083333333335</v>
      </c>
      <c r="BW30" s="4">
        <f t="shared" si="26"/>
        <v>0.67864583333333328</v>
      </c>
      <c r="BX30" s="4">
        <f t="shared" si="27"/>
        <v>3.1249999999999334E-3</v>
      </c>
      <c r="BY30" s="10">
        <f t="shared" si="28"/>
        <v>0.6770895833333328</v>
      </c>
      <c r="BZ30" s="9">
        <f t="shared" si="13"/>
        <v>6.2499999994303224E-6</v>
      </c>
    </row>
    <row r="31" spans="1:78" x14ac:dyDescent="0.2">
      <c r="A31">
        <f t="shared" si="29"/>
        <v>12</v>
      </c>
      <c r="B31">
        <v>54931.0908778874</v>
      </c>
      <c r="C31">
        <v>54952.279122112501</v>
      </c>
      <c r="D31">
        <v>50400</v>
      </c>
      <c r="E31">
        <v>54900</v>
      </c>
      <c r="F31">
        <v>54630</v>
      </c>
      <c r="G31">
        <v>55275</v>
      </c>
      <c r="M31" s="7">
        <f t="shared" si="0"/>
        <v>0.58333333333333337</v>
      </c>
      <c r="N31" s="7">
        <f t="shared" si="1"/>
        <v>0.63541666666666663</v>
      </c>
      <c r="O31" s="7">
        <f t="shared" si="30"/>
        <v>0.63577651479036346</v>
      </c>
      <c r="P31" s="7">
        <f t="shared" si="30"/>
        <v>0.63602174909852427</v>
      </c>
      <c r="Q31" s="9">
        <f t="shared" si="14"/>
        <v>2.4523430816081326E-4</v>
      </c>
      <c r="R31" s="4">
        <f t="shared" si="15"/>
        <v>0.6322916666666667</v>
      </c>
      <c r="S31" s="4">
        <f t="shared" si="15"/>
        <v>0.63975694444444442</v>
      </c>
      <c r="T31" s="4">
        <f t="shared" si="16"/>
        <v>7.4652777777777235E-3</v>
      </c>
      <c r="U31" s="10">
        <f t="shared" si="17"/>
        <v>0.63589913194444381</v>
      </c>
      <c r="V31" s="9">
        <f t="shared" si="3"/>
        <v>4.8246527777717763E-4</v>
      </c>
      <c r="AC31">
        <v>54927.024427449498</v>
      </c>
      <c r="AD31">
        <v>54946.205572550403</v>
      </c>
      <c r="AE31">
        <v>50400</v>
      </c>
      <c r="AF31">
        <v>54900</v>
      </c>
      <c r="AG31">
        <v>54645</v>
      </c>
      <c r="AH31">
        <v>55215</v>
      </c>
      <c r="AN31" s="7">
        <f t="shared" si="4"/>
        <v>0.58333333333333337</v>
      </c>
      <c r="AO31" s="7">
        <f t="shared" si="5"/>
        <v>0.63541666666666663</v>
      </c>
      <c r="AP31" s="7">
        <f t="shared" si="6"/>
        <v>0.63572944939177656</v>
      </c>
      <c r="AQ31" s="7">
        <f t="shared" si="7"/>
        <v>0.63595145338600001</v>
      </c>
      <c r="AR31" s="9">
        <f t="shared" si="18"/>
        <v>2.2200399422345196E-4</v>
      </c>
      <c r="AS31" s="4">
        <f t="shared" si="19"/>
        <v>0.63246527777777772</v>
      </c>
      <c r="AT31" s="4">
        <f t="shared" si="20"/>
        <v>0.63906249999999998</v>
      </c>
      <c r="AU31" s="4">
        <f t="shared" si="21"/>
        <v>6.5972222222222543E-3</v>
      </c>
      <c r="AV31" s="10">
        <f t="shared" si="22"/>
        <v>0.63584045138888823</v>
      </c>
      <c r="AW31" s="9">
        <f t="shared" si="8"/>
        <v>4.2378472222159846E-4</v>
      </c>
      <c r="AY31" s="5">
        <f t="shared" si="23"/>
        <v>5.8680555555579161E-5</v>
      </c>
      <c r="BF31">
        <v>54915.006195110698</v>
      </c>
      <c r="BG31">
        <v>54935.2438048892</v>
      </c>
      <c r="BH31">
        <v>50400</v>
      </c>
      <c r="BI31">
        <v>54900</v>
      </c>
      <c r="BJ31">
        <v>54615</v>
      </c>
      <c r="BK31">
        <v>55215</v>
      </c>
      <c r="BQ31" s="7">
        <f t="shared" si="9"/>
        <v>0.58333333333333337</v>
      </c>
      <c r="BR31" s="7">
        <f t="shared" si="10"/>
        <v>0.63541666666666663</v>
      </c>
      <c r="BS31" s="7">
        <f t="shared" si="11"/>
        <v>0.6355903494804479</v>
      </c>
      <c r="BT31" s="7">
        <f t="shared" si="12"/>
        <v>0.63582458107510653</v>
      </c>
      <c r="BU31" s="9">
        <f t="shared" si="24"/>
        <v>2.3423159465862931E-4</v>
      </c>
      <c r="BV31" s="4">
        <f t="shared" si="25"/>
        <v>0.63211805555555556</v>
      </c>
      <c r="BW31" s="4">
        <f t="shared" si="26"/>
        <v>0.63906249999999998</v>
      </c>
      <c r="BX31" s="4">
        <f t="shared" si="27"/>
        <v>6.9444444444444198E-3</v>
      </c>
      <c r="BY31" s="10">
        <f t="shared" si="28"/>
        <v>0.63570746527777722</v>
      </c>
      <c r="BZ31" s="9">
        <f t="shared" si="13"/>
        <v>2.9079861111058758E-4</v>
      </c>
    </row>
    <row r="32" spans="1:78" x14ac:dyDescent="0.2">
      <c r="A32">
        <f t="shared" si="29"/>
        <v>13</v>
      </c>
      <c r="B32">
        <v>54016.166041452103</v>
      </c>
      <c r="C32">
        <v>54034.353958547799</v>
      </c>
      <c r="D32">
        <v>50400</v>
      </c>
      <c r="E32">
        <v>54000</v>
      </c>
      <c r="F32">
        <v>53775</v>
      </c>
      <c r="G32">
        <v>54315</v>
      </c>
      <c r="M32" s="7">
        <f t="shared" si="0"/>
        <v>0.58333333333333337</v>
      </c>
      <c r="N32" s="7">
        <f t="shared" si="1"/>
        <v>0.625</v>
      </c>
      <c r="O32" s="7">
        <f t="shared" si="30"/>
        <v>0.62518710696125124</v>
      </c>
      <c r="P32" s="7">
        <f t="shared" si="30"/>
        <v>0.62539761526096993</v>
      </c>
      <c r="Q32" s="9">
        <f t="shared" si="14"/>
        <v>2.1050829971869245E-4</v>
      </c>
      <c r="R32" s="4">
        <f t="shared" si="15"/>
        <v>0.62239583333333337</v>
      </c>
      <c r="S32" s="4">
        <f t="shared" si="15"/>
        <v>0.62864583333333335</v>
      </c>
      <c r="T32" s="4">
        <f t="shared" si="16"/>
        <v>6.2499999999999778E-3</v>
      </c>
      <c r="U32" s="10">
        <f t="shared" si="17"/>
        <v>0.62529236111111053</v>
      </c>
      <c r="V32" s="9">
        <f t="shared" si="3"/>
        <v>2.9236111111052843E-4</v>
      </c>
      <c r="AC32">
        <v>54019.057566433301</v>
      </c>
      <c r="AD32">
        <v>54037.192433566699</v>
      </c>
      <c r="AE32">
        <v>50400</v>
      </c>
      <c r="AF32">
        <v>54000</v>
      </c>
      <c r="AG32">
        <v>53730</v>
      </c>
      <c r="AH32">
        <v>54285</v>
      </c>
      <c r="AN32" s="7">
        <f t="shared" si="4"/>
        <v>0.58333333333333337</v>
      </c>
      <c r="AO32" s="7">
        <f t="shared" si="5"/>
        <v>0.625</v>
      </c>
      <c r="AP32" s="7">
        <f t="shared" si="6"/>
        <v>0.6252205736855706</v>
      </c>
      <c r="AQ32" s="7">
        <f t="shared" si="7"/>
        <v>0.62543046798109603</v>
      </c>
      <c r="AR32" s="9">
        <f t="shared" si="18"/>
        <v>2.0989429552542571E-4</v>
      </c>
      <c r="AS32" s="4">
        <f t="shared" si="19"/>
        <v>0.62187499999999996</v>
      </c>
      <c r="AT32" s="4">
        <f t="shared" si="20"/>
        <v>0.62829861111111107</v>
      </c>
      <c r="AU32" s="4">
        <f t="shared" si="21"/>
        <v>6.423611111111116E-3</v>
      </c>
      <c r="AV32" s="10">
        <f t="shared" si="22"/>
        <v>0.62532552083333326</v>
      </c>
      <c r="AW32" s="9">
        <f t="shared" si="8"/>
        <v>3.2552083333325932E-4</v>
      </c>
      <c r="AY32" s="5">
        <f t="shared" si="23"/>
        <v>-3.3159722222730892E-5</v>
      </c>
      <c r="BF32">
        <v>54020.186108972797</v>
      </c>
      <c r="BG32">
        <v>54038.133891027101</v>
      </c>
      <c r="BH32">
        <v>50400</v>
      </c>
      <c r="BI32">
        <v>54000</v>
      </c>
      <c r="BJ32">
        <v>53775</v>
      </c>
      <c r="BK32">
        <v>54315</v>
      </c>
      <c r="BQ32" s="7">
        <f t="shared" si="9"/>
        <v>0.58333333333333337</v>
      </c>
      <c r="BR32" s="7">
        <f t="shared" si="10"/>
        <v>0.625</v>
      </c>
      <c r="BS32" s="7">
        <f t="shared" si="11"/>
        <v>0.62523363552051847</v>
      </c>
      <c r="BT32" s="7">
        <f t="shared" si="12"/>
        <v>0.62544136447948029</v>
      </c>
      <c r="BU32" s="9">
        <f t="shared" si="24"/>
        <v>2.0772895896181698E-4</v>
      </c>
      <c r="BV32" s="4">
        <f t="shared" si="25"/>
        <v>0.62239583333333337</v>
      </c>
      <c r="BW32" s="4">
        <f t="shared" si="26"/>
        <v>0.62864583333333335</v>
      </c>
      <c r="BX32" s="4">
        <f t="shared" si="27"/>
        <v>6.2499999999999778E-3</v>
      </c>
      <c r="BY32" s="10">
        <f t="shared" si="28"/>
        <v>0.62533749999999944</v>
      </c>
      <c r="BZ32" s="9">
        <f t="shared" si="13"/>
        <v>3.3749999999943547E-4</v>
      </c>
    </row>
    <row r="33" spans="1:78" x14ac:dyDescent="0.2">
      <c r="A33">
        <f t="shared" si="29"/>
        <v>14</v>
      </c>
      <c r="B33">
        <v>53357.789431451398</v>
      </c>
      <c r="C33">
        <v>53390.760568548503</v>
      </c>
      <c r="D33">
        <v>50700</v>
      </c>
      <c r="E33">
        <v>52800</v>
      </c>
      <c r="F33">
        <v>52875</v>
      </c>
      <c r="G33">
        <v>53865</v>
      </c>
      <c r="M33" s="7">
        <f t="shared" si="0"/>
        <v>0.58680555555555558</v>
      </c>
      <c r="N33" s="7">
        <f t="shared" si="1"/>
        <v>0.61111111111111116</v>
      </c>
      <c r="O33" s="7">
        <f t="shared" si="30"/>
        <v>0.61756700730846525</v>
      </c>
      <c r="P33" s="7">
        <f t="shared" si="30"/>
        <v>0.61794861769153364</v>
      </c>
      <c r="Q33" s="9">
        <f t="shared" si="14"/>
        <v>3.8161038306838702E-4</v>
      </c>
      <c r="R33" s="4">
        <f t="shared" si="15"/>
        <v>0.61197916666666663</v>
      </c>
      <c r="S33" s="4">
        <f t="shared" si="15"/>
        <v>0.62343749999999998</v>
      </c>
      <c r="T33" s="4">
        <f t="shared" si="16"/>
        <v>1.1458333333333348E-2</v>
      </c>
      <c r="U33" s="10">
        <f t="shared" si="17"/>
        <v>0.61775781249999939</v>
      </c>
      <c r="V33" s="9">
        <f t="shared" si="3"/>
        <v>6.646701388888232E-3</v>
      </c>
      <c r="AC33">
        <v>53361.089076819902</v>
      </c>
      <c r="AD33">
        <v>53394.18092318</v>
      </c>
      <c r="AE33">
        <v>50700</v>
      </c>
      <c r="AF33">
        <v>52800</v>
      </c>
      <c r="AG33">
        <v>52920</v>
      </c>
      <c r="AH33">
        <v>53895</v>
      </c>
      <c r="AN33" s="7">
        <f t="shared" si="4"/>
        <v>0.58680555555555558</v>
      </c>
      <c r="AO33" s="7">
        <f t="shared" si="5"/>
        <v>0.61111111111111116</v>
      </c>
      <c r="AP33" s="7">
        <f t="shared" si="6"/>
        <v>0.61760519764837851</v>
      </c>
      <c r="AQ33" s="7">
        <f t="shared" si="7"/>
        <v>0.61798820512939812</v>
      </c>
      <c r="AR33" s="9">
        <f t="shared" si="18"/>
        <v>3.830074810196038E-4</v>
      </c>
      <c r="AS33" s="4">
        <f t="shared" si="19"/>
        <v>0.61250000000000004</v>
      </c>
      <c r="AT33" s="4">
        <f t="shared" si="20"/>
        <v>0.62378472222222225</v>
      </c>
      <c r="AU33" s="4">
        <f t="shared" si="21"/>
        <v>1.128472222222221E-2</v>
      </c>
      <c r="AV33" s="10">
        <f t="shared" si="22"/>
        <v>0.61779670138888831</v>
      </c>
      <c r="AW33" s="9">
        <f t="shared" si="8"/>
        <v>6.6855902777771536E-3</v>
      </c>
      <c r="AY33" s="5">
        <f t="shared" si="23"/>
        <v>-3.8888888888921613E-5</v>
      </c>
      <c r="BF33">
        <v>53360.3148134695</v>
      </c>
      <c r="BG33">
        <v>53392.705186530402</v>
      </c>
      <c r="BH33">
        <v>50700</v>
      </c>
      <c r="BI33">
        <v>52800</v>
      </c>
      <c r="BJ33">
        <v>52905</v>
      </c>
      <c r="BK33">
        <v>53865</v>
      </c>
      <c r="BQ33" s="7">
        <f t="shared" si="9"/>
        <v>0.58680555555555558</v>
      </c>
      <c r="BR33" s="7">
        <f t="shared" si="10"/>
        <v>0.61111111111111116</v>
      </c>
      <c r="BS33" s="7">
        <f t="shared" si="11"/>
        <v>0.6175962362670081</v>
      </c>
      <c r="BT33" s="7">
        <f t="shared" si="12"/>
        <v>0.61797112484410188</v>
      </c>
      <c r="BU33" s="9">
        <f t="shared" si="24"/>
        <v>3.7488857709377932E-4</v>
      </c>
      <c r="BV33" s="4">
        <f t="shared" si="25"/>
        <v>0.61232638888888891</v>
      </c>
      <c r="BW33" s="4">
        <f t="shared" si="26"/>
        <v>0.62343749999999998</v>
      </c>
      <c r="BX33" s="4">
        <f t="shared" si="27"/>
        <v>1.1111111111111072E-2</v>
      </c>
      <c r="BY33" s="10">
        <f t="shared" si="28"/>
        <v>0.61778368055555499</v>
      </c>
      <c r="BZ33" s="9">
        <f t="shared" si="13"/>
        <v>6.6725694444438322E-3</v>
      </c>
    </row>
    <row r="34" spans="1:78" x14ac:dyDescent="0.2">
      <c r="A34">
        <f t="shared" si="29"/>
        <v>15</v>
      </c>
      <c r="B34">
        <v>53729.347278939</v>
      </c>
      <c r="C34">
        <v>53749.852721060903</v>
      </c>
      <c r="D34">
        <v>50700</v>
      </c>
      <c r="E34">
        <v>53700</v>
      </c>
      <c r="F34">
        <v>53445</v>
      </c>
      <c r="G34">
        <v>54060</v>
      </c>
      <c r="M34" s="7">
        <f t="shared" si="0"/>
        <v>0.58680555555555558</v>
      </c>
      <c r="N34" s="7">
        <f t="shared" si="1"/>
        <v>0.62152777777777779</v>
      </c>
      <c r="O34" s="7">
        <f t="shared" si="30"/>
        <v>0.62186744535809024</v>
      </c>
      <c r="P34" s="7">
        <f t="shared" si="30"/>
        <v>0.62210477686413079</v>
      </c>
      <c r="Q34" s="9">
        <f t="shared" si="14"/>
        <v>2.3733150604055009E-4</v>
      </c>
      <c r="R34" s="4">
        <f t="shared" si="15"/>
        <v>0.61857638888888888</v>
      </c>
      <c r="S34" s="4">
        <f t="shared" si="15"/>
        <v>0.62569444444444444</v>
      </c>
      <c r="T34" s="4">
        <f t="shared" si="16"/>
        <v>7.118055555555558E-3</v>
      </c>
      <c r="U34" s="10">
        <f t="shared" si="17"/>
        <v>0.62198611111111046</v>
      </c>
      <c r="V34" s="9">
        <f t="shared" si="3"/>
        <v>4.5833333333267223E-4</v>
      </c>
      <c r="AC34">
        <v>53729.566913441799</v>
      </c>
      <c r="AD34">
        <v>53749.993086558097</v>
      </c>
      <c r="AE34">
        <v>50700</v>
      </c>
      <c r="AF34">
        <v>53700</v>
      </c>
      <c r="AG34">
        <v>53430</v>
      </c>
      <c r="AH34">
        <v>54030</v>
      </c>
      <c r="AN34" s="7">
        <f t="shared" si="4"/>
        <v>0.58680555555555558</v>
      </c>
      <c r="AO34" s="7">
        <f t="shared" si="5"/>
        <v>0.62152777777777779</v>
      </c>
      <c r="AP34" s="7">
        <f t="shared" si="6"/>
        <v>0.62186998742409494</v>
      </c>
      <c r="AQ34" s="7">
        <f t="shared" si="7"/>
        <v>0.62210640146479279</v>
      </c>
      <c r="AR34" s="9">
        <f t="shared" si="18"/>
        <v>2.364140406978521E-4</v>
      </c>
      <c r="AS34" s="4">
        <f t="shared" si="19"/>
        <v>0.61840277777777775</v>
      </c>
      <c r="AT34" s="4">
        <f t="shared" si="20"/>
        <v>0.62534722222222228</v>
      </c>
      <c r="AU34" s="4">
        <f t="shared" si="21"/>
        <v>6.9444444444445308E-3</v>
      </c>
      <c r="AV34" s="10">
        <f t="shared" si="22"/>
        <v>0.62198819444444386</v>
      </c>
      <c r="AW34" s="9">
        <f t="shared" si="8"/>
        <v>4.6041666666607473E-4</v>
      </c>
      <c r="AY34" s="5">
        <f t="shared" si="23"/>
        <v>-2.0833333334024928E-6</v>
      </c>
      <c r="BF34">
        <v>53725.239012122998</v>
      </c>
      <c r="BG34">
        <v>53745.080987877001</v>
      </c>
      <c r="BH34">
        <v>50700</v>
      </c>
      <c r="BI34">
        <v>53700</v>
      </c>
      <c r="BJ34">
        <v>53430</v>
      </c>
      <c r="BK34">
        <v>54015</v>
      </c>
      <c r="BQ34" s="7">
        <f t="shared" si="9"/>
        <v>0.58680555555555558</v>
      </c>
      <c r="BR34" s="7">
        <f t="shared" si="10"/>
        <v>0.62152777777777779</v>
      </c>
      <c r="BS34" s="7">
        <f t="shared" si="11"/>
        <v>0.62181989597364584</v>
      </c>
      <c r="BT34" s="7">
        <f t="shared" si="12"/>
        <v>0.62204954847079863</v>
      </c>
      <c r="BU34" s="9">
        <f t="shared" si="24"/>
        <v>2.2965249715278802E-4</v>
      </c>
      <c r="BV34" s="4">
        <f t="shared" si="25"/>
        <v>0.61840277777777775</v>
      </c>
      <c r="BW34" s="4">
        <f t="shared" si="26"/>
        <v>0.62517361111111114</v>
      </c>
      <c r="BX34" s="4">
        <f t="shared" si="27"/>
        <v>6.7708333333333925E-3</v>
      </c>
      <c r="BY34" s="10">
        <f t="shared" si="28"/>
        <v>0.62193472222222224</v>
      </c>
      <c r="BZ34" s="9">
        <f t="shared" si="13"/>
        <v>4.0694444444444589E-4</v>
      </c>
    </row>
    <row r="35" spans="1:78" x14ac:dyDescent="0.2">
      <c r="A35">
        <f t="shared" si="29"/>
        <v>16</v>
      </c>
      <c r="B35">
        <v>53478.738541068298</v>
      </c>
      <c r="C35">
        <v>53502.9414589316</v>
      </c>
      <c r="D35">
        <v>50700</v>
      </c>
      <c r="E35">
        <v>53400</v>
      </c>
      <c r="F35">
        <v>53115</v>
      </c>
      <c r="G35">
        <v>53835</v>
      </c>
      <c r="M35" s="7">
        <f t="shared" si="0"/>
        <v>0.58680555555555558</v>
      </c>
      <c r="N35" s="7">
        <f t="shared" si="1"/>
        <v>0.61805555555555558</v>
      </c>
      <c r="O35" s="7">
        <f t="shared" si="30"/>
        <v>0.61896688126236454</v>
      </c>
      <c r="P35" s="7">
        <f t="shared" si="30"/>
        <v>0.61924700762652318</v>
      </c>
      <c r="Q35" s="9">
        <f t="shared" si="14"/>
        <v>2.8012636415863934E-4</v>
      </c>
      <c r="R35" s="4">
        <f t="shared" si="15"/>
        <v>0.6147569444444444</v>
      </c>
      <c r="S35" s="4">
        <f t="shared" si="15"/>
        <v>0.62309027777777781</v>
      </c>
      <c r="T35" s="4">
        <f t="shared" si="16"/>
        <v>8.3333333333334147E-3</v>
      </c>
      <c r="U35" s="10">
        <f t="shared" si="17"/>
        <v>0.61910694444444392</v>
      </c>
      <c r="V35" s="9">
        <f t="shared" si="3"/>
        <v>1.0513888888883383E-3</v>
      </c>
      <c r="AC35">
        <v>53489.306489881397</v>
      </c>
      <c r="AD35">
        <v>53513.823510118498</v>
      </c>
      <c r="AE35">
        <v>50700</v>
      </c>
      <c r="AF35">
        <v>53400</v>
      </c>
      <c r="AG35">
        <v>53145</v>
      </c>
      <c r="AH35">
        <v>53880</v>
      </c>
      <c r="AN35" s="7">
        <f t="shared" si="4"/>
        <v>0.58680555555555558</v>
      </c>
      <c r="AO35" s="7">
        <f t="shared" si="5"/>
        <v>0.61805555555555558</v>
      </c>
      <c r="AP35" s="7">
        <f t="shared" si="6"/>
        <v>0.6190891954847384</v>
      </c>
      <c r="AQ35" s="7">
        <f t="shared" si="7"/>
        <v>0.61937295729303821</v>
      </c>
      <c r="AR35" s="9">
        <f t="shared" si="18"/>
        <v>2.8376180829980946E-4</v>
      </c>
      <c r="AS35" s="4">
        <f t="shared" si="19"/>
        <v>0.61510416666666667</v>
      </c>
      <c r="AT35" s="4">
        <f t="shared" si="20"/>
        <v>0.62361111111111112</v>
      </c>
      <c r="AU35" s="4">
        <f t="shared" si="21"/>
        <v>8.506944444444442E-3</v>
      </c>
      <c r="AV35" s="10">
        <f t="shared" si="22"/>
        <v>0.6192310763888883</v>
      </c>
      <c r="AW35" s="9">
        <f t="shared" si="8"/>
        <v>1.1755208333327216E-3</v>
      </c>
      <c r="AY35" s="5">
        <f t="shared" si="23"/>
        <v>-1.2413194444438336E-4</v>
      </c>
      <c r="BF35">
        <v>53476.356649254201</v>
      </c>
      <c r="BG35">
        <v>53500.313350745702</v>
      </c>
      <c r="BH35">
        <v>50700</v>
      </c>
      <c r="BI35">
        <v>53400</v>
      </c>
      <c r="BJ35">
        <v>53130</v>
      </c>
      <c r="BK35">
        <v>53835</v>
      </c>
      <c r="BQ35" s="7">
        <f t="shared" si="9"/>
        <v>0.58680555555555558</v>
      </c>
      <c r="BR35" s="7">
        <f t="shared" si="10"/>
        <v>0.61805555555555558</v>
      </c>
      <c r="BS35" s="7">
        <f t="shared" si="11"/>
        <v>0.61893931307007177</v>
      </c>
      <c r="BT35" s="7">
        <f t="shared" si="12"/>
        <v>0.61921658970770488</v>
      </c>
      <c r="BU35" s="9">
        <f t="shared" si="24"/>
        <v>2.7727663763310595E-4</v>
      </c>
      <c r="BV35" s="4">
        <f t="shared" si="25"/>
        <v>0.61493055555555554</v>
      </c>
      <c r="BW35" s="4">
        <f t="shared" si="26"/>
        <v>0.62309027777777781</v>
      </c>
      <c r="BX35" s="4">
        <f t="shared" si="27"/>
        <v>8.1597222222222765E-3</v>
      </c>
      <c r="BY35" s="10">
        <f t="shared" si="28"/>
        <v>0.61907795138888833</v>
      </c>
      <c r="BZ35" s="9">
        <f t="shared" si="13"/>
        <v>1.0223958333327454E-3</v>
      </c>
    </row>
    <row r="36" spans="1:78" x14ac:dyDescent="0.2">
      <c r="A36">
        <f t="shared" si="29"/>
        <v>17</v>
      </c>
      <c r="B36">
        <v>54655.393215536198</v>
      </c>
      <c r="C36">
        <v>54670.486784463697</v>
      </c>
      <c r="D36">
        <v>50700</v>
      </c>
      <c r="E36">
        <v>54600</v>
      </c>
      <c r="F36">
        <v>54450</v>
      </c>
      <c r="G36">
        <v>54900</v>
      </c>
      <c r="M36" s="7">
        <f t="shared" si="0"/>
        <v>0.58680555555555558</v>
      </c>
      <c r="N36" s="7">
        <f t="shared" si="1"/>
        <v>0.63194444444444442</v>
      </c>
      <c r="O36" s="7">
        <f t="shared" si="30"/>
        <v>0.6325855696242616</v>
      </c>
      <c r="P36" s="7">
        <f t="shared" si="30"/>
        <v>0.63276026370907057</v>
      </c>
      <c r="Q36" s="9">
        <f t="shared" si="14"/>
        <v>1.7469408480896842E-4</v>
      </c>
      <c r="R36" s="4">
        <f t="shared" si="15"/>
        <v>0.63020833333333337</v>
      </c>
      <c r="S36" s="4">
        <f t="shared" si="15"/>
        <v>0.63541666666666663</v>
      </c>
      <c r="T36" s="4">
        <f t="shared" si="16"/>
        <v>5.2083333333332593E-3</v>
      </c>
      <c r="U36" s="10">
        <f t="shared" si="17"/>
        <v>0.63267291666666603</v>
      </c>
      <c r="V36" s="9">
        <f t="shared" si="3"/>
        <v>7.2847222222161001E-4</v>
      </c>
      <c r="AC36">
        <v>54595.376911487198</v>
      </c>
      <c r="AD36">
        <v>54603.963088512799</v>
      </c>
      <c r="AE36">
        <v>50700</v>
      </c>
      <c r="AF36">
        <v>54600</v>
      </c>
      <c r="AG36">
        <v>54480</v>
      </c>
      <c r="AH36">
        <v>54735</v>
      </c>
      <c r="AN36" s="7">
        <f t="shared" si="4"/>
        <v>0.58680555555555558</v>
      </c>
      <c r="AO36" s="7">
        <f t="shared" si="5"/>
        <v>0.63194444444444442</v>
      </c>
      <c r="AP36" s="7">
        <f t="shared" si="6"/>
        <v>0.63189093647554628</v>
      </c>
      <c r="AQ36" s="7">
        <f t="shared" si="7"/>
        <v>0.63199031352445367</v>
      </c>
      <c r="AR36" s="9">
        <f t="shared" si="18"/>
        <v>9.9377048907389742E-5</v>
      </c>
      <c r="AS36" s="4">
        <f t="shared" si="19"/>
        <v>0.63055555555555554</v>
      </c>
      <c r="AT36" s="4">
        <f t="shared" si="20"/>
        <v>0.63350694444444444</v>
      </c>
      <c r="AU36" s="4">
        <f t="shared" si="21"/>
        <v>2.9513888888889062E-3</v>
      </c>
      <c r="AV36" s="10">
        <f t="shared" si="22"/>
        <v>0.63194062499999992</v>
      </c>
      <c r="AW36" s="9">
        <f t="shared" si="8"/>
        <v>-3.819444444497222E-6</v>
      </c>
      <c r="AY36" s="5">
        <f t="shared" si="23"/>
        <v>7.3229166666610723E-4</v>
      </c>
      <c r="BF36">
        <v>54597.962954468901</v>
      </c>
      <c r="BG36">
        <v>54606.987045531001</v>
      </c>
      <c r="BH36">
        <v>50700</v>
      </c>
      <c r="BI36">
        <v>54600</v>
      </c>
      <c r="BJ36">
        <v>54465</v>
      </c>
      <c r="BK36">
        <v>54735</v>
      </c>
      <c r="BQ36" s="7">
        <f t="shared" si="9"/>
        <v>0.58680555555555558</v>
      </c>
      <c r="BR36" s="7">
        <f t="shared" si="10"/>
        <v>0.63194444444444442</v>
      </c>
      <c r="BS36" s="7">
        <f t="shared" si="11"/>
        <v>0.63192086752857524</v>
      </c>
      <c r="BT36" s="7">
        <f t="shared" si="12"/>
        <v>0.63202531302697917</v>
      </c>
      <c r="BU36" s="9">
        <f t="shared" si="24"/>
        <v>1.044454984039378E-4</v>
      </c>
      <c r="BV36" s="4">
        <f t="shared" si="25"/>
        <v>0.6303819444444444</v>
      </c>
      <c r="BW36" s="4">
        <f t="shared" si="26"/>
        <v>0.63350694444444444</v>
      </c>
      <c r="BX36" s="4">
        <f t="shared" si="27"/>
        <v>3.1250000000000444E-3</v>
      </c>
      <c r="BY36" s="10">
        <f t="shared" si="28"/>
        <v>0.63197309027777715</v>
      </c>
      <c r="BZ36" s="9">
        <f t="shared" si="13"/>
        <v>2.8645833332729964E-5</v>
      </c>
    </row>
    <row r="37" spans="1:78" x14ac:dyDescent="0.2">
      <c r="A37">
        <f t="shared" si="29"/>
        <v>18</v>
      </c>
      <c r="B37">
        <v>53736.101762476799</v>
      </c>
      <c r="C37">
        <v>53753.2982375231</v>
      </c>
      <c r="D37">
        <v>51000</v>
      </c>
      <c r="E37">
        <v>53700</v>
      </c>
      <c r="F37">
        <v>53535</v>
      </c>
      <c r="G37">
        <v>54015</v>
      </c>
      <c r="M37" s="7">
        <f t="shared" si="0"/>
        <v>0.59027777777777779</v>
      </c>
      <c r="N37" s="7">
        <f t="shared" si="1"/>
        <v>0.62152777777777779</v>
      </c>
      <c r="O37" s="7">
        <f t="shared" si="30"/>
        <v>0.6219456222508889</v>
      </c>
      <c r="P37" s="7">
        <f t="shared" si="30"/>
        <v>0.62214465552688769</v>
      </c>
      <c r="Q37" s="9">
        <f t="shared" si="14"/>
        <v>1.990332759987945E-4</v>
      </c>
      <c r="R37" s="4">
        <f t="shared" ref="R37:S69" si="31">F37/86400</f>
        <v>0.6196180555555556</v>
      </c>
      <c r="S37" s="4">
        <f t="shared" si="31"/>
        <v>0.62517361111111114</v>
      </c>
      <c r="T37" s="4">
        <f t="shared" si="16"/>
        <v>5.5555555555555358E-3</v>
      </c>
      <c r="U37" s="10">
        <f t="shared" si="17"/>
        <v>0.62204513888888835</v>
      </c>
      <c r="V37" s="9">
        <f t="shared" si="3"/>
        <v>5.1736111111055916E-4</v>
      </c>
      <c r="AC37">
        <v>53724.723764808397</v>
      </c>
      <c r="AD37">
        <v>53741.546235191498</v>
      </c>
      <c r="AE37">
        <v>51000</v>
      </c>
      <c r="AF37">
        <v>53700</v>
      </c>
      <c r="AG37">
        <v>53505</v>
      </c>
      <c r="AH37">
        <v>53985</v>
      </c>
      <c r="AN37" s="7">
        <f t="shared" si="4"/>
        <v>0.59027777777777779</v>
      </c>
      <c r="AO37" s="7">
        <f t="shared" si="5"/>
        <v>0.62152777777777779</v>
      </c>
      <c r="AP37" s="7">
        <f t="shared" si="6"/>
        <v>0.62181393246306016</v>
      </c>
      <c r="AQ37" s="7">
        <f t="shared" si="7"/>
        <v>0.62200863698138309</v>
      </c>
      <c r="AR37" s="9">
        <f t="shared" si="18"/>
        <v>1.9470451832293012E-4</v>
      </c>
      <c r="AS37" s="4">
        <f t="shared" si="19"/>
        <v>0.61927083333333333</v>
      </c>
      <c r="AT37" s="4">
        <f t="shared" si="20"/>
        <v>0.62482638888888886</v>
      </c>
      <c r="AU37" s="4">
        <f t="shared" si="21"/>
        <v>5.5555555555555358E-3</v>
      </c>
      <c r="AV37" s="10">
        <f t="shared" si="22"/>
        <v>0.62191128472222168</v>
      </c>
      <c r="AW37" s="9">
        <f t="shared" si="8"/>
        <v>3.8350694444388989E-4</v>
      </c>
      <c r="AY37" s="5">
        <f t="shared" si="23"/>
        <v>1.3385416666666927E-4</v>
      </c>
      <c r="BF37">
        <v>53726.240626415602</v>
      </c>
      <c r="BG37">
        <v>53743.389373584301</v>
      </c>
      <c r="BH37">
        <v>51000</v>
      </c>
      <c r="BI37">
        <v>53700</v>
      </c>
      <c r="BJ37">
        <v>53535</v>
      </c>
      <c r="BK37">
        <v>54030</v>
      </c>
      <c r="BQ37" s="7">
        <f t="shared" si="9"/>
        <v>0.59027777777777779</v>
      </c>
      <c r="BR37" s="7">
        <f t="shared" si="10"/>
        <v>0.62152777777777779</v>
      </c>
      <c r="BS37" s="7">
        <f t="shared" si="11"/>
        <v>0.62183148873166205</v>
      </c>
      <c r="BT37" s="7">
        <f t="shared" si="12"/>
        <v>0.62202996960167012</v>
      </c>
      <c r="BU37" s="9">
        <f t="shared" si="24"/>
        <v>1.9848087000806647E-4</v>
      </c>
      <c r="BV37" s="4">
        <f t="shared" si="25"/>
        <v>0.6196180555555556</v>
      </c>
      <c r="BW37" s="4">
        <f t="shared" si="26"/>
        <v>0.62534722222222228</v>
      </c>
      <c r="BX37" s="4">
        <f t="shared" si="27"/>
        <v>5.7291666666666741E-3</v>
      </c>
      <c r="BY37" s="10">
        <f t="shared" si="28"/>
        <v>0.62193072916666603</v>
      </c>
      <c r="BZ37" s="9">
        <f t="shared" si="13"/>
        <v>4.0295138888823967E-4</v>
      </c>
    </row>
    <row r="38" spans="1:78" x14ac:dyDescent="0.2">
      <c r="A38">
        <f t="shared" si="29"/>
        <v>19</v>
      </c>
      <c r="B38">
        <v>55207.921318021101</v>
      </c>
      <c r="C38">
        <v>55225.738681978801</v>
      </c>
      <c r="D38">
        <v>51000</v>
      </c>
      <c r="E38">
        <v>55200</v>
      </c>
      <c r="F38">
        <v>54945</v>
      </c>
      <c r="G38">
        <v>55485</v>
      </c>
      <c r="M38" s="7">
        <f t="shared" si="0"/>
        <v>0.59027777777777779</v>
      </c>
      <c r="N38" s="7">
        <f t="shared" si="1"/>
        <v>0.63888888888888884</v>
      </c>
      <c r="O38" s="7">
        <f t="shared" si="30"/>
        <v>0.63898057081042936</v>
      </c>
      <c r="P38" s="7">
        <f t="shared" si="30"/>
        <v>0.6391867903006806</v>
      </c>
      <c r="Q38" s="9">
        <f t="shared" si="14"/>
        <v>2.0621949025123598E-4</v>
      </c>
      <c r="R38" s="4">
        <f t="shared" si="31"/>
        <v>0.63593750000000004</v>
      </c>
      <c r="S38" s="4">
        <f t="shared" si="31"/>
        <v>0.64218750000000002</v>
      </c>
      <c r="T38" s="4">
        <f t="shared" si="16"/>
        <v>6.2499999999999778E-3</v>
      </c>
      <c r="U38" s="10">
        <f t="shared" si="17"/>
        <v>0.63908368055555498</v>
      </c>
      <c r="V38" s="9">
        <f t="shared" si="3"/>
        <v>1.9479166666613867E-4</v>
      </c>
      <c r="AC38">
        <v>55210.440915106497</v>
      </c>
      <c r="AD38">
        <v>55228.079084893398</v>
      </c>
      <c r="AE38">
        <v>51000</v>
      </c>
      <c r="AF38">
        <v>55200</v>
      </c>
      <c r="AG38">
        <v>54945</v>
      </c>
      <c r="AH38">
        <v>55485</v>
      </c>
      <c r="AN38" s="7">
        <f t="shared" si="4"/>
        <v>0.59027777777777779</v>
      </c>
      <c r="AO38" s="7">
        <f t="shared" si="5"/>
        <v>0.63888888888888884</v>
      </c>
      <c r="AP38" s="7">
        <f t="shared" si="6"/>
        <v>0.63900973281373263</v>
      </c>
      <c r="AQ38" s="7">
        <f t="shared" si="7"/>
        <v>0.6392138782973773</v>
      </c>
      <c r="AR38" s="9">
        <f t="shared" si="18"/>
        <v>2.0414548364466878E-4</v>
      </c>
      <c r="AS38" s="4">
        <f t="shared" si="19"/>
        <v>0.63593750000000004</v>
      </c>
      <c r="AT38" s="4">
        <f t="shared" si="20"/>
        <v>0.64218750000000002</v>
      </c>
      <c r="AU38" s="4">
        <f t="shared" si="21"/>
        <v>6.2499999999999778E-3</v>
      </c>
      <c r="AV38" s="10">
        <f t="shared" si="22"/>
        <v>0.63911180555555491</v>
      </c>
      <c r="AW38" s="9">
        <f t="shared" si="8"/>
        <v>2.2291666666607313E-4</v>
      </c>
      <c r="AY38" s="5">
        <f t="shared" si="23"/>
        <v>-2.8124999999934452E-5</v>
      </c>
      <c r="BF38">
        <v>55221.1456416613</v>
      </c>
      <c r="BG38">
        <v>55238.734358338603</v>
      </c>
      <c r="BH38">
        <v>51000</v>
      </c>
      <c r="BI38">
        <v>55200</v>
      </c>
      <c r="BJ38">
        <v>54960</v>
      </c>
      <c r="BK38">
        <v>55500</v>
      </c>
      <c r="BQ38" s="7">
        <f t="shared" si="9"/>
        <v>0.59027777777777779</v>
      </c>
      <c r="BR38" s="7">
        <f t="shared" si="10"/>
        <v>0.63888888888888884</v>
      </c>
      <c r="BS38" s="7">
        <f t="shared" si="11"/>
        <v>0.63913363011182056</v>
      </c>
      <c r="BT38" s="7">
        <f t="shared" si="12"/>
        <v>0.63933720322151155</v>
      </c>
      <c r="BU38" s="9">
        <f t="shared" si="24"/>
        <v>2.0357310969099096E-4</v>
      </c>
      <c r="BV38" s="4">
        <f t="shared" si="25"/>
        <v>0.63611111111111107</v>
      </c>
      <c r="BW38" s="4">
        <f t="shared" si="26"/>
        <v>0.64236111111111116</v>
      </c>
      <c r="BX38" s="4">
        <f t="shared" si="27"/>
        <v>6.2500000000000888E-3</v>
      </c>
      <c r="BY38" s="10">
        <f t="shared" si="28"/>
        <v>0.63923541666666606</v>
      </c>
      <c r="BZ38" s="9">
        <f t="shared" si="13"/>
        <v>3.4652777777721688E-4</v>
      </c>
    </row>
    <row r="39" spans="1:78" x14ac:dyDescent="0.2">
      <c r="A39">
        <f t="shared" si="29"/>
        <v>20</v>
      </c>
      <c r="B39">
        <v>55823.9266349561</v>
      </c>
      <c r="C39">
        <v>55842.103365043797</v>
      </c>
      <c r="D39">
        <v>51000</v>
      </c>
      <c r="E39">
        <v>55800</v>
      </c>
      <c r="F39">
        <v>55575</v>
      </c>
      <c r="G39">
        <v>56115</v>
      </c>
      <c r="M39" s="7">
        <f t="shared" si="0"/>
        <v>0.59027777777777779</v>
      </c>
      <c r="N39" s="7">
        <f t="shared" si="1"/>
        <v>0.64583333333333337</v>
      </c>
      <c r="O39" s="7">
        <f t="shared" si="30"/>
        <v>0.64611026197865862</v>
      </c>
      <c r="P39" s="7">
        <f t="shared" si="30"/>
        <v>0.646320640799118</v>
      </c>
      <c r="Q39" s="9">
        <f t="shared" si="14"/>
        <v>2.1037882045937817E-4</v>
      </c>
      <c r="R39" s="4">
        <f t="shared" si="31"/>
        <v>0.64322916666666663</v>
      </c>
      <c r="S39" s="4">
        <f t="shared" si="31"/>
        <v>0.64947916666666672</v>
      </c>
      <c r="T39" s="4">
        <f t="shared" si="16"/>
        <v>6.2500000000000888E-3</v>
      </c>
      <c r="U39" s="10">
        <f t="shared" si="17"/>
        <v>0.64621545138888825</v>
      </c>
      <c r="V39" s="9">
        <f t="shared" si="3"/>
        <v>3.8211805555488088E-4</v>
      </c>
      <c r="AC39">
        <v>55816.206055655399</v>
      </c>
      <c r="AD39">
        <v>55833.623944344501</v>
      </c>
      <c r="AE39">
        <v>51000</v>
      </c>
      <c r="AF39">
        <v>55800</v>
      </c>
      <c r="AG39">
        <v>55545</v>
      </c>
      <c r="AH39">
        <v>56070</v>
      </c>
      <c r="AN39" s="7">
        <f t="shared" si="4"/>
        <v>0.59027777777777779</v>
      </c>
      <c r="AO39" s="7">
        <f t="shared" si="5"/>
        <v>0.64583333333333337</v>
      </c>
      <c r="AP39" s="7">
        <f t="shared" si="6"/>
        <v>0.64602090342193752</v>
      </c>
      <c r="AQ39" s="7">
        <f t="shared" si="7"/>
        <v>0.64622249935583909</v>
      </c>
      <c r="AR39" s="9">
        <f t="shared" si="18"/>
        <v>2.0159593390156605E-4</v>
      </c>
      <c r="AS39" s="4">
        <f t="shared" si="19"/>
        <v>0.64288194444444446</v>
      </c>
      <c r="AT39" s="4">
        <f t="shared" si="20"/>
        <v>0.6489583333333333</v>
      </c>
      <c r="AU39" s="4">
        <f t="shared" si="21"/>
        <v>6.0763888888888395E-3</v>
      </c>
      <c r="AV39" s="10">
        <f t="shared" si="22"/>
        <v>0.64612170138888825</v>
      </c>
      <c r="AW39" s="9">
        <f t="shared" si="8"/>
        <v>2.8836805555487732E-4</v>
      </c>
      <c r="AY39" s="5">
        <f t="shared" si="23"/>
        <v>9.3750000000003553E-5</v>
      </c>
      <c r="BF39">
        <v>55813.696435127102</v>
      </c>
      <c r="BG39">
        <v>55831.993564872799</v>
      </c>
      <c r="BH39">
        <v>51000</v>
      </c>
      <c r="BI39">
        <v>55800</v>
      </c>
      <c r="BJ39">
        <v>55545</v>
      </c>
      <c r="BK39">
        <v>56100</v>
      </c>
      <c r="BQ39" s="7">
        <f t="shared" si="9"/>
        <v>0.59027777777777779</v>
      </c>
      <c r="BR39" s="7">
        <f t="shared" si="10"/>
        <v>0.64583333333333337</v>
      </c>
      <c r="BS39" s="7">
        <f t="shared" si="11"/>
        <v>0.64599185688804517</v>
      </c>
      <c r="BT39" s="7">
        <f t="shared" si="12"/>
        <v>0.64620362922306485</v>
      </c>
      <c r="BU39" s="9">
        <f t="shared" si="24"/>
        <v>2.1177233501967763E-4</v>
      </c>
      <c r="BV39" s="4">
        <f t="shared" si="25"/>
        <v>0.64288194444444446</v>
      </c>
      <c r="BW39" s="4">
        <f t="shared" si="26"/>
        <v>0.64930555555555558</v>
      </c>
      <c r="BX39" s="4">
        <f t="shared" si="27"/>
        <v>6.423611111111116E-3</v>
      </c>
      <c r="BY39" s="10">
        <f t="shared" si="28"/>
        <v>0.64609774305555501</v>
      </c>
      <c r="BZ39" s="9">
        <f t="shared" si="13"/>
        <v>2.6440972222163683E-4</v>
      </c>
    </row>
    <row r="40" spans="1:78" x14ac:dyDescent="0.2">
      <c r="A40">
        <f t="shared" si="29"/>
        <v>21</v>
      </c>
      <c r="B40">
        <v>53501.330977360099</v>
      </c>
      <c r="C40">
        <v>53528.649022639802</v>
      </c>
      <c r="D40">
        <v>51000</v>
      </c>
      <c r="E40">
        <v>53100</v>
      </c>
      <c r="F40">
        <v>53085</v>
      </c>
      <c r="G40">
        <v>53910</v>
      </c>
      <c r="M40" s="7">
        <f t="shared" si="0"/>
        <v>0.59027777777777779</v>
      </c>
      <c r="N40" s="7">
        <f t="shared" si="1"/>
        <v>0.61458333333333337</v>
      </c>
      <c r="O40" s="7">
        <f t="shared" si="30"/>
        <v>0.61922836779351964</v>
      </c>
      <c r="P40" s="7">
        <f t="shared" si="30"/>
        <v>0.61954454887314581</v>
      </c>
      <c r="Q40" s="9">
        <f t="shared" si="14"/>
        <v>3.1618107962616548E-4</v>
      </c>
      <c r="R40" s="4">
        <f t="shared" si="31"/>
        <v>0.61440972222222223</v>
      </c>
      <c r="S40" s="4">
        <f t="shared" si="31"/>
        <v>0.62395833333333328</v>
      </c>
      <c r="T40" s="4">
        <f t="shared" si="16"/>
        <v>9.5486111111110494E-3</v>
      </c>
      <c r="U40" s="10">
        <f t="shared" si="17"/>
        <v>0.61938645833333272</v>
      </c>
      <c r="V40" s="9">
        <f t="shared" si="3"/>
        <v>4.8031249999993531E-3</v>
      </c>
      <c r="AC40">
        <v>53507.857014908201</v>
      </c>
      <c r="AD40">
        <v>53535.052985091701</v>
      </c>
      <c r="AE40">
        <v>51000</v>
      </c>
      <c r="AF40">
        <v>53100</v>
      </c>
      <c r="AG40">
        <v>53130</v>
      </c>
      <c r="AH40">
        <v>53955</v>
      </c>
      <c r="AN40" s="7">
        <f t="shared" si="4"/>
        <v>0.59027777777777779</v>
      </c>
      <c r="AO40" s="7">
        <f t="shared" si="5"/>
        <v>0.61458333333333337</v>
      </c>
      <c r="AP40" s="7">
        <f t="shared" si="6"/>
        <v>0.61930390063551155</v>
      </c>
      <c r="AQ40" s="7">
        <f t="shared" si="7"/>
        <v>0.61961866880893168</v>
      </c>
      <c r="AR40" s="9">
        <f t="shared" si="18"/>
        <v>3.1476817342013241E-4</v>
      </c>
      <c r="AS40" s="4">
        <f t="shared" si="19"/>
        <v>0.61493055555555554</v>
      </c>
      <c r="AT40" s="4">
        <f t="shared" si="20"/>
        <v>0.6244791666666667</v>
      </c>
      <c r="AU40" s="4">
        <f t="shared" si="21"/>
        <v>9.5486111111111605E-3</v>
      </c>
      <c r="AV40" s="10">
        <f t="shared" si="22"/>
        <v>0.61946128472222162</v>
      </c>
      <c r="AW40" s="9">
        <f t="shared" si="8"/>
        <v>4.8779513888882464E-3</v>
      </c>
      <c r="AY40" s="5">
        <f t="shared" si="23"/>
        <v>-7.4826388888893369E-5</v>
      </c>
      <c r="BF40">
        <v>53500.155127932703</v>
      </c>
      <c r="BG40">
        <v>53527.424872067197</v>
      </c>
      <c r="BH40">
        <v>51000</v>
      </c>
      <c r="BI40">
        <v>53100</v>
      </c>
      <c r="BJ40">
        <v>53070</v>
      </c>
      <c r="BK40">
        <v>53910</v>
      </c>
      <c r="BQ40" s="7">
        <f t="shared" si="9"/>
        <v>0.59027777777777779</v>
      </c>
      <c r="BR40" s="7">
        <f t="shared" si="10"/>
        <v>0.61458333333333337</v>
      </c>
      <c r="BS40" s="7">
        <f t="shared" si="11"/>
        <v>0.61921475842514706</v>
      </c>
      <c r="BT40" s="7">
        <f t="shared" si="12"/>
        <v>0.61953038046374065</v>
      </c>
      <c r="BU40" s="9">
        <f t="shared" si="24"/>
        <v>3.1562203859358817E-4</v>
      </c>
      <c r="BV40" s="4">
        <f t="shared" si="25"/>
        <v>0.61423611111111109</v>
      </c>
      <c r="BW40" s="4">
        <f t="shared" si="26"/>
        <v>0.62395833333333328</v>
      </c>
      <c r="BX40" s="4">
        <f t="shared" si="27"/>
        <v>9.7222222222221877E-3</v>
      </c>
      <c r="BY40" s="10">
        <f t="shared" si="28"/>
        <v>0.61937256944444385</v>
      </c>
      <c r="BZ40" s="9">
        <f t="shared" si="13"/>
        <v>4.7892361111104842E-3</v>
      </c>
    </row>
    <row r="41" spans="1:78" x14ac:dyDescent="0.2">
      <c r="A41">
        <f t="shared" si="29"/>
        <v>22</v>
      </c>
      <c r="B41">
        <v>54929.051351538699</v>
      </c>
      <c r="C41">
        <v>54947.448648461199</v>
      </c>
      <c r="D41">
        <v>51000</v>
      </c>
      <c r="E41">
        <v>54900</v>
      </c>
      <c r="F41">
        <v>54630</v>
      </c>
      <c r="G41">
        <v>55185</v>
      </c>
      <c r="M41" s="7">
        <f t="shared" si="0"/>
        <v>0.59027777777777779</v>
      </c>
      <c r="N41" s="7">
        <f t="shared" si="1"/>
        <v>0.63541666666666663</v>
      </c>
      <c r="O41" s="7">
        <f t="shared" si="30"/>
        <v>0.63575290916132754</v>
      </c>
      <c r="P41" s="7">
        <f t="shared" si="30"/>
        <v>0.63596584083867125</v>
      </c>
      <c r="Q41" s="9">
        <f t="shared" si="14"/>
        <v>2.1293167734370844E-4</v>
      </c>
      <c r="R41" s="4">
        <f t="shared" si="31"/>
        <v>0.6322916666666667</v>
      </c>
      <c r="S41" s="4">
        <f t="shared" si="31"/>
        <v>0.63871527777777781</v>
      </c>
      <c r="T41" s="4">
        <f t="shared" si="16"/>
        <v>6.423611111111116E-3</v>
      </c>
      <c r="U41" s="10">
        <f t="shared" si="17"/>
        <v>0.63585937499999945</v>
      </c>
      <c r="V41" s="9">
        <f t="shared" si="3"/>
        <v>4.4270833333281967E-4</v>
      </c>
      <c r="AC41">
        <v>54915.043190887103</v>
      </c>
      <c r="AD41">
        <v>54932.8368091128</v>
      </c>
      <c r="AE41">
        <v>51000</v>
      </c>
      <c r="AF41">
        <v>54900</v>
      </c>
      <c r="AG41">
        <v>54675</v>
      </c>
      <c r="AH41">
        <v>55200</v>
      </c>
      <c r="AN41" s="7">
        <f t="shared" si="4"/>
        <v>0.59027777777777779</v>
      </c>
      <c r="AO41" s="7">
        <f t="shared" si="5"/>
        <v>0.63541666666666663</v>
      </c>
      <c r="AP41" s="7">
        <f t="shared" si="6"/>
        <v>0.63559077767230443</v>
      </c>
      <c r="AQ41" s="7">
        <f t="shared" si="7"/>
        <v>0.63579672232769446</v>
      </c>
      <c r="AR41" s="9">
        <f t="shared" si="18"/>
        <v>2.0594465539003348E-4</v>
      </c>
      <c r="AS41" s="4">
        <f t="shared" si="19"/>
        <v>0.6328125</v>
      </c>
      <c r="AT41" s="4">
        <f t="shared" si="20"/>
        <v>0.63888888888888884</v>
      </c>
      <c r="AU41" s="4">
        <f t="shared" si="21"/>
        <v>6.0763888888888395E-3</v>
      </c>
      <c r="AV41" s="10">
        <f t="shared" si="22"/>
        <v>0.6356937499999995</v>
      </c>
      <c r="AW41" s="9">
        <f t="shared" si="8"/>
        <v>2.7708333333287261E-4</v>
      </c>
      <c r="AY41" s="5">
        <f t="shared" si="23"/>
        <v>1.6562499999994706E-4</v>
      </c>
      <c r="BF41">
        <v>54912.479858596802</v>
      </c>
      <c r="BG41">
        <v>54930.420141403098</v>
      </c>
      <c r="BH41">
        <v>51000</v>
      </c>
      <c r="BI41">
        <v>54900</v>
      </c>
      <c r="BJ41">
        <v>54645</v>
      </c>
      <c r="BK41">
        <v>55185</v>
      </c>
      <c r="BQ41" s="7">
        <f t="shared" si="9"/>
        <v>0.59027777777777779</v>
      </c>
      <c r="BR41" s="7">
        <f t="shared" si="10"/>
        <v>0.63541666666666663</v>
      </c>
      <c r="BS41" s="7">
        <f t="shared" si="11"/>
        <v>0.63556110947450006</v>
      </c>
      <c r="BT41" s="7">
        <f t="shared" si="12"/>
        <v>0.63576875163660995</v>
      </c>
      <c r="BU41" s="9">
        <f t="shared" si="24"/>
        <v>2.0764216210988895E-4</v>
      </c>
      <c r="BV41" s="4">
        <f t="shared" si="25"/>
        <v>0.63246527777777772</v>
      </c>
      <c r="BW41" s="4">
        <f t="shared" si="26"/>
        <v>0.63871527777777781</v>
      </c>
      <c r="BX41" s="4">
        <f t="shared" si="27"/>
        <v>6.2500000000000888E-3</v>
      </c>
      <c r="BY41" s="10">
        <f t="shared" si="28"/>
        <v>0.63566493055555506</v>
      </c>
      <c r="BZ41" s="9">
        <f t="shared" si="13"/>
        <v>2.4826388888843365E-4</v>
      </c>
    </row>
    <row r="42" spans="1:78" x14ac:dyDescent="0.2">
      <c r="A42">
        <f t="shared" si="29"/>
        <v>23</v>
      </c>
      <c r="B42">
        <v>53780.082573824897</v>
      </c>
      <c r="C42">
        <v>53804.237426175001</v>
      </c>
      <c r="D42">
        <v>51000</v>
      </c>
      <c r="E42">
        <v>53700</v>
      </c>
      <c r="F42">
        <v>53430</v>
      </c>
      <c r="G42">
        <v>54150</v>
      </c>
      <c r="M42" s="7">
        <f t="shared" si="0"/>
        <v>0.59027777777777779</v>
      </c>
      <c r="N42" s="7">
        <f t="shared" si="1"/>
        <v>0.62152777777777779</v>
      </c>
      <c r="O42" s="7">
        <f t="shared" si="30"/>
        <v>0.62245465941926958</v>
      </c>
      <c r="P42" s="7">
        <f t="shared" si="30"/>
        <v>0.62273422946961809</v>
      </c>
      <c r="Q42" s="9">
        <f t="shared" si="14"/>
        <v>2.795700503485099E-4</v>
      </c>
      <c r="R42" s="4">
        <f t="shared" si="31"/>
        <v>0.61840277777777775</v>
      </c>
      <c r="S42" s="4">
        <f t="shared" si="31"/>
        <v>0.62673611111111116</v>
      </c>
      <c r="T42" s="4">
        <f t="shared" si="16"/>
        <v>8.3333333333334147E-3</v>
      </c>
      <c r="U42" s="10">
        <f t="shared" si="17"/>
        <v>0.62259444444444378</v>
      </c>
      <c r="V42" s="9">
        <f t="shared" si="3"/>
        <v>1.0666666666659941E-3</v>
      </c>
      <c r="AC42">
        <v>53784.0405413361</v>
      </c>
      <c r="AD42">
        <v>53807.959458663798</v>
      </c>
      <c r="AE42">
        <v>51000</v>
      </c>
      <c r="AF42">
        <v>53700</v>
      </c>
      <c r="AG42">
        <v>53445</v>
      </c>
      <c r="AH42">
        <v>54180</v>
      </c>
      <c r="AN42" s="7">
        <f t="shared" si="4"/>
        <v>0.59027777777777779</v>
      </c>
      <c r="AO42" s="7">
        <f t="shared" si="5"/>
        <v>0.62152777777777779</v>
      </c>
      <c r="AP42" s="7">
        <f t="shared" si="6"/>
        <v>0.62250046922842706</v>
      </c>
      <c r="AQ42" s="7">
        <f t="shared" si="7"/>
        <v>0.62277730854934954</v>
      </c>
      <c r="AR42" s="9">
        <f t="shared" si="18"/>
        <v>2.7683932092248398E-4</v>
      </c>
      <c r="AS42" s="4">
        <f t="shared" si="19"/>
        <v>0.61857638888888888</v>
      </c>
      <c r="AT42" s="4">
        <f t="shared" si="20"/>
        <v>0.62708333333333333</v>
      </c>
      <c r="AU42" s="4">
        <f t="shared" si="21"/>
        <v>8.506944444444442E-3</v>
      </c>
      <c r="AV42" s="10">
        <f t="shared" si="22"/>
        <v>0.6226388888888883</v>
      </c>
      <c r="AW42" s="9">
        <f t="shared" si="8"/>
        <v>1.1111111111105076E-3</v>
      </c>
      <c r="AY42" s="5">
        <f t="shared" si="23"/>
        <v>-4.4444444444513564E-5</v>
      </c>
      <c r="BF42">
        <v>53775.382377314003</v>
      </c>
      <c r="BG42">
        <v>53799.2476226859</v>
      </c>
      <c r="BH42">
        <v>51000</v>
      </c>
      <c r="BI42">
        <v>53700</v>
      </c>
      <c r="BJ42">
        <v>53415</v>
      </c>
      <c r="BK42">
        <v>54150</v>
      </c>
      <c r="BQ42" s="7">
        <f t="shared" si="9"/>
        <v>0.59027777777777779</v>
      </c>
      <c r="BR42" s="7">
        <f t="shared" si="10"/>
        <v>0.62152777777777779</v>
      </c>
      <c r="BS42" s="7">
        <f t="shared" si="11"/>
        <v>0.62240025899668983</v>
      </c>
      <c r="BT42" s="7">
        <f t="shared" si="12"/>
        <v>0.62267647711442009</v>
      </c>
      <c r="BU42" s="9">
        <f t="shared" si="24"/>
        <v>2.7621811773026472E-4</v>
      </c>
      <c r="BV42" s="4">
        <f t="shared" si="25"/>
        <v>0.61822916666666672</v>
      </c>
      <c r="BW42" s="4">
        <f t="shared" si="26"/>
        <v>0.62673611111111116</v>
      </c>
      <c r="BX42" s="4">
        <f t="shared" si="27"/>
        <v>8.506944444444442E-3</v>
      </c>
      <c r="BY42" s="10">
        <f t="shared" si="28"/>
        <v>0.62253836805555496</v>
      </c>
      <c r="BZ42" s="9">
        <f t="shared" si="13"/>
        <v>1.010590277777168E-3</v>
      </c>
    </row>
    <row r="43" spans="1:78" x14ac:dyDescent="0.2">
      <c r="A43">
        <f t="shared" si="29"/>
        <v>24</v>
      </c>
      <c r="B43">
        <v>53958.717137678002</v>
      </c>
      <c r="C43">
        <v>53990.402862321898</v>
      </c>
      <c r="D43">
        <v>51300</v>
      </c>
      <c r="E43">
        <v>53700</v>
      </c>
      <c r="F43">
        <v>53535</v>
      </c>
      <c r="G43">
        <v>54450</v>
      </c>
      <c r="M43" s="7">
        <f t="shared" si="0"/>
        <v>0.59375</v>
      </c>
      <c r="N43" s="7">
        <f t="shared" si="1"/>
        <v>0.62152777777777779</v>
      </c>
      <c r="O43" s="7">
        <f t="shared" ref="O43:O69" si="32">B43/86400</f>
        <v>0.62452218909349544</v>
      </c>
      <c r="P43" s="7">
        <f t="shared" ref="P43:P69" si="33">C43/86400</f>
        <v>0.62488892201761459</v>
      </c>
      <c r="Q43" s="9">
        <f t="shared" si="14"/>
        <v>3.6673292411915082E-4</v>
      </c>
      <c r="R43" s="4">
        <f t="shared" si="31"/>
        <v>0.6196180555555556</v>
      </c>
      <c r="S43" s="4">
        <f t="shared" si="31"/>
        <v>0.63020833333333337</v>
      </c>
      <c r="T43" s="4">
        <f t="shared" si="16"/>
        <v>1.0590277777777768E-2</v>
      </c>
      <c r="U43" s="10">
        <f t="shared" si="17"/>
        <v>0.62470555555555496</v>
      </c>
      <c r="V43" s="9">
        <f t="shared" si="3"/>
        <v>3.1777777777771687E-3</v>
      </c>
      <c r="AC43">
        <v>53944.720068665498</v>
      </c>
      <c r="AD43">
        <v>53976.409931334398</v>
      </c>
      <c r="AE43">
        <v>51300</v>
      </c>
      <c r="AF43">
        <v>53700</v>
      </c>
      <c r="AG43">
        <v>53520</v>
      </c>
      <c r="AH43">
        <v>54435</v>
      </c>
      <c r="AN43" s="7">
        <f t="shared" si="4"/>
        <v>0.59375</v>
      </c>
      <c r="AO43" s="7">
        <f t="shared" si="5"/>
        <v>0.62152777777777779</v>
      </c>
      <c r="AP43" s="7">
        <f t="shared" si="6"/>
        <v>0.62436018597992471</v>
      </c>
      <c r="AQ43" s="7">
        <f t="shared" si="7"/>
        <v>0.62472696679785178</v>
      </c>
      <c r="AR43" s="9">
        <f t="shared" si="18"/>
        <v>3.667808179270704E-4</v>
      </c>
      <c r="AS43" s="4">
        <f t="shared" si="19"/>
        <v>0.61944444444444446</v>
      </c>
      <c r="AT43" s="4">
        <f t="shared" si="20"/>
        <v>0.63003472222222223</v>
      </c>
      <c r="AU43" s="4">
        <f t="shared" si="21"/>
        <v>1.0590277777777768E-2</v>
      </c>
      <c r="AV43" s="10">
        <f t="shared" si="22"/>
        <v>0.62454357638888824</v>
      </c>
      <c r="AW43" s="9">
        <f t="shared" si="8"/>
        <v>3.015798611110454E-3</v>
      </c>
      <c r="AY43" s="5">
        <f t="shared" si="23"/>
        <v>1.6197916666671475E-4</v>
      </c>
      <c r="BF43">
        <v>53960.370793350798</v>
      </c>
      <c r="BG43">
        <v>53992.289206649097</v>
      </c>
      <c r="BH43">
        <v>51300</v>
      </c>
      <c r="BI43">
        <v>53700</v>
      </c>
      <c r="BJ43">
        <v>53520</v>
      </c>
      <c r="BK43">
        <v>54450</v>
      </c>
      <c r="BQ43" s="7">
        <f t="shared" si="9"/>
        <v>0.59375</v>
      </c>
      <c r="BR43" s="7">
        <f t="shared" si="10"/>
        <v>0.62152777777777779</v>
      </c>
      <c r="BS43" s="7">
        <f t="shared" si="11"/>
        <v>0.62454132862674538</v>
      </c>
      <c r="BT43" s="7">
        <f t="shared" si="12"/>
        <v>0.62491075470658675</v>
      </c>
      <c r="BU43" s="9">
        <f t="shared" si="24"/>
        <v>3.6942607984136178E-4</v>
      </c>
      <c r="BV43" s="4">
        <f t="shared" si="25"/>
        <v>0.61944444444444446</v>
      </c>
      <c r="BW43" s="4">
        <f t="shared" si="26"/>
        <v>0.63020833333333337</v>
      </c>
      <c r="BX43" s="4">
        <f t="shared" si="27"/>
        <v>1.0763888888888906E-2</v>
      </c>
      <c r="BY43" s="10">
        <f t="shared" si="28"/>
        <v>0.62472604166666601</v>
      </c>
      <c r="BZ43" s="9">
        <f t="shared" si="13"/>
        <v>3.1982638888882198E-3</v>
      </c>
    </row>
    <row r="44" spans="1:78" x14ac:dyDescent="0.2">
      <c r="A44">
        <f t="shared" si="29"/>
        <v>25</v>
      </c>
      <c r="B44">
        <v>54037.843961511702</v>
      </c>
      <c r="C44">
        <v>54066.526038488199</v>
      </c>
      <c r="D44">
        <v>51600</v>
      </c>
      <c r="E44">
        <v>53400</v>
      </c>
      <c r="F44">
        <v>53610</v>
      </c>
      <c r="G44">
        <v>54525</v>
      </c>
      <c r="M44" s="7">
        <f t="shared" si="0"/>
        <v>0.59722222222222221</v>
      </c>
      <c r="N44" s="7">
        <f t="shared" si="1"/>
        <v>0.61805555555555558</v>
      </c>
      <c r="O44" s="7">
        <f t="shared" si="32"/>
        <v>0.62543800881379286</v>
      </c>
      <c r="P44" s="7">
        <f t="shared" si="33"/>
        <v>0.62576997729731709</v>
      </c>
      <c r="Q44" s="9">
        <f t="shared" si="14"/>
        <v>3.3196848352423647E-4</v>
      </c>
      <c r="R44" s="4">
        <f t="shared" si="31"/>
        <v>0.62048611111111107</v>
      </c>
      <c r="S44" s="4">
        <f t="shared" si="31"/>
        <v>0.63107638888888884</v>
      </c>
      <c r="T44" s="4">
        <f t="shared" si="16"/>
        <v>1.0590277777777768E-2</v>
      </c>
      <c r="U44" s="10">
        <f t="shared" si="17"/>
        <v>0.62560399305555503</v>
      </c>
      <c r="V44" s="9">
        <f t="shared" si="3"/>
        <v>7.5484374999994497E-3</v>
      </c>
      <c r="AC44">
        <v>54150.588154663099</v>
      </c>
      <c r="AD44">
        <v>54183.011845336798</v>
      </c>
      <c r="AE44">
        <v>51600</v>
      </c>
      <c r="AF44">
        <v>53400</v>
      </c>
      <c r="AG44">
        <v>53715</v>
      </c>
      <c r="AH44">
        <v>54660</v>
      </c>
      <c r="AN44" s="7">
        <f t="shared" si="4"/>
        <v>0.59722222222222221</v>
      </c>
      <c r="AO44" s="7">
        <f t="shared" si="5"/>
        <v>0.61805555555555558</v>
      </c>
      <c r="AP44" s="7">
        <f t="shared" si="6"/>
        <v>0.62674291845674879</v>
      </c>
      <c r="AQ44" s="7">
        <f t="shared" si="7"/>
        <v>0.62711819265436108</v>
      </c>
      <c r="AR44" s="9">
        <f t="shared" si="18"/>
        <v>3.7527419761229641E-4</v>
      </c>
      <c r="AS44" s="4">
        <f t="shared" si="19"/>
        <v>0.62170138888888893</v>
      </c>
      <c r="AT44" s="4">
        <f t="shared" si="20"/>
        <v>0.63263888888888886</v>
      </c>
      <c r="AU44" s="4">
        <f t="shared" si="21"/>
        <v>1.0937499999999933E-2</v>
      </c>
      <c r="AV44" s="10">
        <f t="shared" si="22"/>
        <v>0.62693055555555488</v>
      </c>
      <c r="AW44" s="9">
        <f t="shared" si="8"/>
        <v>8.8749999999993001E-3</v>
      </c>
      <c r="AY44" s="5">
        <f t="shared" si="23"/>
        <v>-1.3265624999998504E-3</v>
      </c>
      <c r="BF44">
        <v>54048.642226655902</v>
      </c>
      <c r="BG44">
        <v>54078.017773344101</v>
      </c>
      <c r="BH44">
        <v>51600</v>
      </c>
      <c r="BI44">
        <v>53400</v>
      </c>
      <c r="BJ44">
        <v>53640</v>
      </c>
      <c r="BK44">
        <v>54525</v>
      </c>
      <c r="BQ44" s="7">
        <f t="shared" si="9"/>
        <v>0.59722222222222221</v>
      </c>
      <c r="BR44" s="7">
        <f t="shared" si="10"/>
        <v>0.61805555555555558</v>
      </c>
      <c r="BS44" s="7">
        <f t="shared" si="11"/>
        <v>0.62556298873444327</v>
      </c>
      <c r="BT44" s="7">
        <f t="shared" si="12"/>
        <v>0.62590298348777895</v>
      </c>
      <c r="BU44" s="9">
        <f t="shared" si="24"/>
        <v>3.3999475333568174E-4</v>
      </c>
      <c r="BV44" s="4">
        <f t="shared" si="25"/>
        <v>0.62083333333333335</v>
      </c>
      <c r="BW44" s="4">
        <f t="shared" si="26"/>
        <v>0.63107638888888884</v>
      </c>
      <c r="BX44" s="4">
        <f t="shared" si="27"/>
        <v>1.0243055555555491E-2</v>
      </c>
      <c r="BY44" s="10">
        <f t="shared" si="28"/>
        <v>0.62573298611111117</v>
      </c>
      <c r="BZ44" s="9">
        <f t="shared" si="13"/>
        <v>7.6774305555555866E-3</v>
      </c>
    </row>
    <row r="45" spans="1:78" x14ac:dyDescent="0.2">
      <c r="A45">
        <f t="shared" si="29"/>
        <v>26</v>
      </c>
      <c r="B45">
        <v>54912.866877633998</v>
      </c>
      <c r="C45">
        <v>54933.153122365897</v>
      </c>
      <c r="D45">
        <v>51600</v>
      </c>
      <c r="E45">
        <v>54900</v>
      </c>
      <c r="F45">
        <v>54585</v>
      </c>
      <c r="G45">
        <v>55200</v>
      </c>
      <c r="M45" s="7">
        <f t="shared" si="0"/>
        <v>0.59722222222222221</v>
      </c>
      <c r="N45" s="7">
        <f t="shared" si="1"/>
        <v>0.63541666666666663</v>
      </c>
      <c r="O45" s="7">
        <f t="shared" si="32"/>
        <v>0.6355655888615046</v>
      </c>
      <c r="P45" s="7">
        <f t="shared" si="33"/>
        <v>0.63580038336071643</v>
      </c>
      <c r="Q45" s="9">
        <f t="shared" si="14"/>
        <v>2.3479449921182116E-4</v>
      </c>
      <c r="R45" s="4">
        <f t="shared" si="31"/>
        <v>0.63177083333333328</v>
      </c>
      <c r="S45" s="4">
        <f t="shared" si="31"/>
        <v>0.63888888888888884</v>
      </c>
      <c r="T45" s="4">
        <f t="shared" si="16"/>
        <v>7.118055555555558E-3</v>
      </c>
      <c r="U45" s="10">
        <f t="shared" si="17"/>
        <v>0.63568298611111052</v>
      </c>
      <c r="V45" s="9">
        <f t="shared" si="3"/>
        <v>2.6631944444388544E-4</v>
      </c>
      <c r="AC45">
        <v>54911.8950259673</v>
      </c>
      <c r="AD45">
        <v>54932.174974032598</v>
      </c>
      <c r="AE45">
        <v>51600</v>
      </c>
      <c r="AF45">
        <v>54900</v>
      </c>
      <c r="AG45">
        <v>54630</v>
      </c>
      <c r="AH45">
        <v>55260</v>
      </c>
      <c r="AN45" s="7">
        <f t="shared" si="4"/>
        <v>0.59722222222222221</v>
      </c>
      <c r="AO45" s="7">
        <f t="shared" si="5"/>
        <v>0.63541666666666663</v>
      </c>
      <c r="AP45" s="7">
        <f t="shared" si="6"/>
        <v>0.63555434057832527</v>
      </c>
      <c r="AQ45" s="7">
        <f t="shared" si="7"/>
        <v>0.63578906219945142</v>
      </c>
      <c r="AR45" s="9">
        <f t="shared" si="18"/>
        <v>2.3472162112614381E-4</v>
      </c>
      <c r="AS45" s="4">
        <f t="shared" si="19"/>
        <v>0.6322916666666667</v>
      </c>
      <c r="AT45" s="4">
        <f t="shared" si="20"/>
        <v>0.63958333333333328</v>
      </c>
      <c r="AU45" s="4">
        <f t="shared" si="21"/>
        <v>7.2916666666665853E-3</v>
      </c>
      <c r="AV45" s="10">
        <f t="shared" si="22"/>
        <v>0.6356717013888884</v>
      </c>
      <c r="AW45" s="9">
        <f t="shared" si="8"/>
        <v>2.5503472222176971E-4</v>
      </c>
      <c r="AY45" s="5">
        <f t="shared" si="23"/>
        <v>1.1284722222115739E-5</v>
      </c>
      <c r="BF45">
        <v>54923.229350684203</v>
      </c>
      <c r="BG45">
        <v>54943.070649315698</v>
      </c>
      <c r="BH45">
        <v>51600</v>
      </c>
      <c r="BI45">
        <v>54900</v>
      </c>
      <c r="BJ45">
        <v>54645</v>
      </c>
      <c r="BK45">
        <v>55230</v>
      </c>
      <c r="BQ45" s="7">
        <f t="shared" si="9"/>
        <v>0.59722222222222221</v>
      </c>
      <c r="BR45" s="7">
        <f t="shared" si="10"/>
        <v>0.63541666666666663</v>
      </c>
      <c r="BS45" s="7">
        <f t="shared" si="11"/>
        <v>0.63568552489217833</v>
      </c>
      <c r="BT45" s="7">
        <f t="shared" si="12"/>
        <v>0.63591516955226501</v>
      </c>
      <c r="BU45" s="9">
        <f t="shared" si="24"/>
        <v>2.2964466008668083E-4</v>
      </c>
      <c r="BV45" s="4">
        <f t="shared" si="25"/>
        <v>0.63246527777777772</v>
      </c>
      <c r="BW45" s="4">
        <f t="shared" si="26"/>
        <v>0.63923611111111112</v>
      </c>
      <c r="BX45" s="4">
        <f t="shared" si="27"/>
        <v>6.7708333333333925E-3</v>
      </c>
      <c r="BY45" s="10">
        <f t="shared" si="28"/>
        <v>0.63580034722222167</v>
      </c>
      <c r="BZ45" s="9">
        <f t="shared" si="13"/>
        <v>3.8368055555504377E-4</v>
      </c>
    </row>
    <row r="46" spans="1:78" x14ac:dyDescent="0.2">
      <c r="A46">
        <f t="shared" si="29"/>
        <v>27</v>
      </c>
      <c r="B46">
        <v>62148.849204135797</v>
      </c>
      <c r="C46">
        <v>62173.220795864101</v>
      </c>
      <c r="D46">
        <v>51600</v>
      </c>
      <c r="E46">
        <v>62100</v>
      </c>
      <c r="F46">
        <v>61815</v>
      </c>
      <c r="G46">
        <v>62490</v>
      </c>
      <c r="M46" s="7">
        <f t="shared" si="0"/>
        <v>0.59722222222222221</v>
      </c>
      <c r="N46" s="7">
        <f t="shared" si="1"/>
        <v>0.71875</v>
      </c>
      <c r="O46" s="7">
        <f t="shared" si="32"/>
        <v>0.71931538430712727</v>
      </c>
      <c r="P46" s="7">
        <f t="shared" si="33"/>
        <v>0.71959746291509374</v>
      </c>
      <c r="Q46" s="9">
        <f t="shared" si="14"/>
        <v>2.8207860796647388E-4</v>
      </c>
      <c r="R46" s="4">
        <f t="shared" si="31"/>
        <v>0.71545138888888893</v>
      </c>
      <c r="S46" s="4">
        <f t="shared" si="31"/>
        <v>0.72326388888888893</v>
      </c>
      <c r="T46" s="4">
        <f t="shared" si="16"/>
        <v>7.8125E-3</v>
      </c>
      <c r="U46" s="10">
        <f t="shared" si="17"/>
        <v>0.71945642361111051</v>
      </c>
      <c r="V46" s="9">
        <f t="shared" si="3"/>
        <v>7.0642361111050711E-4</v>
      </c>
      <c r="AC46">
        <v>62152.916602159799</v>
      </c>
      <c r="AD46">
        <v>62178.3033978401</v>
      </c>
      <c r="AE46">
        <v>51600</v>
      </c>
      <c r="AF46">
        <v>62100</v>
      </c>
      <c r="AG46">
        <v>61770</v>
      </c>
      <c r="AH46">
        <v>62520</v>
      </c>
      <c r="AN46" s="7">
        <f t="shared" si="4"/>
        <v>0.59722222222222221</v>
      </c>
      <c r="AO46" s="7">
        <f t="shared" si="5"/>
        <v>0.71875</v>
      </c>
      <c r="AP46" s="7">
        <f t="shared" si="6"/>
        <v>0.7193624606731458</v>
      </c>
      <c r="AQ46" s="7">
        <f t="shared" si="7"/>
        <v>0.71965628932685299</v>
      </c>
      <c r="AR46" s="9">
        <f t="shared" si="18"/>
        <v>2.9382865370719546E-4</v>
      </c>
      <c r="AS46" s="4">
        <f t="shared" si="19"/>
        <v>0.71493055555555551</v>
      </c>
      <c r="AT46" s="4">
        <f t="shared" si="20"/>
        <v>0.72361111111111109</v>
      </c>
      <c r="AU46" s="4">
        <f t="shared" si="21"/>
        <v>8.6805555555555802E-3</v>
      </c>
      <c r="AV46" s="10">
        <f t="shared" si="22"/>
        <v>0.71950937499999945</v>
      </c>
      <c r="AW46" s="9">
        <f t="shared" si="8"/>
        <v>7.5937499999945146E-4</v>
      </c>
      <c r="AY46" s="5">
        <f t="shared" si="23"/>
        <v>-5.2951388888944351E-5</v>
      </c>
      <c r="BF46">
        <v>62119.318942126803</v>
      </c>
      <c r="BG46">
        <v>62138.941057873097</v>
      </c>
      <c r="BH46">
        <v>51600</v>
      </c>
      <c r="BI46">
        <v>62100</v>
      </c>
      <c r="BJ46">
        <v>61815</v>
      </c>
      <c r="BK46">
        <v>62430</v>
      </c>
      <c r="BQ46" s="7">
        <f t="shared" si="9"/>
        <v>0.59722222222222221</v>
      </c>
      <c r="BR46" s="7">
        <f t="shared" si="10"/>
        <v>0.71875</v>
      </c>
      <c r="BS46" s="7">
        <f t="shared" si="11"/>
        <v>0.71897359886720835</v>
      </c>
      <c r="BT46" s="7">
        <f t="shared" si="12"/>
        <v>0.71920070668834601</v>
      </c>
      <c r="BU46" s="9">
        <f t="shared" si="24"/>
        <v>2.2710782113766204E-4</v>
      </c>
      <c r="BV46" s="4">
        <f t="shared" si="25"/>
        <v>0.71545138888888893</v>
      </c>
      <c r="BW46" s="4">
        <f t="shared" si="26"/>
        <v>0.72256944444444449</v>
      </c>
      <c r="BX46" s="4">
        <f t="shared" si="27"/>
        <v>7.118055555555558E-3</v>
      </c>
      <c r="BY46" s="10">
        <f t="shared" si="28"/>
        <v>0.71908715277777713</v>
      </c>
      <c r="BZ46" s="9">
        <f t="shared" si="13"/>
        <v>3.3715277777712771E-4</v>
      </c>
    </row>
    <row r="47" spans="1:78" x14ac:dyDescent="0.2">
      <c r="A47">
        <f t="shared" si="29"/>
        <v>28</v>
      </c>
      <c r="B47">
        <v>54687.844810435803</v>
      </c>
      <c r="C47">
        <v>54721.885189564098</v>
      </c>
      <c r="D47">
        <v>51900</v>
      </c>
      <c r="E47">
        <v>54000</v>
      </c>
      <c r="F47">
        <v>54225</v>
      </c>
      <c r="G47">
        <v>55290</v>
      </c>
      <c r="M47" s="7">
        <f t="shared" si="0"/>
        <v>0.60069444444444442</v>
      </c>
      <c r="N47" s="7">
        <f t="shared" si="1"/>
        <v>0.625</v>
      </c>
      <c r="O47" s="7">
        <f t="shared" si="32"/>
        <v>0.6329611667874514</v>
      </c>
      <c r="P47" s="7">
        <f t="shared" si="33"/>
        <v>0.63335515265699183</v>
      </c>
      <c r="Q47" s="9">
        <f t="shared" si="14"/>
        <v>3.9398586954042525E-4</v>
      </c>
      <c r="R47" s="4">
        <f t="shared" si="31"/>
        <v>0.62760416666666663</v>
      </c>
      <c r="S47" s="4">
        <f t="shared" si="31"/>
        <v>0.63993055555555556</v>
      </c>
      <c r="T47" s="4">
        <f t="shared" si="16"/>
        <v>1.2326388888888928E-2</v>
      </c>
      <c r="U47" s="10">
        <f t="shared" si="17"/>
        <v>0.63315815972222156</v>
      </c>
      <c r="V47" s="9">
        <f t="shared" si="3"/>
        <v>8.1581597222215585E-3</v>
      </c>
      <c r="AC47">
        <v>54595.8463492105</v>
      </c>
      <c r="AD47">
        <v>54626.803650789399</v>
      </c>
      <c r="AE47">
        <v>51900</v>
      </c>
      <c r="AF47">
        <v>54000</v>
      </c>
      <c r="AG47">
        <v>54135</v>
      </c>
      <c r="AH47">
        <v>55095</v>
      </c>
      <c r="AN47" s="7">
        <f t="shared" si="4"/>
        <v>0.60069444444444442</v>
      </c>
      <c r="AO47" s="7">
        <f t="shared" si="5"/>
        <v>0.625</v>
      </c>
      <c r="AP47" s="7">
        <f t="shared" si="6"/>
        <v>0.63189636978252894</v>
      </c>
      <c r="AQ47" s="7">
        <f t="shared" si="7"/>
        <v>0.63225467188413653</v>
      </c>
      <c r="AR47" s="9">
        <f t="shared" si="18"/>
        <v>3.5830210160758824E-4</v>
      </c>
      <c r="AS47" s="4">
        <f t="shared" si="19"/>
        <v>0.62656250000000002</v>
      </c>
      <c r="AT47" s="4">
        <f t="shared" si="20"/>
        <v>0.63767361111111109</v>
      </c>
      <c r="AU47" s="4">
        <f t="shared" si="21"/>
        <v>1.1111111111111072E-2</v>
      </c>
      <c r="AV47" s="10">
        <f t="shared" si="22"/>
        <v>0.63207552083333274</v>
      </c>
      <c r="AW47" s="9">
        <f t="shared" si="8"/>
        <v>7.075520833332738E-3</v>
      </c>
      <c r="AY47" s="5">
        <f t="shared" si="23"/>
        <v>1.0826388888888205E-3</v>
      </c>
      <c r="BF47">
        <v>54577.667772084998</v>
      </c>
      <c r="BG47">
        <v>54607.542227914899</v>
      </c>
      <c r="BH47">
        <v>51900</v>
      </c>
      <c r="BI47">
        <v>54000</v>
      </c>
      <c r="BJ47">
        <v>54135</v>
      </c>
      <c r="BK47">
        <v>55050</v>
      </c>
      <c r="BQ47" s="7">
        <f t="shared" si="9"/>
        <v>0.60069444444444442</v>
      </c>
      <c r="BR47" s="7">
        <f t="shared" si="10"/>
        <v>0.625</v>
      </c>
      <c r="BS47" s="7">
        <f t="shared" si="11"/>
        <v>0.63168596958431711</v>
      </c>
      <c r="BT47" s="7">
        <f t="shared" si="12"/>
        <v>0.63203173874901508</v>
      </c>
      <c r="BU47" s="9">
        <f t="shared" si="24"/>
        <v>3.4576916469797325E-4</v>
      </c>
      <c r="BV47" s="4">
        <f t="shared" si="25"/>
        <v>0.62656250000000002</v>
      </c>
      <c r="BW47" s="4">
        <f t="shared" si="26"/>
        <v>0.63715277777777779</v>
      </c>
      <c r="BX47" s="4">
        <f t="shared" si="27"/>
        <v>1.0590277777777768E-2</v>
      </c>
      <c r="BY47" s="10">
        <f t="shared" si="28"/>
        <v>0.6318588541666661</v>
      </c>
      <c r="BZ47" s="9">
        <f t="shared" si="13"/>
        <v>6.8588541666660952E-3</v>
      </c>
    </row>
    <row r="48" spans="1:78" x14ac:dyDescent="0.2">
      <c r="A48">
        <f t="shared" si="29"/>
        <v>29</v>
      </c>
      <c r="B48">
        <v>55016.626122105401</v>
      </c>
      <c r="C48">
        <v>55042.333877894504</v>
      </c>
      <c r="D48">
        <v>52200</v>
      </c>
      <c r="E48">
        <v>54900</v>
      </c>
      <c r="F48">
        <v>54675</v>
      </c>
      <c r="G48">
        <v>55410</v>
      </c>
      <c r="M48" s="7">
        <f t="shared" si="0"/>
        <v>0.60416666666666663</v>
      </c>
      <c r="N48" s="7">
        <f t="shared" si="1"/>
        <v>0.63541666666666663</v>
      </c>
      <c r="O48" s="7">
        <f t="shared" si="32"/>
        <v>0.63676650604288654</v>
      </c>
      <c r="P48" s="7">
        <f t="shared" si="33"/>
        <v>0.63706404951266782</v>
      </c>
      <c r="Q48" s="9">
        <f t="shared" si="14"/>
        <v>2.9754346978128066E-4</v>
      </c>
      <c r="R48" s="4">
        <f t="shared" si="31"/>
        <v>0.6328125</v>
      </c>
      <c r="S48" s="4">
        <f t="shared" si="31"/>
        <v>0.64131944444444444</v>
      </c>
      <c r="T48" s="4">
        <f t="shared" si="16"/>
        <v>8.506944444444442E-3</v>
      </c>
      <c r="U48" s="10">
        <f t="shared" si="17"/>
        <v>0.63691527777777712</v>
      </c>
      <c r="V48" s="9">
        <f t="shared" si="3"/>
        <v>1.4986111111104927E-3</v>
      </c>
      <c r="AC48">
        <v>54995.451394468801</v>
      </c>
      <c r="AD48">
        <v>55020.398605531103</v>
      </c>
      <c r="AE48">
        <v>52200</v>
      </c>
      <c r="AF48">
        <v>54900</v>
      </c>
      <c r="AG48">
        <v>54645</v>
      </c>
      <c r="AH48">
        <v>55380</v>
      </c>
      <c r="AN48" s="7">
        <f t="shared" si="4"/>
        <v>0.60416666666666663</v>
      </c>
      <c r="AO48" s="7">
        <f t="shared" si="5"/>
        <v>0.63541666666666663</v>
      </c>
      <c r="AP48" s="7">
        <f t="shared" si="6"/>
        <v>0.63652142817672219</v>
      </c>
      <c r="AQ48" s="7">
        <f t="shared" si="7"/>
        <v>0.63681016904549892</v>
      </c>
      <c r="AR48" s="9">
        <f t="shared" si="18"/>
        <v>2.8874086877672678E-4</v>
      </c>
      <c r="AS48" s="4">
        <f t="shared" si="19"/>
        <v>0.63246527777777772</v>
      </c>
      <c r="AT48" s="4">
        <f t="shared" si="20"/>
        <v>0.64097222222222228</v>
      </c>
      <c r="AU48" s="4">
        <f t="shared" si="21"/>
        <v>8.506944444444553E-3</v>
      </c>
      <c r="AV48" s="10">
        <f t="shared" si="22"/>
        <v>0.63666579861111061</v>
      </c>
      <c r="AW48" s="9">
        <f t="shared" si="8"/>
        <v>1.2491319444439819E-3</v>
      </c>
      <c r="AY48" s="5">
        <f t="shared" si="23"/>
        <v>2.4947916666651082E-4</v>
      </c>
      <c r="BF48">
        <v>54986.546153633601</v>
      </c>
      <c r="BG48">
        <v>55010.223846366302</v>
      </c>
      <c r="BH48">
        <v>52200</v>
      </c>
      <c r="BI48">
        <v>54900</v>
      </c>
      <c r="BJ48">
        <v>54660</v>
      </c>
      <c r="BK48">
        <v>55350</v>
      </c>
      <c r="BQ48" s="7">
        <f t="shared" si="9"/>
        <v>0.60416666666666663</v>
      </c>
      <c r="BR48" s="7">
        <f t="shared" si="10"/>
        <v>0.63541666666666663</v>
      </c>
      <c r="BS48" s="7">
        <f t="shared" si="11"/>
        <v>0.63641835825964821</v>
      </c>
      <c r="BT48" s="7">
        <f t="shared" si="12"/>
        <v>0.63669240562923957</v>
      </c>
      <c r="BU48" s="9">
        <f t="shared" si="24"/>
        <v>2.74047369591357E-4</v>
      </c>
      <c r="BV48" s="4">
        <f t="shared" si="25"/>
        <v>0.63263888888888886</v>
      </c>
      <c r="BW48" s="4">
        <f t="shared" si="26"/>
        <v>0.640625</v>
      </c>
      <c r="BX48" s="4">
        <f t="shared" si="27"/>
        <v>7.9861111111111382E-3</v>
      </c>
      <c r="BY48" s="10">
        <f t="shared" si="28"/>
        <v>0.63655538194444383</v>
      </c>
      <c r="BZ48" s="9">
        <f t="shared" si="13"/>
        <v>1.1387152777772025E-3</v>
      </c>
    </row>
    <row r="49" spans="1:78" x14ac:dyDescent="0.2">
      <c r="A49">
        <f t="shared" si="29"/>
        <v>30</v>
      </c>
      <c r="B49">
        <v>55469.593962815699</v>
      </c>
      <c r="C49">
        <v>55503.226037184199</v>
      </c>
      <c r="D49">
        <v>52800</v>
      </c>
      <c r="E49">
        <v>54600</v>
      </c>
      <c r="F49">
        <v>54990</v>
      </c>
      <c r="G49">
        <v>55995</v>
      </c>
      <c r="M49" s="7">
        <f t="shared" si="0"/>
        <v>0.61111111111111116</v>
      </c>
      <c r="N49" s="7">
        <f t="shared" si="1"/>
        <v>0.63194444444444442</v>
      </c>
      <c r="O49" s="7">
        <f t="shared" si="32"/>
        <v>0.64200918938444096</v>
      </c>
      <c r="P49" s="7">
        <f t="shared" si="33"/>
        <v>0.64239844950444669</v>
      </c>
      <c r="Q49" s="9">
        <f t="shared" si="14"/>
        <v>3.8926012000572996E-4</v>
      </c>
      <c r="R49" s="4">
        <f t="shared" si="31"/>
        <v>0.63645833333333335</v>
      </c>
      <c r="S49" s="4">
        <f t="shared" si="31"/>
        <v>0.64809027777777772</v>
      </c>
      <c r="T49" s="4">
        <f t="shared" si="16"/>
        <v>1.1631944444444375E-2</v>
      </c>
      <c r="U49" s="10">
        <f t="shared" si="17"/>
        <v>0.64220381944444382</v>
      </c>
      <c r="V49" s="9">
        <f t="shared" si="3"/>
        <v>1.0259374999999404E-2</v>
      </c>
      <c r="AC49">
        <v>55442.858384605002</v>
      </c>
      <c r="AD49">
        <v>55476.291615394897</v>
      </c>
      <c r="AE49">
        <v>52800</v>
      </c>
      <c r="AF49">
        <v>54600</v>
      </c>
      <c r="AG49">
        <v>54990</v>
      </c>
      <c r="AH49">
        <v>55965</v>
      </c>
      <c r="AN49" s="7">
        <f t="shared" si="4"/>
        <v>0.61111111111111116</v>
      </c>
      <c r="AO49" s="7">
        <f t="shared" si="5"/>
        <v>0.63194444444444442</v>
      </c>
      <c r="AP49" s="7">
        <f t="shared" si="6"/>
        <v>0.64169974982181721</v>
      </c>
      <c r="AQ49" s="7">
        <f t="shared" si="7"/>
        <v>0.64208670851151506</v>
      </c>
      <c r="AR49" s="9">
        <f t="shared" si="18"/>
        <v>3.8695868969784719E-4</v>
      </c>
      <c r="AS49" s="4">
        <f t="shared" si="19"/>
        <v>0.63645833333333335</v>
      </c>
      <c r="AT49" s="4">
        <f t="shared" si="20"/>
        <v>0.64774305555555556</v>
      </c>
      <c r="AU49" s="4">
        <f t="shared" si="21"/>
        <v>1.128472222222221E-2</v>
      </c>
      <c r="AV49" s="10">
        <f t="shared" si="22"/>
        <v>0.64189322916666613</v>
      </c>
      <c r="AW49" s="9">
        <f t="shared" si="8"/>
        <v>9.9487847222217152E-3</v>
      </c>
      <c r="AY49" s="5">
        <f t="shared" si="23"/>
        <v>3.1059027777768922E-4</v>
      </c>
      <c r="BF49">
        <v>55450.118139288301</v>
      </c>
      <c r="BG49">
        <v>55482.471860711601</v>
      </c>
      <c r="BH49">
        <v>52800</v>
      </c>
      <c r="BI49">
        <v>54600</v>
      </c>
      <c r="BJ49">
        <v>54990</v>
      </c>
      <c r="BK49">
        <v>55950</v>
      </c>
      <c r="BQ49" s="7">
        <f t="shared" si="9"/>
        <v>0.61111111111111116</v>
      </c>
      <c r="BR49" s="7">
        <f t="shared" si="10"/>
        <v>0.63194444444444442</v>
      </c>
      <c r="BS49" s="7">
        <f t="shared" si="11"/>
        <v>0.64178377476028126</v>
      </c>
      <c r="BT49" s="7">
        <f t="shared" si="12"/>
        <v>0.64215823912860648</v>
      </c>
      <c r="BU49" s="9">
        <f t="shared" si="24"/>
        <v>3.7446436832522245E-4</v>
      </c>
      <c r="BV49" s="4">
        <f t="shared" si="25"/>
        <v>0.63645833333333335</v>
      </c>
      <c r="BW49" s="4">
        <f t="shared" si="26"/>
        <v>0.64756944444444442</v>
      </c>
      <c r="BX49" s="4">
        <f t="shared" si="27"/>
        <v>1.1111111111111072E-2</v>
      </c>
      <c r="BY49" s="10">
        <f t="shared" si="28"/>
        <v>0.64197100694444387</v>
      </c>
      <c r="BZ49" s="9">
        <f t="shared" si="13"/>
        <v>1.0026562499999447E-2</v>
      </c>
    </row>
    <row r="50" spans="1:78" x14ac:dyDescent="0.2">
      <c r="A50">
        <f t="shared" si="29"/>
        <v>31</v>
      </c>
      <c r="B50">
        <v>55845.524298110096</v>
      </c>
      <c r="C50">
        <v>55865.115701889801</v>
      </c>
      <c r="D50">
        <v>52800</v>
      </c>
      <c r="E50">
        <v>55800</v>
      </c>
      <c r="F50">
        <v>55590</v>
      </c>
      <c r="G50">
        <v>56175</v>
      </c>
      <c r="M50" s="7">
        <f t="shared" si="0"/>
        <v>0.61111111111111116</v>
      </c>
      <c r="N50" s="7">
        <f t="shared" si="1"/>
        <v>0.64583333333333337</v>
      </c>
      <c r="O50" s="7">
        <f t="shared" si="32"/>
        <v>0.64636023493182981</v>
      </c>
      <c r="P50" s="7">
        <f t="shared" si="33"/>
        <v>0.64658698729039121</v>
      </c>
      <c r="Q50" s="9">
        <f t="shared" si="14"/>
        <v>2.2675235856139953E-4</v>
      </c>
      <c r="R50" s="4">
        <f t="shared" si="31"/>
        <v>0.64340277777777777</v>
      </c>
      <c r="S50" s="4">
        <f t="shared" si="31"/>
        <v>0.65017361111111116</v>
      </c>
      <c r="T50" s="4">
        <f t="shared" si="16"/>
        <v>6.7708333333333925E-3</v>
      </c>
      <c r="U50" s="10">
        <f t="shared" si="17"/>
        <v>0.64647361111111046</v>
      </c>
      <c r="V50" s="9">
        <f t="shared" si="3"/>
        <v>6.4027777777708739E-4</v>
      </c>
      <c r="AC50">
        <v>55827.412692828897</v>
      </c>
      <c r="AD50">
        <v>55846.957307170997</v>
      </c>
      <c r="AE50">
        <v>52800</v>
      </c>
      <c r="AF50">
        <v>55800</v>
      </c>
      <c r="AG50">
        <v>55590</v>
      </c>
      <c r="AH50">
        <v>56175</v>
      </c>
      <c r="AN50" s="7">
        <f t="shared" si="4"/>
        <v>0.61111111111111116</v>
      </c>
      <c r="AO50" s="7">
        <f t="shared" si="5"/>
        <v>0.64583333333333337</v>
      </c>
      <c r="AP50" s="7">
        <f t="shared" si="6"/>
        <v>0.64615060987070483</v>
      </c>
      <c r="AQ50" s="7">
        <f t="shared" si="7"/>
        <v>0.64637682068484947</v>
      </c>
      <c r="AR50" s="9">
        <f t="shared" si="18"/>
        <v>2.2621081414464506E-4</v>
      </c>
      <c r="AS50" s="4">
        <f t="shared" si="19"/>
        <v>0.64340277777777777</v>
      </c>
      <c r="AT50" s="4">
        <f t="shared" si="20"/>
        <v>0.65017361111111116</v>
      </c>
      <c r="AU50" s="4">
        <f t="shared" si="21"/>
        <v>6.7708333333333925E-3</v>
      </c>
      <c r="AV50" s="10">
        <f t="shared" si="22"/>
        <v>0.64626371527777715</v>
      </c>
      <c r="AW50" s="9">
        <f t="shared" si="8"/>
        <v>4.3038194444378064E-4</v>
      </c>
      <c r="AY50" s="5">
        <f t="shared" si="23"/>
        <v>2.0989583333330675E-4</v>
      </c>
      <c r="BF50">
        <v>55825.032739743503</v>
      </c>
      <c r="BG50">
        <v>55844.087260256398</v>
      </c>
      <c r="BH50">
        <v>52800</v>
      </c>
      <c r="BI50">
        <v>55800</v>
      </c>
      <c r="BJ50">
        <v>55575</v>
      </c>
      <c r="BK50">
        <v>56130</v>
      </c>
      <c r="BQ50" s="7">
        <f t="shared" si="9"/>
        <v>0.61111111111111116</v>
      </c>
      <c r="BR50" s="7">
        <f t="shared" si="10"/>
        <v>0.64583333333333337</v>
      </c>
      <c r="BS50" s="7">
        <f t="shared" si="11"/>
        <v>0.64612306411740161</v>
      </c>
      <c r="BT50" s="7">
        <f t="shared" si="12"/>
        <v>0.64634360254926382</v>
      </c>
      <c r="BU50" s="9">
        <f t="shared" si="24"/>
        <v>2.2053843186220501E-4</v>
      </c>
      <c r="BV50" s="4">
        <f t="shared" si="25"/>
        <v>0.64322916666666663</v>
      </c>
      <c r="BW50" s="4">
        <f t="shared" si="26"/>
        <v>0.64965277777777775</v>
      </c>
      <c r="BX50" s="4">
        <f t="shared" si="27"/>
        <v>6.423611111111116E-3</v>
      </c>
      <c r="BY50" s="10">
        <f t="shared" si="28"/>
        <v>0.64623333333333277</v>
      </c>
      <c r="BZ50" s="9">
        <f t="shared" si="13"/>
        <v>3.9999999999940083E-4</v>
      </c>
    </row>
    <row r="51" spans="1:78" x14ac:dyDescent="0.2">
      <c r="A51">
        <f t="shared" si="29"/>
        <v>32</v>
      </c>
      <c r="B51">
        <v>57068.585174158499</v>
      </c>
      <c r="C51">
        <v>57093.234825841399</v>
      </c>
      <c r="D51">
        <v>53400</v>
      </c>
      <c r="E51">
        <v>57000</v>
      </c>
      <c r="F51">
        <v>56745</v>
      </c>
      <c r="G51">
        <v>57480</v>
      </c>
      <c r="M51" s="7">
        <f t="shared" si="0"/>
        <v>0.61805555555555558</v>
      </c>
      <c r="N51" s="7">
        <f t="shared" si="1"/>
        <v>0.65972222222222221</v>
      </c>
      <c r="O51" s="7">
        <f t="shared" si="32"/>
        <v>0.660516032108316</v>
      </c>
      <c r="P51" s="7">
        <f t="shared" si="33"/>
        <v>0.66080132900279398</v>
      </c>
      <c r="Q51" s="9">
        <f t="shared" si="14"/>
        <v>2.8529689447798212E-4</v>
      </c>
      <c r="R51" s="4">
        <f t="shared" si="31"/>
        <v>0.6567708333333333</v>
      </c>
      <c r="S51" s="4">
        <f t="shared" si="31"/>
        <v>0.66527777777777775</v>
      </c>
      <c r="T51" s="4">
        <f t="shared" si="16"/>
        <v>8.506944444444442E-3</v>
      </c>
      <c r="U51" s="10">
        <f t="shared" si="17"/>
        <v>0.66065868055555499</v>
      </c>
      <c r="V51" s="9">
        <f t="shared" si="3"/>
        <v>9.3645833333277917E-4</v>
      </c>
      <c r="AC51">
        <v>57017.1995607797</v>
      </c>
      <c r="AD51">
        <v>57037.3704392203</v>
      </c>
      <c r="AE51">
        <v>53400</v>
      </c>
      <c r="AF51">
        <v>57000</v>
      </c>
      <c r="AG51">
        <v>56715</v>
      </c>
      <c r="AH51">
        <v>57330</v>
      </c>
      <c r="AN51" s="7">
        <f t="shared" si="4"/>
        <v>0.61805555555555558</v>
      </c>
      <c r="AO51" s="7">
        <f t="shared" si="5"/>
        <v>0.65972222222222221</v>
      </c>
      <c r="AP51" s="7">
        <f t="shared" si="6"/>
        <v>0.65992129121272802</v>
      </c>
      <c r="AQ51" s="7">
        <f t="shared" si="7"/>
        <v>0.66015475045393868</v>
      </c>
      <c r="AR51" s="9">
        <f t="shared" si="18"/>
        <v>2.3345924121065398E-4</v>
      </c>
      <c r="AS51" s="4">
        <f t="shared" si="19"/>
        <v>0.65642361111111114</v>
      </c>
      <c r="AT51" s="4">
        <f t="shared" si="20"/>
        <v>0.6635416666666667</v>
      </c>
      <c r="AU51" s="4">
        <f t="shared" si="21"/>
        <v>7.118055555555558E-3</v>
      </c>
      <c r="AV51" s="10">
        <f t="shared" si="22"/>
        <v>0.66003802083333341</v>
      </c>
      <c r="AW51" s="9">
        <f t="shared" si="8"/>
        <v>3.1579861111119545E-4</v>
      </c>
      <c r="AY51" s="5">
        <f t="shared" si="23"/>
        <v>6.2065972222158372E-4</v>
      </c>
      <c r="BF51">
        <v>57021.4998657588</v>
      </c>
      <c r="BG51">
        <v>57040.690134241202</v>
      </c>
      <c r="BH51">
        <v>53400</v>
      </c>
      <c r="BI51">
        <v>57000</v>
      </c>
      <c r="BJ51">
        <v>56745</v>
      </c>
      <c r="BK51">
        <v>57330</v>
      </c>
      <c r="BQ51" s="7">
        <f t="shared" si="9"/>
        <v>0.61805555555555558</v>
      </c>
      <c r="BR51" s="7">
        <f t="shared" si="10"/>
        <v>0.65972222222222221</v>
      </c>
      <c r="BS51" s="7">
        <f t="shared" si="11"/>
        <v>0.65997106326109722</v>
      </c>
      <c r="BT51" s="7">
        <f t="shared" si="12"/>
        <v>0.66019317285001389</v>
      </c>
      <c r="BU51" s="9">
        <f t="shared" si="24"/>
        <v>2.2210958891666355E-4</v>
      </c>
      <c r="BV51" s="4">
        <f t="shared" si="25"/>
        <v>0.6567708333333333</v>
      </c>
      <c r="BW51" s="4">
        <f t="shared" si="26"/>
        <v>0.6635416666666667</v>
      </c>
      <c r="BX51" s="4">
        <f t="shared" si="27"/>
        <v>6.7708333333333925E-3</v>
      </c>
      <c r="BY51" s="10">
        <f t="shared" si="28"/>
        <v>0.66008211805555561</v>
      </c>
      <c r="BZ51" s="9">
        <f t="shared" si="13"/>
        <v>3.5989583333340125E-4</v>
      </c>
    </row>
    <row r="52" spans="1:78" x14ac:dyDescent="0.2">
      <c r="A52">
        <f t="shared" si="29"/>
        <v>33</v>
      </c>
      <c r="B52">
        <v>56058.074389965099</v>
      </c>
      <c r="C52">
        <v>56090.7156100348</v>
      </c>
      <c r="D52">
        <v>53400</v>
      </c>
      <c r="E52">
        <v>55200</v>
      </c>
      <c r="F52">
        <v>55590</v>
      </c>
      <c r="G52">
        <v>56580</v>
      </c>
      <c r="M52" s="7">
        <f t="shared" ref="M52:M69" si="34">D52/86400</f>
        <v>0.61805555555555558</v>
      </c>
      <c r="N52" s="7">
        <f t="shared" ref="N52:N69" si="35">E52/86400</f>
        <v>0.63888888888888884</v>
      </c>
      <c r="O52" s="7">
        <f t="shared" si="32"/>
        <v>0.64882030543941083</v>
      </c>
      <c r="P52" s="7">
        <f t="shared" si="33"/>
        <v>0.64919809733836575</v>
      </c>
      <c r="Q52" s="9">
        <f t="shared" si="14"/>
        <v>3.7779189895492671E-4</v>
      </c>
      <c r="R52" s="4">
        <f t="shared" si="31"/>
        <v>0.64340277777777777</v>
      </c>
      <c r="S52" s="4">
        <f t="shared" si="31"/>
        <v>0.65486111111111112</v>
      </c>
      <c r="T52" s="4">
        <f t="shared" si="16"/>
        <v>1.1458333333333348E-2</v>
      </c>
      <c r="U52" s="10">
        <f t="shared" si="17"/>
        <v>0.64900920138888829</v>
      </c>
      <c r="V52" s="9">
        <f t="shared" ref="V52:V69" si="36">U52-N52</f>
        <v>1.0120312499999451E-2</v>
      </c>
      <c r="AC52">
        <v>56045.957009653401</v>
      </c>
      <c r="AD52">
        <v>56078.082990346498</v>
      </c>
      <c r="AE52">
        <v>53400</v>
      </c>
      <c r="AF52">
        <v>55200</v>
      </c>
      <c r="AG52">
        <v>55590</v>
      </c>
      <c r="AH52">
        <v>56550</v>
      </c>
      <c r="AN52" s="7">
        <f t="shared" si="4"/>
        <v>0.61805555555555558</v>
      </c>
      <c r="AO52" s="7">
        <f t="shared" si="5"/>
        <v>0.63888888888888884</v>
      </c>
      <c r="AP52" s="7">
        <f t="shared" si="6"/>
        <v>0.6486800579820996</v>
      </c>
      <c r="AQ52" s="7">
        <f t="shared" si="7"/>
        <v>0.64905188646234369</v>
      </c>
      <c r="AR52" s="9">
        <f t="shared" si="18"/>
        <v>3.7182848024408521E-4</v>
      </c>
      <c r="AS52" s="4">
        <f t="shared" si="19"/>
        <v>0.64340277777777777</v>
      </c>
      <c r="AT52" s="4">
        <f t="shared" si="20"/>
        <v>0.65451388888888884</v>
      </c>
      <c r="AU52" s="4">
        <f t="shared" si="21"/>
        <v>1.1111111111111072E-2</v>
      </c>
      <c r="AV52" s="10">
        <f t="shared" si="22"/>
        <v>0.64886597222222164</v>
      </c>
      <c r="AW52" s="9">
        <f t="shared" si="8"/>
        <v>9.9770833333328035E-3</v>
      </c>
      <c r="AY52" s="5">
        <f t="shared" si="23"/>
        <v>1.4322916666664742E-4</v>
      </c>
      <c r="BF52">
        <v>56076.043706352903</v>
      </c>
      <c r="BG52">
        <v>56107.966293646998</v>
      </c>
      <c r="BH52">
        <v>53400</v>
      </c>
      <c r="BI52">
        <v>55200</v>
      </c>
      <c r="BJ52">
        <v>55605</v>
      </c>
      <c r="BK52">
        <v>56565</v>
      </c>
      <c r="BQ52" s="7">
        <f t="shared" si="9"/>
        <v>0.61805555555555558</v>
      </c>
      <c r="BR52" s="7">
        <f t="shared" si="10"/>
        <v>0.63888888888888884</v>
      </c>
      <c r="BS52" s="7">
        <f t="shared" si="11"/>
        <v>0.64902828363834375</v>
      </c>
      <c r="BT52" s="7">
        <f t="shared" si="12"/>
        <v>0.64939775802832178</v>
      </c>
      <c r="BU52" s="9">
        <f t="shared" si="24"/>
        <v>3.6947438997803062E-4</v>
      </c>
      <c r="BV52" s="4">
        <f t="shared" si="25"/>
        <v>0.64357638888888891</v>
      </c>
      <c r="BW52" s="4">
        <f t="shared" si="26"/>
        <v>0.65468749999999998</v>
      </c>
      <c r="BX52" s="4">
        <f t="shared" si="27"/>
        <v>1.1111111111111072E-2</v>
      </c>
      <c r="BY52" s="10">
        <f t="shared" si="28"/>
        <v>0.64921302083333277</v>
      </c>
      <c r="BZ52" s="9">
        <f t="shared" si="13"/>
        <v>1.0324131944443926E-2</v>
      </c>
    </row>
    <row r="53" spans="1:78" x14ac:dyDescent="0.2">
      <c r="A53">
        <f t="shared" si="29"/>
        <v>34</v>
      </c>
      <c r="B53">
        <v>56443.647395861997</v>
      </c>
      <c r="C53">
        <v>56464.5626041379</v>
      </c>
      <c r="D53">
        <v>53400</v>
      </c>
      <c r="E53">
        <v>56400</v>
      </c>
      <c r="F53">
        <v>56145</v>
      </c>
      <c r="G53">
        <v>56760</v>
      </c>
      <c r="M53" s="7">
        <f t="shared" si="34"/>
        <v>0.61805555555555558</v>
      </c>
      <c r="N53" s="7">
        <f t="shared" si="35"/>
        <v>0.65277777777777779</v>
      </c>
      <c r="O53" s="7">
        <f t="shared" si="32"/>
        <v>0.65328295597062491</v>
      </c>
      <c r="P53" s="7">
        <f t="shared" si="33"/>
        <v>0.65352503014048491</v>
      </c>
      <c r="Q53" s="9">
        <f t="shared" si="14"/>
        <v>2.4207416985999597E-4</v>
      </c>
      <c r="R53" s="4">
        <f t="shared" si="31"/>
        <v>0.64982638888888888</v>
      </c>
      <c r="S53" s="4">
        <f t="shared" si="31"/>
        <v>0.65694444444444444</v>
      </c>
      <c r="T53" s="4">
        <f t="shared" si="16"/>
        <v>7.118055555555558E-3</v>
      </c>
      <c r="U53" s="10">
        <f t="shared" si="17"/>
        <v>0.65340399305555485</v>
      </c>
      <c r="V53" s="9">
        <f t="shared" si="36"/>
        <v>6.2621527777706465E-4</v>
      </c>
      <c r="AC53">
        <v>56427.677824342303</v>
      </c>
      <c r="AD53">
        <v>56448.012175657699</v>
      </c>
      <c r="AE53">
        <v>53400</v>
      </c>
      <c r="AF53">
        <v>56400</v>
      </c>
      <c r="AG53">
        <v>56145</v>
      </c>
      <c r="AH53">
        <v>56760</v>
      </c>
      <c r="AN53" s="7">
        <f t="shared" si="4"/>
        <v>0.61805555555555558</v>
      </c>
      <c r="AO53" s="7">
        <f t="shared" si="5"/>
        <v>0.65277777777777779</v>
      </c>
      <c r="AP53" s="7">
        <f t="shared" si="6"/>
        <v>0.65309812296692482</v>
      </c>
      <c r="AQ53" s="7">
        <f t="shared" si="7"/>
        <v>0.65333347425529742</v>
      </c>
      <c r="AR53" s="9">
        <f t="shared" si="18"/>
        <v>2.3535128837259833E-4</v>
      </c>
      <c r="AS53" s="4">
        <f t="shared" si="19"/>
        <v>0.64982638888888888</v>
      </c>
      <c r="AT53" s="4">
        <f t="shared" si="20"/>
        <v>0.65694444444444444</v>
      </c>
      <c r="AU53" s="4">
        <f t="shared" si="21"/>
        <v>7.118055555555558E-3</v>
      </c>
      <c r="AV53" s="10">
        <f t="shared" si="22"/>
        <v>0.65321579861111112</v>
      </c>
      <c r="AW53" s="9">
        <f t="shared" si="8"/>
        <v>4.380208333333302E-4</v>
      </c>
      <c r="AY53" s="5">
        <f t="shared" si="23"/>
        <v>1.8819444444373445E-4</v>
      </c>
      <c r="BF53">
        <v>56426.163817486398</v>
      </c>
      <c r="BG53">
        <v>56446.9461825135</v>
      </c>
      <c r="BH53">
        <v>53400</v>
      </c>
      <c r="BI53">
        <v>56400</v>
      </c>
      <c r="BJ53">
        <v>56115</v>
      </c>
      <c r="BK53">
        <v>56745</v>
      </c>
      <c r="BQ53" s="7">
        <f t="shared" si="9"/>
        <v>0.61805555555555558</v>
      </c>
      <c r="BR53" s="7">
        <f t="shared" si="10"/>
        <v>0.65277777777777779</v>
      </c>
      <c r="BS53" s="7">
        <f t="shared" si="11"/>
        <v>0.65308059973942589</v>
      </c>
      <c r="BT53" s="7">
        <f t="shared" si="12"/>
        <v>0.65332113637168399</v>
      </c>
      <c r="BU53" s="9">
        <f t="shared" si="24"/>
        <v>2.4053663225809263E-4</v>
      </c>
      <c r="BV53" s="4">
        <f t="shared" si="25"/>
        <v>0.64947916666666672</v>
      </c>
      <c r="BW53" s="4">
        <f t="shared" si="26"/>
        <v>0.6567708333333333</v>
      </c>
      <c r="BX53" s="4">
        <f t="shared" si="27"/>
        <v>7.2916666666665853E-3</v>
      </c>
      <c r="BY53" s="10">
        <f t="shared" si="28"/>
        <v>0.653200868055555</v>
      </c>
      <c r="BZ53" s="9">
        <f t="shared" si="13"/>
        <v>4.2309027777720498E-4</v>
      </c>
    </row>
    <row r="54" spans="1:78" x14ac:dyDescent="0.2">
      <c r="A54">
        <f t="shared" si="29"/>
        <v>35</v>
      </c>
      <c r="B54">
        <v>63608.807660392202</v>
      </c>
      <c r="C54">
        <v>63628.602339607802</v>
      </c>
      <c r="D54">
        <v>53700</v>
      </c>
      <c r="E54">
        <v>63600</v>
      </c>
      <c r="F54">
        <v>63285</v>
      </c>
      <c r="G54">
        <v>63885</v>
      </c>
      <c r="M54" s="7">
        <f t="shared" si="34"/>
        <v>0.62152777777777779</v>
      </c>
      <c r="N54" s="7">
        <f t="shared" si="35"/>
        <v>0.73611111111111116</v>
      </c>
      <c r="O54" s="7">
        <f t="shared" si="32"/>
        <v>0.7362130516249098</v>
      </c>
      <c r="P54" s="7">
        <f t="shared" si="33"/>
        <v>0.73644215670842361</v>
      </c>
      <c r="Q54" s="9">
        <f t="shared" si="14"/>
        <v>2.291050835138142E-4</v>
      </c>
      <c r="R54" s="4">
        <f t="shared" si="31"/>
        <v>0.73246527777777781</v>
      </c>
      <c r="S54" s="4">
        <f t="shared" si="31"/>
        <v>0.73940972222222223</v>
      </c>
      <c r="T54" s="4">
        <f t="shared" si="16"/>
        <v>6.9444444444444198E-3</v>
      </c>
      <c r="U54" s="10">
        <f t="shared" si="17"/>
        <v>0.73632760416666665</v>
      </c>
      <c r="V54" s="9">
        <f t="shared" si="36"/>
        <v>2.1649305555548892E-4</v>
      </c>
      <c r="AC54">
        <v>63614.420023318999</v>
      </c>
      <c r="AD54">
        <v>63634.599976680904</v>
      </c>
      <c r="AE54">
        <v>53700</v>
      </c>
      <c r="AF54">
        <v>63600</v>
      </c>
      <c r="AG54">
        <v>63345</v>
      </c>
      <c r="AH54">
        <v>63945</v>
      </c>
      <c r="AN54" s="7">
        <f t="shared" si="4"/>
        <v>0.62152777777777779</v>
      </c>
      <c r="AO54" s="7">
        <f t="shared" si="5"/>
        <v>0.73611111111111116</v>
      </c>
      <c r="AP54" s="7">
        <f t="shared" si="6"/>
        <v>0.73627800952915512</v>
      </c>
      <c r="AQ54" s="7">
        <f t="shared" si="7"/>
        <v>0.73651157380417709</v>
      </c>
      <c r="AR54" s="9">
        <f t="shared" si="18"/>
        <v>2.3356427502196908E-4</v>
      </c>
      <c r="AS54" s="4">
        <f t="shared" si="19"/>
        <v>0.73315972222222225</v>
      </c>
      <c r="AT54" s="4">
        <f t="shared" si="20"/>
        <v>0.74010416666666667</v>
      </c>
      <c r="AU54" s="4">
        <f t="shared" si="21"/>
        <v>6.9444444444444198E-3</v>
      </c>
      <c r="AV54" s="10">
        <f t="shared" si="22"/>
        <v>0.7363947916666661</v>
      </c>
      <c r="AW54" s="9">
        <f t="shared" si="8"/>
        <v>2.8368055555494376E-4</v>
      </c>
      <c r="AY54" s="5">
        <f t="shared" si="23"/>
        <v>-6.7187499999454836E-5</v>
      </c>
      <c r="BF54">
        <v>63656.771078104102</v>
      </c>
      <c r="BG54">
        <v>63683.1789218958</v>
      </c>
      <c r="BH54">
        <v>53700</v>
      </c>
      <c r="BI54">
        <v>63600</v>
      </c>
      <c r="BJ54">
        <v>63315</v>
      </c>
      <c r="BK54">
        <v>64050</v>
      </c>
      <c r="BQ54" s="7">
        <f t="shared" si="9"/>
        <v>0.62152777777777779</v>
      </c>
      <c r="BR54" s="7">
        <f t="shared" si="10"/>
        <v>0.73611111111111116</v>
      </c>
      <c r="BS54" s="7">
        <f t="shared" si="11"/>
        <v>0.73676818377435305</v>
      </c>
      <c r="BT54" s="7">
        <f t="shared" si="12"/>
        <v>0.73707383011453476</v>
      </c>
      <c r="BU54" s="9">
        <f t="shared" si="24"/>
        <v>3.0564634018170889E-4</v>
      </c>
      <c r="BV54" s="4">
        <f t="shared" si="25"/>
        <v>0.73281249999999998</v>
      </c>
      <c r="BW54" s="4">
        <f t="shared" si="26"/>
        <v>0.74131944444444442</v>
      </c>
      <c r="BX54" s="4">
        <f t="shared" si="27"/>
        <v>8.506944444444442E-3</v>
      </c>
      <c r="BY54" s="10">
        <f t="shared" si="28"/>
        <v>0.73692100694444385</v>
      </c>
      <c r="BZ54" s="9">
        <f t="shared" si="13"/>
        <v>8.0989583333268556E-4</v>
      </c>
    </row>
    <row r="55" spans="1:78" x14ac:dyDescent="0.2">
      <c r="A55">
        <f t="shared" si="29"/>
        <v>36</v>
      </c>
      <c r="B55">
        <v>64829.726381253902</v>
      </c>
      <c r="C55">
        <v>64853.523618746003</v>
      </c>
      <c r="D55">
        <v>54000</v>
      </c>
      <c r="E55">
        <v>64800</v>
      </c>
      <c r="F55">
        <v>64455</v>
      </c>
      <c r="G55">
        <v>65190</v>
      </c>
      <c r="M55" s="7">
        <f t="shared" si="34"/>
        <v>0.625</v>
      </c>
      <c r="N55" s="7">
        <f t="shared" si="35"/>
        <v>0.75</v>
      </c>
      <c r="O55" s="7">
        <f t="shared" si="32"/>
        <v>0.75034405533858684</v>
      </c>
      <c r="P55" s="7">
        <f t="shared" si="33"/>
        <v>0.75061948632807873</v>
      </c>
      <c r="Q55" s="9">
        <f t="shared" si="14"/>
        <v>2.7543098949189826E-4</v>
      </c>
      <c r="R55" s="4">
        <f t="shared" si="31"/>
        <v>0.74600694444444449</v>
      </c>
      <c r="S55" s="4">
        <f t="shared" si="31"/>
        <v>0.75451388888888893</v>
      </c>
      <c r="T55" s="4">
        <f t="shared" si="16"/>
        <v>8.506944444444442E-3</v>
      </c>
      <c r="U55" s="10">
        <f t="shared" si="17"/>
        <v>0.75048177083333278</v>
      </c>
      <c r="V55" s="9">
        <f t="shared" si="36"/>
        <v>4.8177083333278414E-4</v>
      </c>
      <c r="AC55">
        <v>64841.381789668601</v>
      </c>
      <c r="AD55">
        <v>64866.138210331301</v>
      </c>
      <c r="AE55">
        <v>54000</v>
      </c>
      <c r="AF55">
        <v>64800</v>
      </c>
      <c r="AG55">
        <v>64500</v>
      </c>
      <c r="AH55">
        <v>65235</v>
      </c>
      <c r="AN55" s="7">
        <f t="shared" si="4"/>
        <v>0.625</v>
      </c>
      <c r="AO55" s="7">
        <f t="shared" si="5"/>
        <v>0.75</v>
      </c>
      <c r="AP55" s="7">
        <f t="shared" si="6"/>
        <v>0.75047895589894209</v>
      </c>
      <c r="AQ55" s="7">
        <f t="shared" si="7"/>
        <v>0.75076548854550118</v>
      </c>
      <c r="AR55" s="9">
        <f t="shared" si="18"/>
        <v>2.8653264655909005E-4</v>
      </c>
      <c r="AS55" s="4">
        <f t="shared" si="19"/>
        <v>0.74652777777777779</v>
      </c>
      <c r="AT55" s="4">
        <f t="shared" si="20"/>
        <v>0.75503472222222223</v>
      </c>
      <c r="AU55" s="4">
        <f t="shared" si="21"/>
        <v>8.506944444444442E-3</v>
      </c>
      <c r="AV55" s="10">
        <f t="shared" si="22"/>
        <v>0.75062222222222164</v>
      </c>
      <c r="AW55" s="9">
        <f t="shared" si="8"/>
        <v>6.2222222222163559E-4</v>
      </c>
      <c r="AY55" s="5">
        <f t="shared" si="23"/>
        <v>-1.4045138888885145E-4</v>
      </c>
      <c r="BF55">
        <v>64826.338754278797</v>
      </c>
      <c r="BG55">
        <v>64850.251245721098</v>
      </c>
      <c r="BH55">
        <v>54000</v>
      </c>
      <c r="BI55">
        <v>64800</v>
      </c>
      <c r="BJ55">
        <v>64455</v>
      </c>
      <c r="BK55">
        <v>65175</v>
      </c>
      <c r="BQ55" s="7">
        <f t="shared" si="9"/>
        <v>0.625</v>
      </c>
      <c r="BR55" s="7">
        <f t="shared" si="10"/>
        <v>0.75</v>
      </c>
      <c r="BS55" s="7">
        <f t="shared" si="11"/>
        <v>0.75030484669304165</v>
      </c>
      <c r="BT55" s="7">
        <f t="shared" si="12"/>
        <v>0.75058161164029047</v>
      </c>
      <c r="BU55" s="9">
        <f t="shared" si="24"/>
        <v>2.7676494724881984E-4</v>
      </c>
      <c r="BV55" s="4">
        <f t="shared" si="25"/>
        <v>0.74600694444444449</v>
      </c>
      <c r="BW55" s="4">
        <f t="shared" si="26"/>
        <v>0.75434027777777779</v>
      </c>
      <c r="BX55" s="4">
        <f t="shared" si="27"/>
        <v>8.3333333333333037E-3</v>
      </c>
      <c r="BY55" s="10">
        <f t="shared" si="28"/>
        <v>0.75044322916666606</v>
      </c>
      <c r="BZ55" s="9">
        <f t="shared" si="13"/>
        <v>4.4322916666605927E-4</v>
      </c>
    </row>
    <row r="56" spans="1:78" x14ac:dyDescent="0.2">
      <c r="A56">
        <f t="shared" si="29"/>
        <v>37</v>
      </c>
      <c r="B56">
        <v>56439.657995912297</v>
      </c>
      <c r="C56">
        <v>56467.922004087603</v>
      </c>
      <c r="D56">
        <v>54000</v>
      </c>
      <c r="E56">
        <v>56100</v>
      </c>
      <c r="F56">
        <v>56055</v>
      </c>
      <c r="G56">
        <v>56880</v>
      </c>
      <c r="M56" s="7">
        <f t="shared" si="34"/>
        <v>0.625</v>
      </c>
      <c r="N56" s="7">
        <f t="shared" si="35"/>
        <v>0.64930555555555558</v>
      </c>
      <c r="O56" s="7">
        <f t="shared" si="32"/>
        <v>0.65323678236009608</v>
      </c>
      <c r="P56" s="7">
        <f t="shared" si="33"/>
        <v>0.65356391208434728</v>
      </c>
      <c r="Q56" s="9">
        <f t="shared" si="14"/>
        <v>3.2712972425119613E-4</v>
      </c>
      <c r="R56" s="4">
        <f t="shared" si="31"/>
        <v>0.64878472222222228</v>
      </c>
      <c r="S56" s="4">
        <f t="shared" si="31"/>
        <v>0.65833333333333333</v>
      </c>
      <c r="T56" s="4">
        <f t="shared" si="16"/>
        <v>9.5486111111110494E-3</v>
      </c>
      <c r="U56" s="10">
        <f t="shared" si="17"/>
        <v>0.65340034722222162</v>
      </c>
      <c r="V56" s="9">
        <f t="shared" si="36"/>
        <v>4.0947916666660422E-3</v>
      </c>
      <c r="AC56">
        <v>56426.145704019902</v>
      </c>
      <c r="AD56">
        <v>56454.674295980003</v>
      </c>
      <c r="AE56">
        <v>54000</v>
      </c>
      <c r="AF56">
        <v>56100</v>
      </c>
      <c r="AG56">
        <v>56055</v>
      </c>
      <c r="AH56">
        <v>56895</v>
      </c>
      <c r="AN56" s="7">
        <f t="shared" si="4"/>
        <v>0.625</v>
      </c>
      <c r="AO56" s="7">
        <f t="shared" si="5"/>
        <v>0.64930555555555558</v>
      </c>
      <c r="AP56" s="7">
        <f t="shared" si="6"/>
        <v>0.65308039009282293</v>
      </c>
      <c r="AQ56" s="7">
        <f t="shared" si="7"/>
        <v>0.65341058212939818</v>
      </c>
      <c r="AR56" s="9">
        <f t="shared" si="18"/>
        <v>3.3019203657524976E-4</v>
      </c>
      <c r="AS56" s="4">
        <f t="shared" si="19"/>
        <v>0.64878472222222228</v>
      </c>
      <c r="AT56" s="4">
        <f t="shared" si="20"/>
        <v>0.65850694444444446</v>
      </c>
      <c r="AU56" s="4">
        <f t="shared" si="21"/>
        <v>9.7222222222221877E-3</v>
      </c>
      <c r="AV56" s="10">
        <f t="shared" si="22"/>
        <v>0.65324548611111055</v>
      </c>
      <c r="AW56" s="9">
        <f t="shared" si="8"/>
        <v>3.9399305555549713E-3</v>
      </c>
      <c r="AY56" s="5">
        <f t="shared" si="23"/>
        <v>1.5486111111107093E-4</v>
      </c>
      <c r="BF56">
        <v>56445.365221199201</v>
      </c>
      <c r="BG56">
        <v>56475.924778800698</v>
      </c>
      <c r="BH56">
        <v>54000</v>
      </c>
      <c r="BI56">
        <v>56100</v>
      </c>
      <c r="BJ56">
        <v>56055</v>
      </c>
      <c r="BK56">
        <v>56925</v>
      </c>
      <c r="BQ56" s="7">
        <f t="shared" si="9"/>
        <v>0.625</v>
      </c>
      <c r="BR56" s="7">
        <f t="shared" si="10"/>
        <v>0.64930555555555558</v>
      </c>
      <c r="BS56" s="7">
        <f t="shared" si="11"/>
        <v>0.65330283820832413</v>
      </c>
      <c r="BT56" s="7">
        <f t="shared" si="12"/>
        <v>0.65365653679167479</v>
      </c>
      <c r="BU56" s="9">
        <f t="shared" si="24"/>
        <v>3.5369858335065896E-4</v>
      </c>
      <c r="BV56" s="4">
        <f t="shared" si="25"/>
        <v>0.64878472222222228</v>
      </c>
      <c r="BW56" s="4">
        <f t="shared" si="26"/>
        <v>0.65885416666666663</v>
      </c>
      <c r="BX56" s="4">
        <f t="shared" si="27"/>
        <v>1.0069444444444353E-2</v>
      </c>
      <c r="BY56" s="10">
        <f t="shared" si="28"/>
        <v>0.65347968749999952</v>
      </c>
      <c r="BZ56" s="9">
        <f t="shared" si="13"/>
        <v>4.1741319444439373E-3</v>
      </c>
    </row>
    <row r="57" spans="1:78" x14ac:dyDescent="0.2">
      <c r="A57">
        <f t="shared" si="29"/>
        <v>38</v>
      </c>
      <c r="B57">
        <v>57338.016610569997</v>
      </c>
      <c r="C57">
        <v>57360.023389429902</v>
      </c>
      <c r="D57">
        <v>54000</v>
      </c>
      <c r="E57">
        <v>57300</v>
      </c>
      <c r="F57">
        <v>57045</v>
      </c>
      <c r="G57">
        <v>57690</v>
      </c>
      <c r="M57" s="7">
        <f t="shared" si="34"/>
        <v>0.625</v>
      </c>
      <c r="N57" s="7">
        <f t="shared" si="35"/>
        <v>0.66319444444444442</v>
      </c>
      <c r="O57" s="7">
        <f t="shared" si="32"/>
        <v>0.6636344515112268</v>
      </c>
      <c r="P57" s="7">
        <f t="shared" si="33"/>
        <v>0.66388915959988315</v>
      </c>
      <c r="Q57" s="9">
        <f t="shared" si="14"/>
        <v>2.5470808865635242E-4</v>
      </c>
      <c r="R57" s="4">
        <f t="shared" si="31"/>
        <v>0.66024305555555551</v>
      </c>
      <c r="S57" s="4">
        <f t="shared" si="31"/>
        <v>0.66770833333333335</v>
      </c>
      <c r="T57" s="4">
        <f t="shared" si="16"/>
        <v>7.4652777777778345E-3</v>
      </c>
      <c r="U57" s="10">
        <f t="shared" si="17"/>
        <v>0.66376180555555497</v>
      </c>
      <c r="V57" s="9">
        <f t="shared" si="36"/>
        <v>5.6736111111055365E-4</v>
      </c>
      <c r="AC57">
        <v>57575.501515005701</v>
      </c>
      <c r="AD57">
        <v>57603.228484994201</v>
      </c>
      <c r="AE57">
        <v>54000</v>
      </c>
      <c r="AF57">
        <v>57300</v>
      </c>
      <c r="AG57">
        <v>57285</v>
      </c>
      <c r="AH57">
        <v>58050</v>
      </c>
      <c r="AN57" s="7">
        <f t="shared" si="4"/>
        <v>0.625</v>
      </c>
      <c r="AO57" s="7">
        <f t="shared" si="5"/>
        <v>0.66319444444444442</v>
      </c>
      <c r="AP57" s="7">
        <f t="shared" si="6"/>
        <v>0.66638311938664008</v>
      </c>
      <c r="AQ57" s="7">
        <f t="shared" si="7"/>
        <v>0.6667040333911366</v>
      </c>
      <c r="AR57" s="9">
        <f t="shared" si="18"/>
        <v>3.2091400449651974E-4</v>
      </c>
      <c r="AS57" s="4">
        <f t="shared" si="19"/>
        <v>0.66302083333333328</v>
      </c>
      <c r="AT57" s="4">
        <f t="shared" si="20"/>
        <v>0.671875</v>
      </c>
      <c r="AU57" s="4">
        <f t="shared" si="21"/>
        <v>8.8541666666667185E-3</v>
      </c>
      <c r="AV57" s="10">
        <f t="shared" si="22"/>
        <v>0.66654357638888828</v>
      </c>
      <c r="AW57" s="9">
        <f t="shared" si="8"/>
        <v>3.3491319444438616E-3</v>
      </c>
      <c r="AY57" s="5">
        <f t="shared" si="23"/>
        <v>-2.781770833333308E-3</v>
      </c>
      <c r="BF57">
        <v>57331.011390956002</v>
      </c>
      <c r="BG57">
        <v>57351.698609043902</v>
      </c>
      <c r="BH57">
        <v>54000</v>
      </c>
      <c r="BI57">
        <v>57300</v>
      </c>
      <c r="BJ57">
        <v>57060</v>
      </c>
      <c r="BK57">
        <v>57675</v>
      </c>
      <c r="BQ57" s="7">
        <f t="shared" si="9"/>
        <v>0.625</v>
      </c>
      <c r="BR57" s="7">
        <f t="shared" si="10"/>
        <v>0.66319444444444442</v>
      </c>
      <c r="BS57" s="7">
        <f t="shared" si="11"/>
        <v>0.66355337258050928</v>
      </c>
      <c r="BT57" s="7">
        <f t="shared" si="12"/>
        <v>0.66379280797504514</v>
      </c>
      <c r="BU57" s="9">
        <f t="shared" si="24"/>
        <v>2.3943539453585849E-4</v>
      </c>
      <c r="BV57" s="4">
        <f t="shared" si="25"/>
        <v>0.66041666666666665</v>
      </c>
      <c r="BW57" s="4">
        <f t="shared" si="26"/>
        <v>0.66753472222222221</v>
      </c>
      <c r="BX57" s="4">
        <f t="shared" si="27"/>
        <v>7.118055555555558E-3</v>
      </c>
      <c r="BY57" s="10">
        <f t="shared" si="28"/>
        <v>0.66367309027777721</v>
      </c>
      <c r="BZ57" s="9">
        <f t="shared" si="13"/>
        <v>4.7864583333279143E-4</v>
      </c>
    </row>
    <row r="58" spans="1:78" x14ac:dyDescent="0.2">
      <c r="A58">
        <f t="shared" si="29"/>
        <v>39</v>
      </c>
      <c r="B58">
        <v>56811.2970341615</v>
      </c>
      <c r="C58">
        <v>56834.552965838397</v>
      </c>
      <c r="D58">
        <v>54000</v>
      </c>
      <c r="E58">
        <v>56700</v>
      </c>
      <c r="F58">
        <v>56490</v>
      </c>
      <c r="G58">
        <v>57180</v>
      </c>
      <c r="M58" s="7">
        <f t="shared" si="34"/>
        <v>0.625</v>
      </c>
      <c r="N58" s="7">
        <f t="shared" si="35"/>
        <v>0.65625</v>
      </c>
      <c r="O58" s="7">
        <f t="shared" si="32"/>
        <v>0.6575381601176099</v>
      </c>
      <c r="P58" s="7">
        <f t="shared" si="33"/>
        <v>0.6578073259935</v>
      </c>
      <c r="Q58" s="9">
        <f t="shared" si="14"/>
        <v>2.6916587589009833E-4</v>
      </c>
      <c r="R58" s="4">
        <f t="shared" si="31"/>
        <v>0.6538194444444444</v>
      </c>
      <c r="S58" s="4">
        <f t="shared" si="31"/>
        <v>0.66180555555555554</v>
      </c>
      <c r="T58" s="4">
        <f t="shared" si="16"/>
        <v>7.9861111111111382E-3</v>
      </c>
      <c r="U58" s="10">
        <f t="shared" si="17"/>
        <v>0.6576727430555549</v>
      </c>
      <c r="V58" s="9">
        <f t="shared" si="36"/>
        <v>1.4227430555548981E-3</v>
      </c>
      <c r="AC58">
        <v>57527.354636955897</v>
      </c>
      <c r="AD58">
        <v>57557.475363044003</v>
      </c>
      <c r="AE58">
        <v>54000</v>
      </c>
      <c r="AF58">
        <v>56700</v>
      </c>
      <c r="AG58">
        <v>57225</v>
      </c>
      <c r="AH58">
        <v>58050</v>
      </c>
      <c r="AN58" s="7">
        <f t="shared" si="4"/>
        <v>0.625</v>
      </c>
      <c r="AO58" s="7">
        <f t="shared" si="5"/>
        <v>0.65625</v>
      </c>
      <c r="AP58" s="7">
        <f t="shared" si="6"/>
        <v>0.66582586385365616</v>
      </c>
      <c r="AQ58" s="7">
        <f t="shared" si="7"/>
        <v>0.66617448336856488</v>
      </c>
      <c r="AR58" s="9">
        <f t="shared" si="18"/>
        <v>3.4861951490872123E-4</v>
      </c>
      <c r="AS58" s="4">
        <f t="shared" si="19"/>
        <v>0.66232638888888884</v>
      </c>
      <c r="AT58" s="4">
        <f t="shared" si="20"/>
        <v>0.671875</v>
      </c>
      <c r="AU58" s="4">
        <f t="shared" si="21"/>
        <v>9.5486111111111605E-3</v>
      </c>
      <c r="AV58" s="10">
        <f t="shared" si="22"/>
        <v>0.66600017361111052</v>
      </c>
      <c r="AW58" s="9">
        <f t="shared" si="8"/>
        <v>9.7501736111105242E-3</v>
      </c>
      <c r="AY58" s="5">
        <f t="shared" si="23"/>
        <v>-8.3274305555556261E-3</v>
      </c>
      <c r="BF58">
        <v>56772.3311491282</v>
      </c>
      <c r="BG58">
        <v>56795.848850871698</v>
      </c>
      <c r="BH58">
        <v>54000</v>
      </c>
      <c r="BI58">
        <v>56700</v>
      </c>
      <c r="BJ58">
        <v>56460</v>
      </c>
      <c r="BK58">
        <v>57150</v>
      </c>
      <c r="BQ58" s="7">
        <f t="shared" si="9"/>
        <v>0.625</v>
      </c>
      <c r="BR58" s="7">
        <f t="shared" si="10"/>
        <v>0.65625</v>
      </c>
      <c r="BS58" s="7">
        <f t="shared" si="11"/>
        <v>0.65708716607787265</v>
      </c>
      <c r="BT58" s="7">
        <f t="shared" si="12"/>
        <v>0.65735936169990394</v>
      </c>
      <c r="BU58" s="9">
        <f t="shared" si="24"/>
        <v>2.7219562203129044E-4</v>
      </c>
      <c r="BV58" s="4">
        <f t="shared" si="25"/>
        <v>0.65347222222222223</v>
      </c>
      <c r="BW58" s="4">
        <f t="shared" si="26"/>
        <v>0.66145833333333337</v>
      </c>
      <c r="BX58" s="4">
        <f t="shared" si="27"/>
        <v>7.9861111111111382E-3</v>
      </c>
      <c r="BY58" s="10">
        <f t="shared" si="28"/>
        <v>0.6572232638888883</v>
      </c>
      <c r="BZ58" s="9">
        <f t="shared" si="13"/>
        <v>9.7326388888829829E-4</v>
      </c>
    </row>
    <row r="59" spans="1:78" x14ac:dyDescent="0.2">
      <c r="A59">
        <f t="shared" si="29"/>
        <v>40</v>
      </c>
      <c r="B59">
        <v>56662.979066459899</v>
      </c>
      <c r="C59">
        <v>56693.490933540001</v>
      </c>
      <c r="D59">
        <v>54000</v>
      </c>
      <c r="E59">
        <v>56400</v>
      </c>
      <c r="F59">
        <v>56250</v>
      </c>
      <c r="G59">
        <v>57165</v>
      </c>
      <c r="M59" s="7">
        <f t="shared" si="34"/>
        <v>0.625</v>
      </c>
      <c r="N59" s="7">
        <f t="shared" si="35"/>
        <v>0.65277777777777779</v>
      </c>
      <c r="O59" s="7">
        <f t="shared" si="32"/>
        <v>0.65582151697291546</v>
      </c>
      <c r="P59" s="7">
        <f t="shared" si="33"/>
        <v>0.65617466358263887</v>
      </c>
      <c r="Q59" s="9">
        <f t="shared" si="14"/>
        <v>3.5314660972340928E-4</v>
      </c>
      <c r="R59" s="4">
        <f t="shared" si="31"/>
        <v>0.65104166666666663</v>
      </c>
      <c r="S59" s="4">
        <f t="shared" si="31"/>
        <v>0.6616319444444444</v>
      </c>
      <c r="T59" s="4">
        <f t="shared" si="16"/>
        <v>1.0590277777777768E-2</v>
      </c>
      <c r="U59" s="10">
        <f t="shared" si="17"/>
        <v>0.65599809027777711</v>
      </c>
      <c r="V59" s="9">
        <f t="shared" si="36"/>
        <v>3.2203124999993227E-3</v>
      </c>
      <c r="AC59">
        <v>56660.3749231564</v>
      </c>
      <c r="AD59">
        <v>56691.2050768435</v>
      </c>
      <c r="AE59">
        <v>54000</v>
      </c>
      <c r="AF59">
        <v>56400</v>
      </c>
      <c r="AG59">
        <v>56220</v>
      </c>
      <c r="AH59">
        <v>57120</v>
      </c>
      <c r="AN59" s="7">
        <f t="shared" si="4"/>
        <v>0.625</v>
      </c>
      <c r="AO59" s="7">
        <f t="shared" si="5"/>
        <v>0.65277777777777779</v>
      </c>
      <c r="AP59" s="7">
        <f t="shared" si="6"/>
        <v>0.65579137642542129</v>
      </c>
      <c r="AQ59" s="7">
        <f t="shared" si="7"/>
        <v>0.65614820690791087</v>
      </c>
      <c r="AR59" s="9">
        <f t="shared" si="18"/>
        <v>3.5683048248957849E-4</v>
      </c>
      <c r="AS59" s="4">
        <f t="shared" si="19"/>
        <v>0.65069444444444446</v>
      </c>
      <c r="AT59" s="4">
        <f t="shared" si="20"/>
        <v>0.66111111111111109</v>
      </c>
      <c r="AU59" s="4">
        <f t="shared" si="21"/>
        <v>1.041666666666663E-2</v>
      </c>
      <c r="AV59" s="10">
        <f t="shared" si="22"/>
        <v>0.65596979166666602</v>
      </c>
      <c r="AW59" s="9">
        <f t="shared" si="8"/>
        <v>3.1920138888882343E-3</v>
      </c>
      <c r="AY59" s="5">
        <f t="shared" si="23"/>
        <v>2.8298611111088334E-5</v>
      </c>
      <c r="BF59">
        <v>56654.069618793699</v>
      </c>
      <c r="BG59">
        <v>56685.5403812062</v>
      </c>
      <c r="BH59">
        <v>54000</v>
      </c>
      <c r="BI59">
        <v>56400</v>
      </c>
      <c r="BJ59">
        <v>56250</v>
      </c>
      <c r="BK59">
        <v>57150</v>
      </c>
      <c r="BQ59" s="7">
        <f t="shared" si="9"/>
        <v>0.625</v>
      </c>
      <c r="BR59" s="7">
        <f t="shared" si="10"/>
        <v>0.65277777777777779</v>
      </c>
      <c r="BS59" s="7">
        <f t="shared" si="11"/>
        <v>0.65571839836566781</v>
      </c>
      <c r="BT59" s="7">
        <f t="shared" si="12"/>
        <v>0.65608264330099764</v>
      </c>
      <c r="BU59" s="9">
        <f t="shared" si="24"/>
        <v>3.6424493532982716E-4</v>
      </c>
      <c r="BV59" s="4">
        <f t="shared" si="25"/>
        <v>0.65104166666666663</v>
      </c>
      <c r="BW59" s="4">
        <f t="shared" si="26"/>
        <v>0.66145833333333337</v>
      </c>
      <c r="BX59" s="4">
        <f t="shared" si="27"/>
        <v>1.0416666666666741E-2</v>
      </c>
      <c r="BY59" s="10">
        <f t="shared" si="28"/>
        <v>0.65590052083333272</v>
      </c>
      <c r="BZ59" s="9">
        <f t="shared" si="13"/>
        <v>3.1227430555549329E-3</v>
      </c>
    </row>
    <row r="60" spans="1:78" x14ac:dyDescent="0.2">
      <c r="A60">
        <f t="shared" si="29"/>
        <v>41</v>
      </c>
      <c r="B60">
        <v>56685.014442452601</v>
      </c>
      <c r="C60">
        <v>56714.775557547298</v>
      </c>
      <c r="D60">
        <v>54000</v>
      </c>
      <c r="E60">
        <v>54900</v>
      </c>
      <c r="F60">
        <v>56310</v>
      </c>
      <c r="G60">
        <v>57240</v>
      </c>
      <c r="M60" s="7">
        <f t="shared" si="34"/>
        <v>0.625</v>
      </c>
      <c r="N60" s="7">
        <f t="shared" si="35"/>
        <v>0.63541666666666663</v>
      </c>
      <c r="O60" s="7">
        <f t="shared" si="32"/>
        <v>0.65607655604690507</v>
      </c>
      <c r="P60" s="7">
        <f t="shared" si="33"/>
        <v>0.65642101339753822</v>
      </c>
      <c r="Q60" s="9">
        <f t="shared" si="14"/>
        <v>3.4445735063315386E-4</v>
      </c>
      <c r="R60" s="4">
        <f t="shared" si="31"/>
        <v>0.65173611111111107</v>
      </c>
      <c r="S60" s="4">
        <f t="shared" si="31"/>
        <v>0.66249999999999998</v>
      </c>
      <c r="T60" s="4">
        <f t="shared" si="16"/>
        <v>1.0763888888888906E-2</v>
      </c>
      <c r="U60" s="10">
        <f t="shared" si="17"/>
        <v>0.65624878472222159</v>
      </c>
      <c r="V60" s="9">
        <f t="shared" si="36"/>
        <v>2.083211805555496E-2</v>
      </c>
      <c r="AC60">
        <v>56682.392344902502</v>
      </c>
      <c r="AD60">
        <v>56711.757655097397</v>
      </c>
      <c r="AE60">
        <v>54000</v>
      </c>
      <c r="AF60">
        <v>54900</v>
      </c>
      <c r="AG60">
        <v>56205</v>
      </c>
      <c r="AH60">
        <v>57150</v>
      </c>
      <c r="AN60" s="7">
        <f t="shared" si="4"/>
        <v>0.625</v>
      </c>
      <c r="AO60" s="7">
        <f t="shared" si="5"/>
        <v>0.63541666666666663</v>
      </c>
      <c r="AP60" s="7">
        <f t="shared" si="6"/>
        <v>0.65604620769563082</v>
      </c>
      <c r="AQ60" s="7">
        <f t="shared" si="7"/>
        <v>0.65638608397103471</v>
      </c>
      <c r="AR60" s="9">
        <f t="shared" si="18"/>
        <v>3.398762754038831E-4</v>
      </c>
      <c r="AS60" s="4">
        <f t="shared" si="19"/>
        <v>0.65052083333333333</v>
      </c>
      <c r="AT60" s="4">
        <f t="shared" si="20"/>
        <v>0.66145833333333337</v>
      </c>
      <c r="AU60" s="4">
        <f t="shared" si="21"/>
        <v>1.0937500000000044E-2</v>
      </c>
      <c r="AV60" s="10">
        <f t="shared" si="22"/>
        <v>0.65621614583333276</v>
      </c>
      <c r="AW60" s="9">
        <f t="shared" si="8"/>
        <v>2.0799479166666135E-2</v>
      </c>
      <c r="AY60" s="5">
        <f t="shared" si="23"/>
        <v>3.2638888888825157E-5</v>
      </c>
      <c r="BF60">
        <v>56689.010446817498</v>
      </c>
      <c r="BG60">
        <v>56720.289553182403</v>
      </c>
      <c r="BH60">
        <v>54000</v>
      </c>
      <c r="BI60">
        <v>54900</v>
      </c>
      <c r="BJ60">
        <v>56235</v>
      </c>
      <c r="BK60">
        <v>57180</v>
      </c>
      <c r="BQ60" s="7">
        <f t="shared" si="9"/>
        <v>0.625</v>
      </c>
      <c r="BR60" s="7">
        <f t="shared" si="10"/>
        <v>0.63541666666666663</v>
      </c>
      <c r="BS60" s="7">
        <f t="shared" si="11"/>
        <v>0.65612280609742479</v>
      </c>
      <c r="BT60" s="7">
        <f t="shared" si="12"/>
        <v>0.65648483279146297</v>
      </c>
      <c r="BU60" s="9">
        <f t="shared" si="24"/>
        <v>3.6202669403817556E-4</v>
      </c>
      <c r="BV60" s="4">
        <f t="shared" si="25"/>
        <v>0.6508680555555556</v>
      </c>
      <c r="BW60" s="4">
        <f t="shared" si="26"/>
        <v>0.66180555555555554</v>
      </c>
      <c r="BX60" s="4">
        <f t="shared" si="27"/>
        <v>1.0937499999999933E-2</v>
      </c>
      <c r="BY60" s="10">
        <f t="shared" si="28"/>
        <v>0.65630381944444394</v>
      </c>
      <c r="BZ60" s="9">
        <f t="shared" si="13"/>
        <v>2.0887152777777307E-2</v>
      </c>
    </row>
    <row r="61" spans="1:78" x14ac:dyDescent="0.2">
      <c r="A61">
        <f t="shared" si="29"/>
        <v>42</v>
      </c>
      <c r="B61">
        <v>62131.117399057803</v>
      </c>
      <c r="C61">
        <v>62155.0126009421</v>
      </c>
      <c r="D61">
        <v>54000</v>
      </c>
      <c r="E61">
        <v>62100</v>
      </c>
      <c r="F61">
        <v>61785</v>
      </c>
      <c r="G61">
        <v>62505</v>
      </c>
      <c r="M61" s="7">
        <f t="shared" si="34"/>
        <v>0.625</v>
      </c>
      <c r="N61" s="7">
        <f t="shared" si="35"/>
        <v>0.71875</v>
      </c>
      <c r="O61" s="7">
        <f t="shared" si="32"/>
        <v>0.71911015508168752</v>
      </c>
      <c r="P61" s="7">
        <f t="shared" si="33"/>
        <v>0.71938671991831138</v>
      </c>
      <c r="Q61" s="9">
        <f t="shared" si="14"/>
        <v>2.7656483662386044E-4</v>
      </c>
      <c r="R61" s="4">
        <f t="shared" si="31"/>
        <v>0.71510416666666665</v>
      </c>
      <c r="S61" s="4">
        <f t="shared" si="31"/>
        <v>0.72343749999999996</v>
      </c>
      <c r="T61" s="4">
        <f t="shared" si="16"/>
        <v>8.3333333333333037E-3</v>
      </c>
      <c r="U61" s="10">
        <f t="shared" si="17"/>
        <v>0.71924843749999945</v>
      </c>
      <c r="V61" s="9">
        <f t="shared" si="36"/>
        <v>4.9843749999944897E-4</v>
      </c>
      <c r="AC61">
        <v>62112.331445038799</v>
      </c>
      <c r="AD61">
        <v>62136.088554961098</v>
      </c>
      <c r="AE61">
        <v>54000</v>
      </c>
      <c r="AF61">
        <v>62100</v>
      </c>
      <c r="AG61">
        <v>61755</v>
      </c>
      <c r="AH61">
        <v>62475</v>
      </c>
      <c r="AN61" s="7">
        <f t="shared" si="4"/>
        <v>0.625</v>
      </c>
      <c r="AO61" s="7">
        <f t="shared" si="5"/>
        <v>0.71875</v>
      </c>
      <c r="AP61" s="7">
        <f t="shared" si="6"/>
        <v>0.71889272505831947</v>
      </c>
      <c r="AQ61" s="7">
        <f t="shared" si="7"/>
        <v>0.71916769160834604</v>
      </c>
      <c r="AR61" s="9">
        <f t="shared" si="18"/>
        <v>2.7496655002656745E-4</v>
      </c>
      <c r="AS61" s="4">
        <f t="shared" si="19"/>
        <v>0.71475694444444449</v>
      </c>
      <c r="AT61" s="4">
        <f t="shared" si="20"/>
        <v>0.72309027777777779</v>
      </c>
      <c r="AU61" s="4">
        <f t="shared" si="21"/>
        <v>8.3333333333333037E-3</v>
      </c>
      <c r="AV61" s="10">
        <f t="shared" si="22"/>
        <v>0.71903020833333275</v>
      </c>
      <c r="AW61" s="9">
        <f t="shared" si="8"/>
        <v>2.802083333327543E-4</v>
      </c>
      <c r="AY61" s="5">
        <f t="shared" si="23"/>
        <v>2.1822916666669467E-4</v>
      </c>
      <c r="BF61">
        <v>62120.566344432496</v>
      </c>
      <c r="BG61">
        <v>62144.773655567398</v>
      </c>
      <c r="BH61">
        <v>54000</v>
      </c>
      <c r="BI61">
        <v>62100</v>
      </c>
      <c r="BJ61">
        <v>61770</v>
      </c>
      <c r="BK61">
        <v>62490</v>
      </c>
      <c r="BQ61" s="7">
        <f t="shared" si="9"/>
        <v>0.625</v>
      </c>
      <c r="BR61" s="7">
        <f t="shared" si="10"/>
        <v>0.71875</v>
      </c>
      <c r="BS61" s="7">
        <f t="shared" si="11"/>
        <v>0.71898803639389464</v>
      </c>
      <c r="BT61" s="7">
        <f t="shared" si="12"/>
        <v>0.71926821360610416</v>
      </c>
      <c r="BU61" s="9">
        <f t="shared" si="24"/>
        <v>2.801772122095203E-4</v>
      </c>
      <c r="BV61" s="4">
        <f t="shared" si="25"/>
        <v>0.71493055555555551</v>
      </c>
      <c r="BW61" s="4">
        <f t="shared" si="26"/>
        <v>0.72326388888888893</v>
      </c>
      <c r="BX61" s="4">
        <f t="shared" si="27"/>
        <v>8.3333333333334147E-3</v>
      </c>
      <c r="BY61" s="10">
        <f t="shared" si="28"/>
        <v>0.71912812499999945</v>
      </c>
      <c r="BZ61" s="9">
        <f t="shared" si="13"/>
        <v>3.7812499999945182E-4</v>
      </c>
    </row>
    <row r="62" spans="1:78" x14ac:dyDescent="0.2">
      <c r="A62">
        <f t="shared" si="29"/>
        <v>43</v>
      </c>
      <c r="B62">
        <v>66631.610620777195</v>
      </c>
      <c r="C62">
        <v>66655.779379222804</v>
      </c>
      <c r="D62">
        <v>54000</v>
      </c>
      <c r="E62">
        <v>66600</v>
      </c>
      <c r="F62">
        <v>66315</v>
      </c>
      <c r="G62">
        <v>67005</v>
      </c>
      <c r="M62" s="7">
        <f t="shared" si="34"/>
        <v>0.625</v>
      </c>
      <c r="N62" s="7">
        <f t="shared" si="35"/>
        <v>0.77083333333333337</v>
      </c>
      <c r="O62" s="7">
        <f t="shared" si="32"/>
        <v>0.77119919699973605</v>
      </c>
      <c r="P62" s="7">
        <f t="shared" si="33"/>
        <v>0.77147892800026396</v>
      </c>
      <c r="Q62" s="9">
        <f t="shared" si="14"/>
        <v>2.7973100052791633E-4</v>
      </c>
      <c r="R62" s="4">
        <f t="shared" si="31"/>
        <v>0.76753472222222219</v>
      </c>
      <c r="S62" s="4">
        <f t="shared" si="31"/>
        <v>0.77552083333333333</v>
      </c>
      <c r="T62" s="4">
        <f t="shared" si="16"/>
        <v>7.9861111111111382E-3</v>
      </c>
      <c r="U62" s="10">
        <f t="shared" si="17"/>
        <v>0.77133906250000006</v>
      </c>
      <c r="V62" s="9">
        <f t="shared" si="36"/>
        <v>5.0572916666669077E-4</v>
      </c>
      <c r="AC62">
        <v>66672.512875457003</v>
      </c>
      <c r="AD62">
        <v>66698.157124542893</v>
      </c>
      <c r="AE62">
        <v>54000</v>
      </c>
      <c r="AF62">
        <v>66600</v>
      </c>
      <c r="AG62">
        <v>66270</v>
      </c>
      <c r="AH62">
        <v>67065</v>
      </c>
      <c r="AN62" s="7">
        <f t="shared" si="4"/>
        <v>0.625</v>
      </c>
      <c r="AO62" s="7">
        <f t="shared" si="5"/>
        <v>0.77083333333333337</v>
      </c>
      <c r="AP62" s="7">
        <f t="shared" si="6"/>
        <v>0.77167260272519678</v>
      </c>
      <c r="AQ62" s="7">
        <f t="shared" si="7"/>
        <v>0.77196941116369089</v>
      </c>
      <c r="AR62" s="9">
        <f t="shared" si="18"/>
        <v>2.9680843849411165E-4</v>
      </c>
      <c r="AS62" s="4">
        <f t="shared" si="19"/>
        <v>0.76701388888888888</v>
      </c>
      <c r="AT62" s="4">
        <f t="shared" si="20"/>
        <v>0.77621527777777777</v>
      </c>
      <c r="AU62" s="4">
        <f t="shared" si="21"/>
        <v>9.201388888888884E-3</v>
      </c>
      <c r="AV62" s="10">
        <f t="shared" si="22"/>
        <v>0.77182100694444378</v>
      </c>
      <c r="AW62" s="9">
        <f t="shared" si="8"/>
        <v>9.8767361111040675E-4</v>
      </c>
      <c r="AY62" s="5">
        <f t="shared" si="23"/>
        <v>-4.8194444444371598E-4</v>
      </c>
      <c r="BF62">
        <v>66614.386182952599</v>
      </c>
      <c r="BG62">
        <v>66637.663817047302</v>
      </c>
      <c r="BH62">
        <v>54000</v>
      </c>
      <c r="BI62">
        <v>66600</v>
      </c>
      <c r="BJ62">
        <v>66255</v>
      </c>
      <c r="BK62">
        <v>66960</v>
      </c>
      <c r="BQ62" s="7">
        <f t="shared" si="9"/>
        <v>0.625</v>
      </c>
      <c r="BR62" s="7">
        <f t="shared" si="10"/>
        <v>0.77083333333333337</v>
      </c>
      <c r="BS62" s="7">
        <f t="shared" si="11"/>
        <v>0.77099984008046996</v>
      </c>
      <c r="BT62" s="7">
        <f t="shared" si="12"/>
        <v>0.77126925714175121</v>
      </c>
      <c r="BU62" s="9">
        <f t="shared" si="24"/>
        <v>2.6941706128125187E-4</v>
      </c>
      <c r="BV62" s="4">
        <f t="shared" si="25"/>
        <v>0.76684027777777775</v>
      </c>
      <c r="BW62" s="4">
        <f t="shared" si="26"/>
        <v>0.77500000000000002</v>
      </c>
      <c r="BX62" s="4">
        <f t="shared" si="27"/>
        <v>8.1597222222222765E-3</v>
      </c>
      <c r="BY62" s="10">
        <f t="shared" si="28"/>
        <v>0.77113454861111053</v>
      </c>
      <c r="BZ62" s="9">
        <f t="shared" si="13"/>
        <v>3.0121527777715595E-4</v>
      </c>
    </row>
    <row r="63" spans="1:78" x14ac:dyDescent="0.2">
      <c r="A63">
        <f t="shared" si="29"/>
        <v>44</v>
      </c>
      <c r="B63">
        <v>61841.196946919699</v>
      </c>
      <c r="C63">
        <v>61864.013053080198</v>
      </c>
      <c r="D63">
        <v>54300</v>
      </c>
      <c r="E63">
        <v>61800</v>
      </c>
      <c r="F63">
        <v>61530</v>
      </c>
      <c r="G63">
        <v>62190</v>
      </c>
      <c r="M63" s="7">
        <f t="shared" si="34"/>
        <v>0.62847222222222221</v>
      </c>
      <c r="N63" s="7">
        <f t="shared" si="35"/>
        <v>0.71527777777777779</v>
      </c>
      <c r="O63" s="7">
        <f t="shared" si="32"/>
        <v>0.7157545942930521</v>
      </c>
      <c r="P63" s="7">
        <f t="shared" si="33"/>
        <v>0.7160186695958356</v>
      </c>
      <c r="Q63" s="9">
        <f t="shared" si="14"/>
        <v>2.6407530278349522E-4</v>
      </c>
      <c r="R63" s="4">
        <f t="shared" si="31"/>
        <v>0.71215277777777775</v>
      </c>
      <c r="S63" s="4">
        <f t="shared" si="31"/>
        <v>0.71979166666666672</v>
      </c>
      <c r="T63" s="4">
        <f t="shared" si="16"/>
        <v>7.6388888888889728E-3</v>
      </c>
      <c r="U63" s="10">
        <f t="shared" si="17"/>
        <v>0.71588663194444391</v>
      </c>
      <c r="V63" s="9">
        <f t="shared" si="36"/>
        <v>6.0885416666611736E-4</v>
      </c>
      <c r="AC63">
        <v>61841.374726300703</v>
      </c>
      <c r="AD63">
        <v>61862.485273699298</v>
      </c>
      <c r="AE63">
        <v>54300</v>
      </c>
      <c r="AF63">
        <v>61800</v>
      </c>
      <c r="AG63">
        <v>61515</v>
      </c>
      <c r="AH63">
        <v>62160</v>
      </c>
      <c r="AN63" s="7">
        <f t="shared" si="4"/>
        <v>0.62847222222222221</v>
      </c>
      <c r="AO63" s="7">
        <f t="shared" si="5"/>
        <v>0.71527777777777779</v>
      </c>
      <c r="AP63" s="7">
        <f t="shared" si="6"/>
        <v>0.71575665192477667</v>
      </c>
      <c r="AQ63" s="7">
        <f t="shared" si="7"/>
        <v>0.7160009869641123</v>
      </c>
      <c r="AR63" s="9">
        <f t="shared" si="18"/>
        <v>2.4433503933563028E-4</v>
      </c>
      <c r="AS63" s="4">
        <f t="shared" si="19"/>
        <v>0.71197916666666672</v>
      </c>
      <c r="AT63" s="4">
        <f t="shared" si="20"/>
        <v>0.71944444444444444</v>
      </c>
      <c r="AU63" s="4">
        <f t="shared" si="21"/>
        <v>7.4652777777777235E-3</v>
      </c>
      <c r="AV63" s="10">
        <f t="shared" si="22"/>
        <v>0.71587881944444454</v>
      </c>
      <c r="AW63" s="9">
        <f t="shared" si="8"/>
        <v>6.0104166666674619E-4</v>
      </c>
      <c r="AY63" s="5">
        <f t="shared" si="23"/>
        <v>7.8124999993711697E-6</v>
      </c>
      <c r="BF63">
        <v>61828.657569235103</v>
      </c>
      <c r="BG63">
        <v>61849.522430764802</v>
      </c>
      <c r="BH63">
        <v>54300</v>
      </c>
      <c r="BI63">
        <v>61800</v>
      </c>
      <c r="BJ63">
        <v>61515</v>
      </c>
      <c r="BK63">
        <v>62145</v>
      </c>
      <c r="BQ63" s="7">
        <f t="shared" si="9"/>
        <v>0.62847222222222221</v>
      </c>
      <c r="BR63" s="7">
        <f t="shared" si="10"/>
        <v>0.71527777777777779</v>
      </c>
      <c r="BS63" s="7">
        <f t="shared" si="11"/>
        <v>0.71560946260688774</v>
      </c>
      <c r="BT63" s="7">
        <f t="shared" si="12"/>
        <v>0.71585095405977783</v>
      </c>
      <c r="BU63" s="9">
        <f t="shared" si="24"/>
        <v>2.4149145289009688E-4</v>
      </c>
      <c r="BV63" s="4">
        <f t="shared" si="25"/>
        <v>0.71197916666666672</v>
      </c>
      <c r="BW63" s="4">
        <f t="shared" si="26"/>
        <v>0.7192708333333333</v>
      </c>
      <c r="BX63" s="4">
        <f t="shared" si="27"/>
        <v>7.2916666666665853E-3</v>
      </c>
      <c r="BY63" s="10">
        <f t="shared" si="28"/>
        <v>0.71573020833333278</v>
      </c>
      <c r="BZ63" s="9">
        <f t="shared" si="13"/>
        <v>4.5243055555499456E-4</v>
      </c>
    </row>
    <row r="64" spans="1:78" x14ac:dyDescent="0.2">
      <c r="A64">
        <f t="shared" si="29"/>
        <v>45</v>
      </c>
      <c r="B64">
        <v>57643.720088205097</v>
      </c>
      <c r="C64">
        <v>57664.939911794798</v>
      </c>
      <c r="D64">
        <v>54600</v>
      </c>
      <c r="E64">
        <v>57600</v>
      </c>
      <c r="F64">
        <v>57360</v>
      </c>
      <c r="G64">
        <v>57990</v>
      </c>
      <c r="M64" s="7">
        <f t="shared" si="34"/>
        <v>0.63194444444444442</v>
      </c>
      <c r="N64" s="7">
        <f t="shared" si="35"/>
        <v>0.66666666666666663</v>
      </c>
      <c r="O64" s="7">
        <f t="shared" si="32"/>
        <v>0.6671726862060775</v>
      </c>
      <c r="P64" s="7">
        <f t="shared" si="33"/>
        <v>0.6674182860161435</v>
      </c>
      <c r="Q64" s="9">
        <f t="shared" si="14"/>
        <v>2.4559981006599951E-4</v>
      </c>
      <c r="R64" s="4">
        <f t="shared" si="31"/>
        <v>0.66388888888888886</v>
      </c>
      <c r="S64" s="4">
        <f t="shared" si="31"/>
        <v>0.67118055555555556</v>
      </c>
      <c r="T64" s="4">
        <f t="shared" si="16"/>
        <v>7.2916666666666963E-3</v>
      </c>
      <c r="U64" s="10">
        <f t="shared" si="17"/>
        <v>0.66729548611111045</v>
      </c>
      <c r="V64" s="9">
        <f t="shared" si="36"/>
        <v>6.2881944444381777E-4</v>
      </c>
      <c r="AC64">
        <v>57623.796762206301</v>
      </c>
      <c r="AD64">
        <v>57643.913237793597</v>
      </c>
      <c r="AE64">
        <v>54600</v>
      </c>
      <c r="AF64">
        <v>57600</v>
      </c>
      <c r="AG64">
        <v>57315</v>
      </c>
      <c r="AH64">
        <v>57915</v>
      </c>
      <c r="AN64" s="7">
        <f t="shared" si="4"/>
        <v>0.63194444444444442</v>
      </c>
      <c r="AO64" s="7">
        <f t="shared" si="5"/>
        <v>0.66666666666666663</v>
      </c>
      <c r="AP64" s="7">
        <f t="shared" si="6"/>
        <v>0.66694209215516553</v>
      </c>
      <c r="AQ64" s="7">
        <f t="shared" si="7"/>
        <v>0.66717492173372217</v>
      </c>
      <c r="AR64" s="9">
        <f t="shared" si="18"/>
        <v>2.32829578556637E-4</v>
      </c>
      <c r="AS64" s="4">
        <f t="shared" si="19"/>
        <v>0.66336805555555556</v>
      </c>
      <c r="AT64" s="4">
        <f t="shared" si="20"/>
        <v>0.67031249999999998</v>
      </c>
      <c r="AU64" s="4">
        <f t="shared" si="21"/>
        <v>6.9444444444444198E-3</v>
      </c>
      <c r="AV64" s="10">
        <f t="shared" si="22"/>
        <v>0.66705850694444391</v>
      </c>
      <c r="AW64" s="9">
        <f t="shared" si="8"/>
        <v>3.9184027777727781E-4</v>
      </c>
      <c r="AY64" s="5">
        <f t="shared" si="23"/>
        <v>2.3697916666653995E-4</v>
      </c>
      <c r="BF64">
        <v>57628.795239639301</v>
      </c>
      <c r="BG64">
        <v>57649.624760360697</v>
      </c>
      <c r="BH64">
        <v>54600</v>
      </c>
      <c r="BI64">
        <v>57600</v>
      </c>
      <c r="BJ64">
        <v>57330</v>
      </c>
      <c r="BK64">
        <v>57975</v>
      </c>
      <c r="BQ64" s="7">
        <f t="shared" si="9"/>
        <v>0.63194444444444442</v>
      </c>
      <c r="BR64" s="7">
        <f t="shared" si="10"/>
        <v>0.66666666666666663</v>
      </c>
      <c r="BS64" s="7">
        <f t="shared" si="11"/>
        <v>0.66699994490323267</v>
      </c>
      <c r="BT64" s="7">
        <f t="shared" si="12"/>
        <v>0.6672410273189896</v>
      </c>
      <c r="BU64" s="9">
        <f t="shared" si="24"/>
        <v>2.4108241575693246E-4</v>
      </c>
      <c r="BV64" s="4">
        <f t="shared" si="25"/>
        <v>0.6635416666666667</v>
      </c>
      <c r="BW64" s="4">
        <f t="shared" si="26"/>
        <v>0.67100694444444442</v>
      </c>
      <c r="BX64" s="4">
        <f t="shared" si="27"/>
        <v>7.4652777777777235E-3</v>
      </c>
      <c r="BY64" s="10">
        <f t="shared" si="28"/>
        <v>0.66712048611111108</v>
      </c>
      <c r="BZ64" s="9">
        <f t="shared" si="13"/>
        <v>4.5381944444444766E-4</v>
      </c>
    </row>
    <row r="65" spans="1:78" x14ac:dyDescent="0.2">
      <c r="A65">
        <f t="shared" si="29"/>
        <v>46</v>
      </c>
      <c r="B65">
        <v>57630.886399417097</v>
      </c>
      <c r="C65">
        <v>57652.363600582801</v>
      </c>
      <c r="D65">
        <v>54600</v>
      </c>
      <c r="E65">
        <v>57600</v>
      </c>
      <c r="F65">
        <v>57315</v>
      </c>
      <c r="G65">
        <v>57945</v>
      </c>
      <c r="M65" s="7">
        <f t="shared" si="34"/>
        <v>0.63194444444444442</v>
      </c>
      <c r="N65" s="7">
        <f t="shared" si="35"/>
        <v>0.66666666666666663</v>
      </c>
      <c r="O65" s="7">
        <f t="shared" si="32"/>
        <v>0.66702414814140154</v>
      </c>
      <c r="P65" s="7">
        <f t="shared" si="33"/>
        <v>0.66727272685859729</v>
      </c>
      <c r="Q65" s="9">
        <f t="shared" si="14"/>
        <v>2.4857871719574653E-4</v>
      </c>
      <c r="R65" s="4">
        <f t="shared" si="31"/>
        <v>0.66336805555555556</v>
      </c>
      <c r="S65" s="4">
        <f t="shared" si="31"/>
        <v>0.67065972222222225</v>
      </c>
      <c r="T65" s="4">
        <f t="shared" si="16"/>
        <v>7.2916666666666963E-3</v>
      </c>
      <c r="U65" s="10">
        <f t="shared" si="17"/>
        <v>0.66714843749999941</v>
      </c>
      <c r="V65" s="9">
        <f t="shared" si="36"/>
        <v>4.8177083333278414E-4</v>
      </c>
      <c r="AC65">
        <v>57625.838626289602</v>
      </c>
      <c r="AD65">
        <v>57645.861373710301</v>
      </c>
      <c r="AE65">
        <v>54600</v>
      </c>
      <c r="AF65">
        <v>57600</v>
      </c>
      <c r="AG65">
        <v>57330</v>
      </c>
      <c r="AH65">
        <v>57930</v>
      </c>
      <c r="AN65" s="7">
        <f t="shared" si="4"/>
        <v>0.63194444444444442</v>
      </c>
      <c r="AO65" s="7">
        <f t="shared" si="5"/>
        <v>0.66666666666666663</v>
      </c>
      <c r="AP65" s="7">
        <f t="shared" si="6"/>
        <v>0.66696572484131489</v>
      </c>
      <c r="AQ65" s="7">
        <f t="shared" si="7"/>
        <v>0.66719746960312842</v>
      </c>
      <c r="AR65" s="9">
        <f t="shared" si="18"/>
        <v>2.3174476181353487E-4</v>
      </c>
      <c r="AS65" s="4">
        <f t="shared" si="19"/>
        <v>0.6635416666666667</v>
      </c>
      <c r="AT65" s="4">
        <f t="shared" si="20"/>
        <v>0.67048611111111112</v>
      </c>
      <c r="AU65" s="4">
        <f t="shared" si="21"/>
        <v>6.9444444444444198E-3</v>
      </c>
      <c r="AV65" s="10">
        <f t="shared" si="22"/>
        <v>0.66708159722222171</v>
      </c>
      <c r="AW65" s="9">
        <f t="shared" si="8"/>
        <v>4.1493055555508196E-4</v>
      </c>
      <c r="AY65" s="5">
        <f t="shared" si="23"/>
        <v>6.6840277777702184E-5</v>
      </c>
      <c r="BF65">
        <v>57626.9558525428</v>
      </c>
      <c r="BG65">
        <v>57647.594147457101</v>
      </c>
      <c r="BH65">
        <v>54600</v>
      </c>
      <c r="BI65">
        <v>57600</v>
      </c>
      <c r="BJ65">
        <v>57315</v>
      </c>
      <c r="BK65">
        <v>57945</v>
      </c>
      <c r="BQ65" s="7">
        <f t="shared" si="9"/>
        <v>0.63194444444444442</v>
      </c>
      <c r="BR65" s="7">
        <f t="shared" si="10"/>
        <v>0.66666666666666663</v>
      </c>
      <c r="BS65" s="7">
        <f t="shared" si="11"/>
        <v>0.6669786557007269</v>
      </c>
      <c r="BT65" s="7">
        <f t="shared" si="12"/>
        <v>0.66721752485482755</v>
      </c>
      <c r="BU65" s="9">
        <f t="shared" si="24"/>
        <v>2.3886915410065157E-4</v>
      </c>
      <c r="BV65" s="4">
        <f t="shared" si="25"/>
        <v>0.66336805555555556</v>
      </c>
      <c r="BW65" s="4">
        <f t="shared" si="26"/>
        <v>0.67065972222222225</v>
      </c>
      <c r="BX65" s="4">
        <f t="shared" si="27"/>
        <v>7.2916666666666963E-3</v>
      </c>
      <c r="BY65" s="10">
        <f t="shared" si="28"/>
        <v>0.66709809027777722</v>
      </c>
      <c r="BZ65" s="9">
        <f t="shared" si="13"/>
        <v>4.3142361111059291E-4</v>
      </c>
    </row>
    <row r="66" spans="1:78" x14ac:dyDescent="0.2">
      <c r="A66">
        <f t="shared" si="29"/>
        <v>47</v>
      </c>
      <c r="B66">
        <v>58541.280650088003</v>
      </c>
      <c r="C66">
        <v>58562.759349911903</v>
      </c>
      <c r="D66">
        <v>54600</v>
      </c>
      <c r="E66">
        <v>58500</v>
      </c>
      <c r="F66">
        <v>58275</v>
      </c>
      <c r="G66">
        <v>58905</v>
      </c>
      <c r="M66" s="7">
        <f t="shared" si="34"/>
        <v>0.63194444444444442</v>
      </c>
      <c r="N66" s="7">
        <f t="shared" si="35"/>
        <v>0.67708333333333337</v>
      </c>
      <c r="O66" s="7">
        <f t="shared" si="32"/>
        <v>0.67756111863527779</v>
      </c>
      <c r="P66" s="7">
        <f t="shared" si="33"/>
        <v>0.6778097146980544</v>
      </c>
      <c r="Q66" s="9">
        <f t="shared" si="14"/>
        <v>2.4859606277660706E-4</v>
      </c>
      <c r="R66" s="4">
        <f t="shared" si="31"/>
        <v>0.67447916666666663</v>
      </c>
      <c r="S66" s="4">
        <f t="shared" si="31"/>
        <v>0.68177083333333333</v>
      </c>
      <c r="T66" s="4">
        <f t="shared" si="16"/>
        <v>7.2916666666666963E-3</v>
      </c>
      <c r="U66" s="10">
        <f t="shared" si="17"/>
        <v>0.67768541666666615</v>
      </c>
      <c r="V66" s="9">
        <f t="shared" si="36"/>
        <v>6.020833333327813E-4</v>
      </c>
      <c r="AC66">
        <v>58534.515538879597</v>
      </c>
      <c r="AD66">
        <v>58555.814461120302</v>
      </c>
      <c r="AE66">
        <v>54600</v>
      </c>
      <c r="AF66">
        <v>58500</v>
      </c>
      <c r="AG66">
        <v>58245</v>
      </c>
      <c r="AH66">
        <v>58890</v>
      </c>
      <c r="AN66" s="7">
        <f t="shared" si="4"/>
        <v>0.63194444444444442</v>
      </c>
      <c r="AO66" s="7">
        <f t="shared" si="5"/>
        <v>0.67708333333333337</v>
      </c>
      <c r="AP66" s="7">
        <f t="shared" si="6"/>
        <v>0.67748281873703242</v>
      </c>
      <c r="AQ66" s="7">
        <f t="shared" si="7"/>
        <v>0.6777293340407442</v>
      </c>
      <c r="AR66" s="9">
        <f t="shared" si="18"/>
        <v>2.4651530371178065E-4</v>
      </c>
      <c r="AS66" s="4">
        <f t="shared" si="19"/>
        <v>0.67413194444444446</v>
      </c>
      <c r="AT66" s="4">
        <f t="shared" si="20"/>
        <v>0.68159722222222219</v>
      </c>
      <c r="AU66" s="4">
        <f t="shared" si="21"/>
        <v>7.4652777777777235E-3</v>
      </c>
      <c r="AV66" s="10">
        <f t="shared" si="22"/>
        <v>0.67760607638888826</v>
      </c>
      <c r="AW66" s="9">
        <f t="shared" si="8"/>
        <v>5.227430555548862E-4</v>
      </c>
      <c r="AY66" s="5">
        <f t="shared" si="23"/>
        <v>7.9340277777895096E-5</v>
      </c>
      <c r="BF66">
        <v>58537.274600835597</v>
      </c>
      <c r="BG66">
        <v>58559.145399164299</v>
      </c>
      <c r="BH66">
        <v>54600</v>
      </c>
      <c r="BI66">
        <v>58500</v>
      </c>
      <c r="BJ66">
        <v>58230</v>
      </c>
      <c r="BK66">
        <v>58890</v>
      </c>
      <c r="BQ66" s="7">
        <f t="shared" si="9"/>
        <v>0.63194444444444442</v>
      </c>
      <c r="BR66" s="7">
        <f t="shared" si="10"/>
        <v>0.67708333333333337</v>
      </c>
      <c r="BS66" s="7">
        <f t="shared" si="11"/>
        <v>0.6775147523244861</v>
      </c>
      <c r="BT66" s="7">
        <f t="shared" si="12"/>
        <v>0.67776788656440157</v>
      </c>
      <c r="BU66" s="9">
        <f t="shared" si="24"/>
        <v>2.5313423991546458E-4</v>
      </c>
      <c r="BV66" s="4">
        <f t="shared" si="25"/>
        <v>0.67395833333333333</v>
      </c>
      <c r="BW66" s="4">
        <f t="shared" si="26"/>
        <v>0.68159722222222219</v>
      </c>
      <c r="BX66" s="4">
        <f t="shared" si="27"/>
        <v>7.6388888888888618E-3</v>
      </c>
      <c r="BY66" s="10">
        <f t="shared" si="28"/>
        <v>0.67764131944444383</v>
      </c>
      <c r="BZ66" s="9">
        <f t="shared" si="13"/>
        <v>5.5798611111046448E-4</v>
      </c>
    </row>
    <row r="67" spans="1:78" x14ac:dyDescent="0.2">
      <c r="A67">
        <f t="shared" si="29"/>
        <v>48</v>
      </c>
      <c r="B67">
        <v>58055.695297933002</v>
      </c>
      <c r="C67">
        <v>58083.904702066902</v>
      </c>
      <c r="D67">
        <v>55200</v>
      </c>
      <c r="E67">
        <v>57900</v>
      </c>
      <c r="F67">
        <v>57690</v>
      </c>
      <c r="G67">
        <v>58530</v>
      </c>
      <c r="M67" s="7">
        <f t="shared" si="34"/>
        <v>0.63888888888888884</v>
      </c>
      <c r="N67" s="7">
        <f t="shared" si="35"/>
        <v>0.67013888888888884</v>
      </c>
      <c r="O67" s="7">
        <f t="shared" si="32"/>
        <v>0.67194091780015053</v>
      </c>
      <c r="P67" s="7">
        <f t="shared" si="33"/>
        <v>0.6722674155331817</v>
      </c>
      <c r="Q67" s="9">
        <f t="shared" si="14"/>
        <v>3.2649773303117247E-4</v>
      </c>
      <c r="R67" s="4">
        <f t="shared" si="31"/>
        <v>0.66770833333333335</v>
      </c>
      <c r="S67" s="4">
        <f t="shared" si="31"/>
        <v>0.67743055555555554</v>
      </c>
      <c r="T67" s="4">
        <f t="shared" si="16"/>
        <v>9.7222222222221877E-3</v>
      </c>
      <c r="U67" s="10">
        <f t="shared" si="17"/>
        <v>0.67210416666666606</v>
      </c>
      <c r="V67" s="9">
        <f t="shared" si="36"/>
        <v>1.965277777777219E-3</v>
      </c>
      <c r="AC67">
        <v>57981.922051039503</v>
      </c>
      <c r="AD67">
        <v>58005.967948960402</v>
      </c>
      <c r="AE67">
        <v>55200</v>
      </c>
      <c r="AF67">
        <v>57900</v>
      </c>
      <c r="AG67">
        <v>57645</v>
      </c>
      <c r="AH67">
        <v>58380</v>
      </c>
      <c r="AN67" s="7">
        <f t="shared" si="4"/>
        <v>0.63888888888888884</v>
      </c>
      <c r="AO67" s="7">
        <f t="shared" si="5"/>
        <v>0.67013888888888884</v>
      </c>
      <c r="AP67" s="7">
        <f t="shared" si="6"/>
        <v>0.67108706077592017</v>
      </c>
      <c r="AQ67" s="7">
        <f t="shared" si="7"/>
        <v>0.67136536977963424</v>
      </c>
      <c r="AR67" s="9">
        <f t="shared" si="18"/>
        <v>2.783090037140612E-4</v>
      </c>
      <c r="AS67" s="4">
        <f t="shared" si="19"/>
        <v>0.66718750000000004</v>
      </c>
      <c r="AT67" s="4">
        <f t="shared" si="20"/>
        <v>0.67569444444444449</v>
      </c>
      <c r="AU67" s="4">
        <f t="shared" si="21"/>
        <v>8.506944444444442E-3</v>
      </c>
      <c r="AV67" s="10">
        <f t="shared" si="22"/>
        <v>0.67122621527777726</v>
      </c>
      <c r="AW67" s="9">
        <f t="shared" si="8"/>
        <v>1.087326388888421E-3</v>
      </c>
      <c r="AY67" s="5">
        <f t="shared" si="23"/>
        <v>8.7795138888879798E-4</v>
      </c>
      <c r="BF67">
        <v>57995.9156307999</v>
      </c>
      <c r="BG67">
        <v>58019.394369200003</v>
      </c>
      <c r="BH67">
        <v>55200</v>
      </c>
      <c r="BI67">
        <v>57900</v>
      </c>
      <c r="BJ67">
        <v>57675</v>
      </c>
      <c r="BK67">
        <v>58380</v>
      </c>
      <c r="BQ67" s="7">
        <f t="shared" si="9"/>
        <v>0.63888888888888884</v>
      </c>
      <c r="BR67" s="7">
        <f t="shared" si="10"/>
        <v>0.67013888888888884</v>
      </c>
      <c r="BS67" s="7">
        <f t="shared" si="11"/>
        <v>0.67124902350462845</v>
      </c>
      <c r="BT67" s="7">
        <f t="shared" si="12"/>
        <v>0.6715207681620371</v>
      </c>
      <c r="BU67" s="9">
        <f t="shared" si="24"/>
        <v>2.7174465740864573E-4</v>
      </c>
      <c r="BV67" s="4">
        <f t="shared" si="25"/>
        <v>0.66753472222222221</v>
      </c>
      <c r="BW67" s="4">
        <f t="shared" si="26"/>
        <v>0.67569444444444449</v>
      </c>
      <c r="BX67" s="4">
        <f t="shared" si="27"/>
        <v>8.1597222222222765E-3</v>
      </c>
      <c r="BY67" s="10">
        <f t="shared" si="28"/>
        <v>0.67138489583333283</v>
      </c>
      <c r="BZ67" s="9">
        <f t="shared" si="13"/>
        <v>1.2460069444439892E-3</v>
      </c>
    </row>
    <row r="68" spans="1:78" x14ac:dyDescent="0.2">
      <c r="A68">
        <f t="shared" si="29"/>
        <v>49</v>
      </c>
      <c r="B68">
        <v>57892.401140411501</v>
      </c>
      <c r="C68">
        <v>57928.088859588403</v>
      </c>
      <c r="D68">
        <v>55200</v>
      </c>
      <c r="E68">
        <v>57000</v>
      </c>
      <c r="F68">
        <v>57330</v>
      </c>
      <c r="G68">
        <v>58425</v>
      </c>
      <c r="M68" s="7">
        <f t="shared" si="34"/>
        <v>0.63888888888888884</v>
      </c>
      <c r="N68" s="7">
        <f t="shared" si="35"/>
        <v>0.65972222222222221</v>
      </c>
      <c r="O68" s="7">
        <f t="shared" si="32"/>
        <v>0.67005093912513314</v>
      </c>
      <c r="P68" s="7">
        <f t="shared" si="33"/>
        <v>0.67046399143042135</v>
      </c>
      <c r="Q68" s="9">
        <f t="shared" si="14"/>
        <v>4.1305230528820847E-4</v>
      </c>
      <c r="R68" s="4">
        <f t="shared" si="31"/>
        <v>0.6635416666666667</v>
      </c>
      <c r="S68" s="4">
        <f t="shared" si="31"/>
        <v>0.67621527777777779</v>
      </c>
      <c r="T68" s="4">
        <f t="shared" si="16"/>
        <v>1.2673611111111094E-2</v>
      </c>
      <c r="U68" s="10">
        <f t="shared" si="17"/>
        <v>0.6702574652777773</v>
      </c>
      <c r="V68" s="9">
        <f t="shared" si="36"/>
        <v>1.0535243055555088E-2</v>
      </c>
      <c r="AC68">
        <v>57857.344174396603</v>
      </c>
      <c r="AD68">
        <v>57889.315825603298</v>
      </c>
      <c r="AE68">
        <v>55200</v>
      </c>
      <c r="AF68">
        <v>57000</v>
      </c>
      <c r="AG68">
        <v>57405</v>
      </c>
      <c r="AH68">
        <v>58335</v>
      </c>
      <c r="AN68" s="7">
        <f t="shared" si="4"/>
        <v>0.63888888888888884</v>
      </c>
      <c r="AO68" s="7">
        <f t="shared" si="5"/>
        <v>0.65972222222222221</v>
      </c>
      <c r="AP68" s="7">
        <f t="shared" si="6"/>
        <v>0.66964518720366439</v>
      </c>
      <c r="AQ68" s="7">
        <f t="shared" si="7"/>
        <v>0.67001522946300118</v>
      </c>
      <c r="AR68" s="9">
        <f t="shared" si="18"/>
        <v>3.7004225933678914E-4</v>
      </c>
      <c r="AS68" s="4">
        <f t="shared" si="19"/>
        <v>0.66440972222222228</v>
      </c>
      <c r="AT68" s="4">
        <f t="shared" si="20"/>
        <v>0.67517361111111107</v>
      </c>
      <c r="AU68" s="4">
        <f t="shared" si="21"/>
        <v>1.0763888888888795E-2</v>
      </c>
      <c r="AV68" s="10">
        <f t="shared" si="22"/>
        <v>0.66983020833333273</v>
      </c>
      <c r="AW68" s="9">
        <f t="shared" si="8"/>
        <v>1.0107986111110523E-2</v>
      </c>
      <c r="AY68" s="5">
        <f t="shared" si="23"/>
        <v>4.2725694444456508E-4</v>
      </c>
      <c r="BF68">
        <v>57857.811103625099</v>
      </c>
      <c r="BG68">
        <v>57890.498896374796</v>
      </c>
      <c r="BH68">
        <v>55200</v>
      </c>
      <c r="BI68">
        <v>57000</v>
      </c>
      <c r="BJ68">
        <v>57390</v>
      </c>
      <c r="BK68">
        <v>58335</v>
      </c>
      <c r="BQ68" s="7">
        <f t="shared" si="9"/>
        <v>0.63888888888888884</v>
      </c>
      <c r="BR68" s="7">
        <f t="shared" si="10"/>
        <v>0.65972222222222221</v>
      </c>
      <c r="BS68" s="7">
        <f t="shared" si="11"/>
        <v>0.66965059147714234</v>
      </c>
      <c r="BT68" s="7">
        <f t="shared" si="12"/>
        <v>0.67002892241174528</v>
      </c>
      <c r="BU68" s="9">
        <f t="shared" si="24"/>
        <v>3.7833093460293288E-4</v>
      </c>
      <c r="BV68" s="4">
        <f t="shared" si="25"/>
        <v>0.66423611111111114</v>
      </c>
      <c r="BW68" s="4">
        <f t="shared" si="26"/>
        <v>0.67517361111111107</v>
      </c>
      <c r="BX68" s="4">
        <f t="shared" si="27"/>
        <v>1.0937499999999933E-2</v>
      </c>
      <c r="BY68" s="10">
        <f t="shared" si="28"/>
        <v>0.66983975694444386</v>
      </c>
      <c r="BZ68" s="9">
        <f t="shared" si="13"/>
        <v>1.0117534722221655E-2</v>
      </c>
    </row>
    <row r="69" spans="1:78" x14ac:dyDescent="0.2">
      <c r="A69">
        <f t="shared" si="29"/>
        <v>50</v>
      </c>
      <c r="B69">
        <v>58244.724605272597</v>
      </c>
      <c r="C69">
        <v>58267.085394727299</v>
      </c>
      <c r="D69">
        <v>55200</v>
      </c>
      <c r="E69">
        <v>58200</v>
      </c>
      <c r="F69">
        <v>57900</v>
      </c>
      <c r="G69">
        <v>58590</v>
      </c>
      <c r="M69" s="7">
        <f t="shared" si="34"/>
        <v>0.63888888888888884</v>
      </c>
      <c r="N69" s="7">
        <f t="shared" si="35"/>
        <v>0.67361111111111116</v>
      </c>
      <c r="O69" s="7">
        <f t="shared" si="32"/>
        <v>0.67412875700546993</v>
      </c>
      <c r="P69" s="7">
        <f t="shared" si="33"/>
        <v>0.67438756243897335</v>
      </c>
      <c r="Q69" s="9">
        <f t="shared" si="14"/>
        <v>2.5880543350342844E-4</v>
      </c>
      <c r="R69" s="4">
        <f t="shared" si="31"/>
        <v>0.67013888888888884</v>
      </c>
      <c r="S69" s="4">
        <f t="shared" si="31"/>
        <v>0.67812499999999998</v>
      </c>
      <c r="T69" s="4">
        <f t="shared" si="16"/>
        <v>7.9861111111111382E-3</v>
      </c>
      <c r="U69" s="10">
        <f t="shared" si="17"/>
        <v>0.67425815972222169</v>
      </c>
      <c r="V69" s="9">
        <f t="shared" si="36"/>
        <v>6.4704861111053447E-4</v>
      </c>
      <c r="AC69">
        <v>58223.571019438801</v>
      </c>
      <c r="AD69">
        <v>58243.808980561102</v>
      </c>
      <c r="AE69">
        <v>55200</v>
      </c>
      <c r="AF69">
        <v>58200</v>
      </c>
      <c r="AG69">
        <v>57960</v>
      </c>
      <c r="AH69">
        <v>58560</v>
      </c>
      <c r="AN69" s="7">
        <f t="shared" si="4"/>
        <v>0.63888888888888884</v>
      </c>
      <c r="AO69" s="7">
        <f t="shared" si="5"/>
        <v>0.67361111111111116</v>
      </c>
      <c r="AP69" s="7">
        <f t="shared" si="6"/>
        <v>0.67388392383609719</v>
      </c>
      <c r="AQ69" s="7">
        <f t="shared" si="7"/>
        <v>0.67411815949723497</v>
      </c>
      <c r="AR69" s="9">
        <f t="shared" si="18"/>
        <v>2.3423566113778271E-4</v>
      </c>
      <c r="AS69" s="4">
        <f t="shared" si="19"/>
        <v>0.67083333333333328</v>
      </c>
      <c r="AT69" s="4">
        <f t="shared" si="20"/>
        <v>0.67777777777777781</v>
      </c>
      <c r="AU69" s="4">
        <f t="shared" si="21"/>
        <v>6.9444444444445308E-3</v>
      </c>
      <c r="AV69" s="10">
        <f t="shared" si="22"/>
        <v>0.67400104166666608</v>
      </c>
      <c r="AW69" s="9">
        <f t="shared" si="8"/>
        <v>3.8993055555491818E-4</v>
      </c>
      <c r="AY69" s="5">
        <f t="shared" si="23"/>
        <v>2.5711805555561629E-4</v>
      </c>
      <c r="BF69">
        <v>58233.466322738299</v>
      </c>
      <c r="BG69">
        <v>58253.413677261597</v>
      </c>
      <c r="BH69">
        <v>55200</v>
      </c>
      <c r="BI69">
        <v>58200</v>
      </c>
      <c r="BJ69">
        <v>57960</v>
      </c>
      <c r="BK69">
        <v>58560</v>
      </c>
      <c r="BQ69" s="7">
        <f t="shared" si="9"/>
        <v>0.63888888888888884</v>
      </c>
      <c r="BR69" s="7">
        <f t="shared" si="10"/>
        <v>0.67361111111111116</v>
      </c>
      <c r="BS69" s="7">
        <f t="shared" si="11"/>
        <v>0.67399845280947102</v>
      </c>
      <c r="BT69" s="7">
        <f t="shared" si="12"/>
        <v>0.67422932496830557</v>
      </c>
      <c r="BU69" s="9">
        <f t="shared" si="24"/>
        <v>2.308721588345497E-4</v>
      </c>
      <c r="BV69" s="4">
        <f t="shared" si="25"/>
        <v>0.67083333333333328</v>
      </c>
      <c r="BW69" s="4">
        <f t="shared" si="26"/>
        <v>0.67777777777777781</v>
      </c>
      <c r="BX69" s="4">
        <f t="shared" si="27"/>
        <v>6.9444444444445308E-3</v>
      </c>
      <c r="BY69" s="10">
        <f t="shared" si="28"/>
        <v>0.67411388888888824</v>
      </c>
      <c r="BZ69" s="9">
        <f t="shared" si="13"/>
        <v>5.0277777777707477E-4</v>
      </c>
    </row>
    <row r="70" spans="1:78" x14ac:dyDescent="0.2">
      <c r="A70">
        <f t="shared" si="29"/>
        <v>51</v>
      </c>
      <c r="B70">
        <v>59421.7533777805</v>
      </c>
      <c r="C70">
        <v>59442.746622219398</v>
      </c>
      <c r="D70">
        <v>55500</v>
      </c>
      <c r="E70">
        <v>59400</v>
      </c>
      <c r="F70">
        <v>59145</v>
      </c>
      <c r="G70">
        <v>59760</v>
      </c>
      <c r="M70" s="7">
        <f t="shared" ref="M70:M133" si="37">D70/86400</f>
        <v>0.64236111111111116</v>
      </c>
      <c r="N70" s="7">
        <f t="shared" ref="N70:N133" si="38">E70/86400</f>
        <v>0.6875</v>
      </c>
      <c r="O70" s="7">
        <f t="shared" ref="O70:O133" si="39">B70/86400</f>
        <v>0.68775177520579278</v>
      </c>
      <c r="P70" s="7">
        <f t="shared" ref="P70:P133" si="40">C70/86400</f>
        <v>0.68799475257198373</v>
      </c>
      <c r="Q70" s="9">
        <f t="shared" ref="Q70:Q133" si="41">P70-O70</f>
        <v>2.4297736619094401E-4</v>
      </c>
      <c r="R70" s="4">
        <f t="shared" ref="R70:R133" si="42">F70/86400</f>
        <v>0.68454861111111109</v>
      </c>
      <c r="S70" s="4">
        <f t="shared" ref="S70:S133" si="43">G70/86400</f>
        <v>0.69166666666666665</v>
      </c>
      <c r="T70" s="4">
        <f t="shared" ref="T70:T133" si="44">S70-R70</f>
        <v>7.118055555555558E-3</v>
      </c>
      <c r="U70" s="10">
        <f t="shared" si="17"/>
        <v>0.68787326388888825</v>
      </c>
      <c r="V70" s="9">
        <f t="shared" ref="V70:V133" si="45">U70-N70</f>
        <v>3.7326388888825335E-4</v>
      </c>
      <c r="AC70">
        <v>59417.392024306399</v>
      </c>
      <c r="AD70">
        <v>59437.447975693503</v>
      </c>
      <c r="AE70">
        <v>55500</v>
      </c>
      <c r="AF70">
        <v>59400</v>
      </c>
      <c r="AG70">
        <v>59130</v>
      </c>
      <c r="AH70">
        <v>59730</v>
      </c>
      <c r="AN70" s="7">
        <f t="shared" si="4"/>
        <v>0.64236111111111116</v>
      </c>
      <c r="AO70" s="7">
        <f t="shared" si="5"/>
        <v>0.6875</v>
      </c>
      <c r="AP70" s="7">
        <f t="shared" si="6"/>
        <v>0.68770129657762036</v>
      </c>
      <c r="AQ70" s="7">
        <f t="shared" si="7"/>
        <v>0.68793342564460069</v>
      </c>
      <c r="AR70" s="9">
        <f t="shared" si="18"/>
        <v>2.3212906698033553E-4</v>
      </c>
      <c r="AS70" s="4">
        <f t="shared" si="19"/>
        <v>0.68437499999999996</v>
      </c>
      <c r="AT70" s="4">
        <f t="shared" si="20"/>
        <v>0.69131944444444449</v>
      </c>
      <c r="AU70" s="4">
        <f t="shared" si="21"/>
        <v>6.9444444444445308E-3</v>
      </c>
      <c r="AV70" s="10">
        <f t="shared" si="22"/>
        <v>0.68781736111111047</v>
      </c>
      <c r="AW70" s="9">
        <f t="shared" si="8"/>
        <v>3.1736111111047016E-4</v>
      </c>
      <c r="AY70" s="5">
        <f t="shared" si="23"/>
        <v>5.5902777777783186E-5</v>
      </c>
      <c r="BF70">
        <v>59423.079094449298</v>
      </c>
      <c r="BG70">
        <v>59442.620905550597</v>
      </c>
      <c r="BH70">
        <v>55500</v>
      </c>
      <c r="BI70">
        <v>59400</v>
      </c>
      <c r="BJ70">
        <v>59115</v>
      </c>
      <c r="BK70">
        <v>59715</v>
      </c>
      <c r="BQ70" s="7">
        <f t="shared" si="9"/>
        <v>0.64236111111111116</v>
      </c>
      <c r="BR70" s="7">
        <f t="shared" si="10"/>
        <v>0.6875</v>
      </c>
      <c r="BS70" s="7">
        <f t="shared" si="11"/>
        <v>0.68776711914871869</v>
      </c>
      <c r="BT70" s="7">
        <f t="shared" si="12"/>
        <v>0.68799329751794669</v>
      </c>
      <c r="BU70" s="9">
        <f t="shared" si="24"/>
        <v>2.2617836922800283E-4</v>
      </c>
      <c r="BV70" s="4">
        <f t="shared" si="25"/>
        <v>0.68420138888888893</v>
      </c>
      <c r="BW70" s="4">
        <f t="shared" si="26"/>
        <v>0.69114583333333335</v>
      </c>
      <c r="BX70" s="4">
        <f t="shared" si="27"/>
        <v>6.9444444444444198E-3</v>
      </c>
      <c r="BY70" s="10">
        <f t="shared" si="28"/>
        <v>0.68788020833333263</v>
      </c>
      <c r="BZ70" s="9">
        <f t="shared" si="13"/>
        <v>3.8020833333263226E-4</v>
      </c>
    </row>
    <row r="71" spans="1:78" x14ac:dyDescent="0.2">
      <c r="A71">
        <f t="shared" si="29"/>
        <v>52</v>
      </c>
      <c r="B71">
        <v>61221.6289886616</v>
      </c>
      <c r="C71">
        <v>61241.041011338297</v>
      </c>
      <c r="D71">
        <v>55500</v>
      </c>
      <c r="E71">
        <v>61200</v>
      </c>
      <c r="F71">
        <v>60930</v>
      </c>
      <c r="G71">
        <v>61515</v>
      </c>
      <c r="M71" s="7">
        <f t="shared" si="37"/>
        <v>0.64236111111111116</v>
      </c>
      <c r="N71" s="7">
        <f t="shared" si="38"/>
        <v>0.70833333333333337</v>
      </c>
      <c r="O71" s="7">
        <f t="shared" si="39"/>
        <v>0.70858366885025004</v>
      </c>
      <c r="P71" s="7">
        <f t="shared" si="40"/>
        <v>0.70880834503863765</v>
      </c>
      <c r="Q71" s="9">
        <f t="shared" si="41"/>
        <v>2.2467618838761805E-4</v>
      </c>
      <c r="R71" s="4">
        <f t="shared" si="42"/>
        <v>0.70520833333333333</v>
      </c>
      <c r="S71" s="4">
        <f t="shared" si="43"/>
        <v>0.71197916666666672</v>
      </c>
      <c r="T71" s="4">
        <f t="shared" si="44"/>
        <v>6.7708333333333925E-3</v>
      </c>
      <c r="U71" s="10">
        <f t="shared" si="17"/>
        <v>0.7086960069444439</v>
      </c>
      <c r="V71" s="9">
        <f t="shared" si="45"/>
        <v>3.6267361111053109E-4</v>
      </c>
      <c r="AC71">
        <v>61368.729938418102</v>
      </c>
      <c r="AD71">
        <v>61403.330061581801</v>
      </c>
      <c r="AE71">
        <v>55500</v>
      </c>
      <c r="AF71">
        <v>61200</v>
      </c>
      <c r="AG71">
        <v>60930</v>
      </c>
      <c r="AH71">
        <v>61965</v>
      </c>
      <c r="AN71" s="7">
        <f t="shared" si="4"/>
        <v>0.64236111111111116</v>
      </c>
      <c r="AO71" s="7">
        <f t="shared" si="5"/>
        <v>0.70833333333333337</v>
      </c>
      <c r="AP71" s="7">
        <f t="shared" si="6"/>
        <v>0.71028622613909842</v>
      </c>
      <c r="AQ71" s="7">
        <f t="shared" si="7"/>
        <v>0.71068669052756717</v>
      </c>
      <c r="AR71" s="9">
        <f t="shared" si="18"/>
        <v>4.0046438846874644E-4</v>
      </c>
      <c r="AS71" s="4">
        <f t="shared" si="19"/>
        <v>0.70520833333333333</v>
      </c>
      <c r="AT71" s="4">
        <f t="shared" si="20"/>
        <v>0.71718749999999998</v>
      </c>
      <c r="AU71" s="4">
        <f t="shared" si="21"/>
        <v>1.1979166666666652E-2</v>
      </c>
      <c r="AV71" s="10">
        <f t="shared" si="22"/>
        <v>0.71048645833333279</v>
      </c>
      <c r="AW71" s="9">
        <f t="shared" si="8"/>
        <v>2.1531249999994229E-3</v>
      </c>
      <c r="AY71" s="5">
        <f t="shared" si="23"/>
        <v>-1.7904513888888918E-3</v>
      </c>
      <c r="BF71">
        <v>61318.378872814901</v>
      </c>
      <c r="BG71">
        <v>61351.981127184998</v>
      </c>
      <c r="BH71">
        <v>55500</v>
      </c>
      <c r="BI71">
        <v>61200</v>
      </c>
      <c r="BJ71">
        <v>60885</v>
      </c>
      <c r="BK71">
        <v>61860</v>
      </c>
      <c r="BQ71" s="7">
        <f t="shared" si="9"/>
        <v>0.64236111111111116</v>
      </c>
      <c r="BR71" s="7">
        <f t="shared" si="10"/>
        <v>0.70833333333333337</v>
      </c>
      <c r="BS71" s="7">
        <f t="shared" si="11"/>
        <v>0.70970345917609834</v>
      </c>
      <c r="BT71" s="7">
        <f t="shared" si="12"/>
        <v>0.71009237415723381</v>
      </c>
      <c r="BU71" s="9">
        <f t="shared" si="24"/>
        <v>3.8891498113546863E-4</v>
      </c>
      <c r="BV71" s="4">
        <f t="shared" si="25"/>
        <v>0.70468750000000002</v>
      </c>
      <c r="BW71" s="4">
        <f t="shared" si="26"/>
        <v>0.71597222222222223</v>
      </c>
      <c r="BX71" s="4">
        <f t="shared" si="27"/>
        <v>1.128472222222221E-2</v>
      </c>
      <c r="BY71" s="10">
        <f t="shared" si="28"/>
        <v>0.70989791666666613</v>
      </c>
      <c r="BZ71" s="9">
        <f t="shared" si="13"/>
        <v>1.5645833333327586E-3</v>
      </c>
    </row>
    <row r="72" spans="1:78" x14ac:dyDescent="0.2">
      <c r="A72">
        <f t="shared" si="29"/>
        <v>53</v>
      </c>
      <c r="B72">
        <v>59431.2238442081</v>
      </c>
      <c r="C72">
        <v>59452.3561557918</v>
      </c>
      <c r="D72">
        <v>55500</v>
      </c>
      <c r="E72">
        <v>59400</v>
      </c>
      <c r="F72">
        <v>59115</v>
      </c>
      <c r="G72">
        <v>59745</v>
      </c>
      <c r="M72" s="7">
        <f t="shared" si="37"/>
        <v>0.64236111111111116</v>
      </c>
      <c r="N72" s="7">
        <f t="shared" si="38"/>
        <v>0.6875</v>
      </c>
      <c r="O72" s="7">
        <f t="shared" si="39"/>
        <v>0.68786138708574185</v>
      </c>
      <c r="P72" s="7">
        <f t="shared" si="40"/>
        <v>0.68810597402536811</v>
      </c>
      <c r="Q72" s="9">
        <f t="shared" si="41"/>
        <v>2.4458693962625677E-4</v>
      </c>
      <c r="R72" s="4">
        <f t="shared" si="42"/>
        <v>0.68420138888888893</v>
      </c>
      <c r="S72" s="4">
        <f t="shared" si="43"/>
        <v>0.69149305555555551</v>
      </c>
      <c r="T72" s="4">
        <f t="shared" si="44"/>
        <v>7.2916666666665853E-3</v>
      </c>
      <c r="U72" s="10">
        <f t="shared" si="17"/>
        <v>0.68798368055555503</v>
      </c>
      <c r="V72" s="9">
        <f t="shared" si="45"/>
        <v>4.8368055555503275E-4</v>
      </c>
      <c r="AC72">
        <v>59428.420484927097</v>
      </c>
      <c r="AD72">
        <v>59449.2195150728</v>
      </c>
      <c r="AE72">
        <v>55500</v>
      </c>
      <c r="AF72">
        <v>59400</v>
      </c>
      <c r="AG72">
        <v>59130</v>
      </c>
      <c r="AH72">
        <v>59775</v>
      </c>
      <c r="AN72" s="7">
        <f t="shared" si="4"/>
        <v>0.64236111111111116</v>
      </c>
      <c r="AO72" s="7">
        <f t="shared" si="5"/>
        <v>0.6875</v>
      </c>
      <c r="AP72" s="7">
        <f t="shared" si="6"/>
        <v>0.68782894079776735</v>
      </c>
      <c r="AQ72" s="7">
        <f t="shared" si="7"/>
        <v>0.68806967031334254</v>
      </c>
      <c r="AR72" s="9">
        <f t="shared" si="18"/>
        <v>2.4072951557518873E-4</v>
      </c>
      <c r="AS72" s="4">
        <f t="shared" si="19"/>
        <v>0.68437499999999996</v>
      </c>
      <c r="AT72" s="4">
        <f t="shared" si="20"/>
        <v>0.69184027777777779</v>
      </c>
      <c r="AU72" s="4">
        <f t="shared" si="21"/>
        <v>7.4652777777778345E-3</v>
      </c>
      <c r="AV72" s="10">
        <f t="shared" si="22"/>
        <v>0.687949305555555</v>
      </c>
      <c r="AW72" s="9">
        <f t="shared" si="8"/>
        <v>4.4930555555500185E-4</v>
      </c>
      <c r="AY72" s="5">
        <f t="shared" si="23"/>
        <v>3.4375000000030909E-5</v>
      </c>
      <c r="BF72">
        <v>59431.667035434097</v>
      </c>
      <c r="BG72">
        <v>59453.382964565797</v>
      </c>
      <c r="BH72">
        <v>55500</v>
      </c>
      <c r="BI72">
        <v>59400</v>
      </c>
      <c r="BJ72">
        <v>59145</v>
      </c>
      <c r="BK72">
        <v>59805</v>
      </c>
      <c r="BQ72" s="7">
        <f t="shared" si="9"/>
        <v>0.64236111111111116</v>
      </c>
      <c r="BR72" s="7">
        <f t="shared" si="10"/>
        <v>0.6875</v>
      </c>
      <c r="BS72" s="7">
        <f t="shared" si="11"/>
        <v>0.68786651661382059</v>
      </c>
      <c r="BT72" s="7">
        <f t="shared" si="12"/>
        <v>0.68811785838617823</v>
      </c>
      <c r="BU72" s="9">
        <f t="shared" si="24"/>
        <v>2.5134177235763833E-4</v>
      </c>
      <c r="BV72" s="4">
        <f t="shared" si="25"/>
        <v>0.68454861111111109</v>
      </c>
      <c r="BW72" s="4">
        <f t="shared" si="26"/>
        <v>0.69218749999999996</v>
      </c>
      <c r="BX72" s="4">
        <f t="shared" si="27"/>
        <v>7.6388888888888618E-3</v>
      </c>
      <c r="BY72" s="10">
        <f t="shared" si="28"/>
        <v>0.68799218749999946</v>
      </c>
      <c r="BZ72" s="9">
        <f t="shared" si="13"/>
        <v>4.9218749999946354E-4</v>
      </c>
    </row>
    <row r="73" spans="1:78" x14ac:dyDescent="0.2">
      <c r="A73">
        <f t="shared" si="29"/>
        <v>54</v>
      </c>
      <c r="B73">
        <v>61200.805528863697</v>
      </c>
      <c r="C73">
        <v>61219.864471136199</v>
      </c>
      <c r="D73">
        <v>55800</v>
      </c>
      <c r="E73">
        <v>61200</v>
      </c>
      <c r="F73">
        <v>60900</v>
      </c>
      <c r="G73">
        <v>61470</v>
      </c>
      <c r="M73" s="7">
        <f t="shared" si="37"/>
        <v>0.64583333333333337</v>
      </c>
      <c r="N73" s="7">
        <f t="shared" si="38"/>
        <v>0.70833333333333337</v>
      </c>
      <c r="O73" s="7">
        <f t="shared" si="39"/>
        <v>0.70834265658407058</v>
      </c>
      <c r="P73" s="7">
        <f t="shared" si="40"/>
        <v>0.70856324619370603</v>
      </c>
      <c r="Q73" s="9">
        <f t="shared" si="41"/>
        <v>2.2058960963544649E-4</v>
      </c>
      <c r="R73" s="4">
        <f t="shared" si="42"/>
        <v>0.70486111111111116</v>
      </c>
      <c r="S73" s="4">
        <f t="shared" si="43"/>
        <v>0.7114583333333333</v>
      </c>
      <c r="T73" s="4">
        <f t="shared" si="44"/>
        <v>6.5972222222221433E-3</v>
      </c>
      <c r="U73" s="10">
        <f t="shared" si="17"/>
        <v>0.70845295138888831</v>
      </c>
      <c r="V73" s="9">
        <f t="shared" si="45"/>
        <v>1.1961805555493754E-4</v>
      </c>
      <c r="AC73">
        <v>61213.497968186697</v>
      </c>
      <c r="AD73">
        <v>61233.662031813197</v>
      </c>
      <c r="AE73">
        <v>55800</v>
      </c>
      <c r="AF73">
        <v>61200</v>
      </c>
      <c r="AG73">
        <v>60915</v>
      </c>
      <c r="AH73">
        <v>61530</v>
      </c>
      <c r="AN73" s="7">
        <f t="shared" si="4"/>
        <v>0.64583333333333337</v>
      </c>
      <c r="AO73" s="7">
        <f t="shared" si="5"/>
        <v>0.70833333333333337</v>
      </c>
      <c r="AP73" s="7">
        <f t="shared" si="6"/>
        <v>0.7084895598169757</v>
      </c>
      <c r="AQ73" s="7">
        <f t="shared" si="7"/>
        <v>0.70872294018302306</v>
      </c>
      <c r="AR73" s="9">
        <f t="shared" si="18"/>
        <v>2.3338036604736434E-4</v>
      </c>
      <c r="AS73" s="4">
        <f t="shared" si="19"/>
        <v>0.70503472222222219</v>
      </c>
      <c r="AT73" s="4">
        <f t="shared" si="20"/>
        <v>0.71215277777777775</v>
      </c>
      <c r="AU73" s="4">
        <f t="shared" si="21"/>
        <v>7.118055555555558E-3</v>
      </c>
      <c r="AV73" s="10">
        <f t="shared" si="22"/>
        <v>0.70860624999999944</v>
      </c>
      <c r="AW73" s="9">
        <f t="shared" si="8"/>
        <v>2.7291666666606762E-4</v>
      </c>
      <c r="AY73" s="5">
        <f t="shared" si="23"/>
        <v>-1.5329861111113008E-4</v>
      </c>
      <c r="BF73">
        <v>61313.114329130702</v>
      </c>
      <c r="BG73">
        <v>61345.665670869203</v>
      </c>
      <c r="BH73">
        <v>55800</v>
      </c>
      <c r="BI73">
        <v>61200</v>
      </c>
      <c r="BJ73">
        <v>60915</v>
      </c>
      <c r="BK73">
        <v>61830</v>
      </c>
      <c r="BQ73" s="7">
        <f t="shared" si="9"/>
        <v>0.64583333333333337</v>
      </c>
      <c r="BR73" s="7">
        <f t="shared" si="10"/>
        <v>0.70833333333333337</v>
      </c>
      <c r="BS73" s="7">
        <f t="shared" si="11"/>
        <v>0.70964252695753127</v>
      </c>
      <c r="BT73" s="7">
        <f t="shared" si="12"/>
        <v>0.71001927859802316</v>
      </c>
      <c r="BU73" s="9">
        <f t="shared" si="24"/>
        <v>3.7675164049189025E-4</v>
      </c>
      <c r="BV73" s="4">
        <f t="shared" si="25"/>
        <v>0.70503472222222219</v>
      </c>
      <c r="BW73" s="4">
        <f t="shared" si="26"/>
        <v>0.71562499999999996</v>
      </c>
      <c r="BX73" s="4">
        <f t="shared" si="27"/>
        <v>1.0590277777777768E-2</v>
      </c>
      <c r="BY73" s="10">
        <f t="shared" si="28"/>
        <v>0.70983090277777716</v>
      </c>
      <c r="BZ73" s="9">
        <f t="shared" si="13"/>
        <v>1.4975694444437915E-3</v>
      </c>
    </row>
    <row r="74" spans="1:78" x14ac:dyDescent="0.2">
      <c r="A74">
        <f t="shared" si="29"/>
        <v>55</v>
      </c>
      <c r="B74">
        <v>58234.761735350497</v>
      </c>
      <c r="C74">
        <v>58262.468264649397</v>
      </c>
      <c r="D74">
        <v>55800</v>
      </c>
      <c r="E74">
        <v>57600</v>
      </c>
      <c r="F74">
        <v>57840</v>
      </c>
      <c r="G74">
        <v>58665</v>
      </c>
      <c r="M74" s="7">
        <f t="shared" si="37"/>
        <v>0.64583333333333337</v>
      </c>
      <c r="N74" s="7">
        <f t="shared" si="38"/>
        <v>0.66666666666666663</v>
      </c>
      <c r="O74" s="7">
        <f t="shared" si="39"/>
        <v>0.6740134460110011</v>
      </c>
      <c r="P74" s="7">
        <f t="shared" si="40"/>
        <v>0.67433412343344212</v>
      </c>
      <c r="Q74" s="9">
        <f t="shared" si="41"/>
        <v>3.2067742244101805E-4</v>
      </c>
      <c r="R74" s="4">
        <f t="shared" si="42"/>
        <v>0.6694444444444444</v>
      </c>
      <c r="S74" s="4">
        <f t="shared" si="43"/>
        <v>0.67899305555555556</v>
      </c>
      <c r="T74" s="4">
        <f t="shared" si="44"/>
        <v>9.5486111111111605E-3</v>
      </c>
      <c r="U74" s="10">
        <f t="shared" si="17"/>
        <v>0.67417378472222156</v>
      </c>
      <c r="V74" s="9">
        <f t="shared" si="45"/>
        <v>7.5071180555549288E-3</v>
      </c>
      <c r="AC74">
        <v>58233.760866984499</v>
      </c>
      <c r="AD74">
        <v>58263.5291330154</v>
      </c>
      <c r="AE74">
        <v>55800</v>
      </c>
      <c r="AF74">
        <v>57600</v>
      </c>
      <c r="AG74">
        <v>57855</v>
      </c>
      <c r="AH74">
        <v>58710</v>
      </c>
      <c r="AN74" s="7">
        <f t="shared" si="4"/>
        <v>0.64583333333333337</v>
      </c>
      <c r="AO74" s="7">
        <f t="shared" si="5"/>
        <v>0.66666666666666663</v>
      </c>
      <c r="AP74" s="7">
        <f t="shared" si="6"/>
        <v>0.67400186188639466</v>
      </c>
      <c r="AQ74" s="7">
        <f t="shared" si="7"/>
        <v>0.67434640200249307</v>
      </c>
      <c r="AR74" s="9">
        <f t="shared" si="18"/>
        <v>3.4454011609841295E-4</v>
      </c>
      <c r="AS74" s="4">
        <f t="shared" si="19"/>
        <v>0.66961805555555554</v>
      </c>
      <c r="AT74" s="4">
        <f t="shared" si="20"/>
        <v>0.67951388888888886</v>
      </c>
      <c r="AU74" s="4">
        <f t="shared" si="21"/>
        <v>9.8958333333333259E-3</v>
      </c>
      <c r="AV74" s="10">
        <f t="shared" si="22"/>
        <v>0.67417413194444387</v>
      </c>
      <c r="AW74" s="9">
        <f t="shared" si="8"/>
        <v>7.5074652777772366E-3</v>
      </c>
      <c r="AY74" s="5">
        <f t="shared" si="23"/>
        <v>-3.4722222230776367E-7</v>
      </c>
      <c r="BF74">
        <v>58233.167619551001</v>
      </c>
      <c r="BG74">
        <v>58261.992380448901</v>
      </c>
      <c r="BH74">
        <v>55800</v>
      </c>
      <c r="BI74">
        <v>57600</v>
      </c>
      <c r="BJ74">
        <v>57825</v>
      </c>
      <c r="BK74">
        <v>58680</v>
      </c>
      <c r="BQ74" s="7">
        <f t="shared" si="9"/>
        <v>0.64583333333333337</v>
      </c>
      <c r="BR74" s="7">
        <f t="shared" si="10"/>
        <v>0.66666666666666663</v>
      </c>
      <c r="BS74" s="7">
        <f t="shared" si="11"/>
        <v>0.6739949955966551</v>
      </c>
      <c r="BT74" s="7">
        <f t="shared" si="12"/>
        <v>0.67432861551445489</v>
      </c>
      <c r="BU74" s="9">
        <f t="shared" si="24"/>
        <v>3.3361991779978784E-4</v>
      </c>
      <c r="BV74" s="4">
        <f t="shared" si="25"/>
        <v>0.66927083333333337</v>
      </c>
      <c r="BW74" s="4">
        <f t="shared" si="26"/>
        <v>0.6791666666666667</v>
      </c>
      <c r="BX74" s="4">
        <f t="shared" si="27"/>
        <v>9.8958333333333259E-3</v>
      </c>
      <c r="BY74" s="10">
        <f t="shared" si="28"/>
        <v>0.67416180555555494</v>
      </c>
      <c r="BZ74" s="9">
        <f t="shared" si="13"/>
        <v>7.4951388888883086E-3</v>
      </c>
    </row>
    <row r="75" spans="1:78" x14ac:dyDescent="0.2">
      <c r="A75">
        <f t="shared" si="29"/>
        <v>56</v>
      </c>
      <c r="B75">
        <v>68494.1659383886</v>
      </c>
      <c r="C75">
        <v>68522.974061611298</v>
      </c>
      <c r="D75">
        <v>55800</v>
      </c>
      <c r="E75">
        <v>68400</v>
      </c>
      <c r="F75">
        <v>68235</v>
      </c>
      <c r="G75">
        <v>69030</v>
      </c>
      <c r="M75" s="7">
        <f t="shared" si="37"/>
        <v>0.64583333333333337</v>
      </c>
      <c r="N75" s="7">
        <f t="shared" si="38"/>
        <v>0.79166666666666663</v>
      </c>
      <c r="O75" s="7">
        <f t="shared" si="39"/>
        <v>0.79275655021283098</v>
      </c>
      <c r="P75" s="7">
        <f t="shared" si="40"/>
        <v>0.79308997756494559</v>
      </c>
      <c r="Q75" s="9">
        <f t="shared" si="41"/>
        <v>3.334273521146125E-4</v>
      </c>
      <c r="R75" s="4">
        <f t="shared" si="42"/>
        <v>0.78975694444444444</v>
      </c>
      <c r="S75" s="4">
        <f t="shared" si="43"/>
        <v>0.79895833333333333</v>
      </c>
      <c r="T75" s="4">
        <f t="shared" si="44"/>
        <v>9.201388888888884E-3</v>
      </c>
      <c r="U75" s="10">
        <f t="shared" si="17"/>
        <v>0.79292326388888834</v>
      </c>
      <c r="V75" s="9">
        <f t="shared" si="45"/>
        <v>1.2565972222217114E-3</v>
      </c>
      <c r="AC75">
        <v>68438.515900203405</v>
      </c>
      <c r="AD75">
        <v>68454.274099796501</v>
      </c>
      <c r="AE75">
        <v>55800</v>
      </c>
      <c r="AF75">
        <v>68400</v>
      </c>
      <c r="AG75">
        <v>68250</v>
      </c>
      <c r="AH75">
        <v>68715</v>
      </c>
      <c r="AN75" s="7">
        <f t="shared" si="4"/>
        <v>0.64583333333333337</v>
      </c>
      <c r="AO75" s="7">
        <f t="shared" si="5"/>
        <v>0.79166666666666663</v>
      </c>
      <c r="AP75" s="7">
        <f t="shared" si="6"/>
        <v>0.79211245254865048</v>
      </c>
      <c r="AQ75" s="7">
        <f t="shared" si="7"/>
        <v>0.79229483911801502</v>
      </c>
      <c r="AR75" s="9">
        <f t="shared" si="18"/>
        <v>1.8238656936453435E-4</v>
      </c>
      <c r="AS75" s="4">
        <f t="shared" si="19"/>
        <v>0.78993055555555558</v>
      </c>
      <c r="AT75" s="4">
        <f t="shared" si="20"/>
        <v>0.79531249999999998</v>
      </c>
      <c r="AU75" s="4">
        <f t="shared" si="21"/>
        <v>5.3819444444443976E-3</v>
      </c>
      <c r="AV75" s="10">
        <f t="shared" si="22"/>
        <v>0.7922036458333328</v>
      </c>
      <c r="AW75" s="9">
        <f t="shared" si="8"/>
        <v>5.3697916666617385E-4</v>
      </c>
      <c r="AY75" s="5">
        <f t="shared" si="23"/>
        <v>7.1961805555553759E-4</v>
      </c>
      <c r="BF75">
        <v>68394.094954029701</v>
      </c>
      <c r="BG75">
        <v>68403.175045970202</v>
      </c>
      <c r="BH75">
        <v>55800</v>
      </c>
      <c r="BI75">
        <v>68400</v>
      </c>
      <c r="BJ75">
        <v>68250</v>
      </c>
      <c r="BK75">
        <v>68520</v>
      </c>
      <c r="BQ75" s="7">
        <f t="shared" si="9"/>
        <v>0.64583333333333337</v>
      </c>
      <c r="BR75" s="7">
        <f t="shared" si="10"/>
        <v>0.79166666666666663</v>
      </c>
      <c r="BS75" s="7">
        <f t="shared" si="11"/>
        <v>0.79159832122719564</v>
      </c>
      <c r="BT75" s="7">
        <f t="shared" si="12"/>
        <v>0.79170341488391438</v>
      </c>
      <c r="BU75" s="9">
        <f t="shared" si="24"/>
        <v>1.050936567187355E-4</v>
      </c>
      <c r="BV75" s="4">
        <f t="shared" si="25"/>
        <v>0.78993055555555558</v>
      </c>
      <c r="BW75" s="4">
        <f t="shared" si="26"/>
        <v>0.79305555555555551</v>
      </c>
      <c r="BX75" s="4">
        <f t="shared" si="27"/>
        <v>3.1249999999999334E-3</v>
      </c>
      <c r="BY75" s="10">
        <f t="shared" si="28"/>
        <v>0.79165086805555496</v>
      </c>
      <c r="BZ75" s="9">
        <f t="shared" si="13"/>
        <v>-1.5798611111672578E-5</v>
      </c>
    </row>
    <row r="76" spans="1:78" x14ac:dyDescent="0.2">
      <c r="A76">
        <f t="shared" si="29"/>
        <v>57</v>
      </c>
      <c r="B76">
        <v>59726.843331854201</v>
      </c>
      <c r="C76">
        <v>59746.266668145698</v>
      </c>
      <c r="D76">
        <v>56100</v>
      </c>
      <c r="E76">
        <v>59700</v>
      </c>
      <c r="F76">
        <v>59430</v>
      </c>
      <c r="G76">
        <v>60015</v>
      </c>
      <c r="M76" s="7">
        <f t="shared" si="37"/>
        <v>0.64930555555555558</v>
      </c>
      <c r="N76" s="7">
        <f t="shared" si="38"/>
        <v>0.69097222222222221</v>
      </c>
      <c r="O76" s="7">
        <f t="shared" si="39"/>
        <v>0.69128290893349775</v>
      </c>
      <c r="P76" s="7">
        <f t="shared" si="40"/>
        <v>0.69150771606650108</v>
      </c>
      <c r="Q76" s="9">
        <f t="shared" si="41"/>
        <v>2.2480713300332411E-4</v>
      </c>
      <c r="R76" s="4">
        <f t="shared" si="42"/>
        <v>0.68784722222222228</v>
      </c>
      <c r="S76" s="4">
        <f t="shared" si="43"/>
        <v>0.69461805555555556</v>
      </c>
      <c r="T76" s="4">
        <f t="shared" si="44"/>
        <v>6.7708333333332815E-3</v>
      </c>
      <c r="U76" s="10">
        <f t="shared" si="17"/>
        <v>0.69139531249999941</v>
      </c>
      <c r="V76" s="9">
        <f t="shared" si="45"/>
        <v>4.2309027777720498E-4</v>
      </c>
      <c r="AC76">
        <v>59718.4424854924</v>
      </c>
      <c r="AD76">
        <v>59738.107514507501</v>
      </c>
      <c r="AE76">
        <v>56100</v>
      </c>
      <c r="AF76">
        <v>59700</v>
      </c>
      <c r="AG76">
        <v>59415</v>
      </c>
      <c r="AH76">
        <v>60000</v>
      </c>
      <c r="AN76" s="7">
        <f t="shared" si="4"/>
        <v>0.64930555555555558</v>
      </c>
      <c r="AO76" s="7">
        <f t="shared" si="5"/>
        <v>0.69097222222222221</v>
      </c>
      <c r="AP76" s="7">
        <f t="shared" si="6"/>
        <v>0.69118567691542132</v>
      </c>
      <c r="AQ76" s="7">
        <f t="shared" si="7"/>
        <v>0.69141328141791092</v>
      </c>
      <c r="AR76" s="9">
        <f t="shared" si="18"/>
        <v>2.2760450248959785E-4</v>
      </c>
      <c r="AS76" s="4">
        <f t="shared" si="19"/>
        <v>0.68767361111111114</v>
      </c>
      <c r="AT76" s="4">
        <f t="shared" si="20"/>
        <v>0.69444444444444442</v>
      </c>
      <c r="AU76" s="4">
        <f t="shared" si="21"/>
        <v>6.7708333333332815E-3</v>
      </c>
      <c r="AV76" s="10">
        <f t="shared" si="22"/>
        <v>0.69129947916666612</v>
      </c>
      <c r="AW76" s="9">
        <f t="shared" si="8"/>
        <v>3.2725694444390996E-4</v>
      </c>
      <c r="AY76" s="5">
        <f t="shared" si="23"/>
        <v>9.5833333333295023E-5</v>
      </c>
      <c r="BF76">
        <v>59725.230742629799</v>
      </c>
      <c r="BG76">
        <v>59745.569257370102</v>
      </c>
      <c r="BH76">
        <v>56100</v>
      </c>
      <c r="BI76">
        <v>59700</v>
      </c>
      <c r="BJ76">
        <v>59415</v>
      </c>
      <c r="BK76">
        <v>60045</v>
      </c>
      <c r="BQ76" s="7">
        <f t="shared" si="9"/>
        <v>0.64930555555555558</v>
      </c>
      <c r="BR76" s="7">
        <f t="shared" si="10"/>
        <v>0.69097222222222221</v>
      </c>
      <c r="BS76" s="7">
        <f t="shared" si="11"/>
        <v>0.69126424470636338</v>
      </c>
      <c r="BT76" s="7">
        <f t="shared" si="12"/>
        <v>0.6914996441825243</v>
      </c>
      <c r="BU76" s="9">
        <f t="shared" si="24"/>
        <v>2.353994761609135E-4</v>
      </c>
      <c r="BV76" s="4">
        <f t="shared" si="25"/>
        <v>0.68767361111111114</v>
      </c>
      <c r="BW76" s="4">
        <f t="shared" si="26"/>
        <v>0.69496527777777772</v>
      </c>
      <c r="BX76" s="4">
        <f t="shared" si="27"/>
        <v>7.2916666666665853E-3</v>
      </c>
      <c r="BY76" s="10">
        <f t="shared" si="28"/>
        <v>0.69138194444444379</v>
      </c>
      <c r="BZ76" s="9">
        <f t="shared" si="13"/>
        <v>4.0972222222157573E-4</v>
      </c>
    </row>
    <row r="77" spans="1:78" x14ac:dyDescent="0.2">
      <c r="A77">
        <f t="shared" si="29"/>
        <v>58</v>
      </c>
      <c r="B77">
        <v>58955.409170509003</v>
      </c>
      <c r="C77">
        <v>58985.990829490896</v>
      </c>
      <c r="D77">
        <v>56100</v>
      </c>
      <c r="E77">
        <v>58800</v>
      </c>
      <c r="F77">
        <v>58560</v>
      </c>
      <c r="G77">
        <v>59475</v>
      </c>
      <c r="M77" s="7">
        <f t="shared" si="37"/>
        <v>0.64930555555555558</v>
      </c>
      <c r="N77" s="7">
        <f t="shared" si="38"/>
        <v>0.68055555555555558</v>
      </c>
      <c r="O77" s="7">
        <f t="shared" si="39"/>
        <v>0.68235427280681715</v>
      </c>
      <c r="P77" s="7">
        <f t="shared" si="40"/>
        <v>0.68270822719318169</v>
      </c>
      <c r="Q77" s="9">
        <f t="shared" si="41"/>
        <v>3.5395438636454113E-4</v>
      </c>
      <c r="R77" s="4">
        <f t="shared" si="42"/>
        <v>0.67777777777777781</v>
      </c>
      <c r="S77" s="4">
        <f t="shared" si="43"/>
        <v>0.68836805555555558</v>
      </c>
      <c r="T77" s="4">
        <f t="shared" si="44"/>
        <v>1.0590277777777768E-2</v>
      </c>
      <c r="U77" s="10">
        <f t="shared" si="17"/>
        <v>0.68253124999999937</v>
      </c>
      <c r="V77" s="9">
        <f t="shared" si="45"/>
        <v>1.9756944444437874E-3</v>
      </c>
      <c r="AC77">
        <v>58890.186969737799</v>
      </c>
      <c r="AD77">
        <v>58914.443030262097</v>
      </c>
      <c r="AE77">
        <v>56100</v>
      </c>
      <c r="AF77">
        <v>58800</v>
      </c>
      <c r="AG77">
        <v>58530</v>
      </c>
      <c r="AH77">
        <v>59250</v>
      </c>
      <c r="AN77" s="7">
        <f t="shared" si="4"/>
        <v>0.64930555555555558</v>
      </c>
      <c r="AO77" s="7">
        <f t="shared" si="5"/>
        <v>0.68055555555555558</v>
      </c>
      <c r="AP77" s="7">
        <f t="shared" si="6"/>
        <v>0.68159938622381711</v>
      </c>
      <c r="AQ77" s="7">
        <f t="shared" si="7"/>
        <v>0.68188012766507056</v>
      </c>
      <c r="AR77" s="9">
        <f t="shared" si="18"/>
        <v>2.8074144125345146E-4</v>
      </c>
      <c r="AS77" s="4">
        <f t="shared" si="19"/>
        <v>0.67743055555555554</v>
      </c>
      <c r="AT77" s="4">
        <f t="shared" si="20"/>
        <v>0.68576388888888884</v>
      </c>
      <c r="AU77" s="4">
        <f t="shared" si="21"/>
        <v>8.3333333333333037E-3</v>
      </c>
      <c r="AV77" s="10">
        <f t="shared" si="22"/>
        <v>0.68173975694444389</v>
      </c>
      <c r="AW77" s="9">
        <f t="shared" si="8"/>
        <v>1.1842013888883063E-3</v>
      </c>
      <c r="AY77" s="5">
        <f t="shared" si="23"/>
        <v>7.9149305555548111E-4</v>
      </c>
      <c r="BF77">
        <v>58875.644601477798</v>
      </c>
      <c r="BG77">
        <v>58900.155398522103</v>
      </c>
      <c r="BH77">
        <v>56100</v>
      </c>
      <c r="BI77">
        <v>58800</v>
      </c>
      <c r="BJ77">
        <v>58560</v>
      </c>
      <c r="BK77">
        <v>59280</v>
      </c>
      <c r="BQ77" s="7">
        <f t="shared" si="9"/>
        <v>0.64930555555555558</v>
      </c>
      <c r="BR77" s="7">
        <f t="shared" si="10"/>
        <v>0.68055555555555558</v>
      </c>
      <c r="BS77" s="7">
        <f t="shared" si="11"/>
        <v>0.68143107177636342</v>
      </c>
      <c r="BT77" s="7">
        <f t="shared" si="12"/>
        <v>0.68171476155696875</v>
      </c>
      <c r="BU77" s="9">
        <f t="shared" si="24"/>
        <v>2.8368978060533401E-4</v>
      </c>
      <c r="BV77" s="4">
        <f t="shared" si="25"/>
        <v>0.67777777777777781</v>
      </c>
      <c r="BW77" s="4">
        <f t="shared" si="26"/>
        <v>0.68611111111111112</v>
      </c>
      <c r="BX77" s="4">
        <f t="shared" si="27"/>
        <v>8.3333333333333037E-3</v>
      </c>
      <c r="BY77" s="10">
        <f t="shared" si="28"/>
        <v>0.68157291666666608</v>
      </c>
      <c r="BZ77" s="9">
        <f t="shared" si="13"/>
        <v>1.0173611111105041E-3</v>
      </c>
    </row>
    <row r="78" spans="1:78" x14ac:dyDescent="0.2">
      <c r="A78">
        <f t="shared" si="29"/>
        <v>59</v>
      </c>
      <c r="B78">
        <v>59381.439630601999</v>
      </c>
      <c r="C78">
        <v>59423.690369397897</v>
      </c>
      <c r="D78">
        <v>56100</v>
      </c>
      <c r="E78">
        <v>57300</v>
      </c>
      <c r="F78">
        <v>58740</v>
      </c>
      <c r="G78">
        <v>60060</v>
      </c>
      <c r="M78" s="7">
        <f t="shared" si="37"/>
        <v>0.64930555555555558</v>
      </c>
      <c r="N78" s="7">
        <f t="shared" si="38"/>
        <v>0.66319444444444442</v>
      </c>
      <c r="O78" s="7">
        <f t="shared" si="39"/>
        <v>0.68728518090974533</v>
      </c>
      <c r="P78" s="7">
        <f t="shared" si="40"/>
        <v>0.68777419409025342</v>
      </c>
      <c r="Q78" s="9">
        <f t="shared" si="41"/>
        <v>4.8901318050809106E-4</v>
      </c>
      <c r="R78" s="4">
        <f t="shared" si="42"/>
        <v>0.67986111111111114</v>
      </c>
      <c r="S78" s="4">
        <f t="shared" si="43"/>
        <v>0.69513888888888886</v>
      </c>
      <c r="T78" s="4">
        <f t="shared" si="44"/>
        <v>1.5277777777777724E-2</v>
      </c>
      <c r="U78" s="10">
        <f t="shared" si="17"/>
        <v>0.68752968749999943</v>
      </c>
      <c r="V78" s="9">
        <f t="shared" si="45"/>
        <v>2.4335243055555011E-2</v>
      </c>
      <c r="AC78">
        <v>59349.888923885999</v>
      </c>
      <c r="AD78">
        <v>59391.281076113897</v>
      </c>
      <c r="AE78">
        <v>56100</v>
      </c>
      <c r="AF78">
        <v>57300</v>
      </c>
      <c r="AG78">
        <v>58695</v>
      </c>
      <c r="AH78">
        <v>59955</v>
      </c>
      <c r="AN78" s="7">
        <f t="shared" si="4"/>
        <v>0.64930555555555558</v>
      </c>
      <c r="AO78" s="7">
        <f t="shared" si="5"/>
        <v>0.66319444444444442</v>
      </c>
      <c r="AP78" s="7">
        <f t="shared" si="6"/>
        <v>0.68692001069312503</v>
      </c>
      <c r="AQ78" s="7">
        <f t="shared" si="7"/>
        <v>0.68739908652909598</v>
      </c>
      <c r="AR78" s="9">
        <f t="shared" si="18"/>
        <v>4.790758359709546E-4</v>
      </c>
      <c r="AS78" s="4">
        <f t="shared" si="19"/>
        <v>0.67934027777777772</v>
      </c>
      <c r="AT78" s="4">
        <f t="shared" si="20"/>
        <v>0.69392361111111112</v>
      </c>
      <c r="AU78" s="4">
        <f t="shared" si="21"/>
        <v>1.4583333333333393E-2</v>
      </c>
      <c r="AV78" s="10">
        <f t="shared" si="22"/>
        <v>0.6871595486111105</v>
      </c>
      <c r="AW78" s="9">
        <f t="shared" si="8"/>
        <v>2.3965104166666085E-2</v>
      </c>
      <c r="AY78" s="5">
        <f t="shared" si="23"/>
        <v>3.7013888888892676E-4</v>
      </c>
      <c r="BF78">
        <v>59346.531264958998</v>
      </c>
      <c r="BG78">
        <v>59392.478735040902</v>
      </c>
      <c r="BH78">
        <v>56100</v>
      </c>
      <c r="BI78">
        <v>57300</v>
      </c>
      <c r="BJ78">
        <v>58680</v>
      </c>
      <c r="BK78">
        <v>60015</v>
      </c>
      <c r="BQ78" s="7">
        <f t="shared" si="9"/>
        <v>0.64930555555555558</v>
      </c>
      <c r="BR78" s="7">
        <f t="shared" si="10"/>
        <v>0.66319444444444442</v>
      </c>
      <c r="BS78" s="7">
        <f t="shared" si="11"/>
        <v>0.68688114889998841</v>
      </c>
      <c r="BT78" s="7">
        <f t="shared" si="12"/>
        <v>0.68741294832223265</v>
      </c>
      <c r="BU78" s="9">
        <f t="shared" si="24"/>
        <v>5.3179942224423904E-4</v>
      </c>
      <c r="BV78" s="4">
        <f t="shared" si="25"/>
        <v>0.6791666666666667</v>
      </c>
      <c r="BW78" s="4">
        <f t="shared" si="26"/>
        <v>0.69461805555555556</v>
      </c>
      <c r="BX78" s="4">
        <f t="shared" si="27"/>
        <v>1.5451388888888862E-2</v>
      </c>
      <c r="BY78" s="10">
        <f t="shared" si="28"/>
        <v>0.68714704861111053</v>
      </c>
      <c r="BZ78" s="9">
        <f t="shared" si="13"/>
        <v>2.3952604166666114E-2</v>
      </c>
    </row>
    <row r="79" spans="1:78" x14ac:dyDescent="0.2">
      <c r="A79">
        <f t="shared" si="29"/>
        <v>60</v>
      </c>
      <c r="B79">
        <v>62131.942208836001</v>
      </c>
      <c r="C79">
        <v>62153.827791163902</v>
      </c>
      <c r="D79">
        <v>56700</v>
      </c>
      <c r="E79">
        <v>62100</v>
      </c>
      <c r="F79">
        <v>61800</v>
      </c>
      <c r="G79">
        <v>62460</v>
      </c>
      <c r="M79" s="7">
        <f t="shared" si="37"/>
        <v>0.65625</v>
      </c>
      <c r="N79" s="7">
        <f t="shared" si="38"/>
        <v>0.71875</v>
      </c>
      <c r="O79" s="7">
        <f t="shared" si="39"/>
        <v>0.71911970149115745</v>
      </c>
      <c r="P79" s="7">
        <f t="shared" si="40"/>
        <v>0.71937300684217476</v>
      </c>
      <c r="Q79" s="9">
        <f t="shared" si="41"/>
        <v>2.5330535101730778E-4</v>
      </c>
      <c r="R79" s="4">
        <f t="shared" si="42"/>
        <v>0.71527777777777779</v>
      </c>
      <c r="S79" s="4">
        <f t="shared" si="43"/>
        <v>0.72291666666666665</v>
      </c>
      <c r="T79" s="4">
        <f t="shared" si="44"/>
        <v>7.6388888888888618E-3</v>
      </c>
      <c r="U79" s="10">
        <f t="shared" si="17"/>
        <v>0.71924635416666605</v>
      </c>
      <c r="V79" s="9">
        <f t="shared" si="45"/>
        <v>4.9635416666604648E-4</v>
      </c>
      <c r="AC79">
        <v>62149.802633552703</v>
      </c>
      <c r="AD79">
        <v>62172.5073664472</v>
      </c>
      <c r="AE79">
        <v>56700</v>
      </c>
      <c r="AF79">
        <v>62100</v>
      </c>
      <c r="AG79">
        <v>61800</v>
      </c>
      <c r="AH79">
        <v>62475</v>
      </c>
      <c r="AN79" s="7">
        <f t="shared" si="4"/>
        <v>0.65625</v>
      </c>
      <c r="AO79" s="7">
        <f t="shared" si="5"/>
        <v>0.71875</v>
      </c>
      <c r="AP79" s="7">
        <f t="shared" si="6"/>
        <v>0.719326419369823</v>
      </c>
      <c r="AQ79" s="7">
        <f t="shared" si="7"/>
        <v>0.71958920563017592</v>
      </c>
      <c r="AR79" s="9">
        <f t="shared" si="18"/>
        <v>2.6278626035292074E-4</v>
      </c>
      <c r="AS79" s="4">
        <f t="shared" si="19"/>
        <v>0.71527777777777779</v>
      </c>
      <c r="AT79" s="4">
        <f t="shared" si="20"/>
        <v>0.72309027777777779</v>
      </c>
      <c r="AU79" s="4">
        <f t="shared" si="21"/>
        <v>7.8125E-3</v>
      </c>
      <c r="AV79" s="10">
        <f t="shared" si="22"/>
        <v>0.71945781249999952</v>
      </c>
      <c r="AW79" s="9">
        <f t="shared" si="8"/>
        <v>7.0781249999951612E-4</v>
      </c>
      <c r="AY79" s="5">
        <f t="shared" si="23"/>
        <v>-2.1145833333346964E-4</v>
      </c>
      <c r="BF79">
        <v>62110.166571026297</v>
      </c>
      <c r="BG79">
        <v>62130.093428973603</v>
      </c>
      <c r="BH79">
        <v>56700</v>
      </c>
      <c r="BI79">
        <v>62100</v>
      </c>
      <c r="BJ79">
        <v>61815</v>
      </c>
      <c r="BK79">
        <v>62430</v>
      </c>
      <c r="BQ79" s="7">
        <f t="shared" si="9"/>
        <v>0.65625</v>
      </c>
      <c r="BR79" s="7">
        <f t="shared" si="10"/>
        <v>0.71875</v>
      </c>
      <c r="BS79" s="7">
        <f t="shared" si="11"/>
        <v>0.71886766864613771</v>
      </c>
      <c r="BT79" s="7">
        <f t="shared" si="12"/>
        <v>0.7190983035760834</v>
      </c>
      <c r="BU79" s="9">
        <f t="shared" si="24"/>
        <v>2.3063492994568335E-4</v>
      </c>
      <c r="BV79" s="4">
        <f t="shared" si="25"/>
        <v>0.71545138888888893</v>
      </c>
      <c r="BW79" s="4">
        <f t="shared" si="26"/>
        <v>0.72256944444444449</v>
      </c>
      <c r="BX79" s="4">
        <f t="shared" si="27"/>
        <v>7.118055555555558E-3</v>
      </c>
      <c r="BY79" s="10">
        <f t="shared" si="28"/>
        <v>0.71898298611111056</v>
      </c>
      <c r="BZ79" s="9">
        <f t="shared" si="13"/>
        <v>2.3298611111055578E-4</v>
      </c>
    </row>
    <row r="80" spans="1:78" x14ac:dyDescent="0.2">
      <c r="A80">
        <f t="shared" si="29"/>
        <v>61</v>
      </c>
      <c r="B80">
        <v>60644.719614262402</v>
      </c>
      <c r="C80">
        <v>60664.840385737501</v>
      </c>
      <c r="D80">
        <v>56700</v>
      </c>
      <c r="E80">
        <v>60600</v>
      </c>
      <c r="F80">
        <v>60390</v>
      </c>
      <c r="G80">
        <v>61005</v>
      </c>
      <c r="M80" s="7">
        <f t="shared" si="37"/>
        <v>0.65625</v>
      </c>
      <c r="N80" s="7">
        <f t="shared" si="38"/>
        <v>0.70138888888888884</v>
      </c>
      <c r="O80" s="7">
        <f t="shared" si="39"/>
        <v>0.70190647701692599</v>
      </c>
      <c r="P80" s="7">
        <f t="shared" si="40"/>
        <v>0.70213935631640623</v>
      </c>
      <c r="Q80" s="9">
        <f t="shared" si="41"/>
        <v>2.3287929948023756E-4</v>
      </c>
      <c r="R80" s="4">
        <f t="shared" si="42"/>
        <v>0.69895833333333335</v>
      </c>
      <c r="S80" s="4">
        <f t="shared" si="43"/>
        <v>0.70607638888888891</v>
      </c>
      <c r="T80" s="4">
        <f t="shared" si="44"/>
        <v>7.118055555555558E-3</v>
      </c>
      <c r="U80" s="10">
        <f t="shared" si="17"/>
        <v>0.70202291666666605</v>
      </c>
      <c r="V80" s="9">
        <f t="shared" si="45"/>
        <v>6.3402777777721298E-4</v>
      </c>
      <c r="AC80">
        <v>60642.949339090599</v>
      </c>
      <c r="AD80">
        <v>60664.780660909302</v>
      </c>
      <c r="AE80">
        <v>56700</v>
      </c>
      <c r="AF80">
        <v>60600</v>
      </c>
      <c r="AG80">
        <v>60375</v>
      </c>
      <c r="AH80">
        <v>61035</v>
      </c>
      <c r="AN80" s="7">
        <f t="shared" si="4"/>
        <v>0.65625</v>
      </c>
      <c r="AO80" s="7">
        <f t="shared" si="5"/>
        <v>0.70138888888888884</v>
      </c>
      <c r="AP80" s="7">
        <f t="shared" si="6"/>
        <v>0.70188598772095601</v>
      </c>
      <c r="AQ80" s="7">
        <f t="shared" si="7"/>
        <v>0.70213866505682065</v>
      </c>
      <c r="AR80" s="9">
        <f t="shared" si="18"/>
        <v>2.5267733586464836E-4</v>
      </c>
      <c r="AS80" s="4">
        <f t="shared" si="19"/>
        <v>0.69878472222222221</v>
      </c>
      <c r="AT80" s="4">
        <f t="shared" si="20"/>
        <v>0.70642361111111107</v>
      </c>
      <c r="AU80" s="4">
        <f t="shared" si="21"/>
        <v>7.6388888888888618E-3</v>
      </c>
      <c r="AV80" s="10">
        <f t="shared" si="22"/>
        <v>0.70201232638888833</v>
      </c>
      <c r="AW80" s="9">
        <f t="shared" si="8"/>
        <v>6.2343749999949072E-4</v>
      </c>
      <c r="AY80" s="5">
        <f t="shared" si="23"/>
        <v>1.0590277777722257E-5</v>
      </c>
      <c r="BF80">
        <v>60630.144516861197</v>
      </c>
      <c r="BG80">
        <v>60650.765483138697</v>
      </c>
      <c r="BH80">
        <v>56700</v>
      </c>
      <c r="BI80">
        <v>60600</v>
      </c>
      <c r="BJ80">
        <v>60360</v>
      </c>
      <c r="BK80">
        <v>60990</v>
      </c>
      <c r="BQ80" s="7">
        <f t="shared" si="9"/>
        <v>0.65625</v>
      </c>
      <c r="BR80" s="7">
        <f t="shared" si="10"/>
        <v>0.70138888888888884</v>
      </c>
      <c r="BS80" s="7">
        <f t="shared" si="11"/>
        <v>0.70173778375996754</v>
      </c>
      <c r="BT80" s="7">
        <f t="shared" si="12"/>
        <v>0.70197645235114237</v>
      </c>
      <c r="BU80" s="9">
        <f t="shared" si="24"/>
        <v>2.3866859117482875E-4</v>
      </c>
      <c r="BV80" s="4">
        <f t="shared" si="25"/>
        <v>0.69861111111111107</v>
      </c>
      <c r="BW80" s="4">
        <f t="shared" si="26"/>
        <v>0.70590277777777777</v>
      </c>
      <c r="BX80" s="4">
        <f t="shared" si="27"/>
        <v>7.2916666666666963E-3</v>
      </c>
      <c r="BY80" s="10">
        <f t="shared" si="28"/>
        <v>0.70185711805555495</v>
      </c>
      <c r="BZ80" s="9">
        <f t="shared" si="13"/>
        <v>4.6822916666611203E-4</v>
      </c>
    </row>
    <row r="81" spans="1:78" x14ac:dyDescent="0.2">
      <c r="A81">
        <f t="shared" si="29"/>
        <v>62</v>
      </c>
      <c r="B81">
        <v>59117.888533764999</v>
      </c>
      <c r="C81">
        <v>59131.821466234898</v>
      </c>
      <c r="D81">
        <v>56700</v>
      </c>
      <c r="E81">
        <v>59100</v>
      </c>
      <c r="F81">
        <v>58950</v>
      </c>
      <c r="G81">
        <v>59310</v>
      </c>
      <c r="M81" s="7">
        <f t="shared" si="37"/>
        <v>0.65625</v>
      </c>
      <c r="N81" s="7">
        <f t="shared" si="38"/>
        <v>0.68402777777777779</v>
      </c>
      <c r="O81" s="7">
        <f t="shared" si="39"/>
        <v>0.68423482099265043</v>
      </c>
      <c r="P81" s="7">
        <f t="shared" si="40"/>
        <v>0.68439608178512612</v>
      </c>
      <c r="Q81" s="9">
        <f t="shared" si="41"/>
        <v>1.6126079247569258E-4</v>
      </c>
      <c r="R81" s="4">
        <f t="shared" si="42"/>
        <v>0.68229166666666663</v>
      </c>
      <c r="S81" s="4">
        <f t="shared" si="43"/>
        <v>0.68645833333333328</v>
      </c>
      <c r="T81" s="4">
        <f t="shared" si="44"/>
        <v>4.1666666666666519E-3</v>
      </c>
      <c r="U81" s="10">
        <f t="shared" si="17"/>
        <v>0.68431545138888827</v>
      </c>
      <c r="V81" s="9">
        <f t="shared" si="45"/>
        <v>2.8767361111048384E-4</v>
      </c>
      <c r="AC81">
        <v>59098.107745280999</v>
      </c>
      <c r="AD81">
        <v>59107.172254718898</v>
      </c>
      <c r="AE81">
        <v>56700</v>
      </c>
      <c r="AF81">
        <v>59100</v>
      </c>
      <c r="AG81">
        <v>58980</v>
      </c>
      <c r="AH81">
        <v>59235</v>
      </c>
      <c r="AN81" s="7">
        <f t="shared" si="4"/>
        <v>0.65625</v>
      </c>
      <c r="AO81" s="7">
        <f t="shared" si="5"/>
        <v>0.68402777777777779</v>
      </c>
      <c r="AP81" s="7">
        <f t="shared" si="6"/>
        <v>0.68400587668149304</v>
      </c>
      <c r="AQ81" s="7">
        <f t="shared" si="7"/>
        <v>0.68411078998517239</v>
      </c>
      <c r="AR81" s="9">
        <f t="shared" si="18"/>
        <v>1.0491330367934371E-4</v>
      </c>
      <c r="AS81" s="4">
        <f t="shared" si="19"/>
        <v>0.68263888888888891</v>
      </c>
      <c r="AT81" s="4">
        <f t="shared" si="20"/>
        <v>0.68559027777777781</v>
      </c>
      <c r="AU81" s="4">
        <f t="shared" si="21"/>
        <v>2.9513888888889062E-3</v>
      </c>
      <c r="AV81" s="10">
        <f t="shared" si="22"/>
        <v>0.68405833333333277</v>
      </c>
      <c r="AW81" s="9">
        <f t="shared" si="8"/>
        <v>3.0555555554978575E-5</v>
      </c>
      <c r="AY81" s="5">
        <f t="shared" si="23"/>
        <v>2.5711805555550526E-4</v>
      </c>
      <c r="BF81">
        <v>59091.030480072099</v>
      </c>
      <c r="BG81">
        <v>59099.819519927798</v>
      </c>
      <c r="BH81">
        <v>56700</v>
      </c>
      <c r="BI81">
        <v>59100</v>
      </c>
      <c r="BJ81">
        <v>58950</v>
      </c>
      <c r="BK81">
        <v>59220</v>
      </c>
      <c r="BQ81" s="7">
        <f t="shared" si="9"/>
        <v>0.65625</v>
      </c>
      <c r="BR81" s="7">
        <f t="shared" si="10"/>
        <v>0.68402777777777779</v>
      </c>
      <c r="BS81" s="7">
        <f t="shared" si="11"/>
        <v>0.68392396388972332</v>
      </c>
      <c r="BT81" s="7">
        <f t="shared" si="12"/>
        <v>0.68402568888805326</v>
      </c>
      <c r="BU81" s="9">
        <f t="shared" si="24"/>
        <v>1.0172499832994397E-4</v>
      </c>
      <c r="BV81" s="4">
        <f t="shared" si="25"/>
        <v>0.68229166666666663</v>
      </c>
      <c r="BW81" s="4">
        <f t="shared" si="26"/>
        <v>0.68541666666666667</v>
      </c>
      <c r="BX81" s="4">
        <f t="shared" si="27"/>
        <v>3.1250000000000444E-3</v>
      </c>
      <c r="BY81" s="10">
        <f t="shared" si="28"/>
        <v>0.68397482638888829</v>
      </c>
      <c r="BZ81" s="9">
        <f t="shared" si="13"/>
        <v>-5.2951388889499462E-5</v>
      </c>
    </row>
    <row r="82" spans="1:78" x14ac:dyDescent="0.2">
      <c r="A82">
        <f t="shared" si="29"/>
        <v>63</v>
      </c>
      <c r="B82">
        <v>59760.800246881503</v>
      </c>
      <c r="C82">
        <v>59784.849753118397</v>
      </c>
      <c r="D82">
        <v>56700</v>
      </c>
      <c r="E82">
        <v>59700</v>
      </c>
      <c r="F82">
        <v>59385</v>
      </c>
      <c r="G82">
        <v>60120</v>
      </c>
      <c r="M82" s="7">
        <f t="shared" si="37"/>
        <v>0.65625</v>
      </c>
      <c r="N82" s="7">
        <f t="shared" si="38"/>
        <v>0.69097222222222221</v>
      </c>
      <c r="O82" s="7">
        <f t="shared" si="39"/>
        <v>0.69167592878335071</v>
      </c>
      <c r="P82" s="7">
        <f t="shared" si="40"/>
        <v>0.69195427954998145</v>
      </c>
      <c r="Q82" s="9">
        <f t="shared" si="41"/>
        <v>2.7835076663074165E-4</v>
      </c>
      <c r="R82" s="4">
        <f t="shared" si="42"/>
        <v>0.68732638888888886</v>
      </c>
      <c r="S82" s="4">
        <f t="shared" si="43"/>
        <v>0.6958333333333333</v>
      </c>
      <c r="T82" s="4">
        <f t="shared" si="44"/>
        <v>8.506944444444442E-3</v>
      </c>
      <c r="U82" s="10">
        <f t="shared" si="17"/>
        <v>0.69181510416666603</v>
      </c>
      <c r="V82" s="9">
        <f t="shared" si="45"/>
        <v>8.4288194444381848E-4</v>
      </c>
      <c r="AC82">
        <v>59725.362605360402</v>
      </c>
      <c r="AD82">
        <v>59745.377394639501</v>
      </c>
      <c r="AE82">
        <v>56700</v>
      </c>
      <c r="AF82">
        <v>59700</v>
      </c>
      <c r="AG82">
        <v>59415</v>
      </c>
      <c r="AH82">
        <v>60045</v>
      </c>
      <c r="AN82" s="7">
        <f t="shared" si="4"/>
        <v>0.65625</v>
      </c>
      <c r="AO82" s="7">
        <f t="shared" si="5"/>
        <v>0.69097222222222221</v>
      </c>
      <c r="AP82" s="7">
        <f t="shared" si="6"/>
        <v>0.691265770895375</v>
      </c>
      <c r="AQ82" s="7">
        <f t="shared" si="7"/>
        <v>0.69149742354906829</v>
      </c>
      <c r="AR82" s="9">
        <f t="shared" si="18"/>
        <v>2.316526536932928E-4</v>
      </c>
      <c r="AS82" s="4">
        <f t="shared" si="19"/>
        <v>0.68767361111111114</v>
      </c>
      <c r="AT82" s="4">
        <f t="shared" si="20"/>
        <v>0.69496527777777772</v>
      </c>
      <c r="AU82" s="4">
        <f t="shared" si="21"/>
        <v>7.2916666666665853E-3</v>
      </c>
      <c r="AV82" s="10">
        <f t="shared" si="22"/>
        <v>0.6913815972222217</v>
      </c>
      <c r="AW82" s="9">
        <f t="shared" si="8"/>
        <v>4.0937499999949001E-4</v>
      </c>
      <c r="AY82" s="5">
        <f t="shared" si="23"/>
        <v>4.3350694444432847E-4</v>
      </c>
      <c r="BF82">
        <v>59724.260368544397</v>
      </c>
      <c r="BG82">
        <v>59744.619631455498</v>
      </c>
      <c r="BH82">
        <v>56700</v>
      </c>
      <c r="BI82">
        <v>59700</v>
      </c>
      <c r="BJ82">
        <v>59430</v>
      </c>
      <c r="BK82">
        <v>60045</v>
      </c>
      <c r="BQ82" s="7">
        <f t="shared" si="9"/>
        <v>0.65625</v>
      </c>
      <c r="BR82" s="7">
        <f t="shared" si="10"/>
        <v>0.69097222222222221</v>
      </c>
      <c r="BS82" s="7">
        <f t="shared" si="11"/>
        <v>0.69125301352481938</v>
      </c>
      <c r="BT82" s="7">
        <f t="shared" si="12"/>
        <v>0.69148865314184604</v>
      </c>
      <c r="BU82" s="9">
        <f t="shared" si="24"/>
        <v>2.356396170266617E-4</v>
      </c>
      <c r="BV82" s="4">
        <f t="shared" si="25"/>
        <v>0.68784722222222228</v>
      </c>
      <c r="BW82" s="4">
        <f t="shared" si="26"/>
        <v>0.69496527777777772</v>
      </c>
      <c r="BX82" s="4">
        <f t="shared" si="27"/>
        <v>7.118055555555447E-3</v>
      </c>
      <c r="BY82" s="10">
        <f t="shared" si="28"/>
        <v>0.69137083333333271</v>
      </c>
      <c r="BZ82" s="9">
        <f t="shared" si="13"/>
        <v>3.9861111111050285E-4</v>
      </c>
    </row>
    <row r="83" spans="1:78" x14ac:dyDescent="0.2">
      <c r="A83">
        <f t="shared" si="29"/>
        <v>64</v>
      </c>
      <c r="B83">
        <v>62241.034852898301</v>
      </c>
      <c r="C83">
        <v>62284.345147101601</v>
      </c>
      <c r="D83">
        <v>56700</v>
      </c>
      <c r="E83">
        <v>62100</v>
      </c>
      <c r="F83">
        <v>61665</v>
      </c>
      <c r="G83">
        <v>62955</v>
      </c>
      <c r="M83" s="7">
        <f t="shared" si="37"/>
        <v>0.65625</v>
      </c>
      <c r="N83" s="7">
        <f t="shared" si="38"/>
        <v>0.71875</v>
      </c>
      <c r="O83" s="7">
        <f t="shared" si="39"/>
        <v>0.72038234783447108</v>
      </c>
      <c r="P83" s="7">
        <f t="shared" si="40"/>
        <v>0.72088362438775</v>
      </c>
      <c r="Q83" s="9">
        <f t="shared" si="41"/>
        <v>5.0127655327891762E-4</v>
      </c>
      <c r="R83" s="4">
        <f t="shared" si="42"/>
        <v>0.71371527777777777</v>
      </c>
      <c r="S83" s="4">
        <f t="shared" si="43"/>
        <v>0.72864583333333333</v>
      </c>
      <c r="T83" s="4">
        <f t="shared" si="44"/>
        <v>1.4930555555555558E-2</v>
      </c>
      <c r="U83" s="10">
        <f t="shared" si="17"/>
        <v>0.72063298611111049</v>
      </c>
      <c r="V83" s="9">
        <f t="shared" si="45"/>
        <v>1.8829861111104851E-3</v>
      </c>
      <c r="AC83">
        <v>62213.931939279799</v>
      </c>
      <c r="AD83">
        <v>62258.768060720096</v>
      </c>
      <c r="AE83">
        <v>56700</v>
      </c>
      <c r="AF83">
        <v>62100</v>
      </c>
      <c r="AG83">
        <v>61695</v>
      </c>
      <c r="AH83">
        <v>62985</v>
      </c>
      <c r="AN83" s="7">
        <f t="shared" si="4"/>
        <v>0.65625</v>
      </c>
      <c r="AO83" s="7">
        <f t="shared" si="5"/>
        <v>0.71875</v>
      </c>
      <c r="AP83" s="7">
        <f t="shared" si="6"/>
        <v>0.72006865670462727</v>
      </c>
      <c r="AQ83" s="7">
        <f t="shared" si="7"/>
        <v>0.72058759329537148</v>
      </c>
      <c r="AR83" s="9">
        <f t="shared" si="18"/>
        <v>5.1893659074420118E-4</v>
      </c>
      <c r="AS83" s="4">
        <f t="shared" si="19"/>
        <v>0.71406250000000004</v>
      </c>
      <c r="AT83" s="4">
        <f t="shared" si="20"/>
        <v>0.7289930555555556</v>
      </c>
      <c r="AU83" s="4">
        <f t="shared" si="21"/>
        <v>1.4930555555555558E-2</v>
      </c>
      <c r="AV83" s="10">
        <f t="shared" si="22"/>
        <v>0.72032812499999932</v>
      </c>
      <c r="AW83" s="9">
        <f t="shared" si="8"/>
        <v>1.5781249999993197E-3</v>
      </c>
      <c r="AY83" s="5">
        <f t="shared" si="23"/>
        <v>3.0486111111116543E-4</v>
      </c>
      <c r="BF83">
        <v>62195.205831525702</v>
      </c>
      <c r="BG83">
        <v>62240.234168474199</v>
      </c>
      <c r="BH83">
        <v>56700</v>
      </c>
      <c r="BI83">
        <v>62100</v>
      </c>
      <c r="BJ83">
        <v>61635</v>
      </c>
      <c r="BK83">
        <v>62910</v>
      </c>
      <c r="BQ83" s="7">
        <f t="shared" si="9"/>
        <v>0.65625</v>
      </c>
      <c r="BR83" s="7">
        <f t="shared" si="10"/>
        <v>0.71875</v>
      </c>
      <c r="BS83" s="7">
        <f t="shared" si="11"/>
        <v>0.71985191934636228</v>
      </c>
      <c r="BT83" s="7">
        <f t="shared" si="12"/>
        <v>0.72037308065363659</v>
      </c>
      <c r="BU83" s="9">
        <f t="shared" si="24"/>
        <v>5.2116130727430932E-4</v>
      </c>
      <c r="BV83" s="4">
        <f t="shared" si="25"/>
        <v>0.7133680555555556</v>
      </c>
      <c r="BW83" s="4">
        <f t="shared" si="26"/>
        <v>0.72812500000000002</v>
      </c>
      <c r="BX83" s="4">
        <f t="shared" si="27"/>
        <v>1.475694444444442E-2</v>
      </c>
      <c r="BY83" s="10">
        <f t="shared" si="28"/>
        <v>0.72011249999999949</v>
      </c>
      <c r="BZ83" s="9">
        <f t="shared" si="13"/>
        <v>1.3624999999994891E-3</v>
      </c>
    </row>
    <row r="84" spans="1:78" x14ac:dyDescent="0.2">
      <c r="A84">
        <f t="shared" si="29"/>
        <v>65</v>
      </c>
      <c r="B84">
        <v>59814.228565293502</v>
      </c>
      <c r="C84">
        <v>59852.201434706403</v>
      </c>
      <c r="D84">
        <v>57000</v>
      </c>
      <c r="E84">
        <v>59400</v>
      </c>
      <c r="F84">
        <v>59280</v>
      </c>
      <c r="G84">
        <v>60390</v>
      </c>
      <c r="M84" s="7">
        <f t="shared" si="37"/>
        <v>0.65972222222222221</v>
      </c>
      <c r="N84" s="7">
        <f t="shared" si="38"/>
        <v>0.6875</v>
      </c>
      <c r="O84" s="7">
        <f t="shared" si="39"/>
        <v>0.69229431209830439</v>
      </c>
      <c r="P84" s="7">
        <f t="shared" si="40"/>
        <v>0.69273381290169445</v>
      </c>
      <c r="Q84" s="9">
        <f t="shared" si="41"/>
        <v>4.3950080339005826E-4</v>
      </c>
      <c r="R84" s="4">
        <f t="shared" si="42"/>
        <v>0.68611111111111112</v>
      </c>
      <c r="S84" s="4">
        <f t="shared" si="43"/>
        <v>0.69895833333333335</v>
      </c>
      <c r="T84" s="4">
        <f t="shared" si="44"/>
        <v>1.2847222222222232E-2</v>
      </c>
      <c r="U84" s="10">
        <f t="shared" si="17"/>
        <v>0.69251406249999947</v>
      </c>
      <c r="V84" s="9">
        <f t="shared" si="45"/>
        <v>5.0140624999994721E-3</v>
      </c>
      <c r="AC84">
        <v>59669.100612040202</v>
      </c>
      <c r="AD84">
        <v>59700.389387959702</v>
      </c>
      <c r="AE84">
        <v>57000</v>
      </c>
      <c r="AF84">
        <v>59400</v>
      </c>
      <c r="AG84">
        <v>59265</v>
      </c>
      <c r="AH84">
        <v>60195</v>
      </c>
      <c r="AN84" s="7">
        <f t="shared" ref="AN84:AN147" si="46">AE84/86400</f>
        <v>0.65972222222222221</v>
      </c>
      <c r="AO84" s="7">
        <f t="shared" ref="AO84:AO147" si="47">AF84/86400</f>
        <v>0.6875</v>
      </c>
      <c r="AP84" s="7">
        <f t="shared" ref="AP84:AP147" si="48">AC84/86400</f>
        <v>0.69061459041713191</v>
      </c>
      <c r="AQ84" s="7">
        <f t="shared" ref="AQ84:AQ147" si="49">AD84/86400</f>
        <v>0.69097672902731133</v>
      </c>
      <c r="AR84" s="9">
        <f t="shared" si="18"/>
        <v>3.6213861017941884E-4</v>
      </c>
      <c r="AS84" s="4">
        <f t="shared" si="19"/>
        <v>0.68593749999999998</v>
      </c>
      <c r="AT84" s="4">
        <f t="shared" si="20"/>
        <v>0.69670138888888888</v>
      </c>
      <c r="AU84" s="4">
        <f t="shared" si="21"/>
        <v>1.0763888888888906E-2</v>
      </c>
      <c r="AV84" s="10">
        <f t="shared" si="22"/>
        <v>0.69079565972222157</v>
      </c>
      <c r="AW84" s="9">
        <f t="shared" ref="AW84:AW147" si="50">AV84-AO84</f>
        <v>3.2956597222215667E-3</v>
      </c>
      <c r="AY84" s="5">
        <f t="shared" si="23"/>
        <v>1.7184027777779054E-3</v>
      </c>
      <c r="BF84">
        <v>59663.257936838403</v>
      </c>
      <c r="BG84">
        <v>59694.6220631615</v>
      </c>
      <c r="BH84">
        <v>57000</v>
      </c>
      <c r="BI84">
        <v>59400</v>
      </c>
      <c r="BJ84">
        <v>59280</v>
      </c>
      <c r="BK84">
        <v>60165</v>
      </c>
      <c r="BQ84" s="7">
        <f t="shared" ref="BQ84:BQ147" si="51">BH84/86400</f>
        <v>0.65972222222222221</v>
      </c>
      <c r="BR84" s="7">
        <f t="shared" ref="BR84:BR147" si="52">BI84/86400</f>
        <v>0.6875</v>
      </c>
      <c r="BS84" s="7">
        <f t="shared" ref="BS84:BS147" si="53">BF84/86400</f>
        <v>0.69054696686155559</v>
      </c>
      <c r="BT84" s="7">
        <f t="shared" ref="BT84:BT147" si="54">BG84/86400</f>
        <v>0.69090997758288775</v>
      </c>
      <c r="BU84" s="9">
        <f t="shared" si="24"/>
        <v>3.6301072133215762E-4</v>
      </c>
      <c r="BV84" s="4">
        <f t="shared" si="25"/>
        <v>0.68611111111111112</v>
      </c>
      <c r="BW84" s="4">
        <f t="shared" si="26"/>
        <v>0.69635416666666672</v>
      </c>
      <c r="BX84" s="4">
        <f t="shared" si="27"/>
        <v>1.0243055555555602E-2</v>
      </c>
      <c r="BY84" s="10">
        <f t="shared" si="28"/>
        <v>0.69072847222222167</v>
      </c>
      <c r="BZ84" s="9">
        <f t="shared" ref="BZ84:BZ147" si="55">BY84-BR84</f>
        <v>3.2284722222216677E-3</v>
      </c>
    </row>
    <row r="85" spans="1:78" x14ac:dyDescent="0.2">
      <c r="A85">
        <f t="shared" si="29"/>
        <v>66</v>
      </c>
      <c r="B85">
        <v>59577.475764825598</v>
      </c>
      <c r="C85">
        <v>59606.914235174401</v>
      </c>
      <c r="D85">
        <v>57000</v>
      </c>
      <c r="E85">
        <v>59400</v>
      </c>
      <c r="F85">
        <v>59250</v>
      </c>
      <c r="G85">
        <v>60045</v>
      </c>
      <c r="M85" s="7">
        <f t="shared" si="37"/>
        <v>0.65972222222222221</v>
      </c>
      <c r="N85" s="7">
        <f t="shared" si="38"/>
        <v>0.6875</v>
      </c>
      <c r="O85" s="7">
        <f t="shared" si="39"/>
        <v>0.68955411764844443</v>
      </c>
      <c r="P85" s="7">
        <f t="shared" si="40"/>
        <v>0.68989484068488893</v>
      </c>
      <c r="Q85" s="9">
        <f t="shared" si="41"/>
        <v>3.407230364445013E-4</v>
      </c>
      <c r="R85" s="4">
        <f t="shared" si="42"/>
        <v>0.68576388888888884</v>
      </c>
      <c r="S85" s="4">
        <f t="shared" si="43"/>
        <v>0.69496527777777772</v>
      </c>
      <c r="T85" s="4">
        <f t="shared" si="44"/>
        <v>9.201388888888884E-3</v>
      </c>
      <c r="U85" s="10">
        <f t="shared" ref="U85:U148" si="56">(O85+P85)/2</f>
        <v>0.68972447916666668</v>
      </c>
      <c r="V85" s="9">
        <f t="shared" si="45"/>
        <v>2.2244791666666819E-3</v>
      </c>
      <c r="AC85">
        <v>59508.549725218603</v>
      </c>
      <c r="AD85">
        <v>59533.910274781403</v>
      </c>
      <c r="AE85">
        <v>57000</v>
      </c>
      <c r="AF85">
        <v>59400</v>
      </c>
      <c r="AG85">
        <v>59235</v>
      </c>
      <c r="AH85">
        <v>59940</v>
      </c>
      <c r="AN85" s="7">
        <f t="shared" si="46"/>
        <v>0.65972222222222221</v>
      </c>
      <c r="AO85" s="7">
        <f t="shared" si="47"/>
        <v>0.6875</v>
      </c>
      <c r="AP85" s="7">
        <f t="shared" si="48"/>
        <v>0.68875636256040051</v>
      </c>
      <c r="AQ85" s="7">
        <f t="shared" si="49"/>
        <v>0.68904988743959961</v>
      </c>
      <c r="AR85" s="9">
        <f t="shared" ref="AR85:AR148" si="57">AQ85-AP85</f>
        <v>2.9352487919909187E-4</v>
      </c>
      <c r="AS85" s="4">
        <f t="shared" ref="AS85:AS148" si="58">AG85/86400</f>
        <v>0.68559027777777781</v>
      </c>
      <c r="AT85" s="4">
        <f t="shared" ref="AT85:AT148" si="59">AH85/86400</f>
        <v>0.69374999999999998</v>
      </c>
      <c r="AU85" s="4">
        <f t="shared" ref="AU85:AU148" si="60">AT85-AS85</f>
        <v>8.1597222222221655E-3</v>
      </c>
      <c r="AV85" s="10">
        <f t="shared" ref="AV85:AV148" si="61">(AP85+AQ85)/2</f>
        <v>0.68890312500000006</v>
      </c>
      <c r="AW85" s="9">
        <f t="shared" si="50"/>
        <v>1.4031250000000606E-3</v>
      </c>
      <c r="AY85" s="5">
        <f t="shared" ref="AY85:AY148" si="62">V85-AW85</f>
        <v>8.2135416666662131E-4</v>
      </c>
      <c r="BF85">
        <v>59490.465601873599</v>
      </c>
      <c r="BG85">
        <v>59514.524398126297</v>
      </c>
      <c r="BH85">
        <v>57000</v>
      </c>
      <c r="BI85">
        <v>59400</v>
      </c>
      <c r="BJ85">
        <v>59220</v>
      </c>
      <c r="BK85">
        <v>59865</v>
      </c>
      <c r="BQ85" s="7">
        <f t="shared" si="51"/>
        <v>0.65972222222222221</v>
      </c>
      <c r="BR85" s="7">
        <f t="shared" si="52"/>
        <v>0.6875</v>
      </c>
      <c r="BS85" s="7">
        <f t="shared" si="53"/>
        <v>0.68854705557724072</v>
      </c>
      <c r="BT85" s="7">
        <f t="shared" si="54"/>
        <v>0.68882551386720248</v>
      </c>
      <c r="BU85" s="9">
        <f t="shared" ref="BU85:BU148" si="63">BT85-BS85</f>
        <v>2.7845828996175825E-4</v>
      </c>
      <c r="BV85" s="4">
        <f t="shared" ref="BV85:BV148" si="64">BJ85/86400</f>
        <v>0.68541666666666667</v>
      </c>
      <c r="BW85" s="4">
        <f t="shared" ref="BW85:BW148" si="65">BK85/86400</f>
        <v>0.6928819444444444</v>
      </c>
      <c r="BX85" s="4">
        <f t="shared" ref="BX85:BX148" si="66">BW85-BV85</f>
        <v>7.4652777777777235E-3</v>
      </c>
      <c r="BY85" s="10">
        <f t="shared" ref="BY85:BY148" si="67">(BS85+BT85)/2</f>
        <v>0.6886862847222216</v>
      </c>
      <c r="BZ85" s="9">
        <f t="shared" si="55"/>
        <v>1.1862847222215978E-3</v>
      </c>
    </row>
    <row r="86" spans="1:78" x14ac:dyDescent="0.2">
      <c r="A86">
        <f t="shared" ref="A86:A149" si="68">A85+1</f>
        <v>67</v>
      </c>
      <c r="B86">
        <v>60634.877843894297</v>
      </c>
      <c r="C86">
        <v>60655.1521561056</v>
      </c>
      <c r="D86">
        <v>57000</v>
      </c>
      <c r="E86">
        <v>60600</v>
      </c>
      <c r="F86">
        <v>60315</v>
      </c>
      <c r="G86">
        <v>60945</v>
      </c>
      <c r="M86" s="7">
        <f t="shared" si="37"/>
        <v>0.65972222222222221</v>
      </c>
      <c r="N86" s="7">
        <f t="shared" si="38"/>
        <v>0.70138888888888884</v>
      </c>
      <c r="O86" s="7">
        <f t="shared" si="39"/>
        <v>0.70179256763766551</v>
      </c>
      <c r="P86" s="7">
        <f t="shared" si="40"/>
        <v>0.70202722402899997</v>
      </c>
      <c r="Q86" s="9">
        <f t="shared" si="41"/>
        <v>2.3465639133446459E-4</v>
      </c>
      <c r="R86" s="4">
        <f t="shared" si="42"/>
        <v>0.69809027777777777</v>
      </c>
      <c r="S86" s="4">
        <f t="shared" si="43"/>
        <v>0.70538194444444446</v>
      </c>
      <c r="T86" s="4">
        <f t="shared" si="44"/>
        <v>7.2916666666666963E-3</v>
      </c>
      <c r="U86" s="10">
        <f t="shared" si="56"/>
        <v>0.70190989583333274</v>
      </c>
      <c r="V86" s="9">
        <f t="shared" si="45"/>
        <v>5.210069444439025E-4</v>
      </c>
      <c r="AC86">
        <v>60672.587795526197</v>
      </c>
      <c r="AD86">
        <v>60697.542204473699</v>
      </c>
      <c r="AE86">
        <v>57000</v>
      </c>
      <c r="AF86">
        <v>60600</v>
      </c>
      <c r="AG86">
        <v>60315</v>
      </c>
      <c r="AH86">
        <v>61080</v>
      </c>
      <c r="AN86" s="7">
        <f t="shared" si="46"/>
        <v>0.65972222222222221</v>
      </c>
      <c r="AO86" s="7">
        <f t="shared" si="47"/>
        <v>0.70138888888888884</v>
      </c>
      <c r="AP86" s="7">
        <f t="shared" si="48"/>
        <v>0.70222902541118282</v>
      </c>
      <c r="AQ86" s="7">
        <f t="shared" si="49"/>
        <v>0.70251784958881591</v>
      </c>
      <c r="AR86" s="9">
        <f t="shared" si="57"/>
        <v>2.8882417763309576E-4</v>
      </c>
      <c r="AS86" s="4">
        <f t="shared" si="58"/>
        <v>0.69809027777777777</v>
      </c>
      <c r="AT86" s="4">
        <f t="shared" si="59"/>
        <v>0.70694444444444449</v>
      </c>
      <c r="AU86" s="4">
        <f t="shared" si="60"/>
        <v>8.8541666666667185E-3</v>
      </c>
      <c r="AV86" s="10">
        <f t="shared" si="61"/>
        <v>0.70237343749999936</v>
      </c>
      <c r="AW86" s="9">
        <f t="shared" si="50"/>
        <v>9.8454861111052505E-4</v>
      </c>
      <c r="AY86" s="5">
        <f t="shared" si="62"/>
        <v>-4.6354166666662255E-4</v>
      </c>
      <c r="BF86">
        <v>60611.8206704943</v>
      </c>
      <c r="BG86">
        <v>60632.069329505597</v>
      </c>
      <c r="BH86">
        <v>57000</v>
      </c>
      <c r="BI86">
        <v>60600</v>
      </c>
      <c r="BJ86">
        <v>60315</v>
      </c>
      <c r="BK86">
        <v>60930</v>
      </c>
      <c r="BQ86" s="7">
        <f t="shared" si="51"/>
        <v>0.65972222222222221</v>
      </c>
      <c r="BR86" s="7">
        <f t="shared" si="52"/>
        <v>0.70138888888888884</v>
      </c>
      <c r="BS86" s="7">
        <f t="shared" si="53"/>
        <v>0.70152570220479515</v>
      </c>
      <c r="BT86" s="7">
        <f t="shared" si="54"/>
        <v>0.70176006168409255</v>
      </c>
      <c r="BU86" s="9">
        <f t="shared" si="63"/>
        <v>2.3435947929739687E-4</v>
      </c>
      <c r="BV86" s="4">
        <f t="shared" si="64"/>
        <v>0.69809027777777777</v>
      </c>
      <c r="BW86" s="4">
        <f t="shared" si="65"/>
        <v>0.70520833333333333</v>
      </c>
      <c r="BX86" s="4">
        <f t="shared" si="66"/>
        <v>7.118055555555558E-3</v>
      </c>
      <c r="BY86" s="10">
        <f t="shared" si="67"/>
        <v>0.7016428819444438</v>
      </c>
      <c r="BZ86" s="9">
        <f t="shared" si="55"/>
        <v>2.5399305555495744E-4</v>
      </c>
    </row>
    <row r="87" spans="1:78" x14ac:dyDescent="0.2">
      <c r="A87">
        <f t="shared" si="68"/>
        <v>68</v>
      </c>
      <c r="B87">
        <v>61516.089398676799</v>
      </c>
      <c r="C87">
        <v>61553.360601323096</v>
      </c>
      <c r="D87">
        <v>57300</v>
      </c>
      <c r="E87">
        <v>61200</v>
      </c>
      <c r="F87">
        <v>61020</v>
      </c>
      <c r="G87">
        <v>62115</v>
      </c>
      <c r="M87" s="7">
        <f t="shared" si="37"/>
        <v>0.66319444444444442</v>
      </c>
      <c r="N87" s="7">
        <f t="shared" si="38"/>
        <v>0.70833333333333337</v>
      </c>
      <c r="O87" s="7">
        <f t="shared" si="39"/>
        <v>0.71199177544764813</v>
      </c>
      <c r="P87" s="7">
        <f t="shared" si="40"/>
        <v>0.71242315510790621</v>
      </c>
      <c r="Q87" s="9">
        <f t="shared" si="41"/>
        <v>4.3137966025807994E-4</v>
      </c>
      <c r="R87" s="4">
        <f t="shared" si="42"/>
        <v>0.70625000000000004</v>
      </c>
      <c r="S87" s="4">
        <f t="shared" si="43"/>
        <v>0.71892361111111114</v>
      </c>
      <c r="T87" s="4">
        <f t="shared" si="44"/>
        <v>1.2673611111111094E-2</v>
      </c>
      <c r="U87" s="10">
        <f t="shared" si="56"/>
        <v>0.71220746527777723</v>
      </c>
      <c r="V87" s="9">
        <f t="shared" si="45"/>
        <v>3.8741319444438593E-3</v>
      </c>
      <c r="AC87">
        <v>61211.841506066703</v>
      </c>
      <c r="AD87">
        <v>61229.6484939332</v>
      </c>
      <c r="AE87">
        <v>57300</v>
      </c>
      <c r="AF87">
        <v>61200</v>
      </c>
      <c r="AG87">
        <v>60975</v>
      </c>
      <c r="AH87">
        <v>61530</v>
      </c>
      <c r="AN87" s="7">
        <f t="shared" si="46"/>
        <v>0.66319444444444442</v>
      </c>
      <c r="AO87" s="7">
        <f t="shared" si="47"/>
        <v>0.70833333333333337</v>
      </c>
      <c r="AP87" s="7">
        <f t="shared" si="48"/>
        <v>0.70847038780169791</v>
      </c>
      <c r="AQ87" s="7">
        <f t="shared" si="49"/>
        <v>0.7086764871983009</v>
      </c>
      <c r="AR87" s="9">
        <f t="shared" si="57"/>
        <v>2.0609939660298782E-4</v>
      </c>
      <c r="AS87" s="4">
        <f t="shared" si="58"/>
        <v>0.70572916666666663</v>
      </c>
      <c r="AT87" s="4">
        <f t="shared" si="59"/>
        <v>0.71215277777777775</v>
      </c>
      <c r="AU87" s="4">
        <f t="shared" si="60"/>
        <v>6.423611111111116E-3</v>
      </c>
      <c r="AV87" s="10">
        <f t="shared" si="61"/>
        <v>0.70857343749999946</v>
      </c>
      <c r="AW87" s="9">
        <f t="shared" si="50"/>
        <v>2.4010416666608858E-4</v>
      </c>
      <c r="AY87" s="5">
        <f t="shared" si="62"/>
        <v>3.6340277777777708E-3</v>
      </c>
      <c r="BF87">
        <v>61210.015855684302</v>
      </c>
      <c r="BG87">
        <v>61228.354144315599</v>
      </c>
      <c r="BH87">
        <v>57300</v>
      </c>
      <c r="BI87">
        <v>61200</v>
      </c>
      <c r="BJ87">
        <v>60960</v>
      </c>
      <c r="BK87">
        <v>61500</v>
      </c>
      <c r="BQ87" s="7">
        <f t="shared" si="51"/>
        <v>0.66319444444444442</v>
      </c>
      <c r="BR87" s="7">
        <f t="shared" si="52"/>
        <v>0.70833333333333337</v>
      </c>
      <c r="BS87" s="7">
        <f t="shared" si="53"/>
        <v>0.70844925758893873</v>
      </c>
      <c r="BT87" s="7">
        <f t="shared" si="54"/>
        <v>0.70866150629994906</v>
      </c>
      <c r="BU87" s="9">
        <f t="shared" si="63"/>
        <v>2.1224871101033216E-4</v>
      </c>
      <c r="BV87" s="4">
        <f t="shared" si="64"/>
        <v>0.7055555555555556</v>
      </c>
      <c r="BW87" s="4">
        <f t="shared" si="65"/>
        <v>0.71180555555555558</v>
      </c>
      <c r="BX87" s="4">
        <f t="shared" si="66"/>
        <v>6.2499999999999778E-3</v>
      </c>
      <c r="BY87" s="10">
        <f t="shared" si="67"/>
        <v>0.7085553819444439</v>
      </c>
      <c r="BZ87" s="9">
        <f t="shared" si="55"/>
        <v>2.2204861111052576E-4</v>
      </c>
    </row>
    <row r="88" spans="1:78" x14ac:dyDescent="0.2">
      <c r="A88">
        <f t="shared" si="68"/>
        <v>69</v>
      </c>
      <c r="B88">
        <v>60440.064691833199</v>
      </c>
      <c r="C88">
        <v>60465.335308166701</v>
      </c>
      <c r="D88">
        <v>57300</v>
      </c>
      <c r="E88">
        <v>60300</v>
      </c>
      <c r="F88">
        <v>60165</v>
      </c>
      <c r="G88">
        <v>60885</v>
      </c>
      <c r="M88" s="7">
        <f t="shared" si="37"/>
        <v>0.66319444444444442</v>
      </c>
      <c r="N88" s="7">
        <f t="shared" si="38"/>
        <v>0.69791666666666663</v>
      </c>
      <c r="O88" s="7">
        <f t="shared" si="39"/>
        <v>0.6995377857851065</v>
      </c>
      <c r="P88" s="7">
        <f t="shared" si="40"/>
        <v>0.69983026977044793</v>
      </c>
      <c r="Q88" s="9">
        <f t="shared" si="41"/>
        <v>2.9248398534142961E-4</v>
      </c>
      <c r="R88" s="4">
        <f t="shared" si="42"/>
        <v>0.69635416666666672</v>
      </c>
      <c r="S88" s="4">
        <f t="shared" si="43"/>
        <v>0.70468750000000002</v>
      </c>
      <c r="T88" s="4">
        <f t="shared" si="44"/>
        <v>8.3333333333333037E-3</v>
      </c>
      <c r="U88" s="10">
        <f t="shared" si="56"/>
        <v>0.69968402777777716</v>
      </c>
      <c r="V88" s="9">
        <f t="shared" si="45"/>
        <v>1.7673611111105325E-3</v>
      </c>
      <c r="AC88">
        <v>60322.594499402403</v>
      </c>
      <c r="AD88">
        <v>60338.425500597499</v>
      </c>
      <c r="AE88">
        <v>57300</v>
      </c>
      <c r="AF88">
        <v>60300</v>
      </c>
      <c r="AG88">
        <v>60135</v>
      </c>
      <c r="AH88">
        <v>60585</v>
      </c>
      <c r="AN88" s="7">
        <f t="shared" si="46"/>
        <v>0.66319444444444442</v>
      </c>
      <c r="AO88" s="7">
        <f t="shared" si="47"/>
        <v>0.69791666666666663</v>
      </c>
      <c r="AP88" s="7">
        <f t="shared" si="48"/>
        <v>0.69817817707641672</v>
      </c>
      <c r="AQ88" s="7">
        <f t="shared" si="49"/>
        <v>0.69836140625691545</v>
      </c>
      <c r="AR88" s="9">
        <f t="shared" si="57"/>
        <v>1.8322918049873405E-4</v>
      </c>
      <c r="AS88" s="4">
        <f t="shared" si="58"/>
        <v>0.69600694444444444</v>
      </c>
      <c r="AT88" s="4">
        <f t="shared" si="59"/>
        <v>0.70121527777777781</v>
      </c>
      <c r="AU88" s="4">
        <f t="shared" si="60"/>
        <v>5.2083333333333703E-3</v>
      </c>
      <c r="AV88" s="10">
        <f t="shared" si="61"/>
        <v>0.69826979166666603</v>
      </c>
      <c r="AW88" s="9">
        <f t="shared" si="50"/>
        <v>3.5312499999939906E-4</v>
      </c>
      <c r="AY88" s="5">
        <f t="shared" si="62"/>
        <v>1.4142361111111335E-3</v>
      </c>
      <c r="BF88">
        <v>60315.928096474403</v>
      </c>
      <c r="BG88">
        <v>60331.531903525502</v>
      </c>
      <c r="BH88">
        <v>57300</v>
      </c>
      <c r="BI88">
        <v>60300</v>
      </c>
      <c r="BJ88">
        <v>60120</v>
      </c>
      <c r="BK88">
        <v>60570</v>
      </c>
      <c r="BQ88" s="7">
        <f t="shared" si="51"/>
        <v>0.66319444444444442</v>
      </c>
      <c r="BR88" s="7">
        <f t="shared" si="52"/>
        <v>0.69791666666666663</v>
      </c>
      <c r="BS88" s="7">
        <f t="shared" si="53"/>
        <v>0.69810101963512039</v>
      </c>
      <c r="BT88" s="7">
        <f t="shared" si="54"/>
        <v>0.69828161925376742</v>
      </c>
      <c r="BU88" s="9">
        <f t="shared" si="63"/>
        <v>1.8059961864702601E-4</v>
      </c>
      <c r="BV88" s="4">
        <f t="shared" si="64"/>
        <v>0.6958333333333333</v>
      </c>
      <c r="BW88" s="4">
        <f t="shared" si="65"/>
        <v>0.70104166666666667</v>
      </c>
      <c r="BX88" s="4">
        <f t="shared" si="66"/>
        <v>5.2083333333333703E-3</v>
      </c>
      <c r="BY88" s="10">
        <f t="shared" si="67"/>
        <v>0.6981913194444439</v>
      </c>
      <c r="BZ88" s="9">
        <f t="shared" si="55"/>
        <v>2.7465277777727337E-4</v>
      </c>
    </row>
    <row r="89" spans="1:78" x14ac:dyDescent="0.2">
      <c r="A89">
        <f t="shared" si="68"/>
        <v>70</v>
      </c>
      <c r="B89">
        <v>60120.156183876403</v>
      </c>
      <c r="C89">
        <v>60147.983816123502</v>
      </c>
      <c r="D89">
        <v>57300</v>
      </c>
      <c r="E89">
        <v>60000</v>
      </c>
      <c r="F89">
        <v>59760</v>
      </c>
      <c r="G89">
        <v>60585</v>
      </c>
      <c r="M89" s="7">
        <f t="shared" si="37"/>
        <v>0.66319444444444442</v>
      </c>
      <c r="N89" s="7">
        <f t="shared" si="38"/>
        <v>0.69444444444444442</v>
      </c>
      <c r="O89" s="7">
        <f t="shared" si="39"/>
        <v>0.69583514101708799</v>
      </c>
      <c r="P89" s="7">
        <f t="shared" si="40"/>
        <v>0.69615722009402203</v>
      </c>
      <c r="Q89" s="9">
        <f t="shared" si="41"/>
        <v>3.2207907693404536E-4</v>
      </c>
      <c r="R89" s="4">
        <f t="shared" si="42"/>
        <v>0.69166666666666665</v>
      </c>
      <c r="S89" s="4">
        <f t="shared" si="43"/>
        <v>0.70121527777777781</v>
      </c>
      <c r="T89" s="4">
        <f t="shared" si="44"/>
        <v>9.5486111111111605E-3</v>
      </c>
      <c r="U89" s="10">
        <f t="shared" si="56"/>
        <v>0.69599618055555501</v>
      </c>
      <c r="V89" s="9">
        <f t="shared" si="45"/>
        <v>1.551736111110591E-3</v>
      </c>
      <c r="AC89">
        <v>60032.959762060404</v>
      </c>
      <c r="AD89">
        <v>60052.240237939499</v>
      </c>
      <c r="AE89">
        <v>57300</v>
      </c>
      <c r="AF89">
        <v>60000</v>
      </c>
      <c r="AG89">
        <v>59745</v>
      </c>
      <c r="AH89">
        <v>60300</v>
      </c>
      <c r="AN89" s="7">
        <f t="shared" si="46"/>
        <v>0.66319444444444442</v>
      </c>
      <c r="AO89" s="7">
        <f t="shared" si="47"/>
        <v>0.69444444444444442</v>
      </c>
      <c r="AP89" s="7">
        <f t="shared" si="48"/>
        <v>0.69482592317199543</v>
      </c>
      <c r="AQ89" s="7">
        <f t="shared" si="49"/>
        <v>0.69504907682800343</v>
      </c>
      <c r="AR89" s="9">
        <f t="shared" si="57"/>
        <v>2.2315365600800163E-4</v>
      </c>
      <c r="AS89" s="4">
        <f t="shared" si="58"/>
        <v>0.69149305555555551</v>
      </c>
      <c r="AT89" s="4">
        <f t="shared" si="59"/>
        <v>0.69791666666666663</v>
      </c>
      <c r="AU89" s="4">
        <f t="shared" si="60"/>
        <v>6.423611111111116E-3</v>
      </c>
      <c r="AV89" s="10">
        <f t="shared" si="61"/>
        <v>0.69493749999999943</v>
      </c>
      <c r="AW89" s="9">
        <f t="shared" si="50"/>
        <v>4.930555555550109E-4</v>
      </c>
      <c r="AY89" s="5">
        <f t="shared" si="62"/>
        <v>1.05868055555558E-3</v>
      </c>
      <c r="BF89">
        <v>60034.576297219297</v>
      </c>
      <c r="BG89">
        <v>60053.323702780603</v>
      </c>
      <c r="BH89">
        <v>57300</v>
      </c>
      <c r="BI89">
        <v>60000</v>
      </c>
      <c r="BJ89">
        <v>59790</v>
      </c>
      <c r="BK89">
        <v>60345</v>
      </c>
      <c r="BQ89" s="7">
        <f t="shared" si="51"/>
        <v>0.66319444444444442</v>
      </c>
      <c r="BR89" s="7">
        <f t="shared" si="52"/>
        <v>0.69444444444444442</v>
      </c>
      <c r="BS89" s="7">
        <f t="shared" si="53"/>
        <v>0.69484463306966782</v>
      </c>
      <c r="BT89" s="7">
        <f t="shared" si="54"/>
        <v>0.69506161693033108</v>
      </c>
      <c r="BU89" s="9">
        <f t="shared" si="63"/>
        <v>2.169838606632668E-4</v>
      </c>
      <c r="BV89" s="4">
        <f t="shared" si="64"/>
        <v>0.69201388888888893</v>
      </c>
      <c r="BW89" s="4">
        <f t="shared" si="65"/>
        <v>0.69843750000000004</v>
      </c>
      <c r="BX89" s="4">
        <f t="shared" si="66"/>
        <v>6.423611111111116E-3</v>
      </c>
      <c r="BY89" s="10">
        <f t="shared" si="67"/>
        <v>0.69495312499999939</v>
      </c>
      <c r="BZ89" s="9">
        <f t="shared" si="55"/>
        <v>5.0868055555497449E-4</v>
      </c>
    </row>
    <row r="90" spans="1:78" x14ac:dyDescent="0.2">
      <c r="A90">
        <f t="shared" si="68"/>
        <v>71</v>
      </c>
      <c r="B90">
        <v>60955.790576225903</v>
      </c>
      <c r="C90">
        <v>60981.879423774</v>
      </c>
      <c r="D90">
        <v>57300</v>
      </c>
      <c r="E90">
        <v>60900</v>
      </c>
      <c r="F90">
        <v>60585</v>
      </c>
      <c r="G90">
        <v>61365</v>
      </c>
      <c r="M90" s="7">
        <f t="shared" si="37"/>
        <v>0.66319444444444442</v>
      </c>
      <c r="N90" s="7">
        <f t="shared" si="38"/>
        <v>0.70486111111111116</v>
      </c>
      <c r="O90" s="7">
        <f t="shared" si="39"/>
        <v>0.70550683537298498</v>
      </c>
      <c r="P90" s="7">
        <f t="shared" si="40"/>
        <v>0.70580878962701388</v>
      </c>
      <c r="Q90" s="9">
        <f t="shared" si="41"/>
        <v>3.0195425402890219E-4</v>
      </c>
      <c r="R90" s="4">
        <f t="shared" si="42"/>
        <v>0.70121527777777781</v>
      </c>
      <c r="S90" s="4">
        <f t="shared" si="43"/>
        <v>0.71024305555555556</v>
      </c>
      <c r="T90" s="4">
        <f t="shared" si="44"/>
        <v>9.0277777777777457E-3</v>
      </c>
      <c r="U90" s="10">
        <f t="shared" si="56"/>
        <v>0.70565781249999948</v>
      </c>
      <c r="V90" s="9">
        <f t="shared" si="45"/>
        <v>7.967013888883212E-4</v>
      </c>
      <c r="AC90">
        <v>60906.859454704398</v>
      </c>
      <c r="AD90">
        <v>60926.230545295497</v>
      </c>
      <c r="AE90">
        <v>57300</v>
      </c>
      <c r="AF90">
        <v>60900</v>
      </c>
      <c r="AG90">
        <v>60630</v>
      </c>
      <c r="AH90">
        <v>61215</v>
      </c>
      <c r="AN90" s="7">
        <f t="shared" si="46"/>
        <v>0.66319444444444442</v>
      </c>
      <c r="AO90" s="7">
        <f t="shared" si="47"/>
        <v>0.70486111111111116</v>
      </c>
      <c r="AP90" s="7">
        <f t="shared" si="48"/>
        <v>0.70494050294796762</v>
      </c>
      <c r="AQ90" s="7">
        <f t="shared" si="49"/>
        <v>0.70516470538536458</v>
      </c>
      <c r="AR90" s="9">
        <f t="shared" si="57"/>
        <v>2.2420243739695866E-4</v>
      </c>
      <c r="AS90" s="4">
        <f t="shared" si="58"/>
        <v>0.70173611111111112</v>
      </c>
      <c r="AT90" s="4">
        <f t="shared" si="59"/>
        <v>0.7085069444444444</v>
      </c>
      <c r="AU90" s="4">
        <f t="shared" si="60"/>
        <v>6.7708333333332815E-3</v>
      </c>
      <c r="AV90" s="10">
        <f t="shared" si="61"/>
        <v>0.70505260416666604</v>
      </c>
      <c r="AW90" s="9">
        <f t="shared" si="50"/>
        <v>1.9149305555488105E-4</v>
      </c>
      <c r="AY90" s="5">
        <f t="shared" si="62"/>
        <v>6.0520833333344015E-4</v>
      </c>
      <c r="BF90">
        <v>60919.163704259801</v>
      </c>
      <c r="BG90">
        <v>60938.106295740101</v>
      </c>
      <c r="BH90">
        <v>57300</v>
      </c>
      <c r="BI90">
        <v>60900</v>
      </c>
      <c r="BJ90">
        <v>60645</v>
      </c>
      <c r="BK90">
        <v>61230</v>
      </c>
      <c r="BQ90" s="7">
        <f t="shared" si="51"/>
        <v>0.66319444444444442</v>
      </c>
      <c r="BR90" s="7">
        <f t="shared" si="52"/>
        <v>0.70486111111111116</v>
      </c>
      <c r="BS90" s="7">
        <f t="shared" si="53"/>
        <v>0.70508291324374772</v>
      </c>
      <c r="BT90" s="7">
        <f t="shared" si="54"/>
        <v>0.70530215620069558</v>
      </c>
      <c r="BU90" s="9">
        <f t="shared" si="63"/>
        <v>2.1924295694786267E-4</v>
      </c>
      <c r="BV90" s="4">
        <f t="shared" si="64"/>
        <v>0.70190972222222225</v>
      </c>
      <c r="BW90" s="4">
        <f t="shared" si="65"/>
        <v>0.70868055555555554</v>
      </c>
      <c r="BX90" s="4">
        <f t="shared" si="66"/>
        <v>6.7708333333332815E-3</v>
      </c>
      <c r="BY90" s="10">
        <f t="shared" si="67"/>
        <v>0.70519253472222165</v>
      </c>
      <c r="BZ90" s="9">
        <f t="shared" si="55"/>
        <v>3.314236111104929E-4</v>
      </c>
    </row>
    <row r="91" spans="1:78" x14ac:dyDescent="0.2">
      <c r="A91">
        <f t="shared" si="68"/>
        <v>72</v>
      </c>
      <c r="B91">
        <v>60499.578381497297</v>
      </c>
      <c r="C91">
        <v>60537.761618502598</v>
      </c>
      <c r="D91">
        <v>57600</v>
      </c>
      <c r="E91">
        <v>59400</v>
      </c>
      <c r="F91">
        <v>59955</v>
      </c>
      <c r="G91">
        <v>61095</v>
      </c>
      <c r="M91" s="7">
        <f t="shared" si="37"/>
        <v>0.66666666666666663</v>
      </c>
      <c r="N91" s="7">
        <f t="shared" si="38"/>
        <v>0.6875</v>
      </c>
      <c r="O91" s="7">
        <f t="shared" si="39"/>
        <v>0.70022660163770023</v>
      </c>
      <c r="P91" s="7">
        <f t="shared" si="40"/>
        <v>0.7006685372511875</v>
      </c>
      <c r="Q91" s="9">
        <f t="shared" si="41"/>
        <v>4.419356134872654E-4</v>
      </c>
      <c r="R91" s="4">
        <f t="shared" si="42"/>
        <v>0.69392361111111112</v>
      </c>
      <c r="S91" s="4">
        <f t="shared" si="43"/>
        <v>0.70711805555555551</v>
      </c>
      <c r="T91" s="4">
        <f t="shared" si="44"/>
        <v>1.3194444444444398E-2</v>
      </c>
      <c r="U91" s="10">
        <f t="shared" si="56"/>
        <v>0.70044756944444386</v>
      </c>
      <c r="V91" s="9">
        <f t="shared" si="45"/>
        <v>1.2947569444443863E-2</v>
      </c>
      <c r="AC91">
        <v>60277.139948944299</v>
      </c>
      <c r="AD91">
        <v>60307.920051055597</v>
      </c>
      <c r="AE91">
        <v>57600</v>
      </c>
      <c r="AF91">
        <v>59400</v>
      </c>
      <c r="AG91">
        <v>59880</v>
      </c>
      <c r="AH91">
        <v>60780</v>
      </c>
      <c r="AN91" s="7">
        <f t="shared" si="46"/>
        <v>0.66666666666666663</v>
      </c>
      <c r="AO91" s="7">
        <f t="shared" si="47"/>
        <v>0.6875</v>
      </c>
      <c r="AP91" s="7">
        <f t="shared" si="48"/>
        <v>0.69765208274241086</v>
      </c>
      <c r="AQ91" s="7">
        <f t="shared" si="49"/>
        <v>0.69800833392425454</v>
      </c>
      <c r="AR91" s="9">
        <f t="shared" si="57"/>
        <v>3.5625118184368088E-4</v>
      </c>
      <c r="AS91" s="4">
        <f t="shared" si="58"/>
        <v>0.69305555555555554</v>
      </c>
      <c r="AT91" s="4">
        <f t="shared" si="59"/>
        <v>0.70347222222222228</v>
      </c>
      <c r="AU91" s="4">
        <f t="shared" si="60"/>
        <v>1.0416666666666741E-2</v>
      </c>
      <c r="AV91" s="10">
        <f t="shared" si="61"/>
        <v>0.69783020833333276</v>
      </c>
      <c r="AW91" s="9">
        <f t="shared" si="50"/>
        <v>1.0330208333332758E-2</v>
      </c>
      <c r="AY91" s="5">
        <f t="shared" si="62"/>
        <v>2.617361111111105E-3</v>
      </c>
      <c r="BF91">
        <v>60295.029886623197</v>
      </c>
      <c r="BG91">
        <v>60325.340113376697</v>
      </c>
      <c r="BH91">
        <v>57600</v>
      </c>
      <c r="BI91">
        <v>59400</v>
      </c>
      <c r="BJ91">
        <v>59865</v>
      </c>
      <c r="BK91">
        <v>60765</v>
      </c>
      <c r="BQ91" s="7">
        <f t="shared" si="51"/>
        <v>0.66666666666666663</v>
      </c>
      <c r="BR91" s="7">
        <f t="shared" si="52"/>
        <v>0.6875</v>
      </c>
      <c r="BS91" s="7">
        <f t="shared" si="53"/>
        <v>0.69785914220628698</v>
      </c>
      <c r="BT91" s="7">
        <f t="shared" si="54"/>
        <v>0.69820995501593397</v>
      </c>
      <c r="BU91" s="9">
        <f t="shared" si="63"/>
        <v>3.5081280964699424E-4</v>
      </c>
      <c r="BV91" s="4">
        <f t="shared" si="64"/>
        <v>0.6928819444444444</v>
      </c>
      <c r="BW91" s="4">
        <f t="shared" si="65"/>
        <v>0.70329861111111114</v>
      </c>
      <c r="BX91" s="4">
        <f t="shared" si="66"/>
        <v>1.0416666666666741E-2</v>
      </c>
      <c r="BY91" s="10">
        <f t="shared" si="67"/>
        <v>0.69803454861111047</v>
      </c>
      <c r="BZ91" s="9">
        <f t="shared" si="55"/>
        <v>1.0534548611110472E-2</v>
      </c>
    </row>
    <row r="92" spans="1:78" x14ac:dyDescent="0.2">
      <c r="A92">
        <f t="shared" si="68"/>
        <v>73</v>
      </c>
      <c r="B92">
        <v>60274.955781746998</v>
      </c>
      <c r="C92">
        <v>60319.944218252902</v>
      </c>
      <c r="D92">
        <v>57600</v>
      </c>
      <c r="E92">
        <v>59700</v>
      </c>
      <c r="F92">
        <v>59700</v>
      </c>
      <c r="G92">
        <v>61020</v>
      </c>
      <c r="M92" s="7">
        <f t="shared" si="37"/>
        <v>0.66666666666666663</v>
      </c>
      <c r="N92" s="7">
        <f t="shared" si="38"/>
        <v>0.69097222222222221</v>
      </c>
      <c r="O92" s="7">
        <f t="shared" si="39"/>
        <v>0.6976268030294791</v>
      </c>
      <c r="P92" s="7">
        <f t="shared" si="40"/>
        <v>0.69814750252607527</v>
      </c>
      <c r="Q92" s="9">
        <f t="shared" si="41"/>
        <v>5.2069949659616643E-4</v>
      </c>
      <c r="R92" s="4">
        <f t="shared" si="42"/>
        <v>0.69097222222222221</v>
      </c>
      <c r="S92" s="4">
        <f t="shared" si="43"/>
        <v>0.70625000000000004</v>
      </c>
      <c r="T92" s="4">
        <f t="shared" si="44"/>
        <v>1.5277777777777835E-2</v>
      </c>
      <c r="U92" s="10">
        <f t="shared" si="56"/>
        <v>0.69788715277777724</v>
      </c>
      <c r="V92" s="9">
        <f t="shared" si="45"/>
        <v>6.9149305555550322E-3</v>
      </c>
      <c r="AC92">
        <v>60256.440190570902</v>
      </c>
      <c r="AD92">
        <v>60300.689809429001</v>
      </c>
      <c r="AE92">
        <v>57600</v>
      </c>
      <c r="AF92">
        <v>59700</v>
      </c>
      <c r="AG92">
        <v>59670</v>
      </c>
      <c r="AH92">
        <v>60945</v>
      </c>
      <c r="AN92" s="7">
        <f t="shared" si="46"/>
        <v>0.66666666666666663</v>
      </c>
      <c r="AO92" s="7">
        <f t="shared" si="47"/>
        <v>0.69097222222222221</v>
      </c>
      <c r="AP92" s="7">
        <f t="shared" si="48"/>
        <v>0.69741250220568174</v>
      </c>
      <c r="AQ92" s="7">
        <f t="shared" si="49"/>
        <v>0.69792465057209496</v>
      </c>
      <c r="AR92" s="9">
        <f t="shared" si="57"/>
        <v>5.1214836641322314E-4</v>
      </c>
      <c r="AS92" s="4">
        <f t="shared" si="58"/>
        <v>0.69062500000000004</v>
      </c>
      <c r="AT92" s="4">
        <f t="shared" si="59"/>
        <v>0.70538194444444446</v>
      </c>
      <c r="AU92" s="4">
        <f t="shared" si="60"/>
        <v>1.475694444444442E-2</v>
      </c>
      <c r="AV92" s="10">
        <f t="shared" si="61"/>
        <v>0.69766857638888835</v>
      </c>
      <c r="AW92" s="9">
        <f t="shared" si="50"/>
        <v>6.6963541666661408E-3</v>
      </c>
      <c r="AY92" s="5">
        <f t="shared" si="62"/>
        <v>2.1857638888889142E-4</v>
      </c>
      <c r="BF92">
        <v>60267.531537044597</v>
      </c>
      <c r="BG92">
        <v>60312.098462955299</v>
      </c>
      <c r="BH92">
        <v>57600</v>
      </c>
      <c r="BI92">
        <v>59700</v>
      </c>
      <c r="BJ92">
        <v>59685</v>
      </c>
      <c r="BK92">
        <v>60960</v>
      </c>
      <c r="BQ92" s="7">
        <f t="shared" si="51"/>
        <v>0.66666666666666663</v>
      </c>
      <c r="BR92" s="7">
        <f t="shared" si="52"/>
        <v>0.69097222222222221</v>
      </c>
      <c r="BS92" s="7">
        <f t="shared" si="53"/>
        <v>0.69754087427134948</v>
      </c>
      <c r="BT92" s="7">
        <f t="shared" si="54"/>
        <v>0.69805669517309377</v>
      </c>
      <c r="BU92" s="9">
        <f t="shared" si="63"/>
        <v>5.1582090174429052E-4</v>
      </c>
      <c r="BV92" s="4">
        <f t="shared" si="64"/>
        <v>0.69079861111111107</v>
      </c>
      <c r="BW92" s="4">
        <f t="shared" si="65"/>
        <v>0.7055555555555556</v>
      </c>
      <c r="BX92" s="4">
        <f t="shared" si="66"/>
        <v>1.4756944444444531E-2</v>
      </c>
      <c r="BY92" s="10">
        <f t="shared" si="67"/>
        <v>0.69779878472222157</v>
      </c>
      <c r="BZ92" s="9">
        <f t="shared" si="55"/>
        <v>6.8265624999993557E-3</v>
      </c>
    </row>
    <row r="93" spans="1:78" x14ac:dyDescent="0.2">
      <c r="A93">
        <f t="shared" si="68"/>
        <v>74</v>
      </c>
      <c r="B93">
        <v>68745.575833152994</v>
      </c>
      <c r="C93">
        <v>68767.434166846899</v>
      </c>
      <c r="D93">
        <v>57600</v>
      </c>
      <c r="E93">
        <v>68700</v>
      </c>
      <c r="F93">
        <v>68415</v>
      </c>
      <c r="G93">
        <v>69090</v>
      </c>
      <c r="M93" s="7">
        <f t="shared" si="37"/>
        <v>0.66666666666666663</v>
      </c>
      <c r="N93" s="7">
        <f t="shared" si="38"/>
        <v>0.79513888888888884</v>
      </c>
      <c r="O93" s="7">
        <f t="shared" si="39"/>
        <v>0.79566638695778924</v>
      </c>
      <c r="P93" s="7">
        <f t="shared" si="40"/>
        <v>0.79591937693109838</v>
      </c>
      <c r="Q93" s="9">
        <f t="shared" si="41"/>
        <v>2.5298997330913675E-4</v>
      </c>
      <c r="R93" s="4">
        <f t="shared" si="42"/>
        <v>0.79184027777777777</v>
      </c>
      <c r="S93" s="4">
        <f t="shared" si="43"/>
        <v>0.79965277777777777</v>
      </c>
      <c r="T93" s="4">
        <f t="shared" si="44"/>
        <v>7.8125E-3</v>
      </c>
      <c r="U93" s="10">
        <f t="shared" si="56"/>
        <v>0.79579288194444375</v>
      </c>
      <c r="V93" s="9">
        <f t="shared" si="45"/>
        <v>6.5399305555491338E-4</v>
      </c>
      <c r="AC93">
        <v>68723.103225600003</v>
      </c>
      <c r="AD93">
        <v>68743.646774399997</v>
      </c>
      <c r="AE93">
        <v>57600</v>
      </c>
      <c r="AF93">
        <v>68700</v>
      </c>
      <c r="AG93">
        <v>68430</v>
      </c>
      <c r="AH93">
        <v>69045</v>
      </c>
      <c r="AN93" s="7">
        <f t="shared" si="46"/>
        <v>0.66666666666666663</v>
      </c>
      <c r="AO93" s="7">
        <f t="shared" si="47"/>
        <v>0.79513888888888884</v>
      </c>
      <c r="AP93" s="7">
        <f t="shared" si="48"/>
        <v>0.79540628733333341</v>
      </c>
      <c r="AQ93" s="7">
        <f t="shared" si="49"/>
        <v>0.79564405988888887</v>
      </c>
      <c r="AR93" s="9">
        <f t="shared" si="57"/>
        <v>2.3777255555545995E-4</v>
      </c>
      <c r="AS93" s="4">
        <f t="shared" si="58"/>
        <v>0.79201388888888891</v>
      </c>
      <c r="AT93" s="4">
        <f t="shared" si="59"/>
        <v>0.79913194444444446</v>
      </c>
      <c r="AU93" s="4">
        <f t="shared" si="60"/>
        <v>7.118055555555558E-3</v>
      </c>
      <c r="AV93" s="10">
        <f t="shared" si="61"/>
        <v>0.79552517361111108</v>
      </c>
      <c r="AW93" s="9">
        <f t="shared" si="50"/>
        <v>3.8628472222224097E-4</v>
      </c>
      <c r="AY93" s="5">
        <f t="shared" si="62"/>
        <v>2.6770833333267241E-4</v>
      </c>
      <c r="BF93">
        <v>68744.1487939324</v>
      </c>
      <c r="BG93">
        <v>68767.1812060675</v>
      </c>
      <c r="BH93">
        <v>57600</v>
      </c>
      <c r="BI93">
        <v>68700</v>
      </c>
      <c r="BJ93">
        <v>68415</v>
      </c>
      <c r="BK93">
        <v>69075</v>
      </c>
      <c r="BQ93" s="7">
        <f t="shared" si="51"/>
        <v>0.66666666666666663</v>
      </c>
      <c r="BR93" s="7">
        <f t="shared" si="52"/>
        <v>0.79513888888888884</v>
      </c>
      <c r="BS93" s="7">
        <f t="shared" si="53"/>
        <v>0.79564987030014356</v>
      </c>
      <c r="BT93" s="7">
        <f t="shared" si="54"/>
        <v>0.79591644914429982</v>
      </c>
      <c r="BU93" s="9">
        <f t="shared" si="63"/>
        <v>2.6657884415626221E-4</v>
      </c>
      <c r="BV93" s="4">
        <f t="shared" si="64"/>
        <v>0.79184027777777777</v>
      </c>
      <c r="BW93" s="4">
        <f t="shared" si="65"/>
        <v>0.79947916666666663</v>
      </c>
      <c r="BX93" s="4">
        <f t="shared" si="66"/>
        <v>7.6388888888888618E-3</v>
      </c>
      <c r="BY93" s="10">
        <f t="shared" si="67"/>
        <v>0.79578315972222169</v>
      </c>
      <c r="BZ93" s="9">
        <f t="shared" si="55"/>
        <v>6.4427083333284951E-4</v>
      </c>
    </row>
    <row r="94" spans="1:78" x14ac:dyDescent="0.2">
      <c r="A94">
        <f t="shared" si="68"/>
        <v>75</v>
      </c>
      <c r="B94">
        <v>61054.641908116697</v>
      </c>
      <c r="C94">
        <v>61105.088091883197</v>
      </c>
      <c r="D94">
        <v>57600</v>
      </c>
      <c r="E94">
        <v>60600</v>
      </c>
      <c r="F94">
        <v>60450</v>
      </c>
      <c r="G94">
        <v>61875</v>
      </c>
      <c r="M94" s="7">
        <f t="shared" si="37"/>
        <v>0.66666666666666663</v>
      </c>
      <c r="N94" s="7">
        <f t="shared" si="38"/>
        <v>0.70138888888888884</v>
      </c>
      <c r="O94" s="7">
        <f t="shared" si="39"/>
        <v>0.7066509480106099</v>
      </c>
      <c r="P94" s="7">
        <f t="shared" si="40"/>
        <v>0.70723481587827774</v>
      </c>
      <c r="Q94" s="9">
        <f t="shared" si="41"/>
        <v>5.8386786766784216E-4</v>
      </c>
      <c r="R94" s="4">
        <f t="shared" si="42"/>
        <v>0.69965277777777779</v>
      </c>
      <c r="S94" s="4">
        <f t="shared" si="43"/>
        <v>0.71614583333333337</v>
      </c>
      <c r="T94" s="4">
        <f t="shared" si="44"/>
        <v>1.649305555555558E-2</v>
      </c>
      <c r="U94" s="10">
        <f t="shared" si="56"/>
        <v>0.70694288194444388</v>
      </c>
      <c r="V94" s="9">
        <f t="shared" si="45"/>
        <v>5.5539930555550399E-3</v>
      </c>
      <c r="AC94">
        <v>60616.140574614001</v>
      </c>
      <c r="AD94">
        <v>60634.259425385899</v>
      </c>
      <c r="AE94">
        <v>57600</v>
      </c>
      <c r="AF94">
        <v>60600</v>
      </c>
      <c r="AG94">
        <v>60360</v>
      </c>
      <c r="AH94">
        <v>60900</v>
      </c>
      <c r="AN94" s="7">
        <f t="shared" si="46"/>
        <v>0.66666666666666663</v>
      </c>
      <c r="AO94" s="7">
        <f t="shared" si="47"/>
        <v>0.70138888888888884</v>
      </c>
      <c r="AP94" s="7">
        <f t="shared" si="48"/>
        <v>0.7015757010950695</v>
      </c>
      <c r="AQ94" s="7">
        <f t="shared" si="49"/>
        <v>0.70178541001604045</v>
      </c>
      <c r="AR94" s="9">
        <f t="shared" si="57"/>
        <v>2.0970892097094129E-4</v>
      </c>
      <c r="AS94" s="4">
        <f t="shared" si="58"/>
        <v>0.69861111111111107</v>
      </c>
      <c r="AT94" s="4">
        <f t="shared" si="59"/>
        <v>0.70486111111111116</v>
      </c>
      <c r="AU94" s="4">
        <f t="shared" si="60"/>
        <v>6.2500000000000888E-3</v>
      </c>
      <c r="AV94" s="10">
        <f t="shared" si="61"/>
        <v>0.70168055555555497</v>
      </c>
      <c r="AW94" s="9">
        <f t="shared" si="50"/>
        <v>2.9166666666613494E-4</v>
      </c>
      <c r="AY94" s="5">
        <f t="shared" si="62"/>
        <v>5.2623263888889049E-3</v>
      </c>
      <c r="BF94">
        <v>60620.516827269901</v>
      </c>
      <c r="BG94">
        <v>60638.10317273</v>
      </c>
      <c r="BH94">
        <v>57600</v>
      </c>
      <c r="BI94">
        <v>60600</v>
      </c>
      <c r="BJ94">
        <v>60360</v>
      </c>
      <c r="BK94">
        <v>60885</v>
      </c>
      <c r="BQ94" s="7">
        <f t="shared" si="51"/>
        <v>0.66666666666666663</v>
      </c>
      <c r="BR94" s="7">
        <f t="shared" si="52"/>
        <v>0.70138888888888884</v>
      </c>
      <c r="BS94" s="7">
        <f t="shared" si="53"/>
        <v>0.70162635216747571</v>
      </c>
      <c r="BT94" s="7">
        <f t="shared" si="54"/>
        <v>0.70182989783252314</v>
      </c>
      <c r="BU94" s="9">
        <f t="shared" si="63"/>
        <v>2.0354566504743321E-4</v>
      </c>
      <c r="BV94" s="4">
        <f t="shared" si="64"/>
        <v>0.69861111111111107</v>
      </c>
      <c r="BW94" s="4">
        <f t="shared" si="65"/>
        <v>0.70468750000000002</v>
      </c>
      <c r="BX94" s="4">
        <f t="shared" si="66"/>
        <v>6.0763888888889506E-3</v>
      </c>
      <c r="BY94" s="10">
        <f t="shared" si="67"/>
        <v>0.70172812499999937</v>
      </c>
      <c r="BZ94" s="9">
        <f t="shared" si="55"/>
        <v>3.392361111105302E-4</v>
      </c>
    </row>
    <row r="95" spans="1:78" x14ac:dyDescent="0.2">
      <c r="A95">
        <f t="shared" si="68"/>
        <v>76</v>
      </c>
      <c r="B95">
        <v>73515.212710823296</v>
      </c>
      <c r="C95">
        <v>73536.057289176606</v>
      </c>
      <c r="D95">
        <v>57600</v>
      </c>
      <c r="E95">
        <v>73500</v>
      </c>
      <c r="F95">
        <v>73200</v>
      </c>
      <c r="G95">
        <v>73830</v>
      </c>
      <c r="M95" s="7">
        <f t="shared" si="37"/>
        <v>0.66666666666666663</v>
      </c>
      <c r="N95" s="7">
        <f t="shared" si="38"/>
        <v>0.85069444444444442</v>
      </c>
      <c r="O95" s="7">
        <f t="shared" si="39"/>
        <v>0.85087051748638076</v>
      </c>
      <c r="P95" s="7">
        <f t="shared" si="40"/>
        <v>0.85111177418028483</v>
      </c>
      <c r="Q95" s="9">
        <f t="shared" si="41"/>
        <v>2.4125669390406834E-4</v>
      </c>
      <c r="R95" s="4">
        <f t="shared" si="42"/>
        <v>0.84722222222222221</v>
      </c>
      <c r="S95" s="4">
        <f t="shared" si="43"/>
        <v>0.85451388888888891</v>
      </c>
      <c r="T95" s="4">
        <f t="shared" si="44"/>
        <v>7.2916666666666963E-3</v>
      </c>
      <c r="U95" s="10">
        <f t="shared" si="56"/>
        <v>0.8509911458333328</v>
      </c>
      <c r="V95" s="9">
        <f t="shared" si="45"/>
        <v>2.9670138888837627E-4</v>
      </c>
      <c r="AC95">
        <v>73525.961178173093</v>
      </c>
      <c r="AD95">
        <v>73546.308821826897</v>
      </c>
      <c r="AE95">
        <v>57600</v>
      </c>
      <c r="AF95">
        <v>73500</v>
      </c>
      <c r="AG95">
        <v>73215</v>
      </c>
      <c r="AH95">
        <v>73830</v>
      </c>
      <c r="AN95" s="7">
        <f t="shared" si="46"/>
        <v>0.66666666666666663</v>
      </c>
      <c r="AO95" s="7">
        <f t="shared" si="47"/>
        <v>0.85069444444444442</v>
      </c>
      <c r="AP95" s="7">
        <f t="shared" si="48"/>
        <v>0.85099492104367003</v>
      </c>
      <c r="AQ95" s="7">
        <f t="shared" si="49"/>
        <v>0.85123042617855205</v>
      </c>
      <c r="AR95" s="9">
        <f t="shared" si="57"/>
        <v>2.3550513488201918E-4</v>
      </c>
      <c r="AS95" s="4">
        <f t="shared" si="58"/>
        <v>0.84739583333333335</v>
      </c>
      <c r="AT95" s="4">
        <f t="shared" si="59"/>
        <v>0.85451388888888891</v>
      </c>
      <c r="AU95" s="4">
        <f t="shared" si="60"/>
        <v>7.118055555555558E-3</v>
      </c>
      <c r="AV95" s="10">
        <f t="shared" si="61"/>
        <v>0.85111267361111098</v>
      </c>
      <c r="AW95" s="9">
        <f t="shared" si="50"/>
        <v>4.1822916666656162E-4</v>
      </c>
      <c r="AY95" s="5">
        <f t="shared" si="62"/>
        <v>-1.2152777777818535E-4</v>
      </c>
      <c r="BF95">
        <v>73511.636045759893</v>
      </c>
      <c r="BG95">
        <v>73531.353954239996</v>
      </c>
      <c r="BH95">
        <v>57600</v>
      </c>
      <c r="BI95">
        <v>73500</v>
      </c>
      <c r="BJ95">
        <v>73215</v>
      </c>
      <c r="BK95">
        <v>73800</v>
      </c>
      <c r="BQ95" s="7">
        <f t="shared" si="51"/>
        <v>0.66666666666666663</v>
      </c>
      <c r="BR95" s="7">
        <f t="shared" si="52"/>
        <v>0.85069444444444442</v>
      </c>
      <c r="BS95" s="7">
        <f t="shared" si="53"/>
        <v>0.85082912089999874</v>
      </c>
      <c r="BT95" s="7">
        <f t="shared" si="54"/>
        <v>0.85105733743333334</v>
      </c>
      <c r="BU95" s="9">
        <f t="shared" si="63"/>
        <v>2.2821653333460201E-4</v>
      </c>
      <c r="BV95" s="4">
        <f t="shared" si="64"/>
        <v>0.84739583333333335</v>
      </c>
      <c r="BW95" s="4">
        <f t="shared" si="65"/>
        <v>0.85416666666666663</v>
      </c>
      <c r="BX95" s="4">
        <f t="shared" si="66"/>
        <v>6.7708333333332815E-3</v>
      </c>
      <c r="BY95" s="10">
        <f t="shared" si="67"/>
        <v>0.85094322916666609</v>
      </c>
      <c r="BZ95" s="9">
        <f t="shared" si="55"/>
        <v>2.4878472222167325E-4</v>
      </c>
    </row>
    <row r="96" spans="1:78" x14ac:dyDescent="0.2">
      <c r="A96">
        <f t="shared" si="68"/>
        <v>77</v>
      </c>
      <c r="B96">
        <v>61130.9334761914</v>
      </c>
      <c r="C96">
        <v>61171.7165238085</v>
      </c>
      <c r="D96">
        <v>58200</v>
      </c>
      <c r="E96">
        <v>59700</v>
      </c>
      <c r="F96">
        <v>60555</v>
      </c>
      <c r="G96">
        <v>61800</v>
      </c>
      <c r="M96" s="7">
        <f t="shared" si="37"/>
        <v>0.67361111111111116</v>
      </c>
      <c r="N96" s="7">
        <f t="shared" si="38"/>
        <v>0.69097222222222221</v>
      </c>
      <c r="O96" s="7">
        <f t="shared" si="39"/>
        <v>0.70753395227073379</v>
      </c>
      <c r="P96" s="7">
        <f t="shared" si="40"/>
        <v>0.70800597828482059</v>
      </c>
      <c r="Q96" s="9">
        <f t="shared" si="41"/>
        <v>4.7202601408680156E-4</v>
      </c>
      <c r="R96" s="4">
        <f t="shared" si="42"/>
        <v>0.70086805555555554</v>
      </c>
      <c r="S96" s="4">
        <f t="shared" si="43"/>
        <v>0.71527777777777779</v>
      </c>
      <c r="T96" s="4">
        <f t="shared" si="44"/>
        <v>1.4409722222222254E-2</v>
      </c>
      <c r="U96" s="10">
        <f t="shared" si="56"/>
        <v>0.70776996527777714</v>
      </c>
      <c r="V96" s="9">
        <f t="shared" si="45"/>
        <v>1.6797743055554926E-2</v>
      </c>
      <c r="AC96">
        <v>60900.200175894002</v>
      </c>
      <c r="AD96">
        <v>60930.579824105902</v>
      </c>
      <c r="AE96">
        <v>58200</v>
      </c>
      <c r="AF96">
        <v>59700</v>
      </c>
      <c r="AG96">
        <v>60480</v>
      </c>
      <c r="AH96">
        <v>61395</v>
      </c>
      <c r="AN96" s="7">
        <f t="shared" si="46"/>
        <v>0.67361111111111116</v>
      </c>
      <c r="AO96" s="7">
        <f t="shared" si="47"/>
        <v>0.69097222222222221</v>
      </c>
      <c r="AP96" s="7">
        <f t="shared" si="48"/>
        <v>0.70486342796173618</v>
      </c>
      <c r="AQ96" s="7">
        <f t="shared" si="49"/>
        <v>0.70521504426048498</v>
      </c>
      <c r="AR96" s="9">
        <f t="shared" si="57"/>
        <v>3.5161629874880251E-4</v>
      </c>
      <c r="AS96" s="4">
        <f t="shared" si="58"/>
        <v>0.7</v>
      </c>
      <c r="AT96" s="4">
        <f t="shared" si="59"/>
        <v>0.71059027777777772</v>
      </c>
      <c r="AU96" s="4">
        <f t="shared" si="60"/>
        <v>1.0590277777777768E-2</v>
      </c>
      <c r="AV96" s="10">
        <f t="shared" si="61"/>
        <v>0.70503923611111063</v>
      </c>
      <c r="AW96" s="9">
        <f t="shared" si="50"/>
        <v>1.4067013888888424E-2</v>
      </c>
      <c r="AY96" s="5">
        <f t="shared" si="62"/>
        <v>2.7307291666665012E-3</v>
      </c>
      <c r="BF96">
        <v>60895.0872929994</v>
      </c>
      <c r="BG96">
        <v>60925.8527070005</v>
      </c>
      <c r="BH96">
        <v>58200</v>
      </c>
      <c r="BI96">
        <v>59700</v>
      </c>
      <c r="BJ96">
        <v>60450</v>
      </c>
      <c r="BK96">
        <v>61410</v>
      </c>
      <c r="BQ96" s="7">
        <f t="shared" si="51"/>
        <v>0.67361111111111116</v>
      </c>
      <c r="BR96" s="7">
        <f t="shared" si="52"/>
        <v>0.69097222222222221</v>
      </c>
      <c r="BS96" s="7">
        <f t="shared" si="53"/>
        <v>0.70480425107638189</v>
      </c>
      <c r="BT96" s="7">
        <f t="shared" si="54"/>
        <v>0.70516033225695018</v>
      </c>
      <c r="BU96" s="9">
        <f t="shared" si="63"/>
        <v>3.5608118056829063E-4</v>
      </c>
      <c r="BV96" s="4">
        <f t="shared" si="64"/>
        <v>0.69965277777777779</v>
      </c>
      <c r="BW96" s="4">
        <f t="shared" si="65"/>
        <v>0.71076388888888886</v>
      </c>
      <c r="BX96" s="4">
        <f t="shared" si="66"/>
        <v>1.1111111111111072E-2</v>
      </c>
      <c r="BY96" s="10">
        <f t="shared" si="67"/>
        <v>0.70498229166666604</v>
      </c>
      <c r="BZ96" s="9">
        <f t="shared" si="55"/>
        <v>1.4010069444443829E-2</v>
      </c>
    </row>
    <row r="97" spans="1:78" x14ac:dyDescent="0.2">
      <c r="A97">
        <f t="shared" si="68"/>
        <v>78</v>
      </c>
      <c r="B97">
        <v>61519.461134789803</v>
      </c>
      <c r="C97">
        <v>61537.568865210102</v>
      </c>
      <c r="D97">
        <v>58200</v>
      </c>
      <c r="E97">
        <v>61500</v>
      </c>
      <c r="F97">
        <v>61275</v>
      </c>
      <c r="G97">
        <v>61815</v>
      </c>
      <c r="M97" s="7">
        <f t="shared" si="37"/>
        <v>0.67361111111111116</v>
      </c>
      <c r="N97" s="7">
        <f t="shared" si="38"/>
        <v>0.71180555555555558</v>
      </c>
      <c r="O97" s="7">
        <f t="shared" si="39"/>
        <v>0.71203080017117826</v>
      </c>
      <c r="P97" s="7">
        <f t="shared" si="40"/>
        <v>0.7122403803843762</v>
      </c>
      <c r="Q97" s="9">
        <f t="shared" si="41"/>
        <v>2.0958021319794629E-4</v>
      </c>
      <c r="R97" s="4">
        <f t="shared" si="42"/>
        <v>0.70920138888888884</v>
      </c>
      <c r="S97" s="4">
        <f t="shared" si="43"/>
        <v>0.71545138888888893</v>
      </c>
      <c r="T97" s="4">
        <f t="shared" si="44"/>
        <v>6.2500000000000888E-3</v>
      </c>
      <c r="U97" s="10">
        <f t="shared" si="56"/>
        <v>0.71213559027777729</v>
      </c>
      <c r="V97" s="9">
        <f t="shared" si="45"/>
        <v>3.3003472222170593E-4</v>
      </c>
      <c r="AC97">
        <v>61623.717742609799</v>
      </c>
      <c r="AD97">
        <v>61641.872257390103</v>
      </c>
      <c r="AE97">
        <v>58200</v>
      </c>
      <c r="AF97">
        <v>61500</v>
      </c>
      <c r="AG97">
        <v>61380</v>
      </c>
      <c r="AH97">
        <v>61905</v>
      </c>
      <c r="AN97" s="7">
        <f t="shared" si="46"/>
        <v>0.67361111111111116</v>
      </c>
      <c r="AO97" s="7">
        <f t="shared" si="47"/>
        <v>0.71180555555555558</v>
      </c>
      <c r="AP97" s="7">
        <f t="shared" si="48"/>
        <v>0.71323747387279857</v>
      </c>
      <c r="AQ97" s="7">
        <f t="shared" si="49"/>
        <v>0.71344759557164472</v>
      </c>
      <c r="AR97" s="9">
        <f t="shared" si="57"/>
        <v>2.1012169884615517E-4</v>
      </c>
      <c r="AS97" s="4">
        <f t="shared" si="58"/>
        <v>0.7104166666666667</v>
      </c>
      <c r="AT97" s="4">
        <f t="shared" si="59"/>
        <v>0.71649305555555554</v>
      </c>
      <c r="AU97" s="4">
        <f t="shared" si="60"/>
        <v>6.0763888888888395E-3</v>
      </c>
      <c r="AV97" s="10">
        <f t="shared" si="61"/>
        <v>0.71334253472222164</v>
      </c>
      <c r="AW97" s="9">
        <f t="shared" si="50"/>
        <v>1.5369791666660637E-3</v>
      </c>
      <c r="AY97" s="5">
        <f t="shared" si="62"/>
        <v>-1.2069444444443578E-3</v>
      </c>
      <c r="BF97">
        <v>61534.055315663099</v>
      </c>
      <c r="BG97">
        <v>61552.824684336803</v>
      </c>
      <c r="BH97">
        <v>58200</v>
      </c>
      <c r="BI97">
        <v>61500</v>
      </c>
      <c r="BJ97">
        <v>61275</v>
      </c>
      <c r="BK97">
        <v>61830</v>
      </c>
      <c r="BQ97" s="7">
        <f t="shared" si="51"/>
        <v>0.67361111111111116</v>
      </c>
      <c r="BR97" s="7">
        <f t="shared" si="52"/>
        <v>0.71180555555555558</v>
      </c>
      <c r="BS97" s="7">
        <f t="shared" si="53"/>
        <v>0.71219971430165629</v>
      </c>
      <c r="BT97" s="7">
        <f t="shared" si="54"/>
        <v>0.71241695236500935</v>
      </c>
      <c r="BU97" s="9">
        <f t="shared" si="63"/>
        <v>2.1723806335305351E-4</v>
      </c>
      <c r="BV97" s="4">
        <f t="shared" si="64"/>
        <v>0.70920138888888884</v>
      </c>
      <c r="BW97" s="4">
        <f t="shared" si="65"/>
        <v>0.71562499999999996</v>
      </c>
      <c r="BX97" s="4">
        <f t="shared" si="66"/>
        <v>6.423611111111116E-3</v>
      </c>
      <c r="BY97" s="10">
        <f t="shared" si="67"/>
        <v>0.71230833333333288</v>
      </c>
      <c r="BZ97" s="9">
        <f t="shared" si="55"/>
        <v>5.0277777777729682E-4</v>
      </c>
    </row>
    <row r="98" spans="1:78" x14ac:dyDescent="0.2">
      <c r="A98">
        <f t="shared" si="68"/>
        <v>79</v>
      </c>
      <c r="B98">
        <v>61334.4269634351</v>
      </c>
      <c r="C98">
        <v>61363.713036564797</v>
      </c>
      <c r="D98">
        <v>58200</v>
      </c>
      <c r="E98">
        <v>61200</v>
      </c>
      <c r="F98">
        <v>61005</v>
      </c>
      <c r="G98">
        <v>61830</v>
      </c>
      <c r="M98" s="7">
        <f t="shared" si="37"/>
        <v>0.67361111111111116</v>
      </c>
      <c r="N98" s="7">
        <f t="shared" si="38"/>
        <v>0.70833333333333337</v>
      </c>
      <c r="O98" s="7">
        <f t="shared" si="39"/>
        <v>0.70988920096568409</v>
      </c>
      <c r="P98" s="7">
        <f t="shared" si="40"/>
        <v>0.71022816014542589</v>
      </c>
      <c r="Q98" s="9">
        <f t="shared" si="41"/>
        <v>3.3895917974180456E-4</v>
      </c>
      <c r="R98" s="4">
        <f t="shared" si="42"/>
        <v>0.70607638888888891</v>
      </c>
      <c r="S98" s="4">
        <f t="shared" si="43"/>
        <v>0.71562499999999996</v>
      </c>
      <c r="T98" s="4">
        <f t="shared" si="44"/>
        <v>9.5486111111110494E-3</v>
      </c>
      <c r="U98" s="10">
        <f t="shared" si="56"/>
        <v>0.71005868055555499</v>
      </c>
      <c r="V98" s="9">
        <f t="shared" si="45"/>
        <v>1.7253472222216182E-3</v>
      </c>
      <c r="AC98">
        <v>61225.074025913404</v>
      </c>
      <c r="AD98">
        <v>61244.375974086499</v>
      </c>
      <c r="AE98">
        <v>58200</v>
      </c>
      <c r="AF98">
        <v>61200</v>
      </c>
      <c r="AG98">
        <v>60975</v>
      </c>
      <c r="AH98">
        <v>61530</v>
      </c>
      <c r="AN98" s="7">
        <f t="shared" si="46"/>
        <v>0.67361111111111116</v>
      </c>
      <c r="AO98" s="7">
        <f t="shared" si="47"/>
        <v>0.70833333333333337</v>
      </c>
      <c r="AP98" s="7">
        <f t="shared" si="48"/>
        <v>0.70862354196659028</v>
      </c>
      <c r="AQ98" s="7">
        <f t="shared" si="49"/>
        <v>0.70884694414451965</v>
      </c>
      <c r="AR98" s="9">
        <f t="shared" si="57"/>
        <v>2.2340217792937711E-4</v>
      </c>
      <c r="AS98" s="4">
        <f t="shared" si="58"/>
        <v>0.70572916666666663</v>
      </c>
      <c r="AT98" s="4">
        <f t="shared" si="59"/>
        <v>0.71215277777777775</v>
      </c>
      <c r="AU98" s="4">
        <f t="shared" si="60"/>
        <v>6.423611111111116E-3</v>
      </c>
      <c r="AV98" s="10">
        <f t="shared" si="61"/>
        <v>0.70873524305555491</v>
      </c>
      <c r="AW98" s="9">
        <f t="shared" si="50"/>
        <v>4.0190972222153842E-4</v>
      </c>
      <c r="AY98" s="5">
        <f t="shared" si="62"/>
        <v>1.3234375000000798E-3</v>
      </c>
      <c r="BF98">
        <v>61223.288180706797</v>
      </c>
      <c r="BG98">
        <v>61241.781819293203</v>
      </c>
      <c r="BH98">
        <v>58200</v>
      </c>
      <c r="BI98">
        <v>61200</v>
      </c>
      <c r="BJ98">
        <v>60975</v>
      </c>
      <c r="BK98">
        <v>61515</v>
      </c>
      <c r="BQ98" s="7">
        <f t="shared" si="51"/>
        <v>0.67361111111111116</v>
      </c>
      <c r="BR98" s="7">
        <f t="shared" si="52"/>
        <v>0.70833333333333337</v>
      </c>
      <c r="BS98" s="7">
        <f t="shared" si="53"/>
        <v>0.70860287246188425</v>
      </c>
      <c r="BT98" s="7">
        <f t="shared" si="54"/>
        <v>0.7088169192047824</v>
      </c>
      <c r="BU98" s="9">
        <f t="shared" si="63"/>
        <v>2.1404674289815517E-4</v>
      </c>
      <c r="BV98" s="4">
        <f t="shared" si="64"/>
        <v>0.70572916666666663</v>
      </c>
      <c r="BW98" s="4">
        <f t="shared" si="65"/>
        <v>0.71197916666666672</v>
      </c>
      <c r="BX98" s="4">
        <f t="shared" si="66"/>
        <v>6.2500000000000888E-3</v>
      </c>
      <c r="BY98" s="10">
        <f t="shared" si="67"/>
        <v>0.70870989583333333</v>
      </c>
      <c r="BZ98" s="9">
        <f t="shared" si="55"/>
        <v>3.7656249999995506E-4</v>
      </c>
    </row>
    <row r="99" spans="1:78" x14ac:dyDescent="0.2">
      <c r="A99">
        <f t="shared" si="68"/>
        <v>80</v>
      </c>
      <c r="B99">
        <v>69085.084640881498</v>
      </c>
      <c r="C99">
        <v>69110.155359118406</v>
      </c>
      <c r="D99">
        <v>58200</v>
      </c>
      <c r="E99">
        <v>69000</v>
      </c>
      <c r="F99">
        <v>68835</v>
      </c>
      <c r="G99">
        <v>69525</v>
      </c>
      <c r="M99" s="7">
        <f t="shared" si="37"/>
        <v>0.67361111111111116</v>
      </c>
      <c r="N99" s="7">
        <f t="shared" si="38"/>
        <v>0.79861111111111116</v>
      </c>
      <c r="O99" s="7">
        <f t="shared" si="39"/>
        <v>0.79959588704723961</v>
      </c>
      <c r="P99" s="7">
        <f t="shared" si="40"/>
        <v>0.79988605739720375</v>
      </c>
      <c r="Q99" s="9">
        <f t="shared" si="41"/>
        <v>2.9017034996414726E-4</v>
      </c>
      <c r="R99" s="4">
        <f t="shared" si="42"/>
        <v>0.79670138888888886</v>
      </c>
      <c r="S99" s="4">
        <f t="shared" si="43"/>
        <v>0.8046875</v>
      </c>
      <c r="T99" s="4">
        <f t="shared" si="44"/>
        <v>7.9861111111111382E-3</v>
      </c>
      <c r="U99" s="10">
        <f t="shared" si="56"/>
        <v>0.79974097222222174</v>
      </c>
      <c r="V99" s="9">
        <f t="shared" si="45"/>
        <v>1.129861111110575E-3</v>
      </c>
      <c r="AC99">
        <v>68997.760566195997</v>
      </c>
      <c r="AD99">
        <v>69006.799433803899</v>
      </c>
      <c r="AE99">
        <v>58200</v>
      </c>
      <c r="AF99">
        <v>69000</v>
      </c>
      <c r="AG99">
        <v>68865</v>
      </c>
      <c r="AH99">
        <v>69135</v>
      </c>
      <c r="AN99" s="7">
        <f t="shared" si="46"/>
        <v>0.67361111111111116</v>
      </c>
      <c r="AO99" s="7">
        <f t="shared" si="47"/>
        <v>0.79861111111111116</v>
      </c>
      <c r="AP99" s="7">
        <f t="shared" si="48"/>
        <v>0.79858519173837961</v>
      </c>
      <c r="AQ99" s="7">
        <f t="shared" si="49"/>
        <v>0.79868980826161917</v>
      </c>
      <c r="AR99" s="9">
        <f t="shared" si="57"/>
        <v>1.0461652323956461E-4</v>
      </c>
      <c r="AS99" s="4">
        <f t="shared" si="58"/>
        <v>0.79704861111111114</v>
      </c>
      <c r="AT99" s="4">
        <f t="shared" si="59"/>
        <v>0.80017361111111107</v>
      </c>
      <c r="AU99" s="4">
        <f t="shared" si="60"/>
        <v>3.1249999999999334E-3</v>
      </c>
      <c r="AV99" s="10">
        <f t="shared" si="61"/>
        <v>0.79863749999999945</v>
      </c>
      <c r="AW99" s="9">
        <f t="shared" si="50"/>
        <v>2.6388888888284612E-5</v>
      </c>
      <c r="AY99" s="5">
        <f t="shared" si="62"/>
        <v>1.1034722222222904E-3</v>
      </c>
      <c r="BF99">
        <v>68994.935806366993</v>
      </c>
      <c r="BG99">
        <v>69004.014193633004</v>
      </c>
      <c r="BH99">
        <v>58200</v>
      </c>
      <c r="BI99">
        <v>69000</v>
      </c>
      <c r="BJ99">
        <v>68865</v>
      </c>
      <c r="BK99">
        <v>69135</v>
      </c>
      <c r="BQ99" s="7">
        <f t="shared" si="51"/>
        <v>0.67361111111111116</v>
      </c>
      <c r="BR99" s="7">
        <f t="shared" si="52"/>
        <v>0.79861111111111116</v>
      </c>
      <c r="BS99" s="7">
        <f t="shared" si="53"/>
        <v>0.79855249775887727</v>
      </c>
      <c r="BT99" s="7">
        <f t="shared" si="54"/>
        <v>0.79865757168556717</v>
      </c>
      <c r="BU99" s="9">
        <f t="shared" si="63"/>
        <v>1.0507392668990256E-4</v>
      </c>
      <c r="BV99" s="4">
        <f t="shared" si="64"/>
        <v>0.79704861111111114</v>
      </c>
      <c r="BW99" s="4">
        <f t="shared" si="65"/>
        <v>0.80017361111111107</v>
      </c>
      <c r="BX99" s="4">
        <f t="shared" si="66"/>
        <v>3.1249999999999334E-3</v>
      </c>
      <c r="BY99" s="10">
        <f t="shared" si="67"/>
        <v>0.79860503472222222</v>
      </c>
      <c r="BZ99" s="9">
        <f t="shared" si="55"/>
        <v>-6.0763888889425743E-6</v>
      </c>
    </row>
    <row r="100" spans="1:78" x14ac:dyDescent="0.2">
      <c r="A100">
        <f t="shared" si="68"/>
        <v>81</v>
      </c>
      <c r="B100">
        <v>61388.234712725302</v>
      </c>
      <c r="C100">
        <v>61429.8152872746</v>
      </c>
      <c r="D100">
        <v>58500</v>
      </c>
      <c r="E100">
        <v>60900</v>
      </c>
      <c r="F100">
        <v>60810</v>
      </c>
      <c r="G100">
        <v>62025</v>
      </c>
      <c r="M100" s="7">
        <f t="shared" si="37"/>
        <v>0.67708333333333337</v>
      </c>
      <c r="N100" s="7">
        <f t="shared" si="38"/>
        <v>0.70486111111111116</v>
      </c>
      <c r="O100" s="7">
        <f t="shared" si="39"/>
        <v>0.71051197584172798</v>
      </c>
      <c r="P100" s="7">
        <f t="shared" si="40"/>
        <v>0.71099323249160418</v>
      </c>
      <c r="Q100" s="9">
        <f t="shared" si="41"/>
        <v>4.8125664987619388E-4</v>
      </c>
      <c r="R100" s="4">
        <f t="shared" si="42"/>
        <v>0.70381944444444444</v>
      </c>
      <c r="S100" s="4">
        <f t="shared" si="43"/>
        <v>0.71788194444444442</v>
      </c>
      <c r="T100" s="4">
        <f t="shared" si="44"/>
        <v>1.4062499999999978E-2</v>
      </c>
      <c r="U100" s="10">
        <f t="shared" si="56"/>
        <v>0.71075260416666608</v>
      </c>
      <c r="V100" s="9">
        <f t="shared" si="45"/>
        <v>5.8914930555549194E-3</v>
      </c>
      <c r="AC100">
        <v>61277.2612940373</v>
      </c>
      <c r="AD100">
        <v>61310.598705962599</v>
      </c>
      <c r="AE100">
        <v>58500</v>
      </c>
      <c r="AF100">
        <v>60900</v>
      </c>
      <c r="AG100">
        <v>60780</v>
      </c>
      <c r="AH100">
        <v>61770</v>
      </c>
      <c r="AN100" s="7">
        <f t="shared" si="46"/>
        <v>0.67708333333333337</v>
      </c>
      <c r="AO100" s="7">
        <f t="shared" si="47"/>
        <v>0.70486111111111116</v>
      </c>
      <c r="AP100" s="7">
        <f t="shared" si="48"/>
        <v>0.70922756127357989</v>
      </c>
      <c r="AQ100" s="7">
        <f t="shared" si="49"/>
        <v>0.70961341094864117</v>
      </c>
      <c r="AR100" s="9">
        <f t="shared" si="57"/>
        <v>3.8584967506127832E-4</v>
      </c>
      <c r="AS100" s="4">
        <f t="shared" si="58"/>
        <v>0.70347222222222228</v>
      </c>
      <c r="AT100" s="4">
        <f t="shared" si="59"/>
        <v>0.71493055555555551</v>
      </c>
      <c r="AU100" s="4">
        <f t="shared" si="60"/>
        <v>1.1458333333333237E-2</v>
      </c>
      <c r="AV100" s="10">
        <f t="shared" si="61"/>
        <v>0.70942048611111053</v>
      </c>
      <c r="AW100" s="9">
        <f t="shared" si="50"/>
        <v>4.559374999999366E-3</v>
      </c>
      <c r="AY100" s="5">
        <f t="shared" si="62"/>
        <v>1.3321180555555534E-3</v>
      </c>
      <c r="BF100">
        <v>61185.696930705701</v>
      </c>
      <c r="BG100">
        <v>61216.253069294202</v>
      </c>
      <c r="BH100">
        <v>58500</v>
      </c>
      <c r="BI100">
        <v>60900</v>
      </c>
      <c r="BJ100">
        <v>60765</v>
      </c>
      <c r="BK100">
        <v>61680</v>
      </c>
      <c r="BQ100" s="7">
        <f t="shared" si="51"/>
        <v>0.67708333333333337</v>
      </c>
      <c r="BR100" s="7">
        <f t="shared" si="52"/>
        <v>0.70486111111111116</v>
      </c>
      <c r="BS100" s="7">
        <f t="shared" si="53"/>
        <v>0.70816778854983453</v>
      </c>
      <c r="BT100" s="7">
        <f t="shared" si="54"/>
        <v>0.70852144756127544</v>
      </c>
      <c r="BU100" s="9">
        <f t="shared" si="63"/>
        <v>3.5365901144090994E-4</v>
      </c>
      <c r="BV100" s="4">
        <f t="shared" si="64"/>
        <v>0.70329861111111114</v>
      </c>
      <c r="BW100" s="4">
        <f t="shared" si="65"/>
        <v>0.71388888888888891</v>
      </c>
      <c r="BX100" s="4">
        <f t="shared" si="66"/>
        <v>1.0590277777777768E-2</v>
      </c>
      <c r="BY100" s="10">
        <f t="shared" si="67"/>
        <v>0.70834461805555504</v>
      </c>
      <c r="BZ100" s="9">
        <f t="shared" si="55"/>
        <v>3.4835069444438815E-3</v>
      </c>
    </row>
    <row r="101" spans="1:78" x14ac:dyDescent="0.2">
      <c r="A101">
        <f t="shared" si="68"/>
        <v>82</v>
      </c>
      <c r="B101">
        <v>64869.8635673268</v>
      </c>
      <c r="C101">
        <v>64892.436432673101</v>
      </c>
      <c r="D101">
        <v>58800</v>
      </c>
      <c r="E101">
        <v>64800</v>
      </c>
      <c r="F101">
        <v>64650</v>
      </c>
      <c r="G101">
        <v>65280</v>
      </c>
      <c r="M101" s="7">
        <f t="shared" si="37"/>
        <v>0.68055555555555558</v>
      </c>
      <c r="N101" s="7">
        <f t="shared" si="38"/>
        <v>0.75</v>
      </c>
      <c r="O101" s="7">
        <f t="shared" si="39"/>
        <v>0.75080860610331945</v>
      </c>
      <c r="P101" s="7">
        <f t="shared" si="40"/>
        <v>0.75106986611890159</v>
      </c>
      <c r="Q101" s="9">
        <f t="shared" si="41"/>
        <v>2.6126001558213208E-4</v>
      </c>
      <c r="R101" s="4">
        <f t="shared" si="42"/>
        <v>0.74826388888888884</v>
      </c>
      <c r="S101" s="4">
        <f t="shared" si="43"/>
        <v>0.75555555555555554</v>
      </c>
      <c r="T101" s="4">
        <f t="shared" si="44"/>
        <v>7.2916666666666963E-3</v>
      </c>
      <c r="U101" s="10">
        <f t="shared" si="56"/>
        <v>0.75093923611111046</v>
      </c>
      <c r="V101" s="9">
        <f t="shared" si="45"/>
        <v>9.3923611111046412E-4</v>
      </c>
      <c r="AC101">
        <v>64793.432474529603</v>
      </c>
      <c r="AD101">
        <v>64802.4875254703</v>
      </c>
      <c r="AE101">
        <v>58800</v>
      </c>
      <c r="AF101">
        <v>64800</v>
      </c>
      <c r="AG101">
        <v>64665</v>
      </c>
      <c r="AH101">
        <v>64935</v>
      </c>
      <c r="AN101" s="7">
        <f t="shared" si="46"/>
        <v>0.68055555555555558</v>
      </c>
      <c r="AO101" s="7">
        <f t="shared" si="47"/>
        <v>0.75</v>
      </c>
      <c r="AP101" s="7">
        <f t="shared" si="48"/>
        <v>0.74992398697372231</v>
      </c>
      <c r="AQ101" s="7">
        <f t="shared" si="49"/>
        <v>0.75002879080405438</v>
      </c>
      <c r="AR101" s="9">
        <f t="shared" si="57"/>
        <v>1.0480383033206753E-4</v>
      </c>
      <c r="AS101" s="4">
        <f t="shared" si="58"/>
        <v>0.74843749999999998</v>
      </c>
      <c r="AT101" s="4">
        <f t="shared" si="59"/>
        <v>0.75156250000000002</v>
      </c>
      <c r="AU101" s="4">
        <f t="shared" si="60"/>
        <v>3.1250000000000444E-3</v>
      </c>
      <c r="AV101" s="10">
        <f t="shared" si="61"/>
        <v>0.7499763888888884</v>
      </c>
      <c r="AW101" s="9">
        <f t="shared" si="50"/>
        <v>-2.3611111111598859E-5</v>
      </c>
      <c r="AY101" s="5">
        <f t="shared" si="62"/>
        <v>9.6284722222206298E-4</v>
      </c>
      <c r="BF101">
        <v>64834.836897701804</v>
      </c>
      <c r="BG101">
        <v>64851.983102298102</v>
      </c>
      <c r="BH101">
        <v>58800</v>
      </c>
      <c r="BI101">
        <v>64800</v>
      </c>
      <c r="BJ101">
        <v>64620</v>
      </c>
      <c r="BK101">
        <v>65100</v>
      </c>
      <c r="BQ101" s="7">
        <f t="shared" si="51"/>
        <v>0.68055555555555558</v>
      </c>
      <c r="BR101" s="7">
        <f t="shared" si="52"/>
        <v>0.75</v>
      </c>
      <c r="BS101" s="7">
        <f t="shared" si="53"/>
        <v>0.75040320483451162</v>
      </c>
      <c r="BT101" s="7">
        <f t="shared" si="54"/>
        <v>0.75060165627659836</v>
      </c>
      <c r="BU101" s="9">
        <f t="shared" si="63"/>
        <v>1.9845144208674448E-4</v>
      </c>
      <c r="BV101" s="4">
        <f t="shared" si="64"/>
        <v>0.74791666666666667</v>
      </c>
      <c r="BW101" s="4">
        <f t="shared" si="65"/>
        <v>0.75347222222222221</v>
      </c>
      <c r="BX101" s="4">
        <f t="shared" si="66"/>
        <v>5.5555555555555358E-3</v>
      </c>
      <c r="BY101" s="10">
        <f t="shared" si="67"/>
        <v>0.75050243055555499</v>
      </c>
      <c r="BZ101" s="9">
        <f t="shared" si="55"/>
        <v>5.0243055555498906E-4</v>
      </c>
    </row>
    <row r="102" spans="1:78" x14ac:dyDescent="0.2">
      <c r="A102">
        <f t="shared" si="68"/>
        <v>83</v>
      </c>
      <c r="B102">
        <v>62558.607903806696</v>
      </c>
      <c r="C102">
        <v>62593.142096193202</v>
      </c>
      <c r="D102">
        <v>58800</v>
      </c>
      <c r="E102">
        <v>62400</v>
      </c>
      <c r="F102">
        <v>62250</v>
      </c>
      <c r="G102">
        <v>63180</v>
      </c>
      <c r="M102" s="7">
        <f t="shared" si="37"/>
        <v>0.68055555555555558</v>
      </c>
      <c r="N102" s="7">
        <f t="shared" si="38"/>
        <v>0.72222222222222221</v>
      </c>
      <c r="O102" s="7">
        <f t="shared" si="39"/>
        <v>0.72405796184961457</v>
      </c>
      <c r="P102" s="7">
        <f t="shared" si="40"/>
        <v>0.72445766315038429</v>
      </c>
      <c r="Q102" s="9">
        <f t="shared" si="41"/>
        <v>3.9970130076971699E-4</v>
      </c>
      <c r="R102" s="4">
        <f t="shared" si="42"/>
        <v>0.72048611111111116</v>
      </c>
      <c r="S102" s="4">
        <f t="shared" si="43"/>
        <v>0.73124999999999996</v>
      </c>
      <c r="T102" s="4">
        <f t="shared" si="44"/>
        <v>1.0763888888888795E-2</v>
      </c>
      <c r="U102" s="10">
        <f t="shared" si="56"/>
        <v>0.72425781249999943</v>
      </c>
      <c r="V102" s="9">
        <f t="shared" si="45"/>
        <v>2.0355902777772217E-3</v>
      </c>
      <c r="AC102">
        <v>62393.132398779198</v>
      </c>
      <c r="AD102">
        <v>62401.887601220798</v>
      </c>
      <c r="AE102">
        <v>58800</v>
      </c>
      <c r="AF102">
        <v>62400</v>
      </c>
      <c r="AG102">
        <v>62280</v>
      </c>
      <c r="AH102">
        <v>62535</v>
      </c>
      <c r="AN102" s="7">
        <f t="shared" si="46"/>
        <v>0.68055555555555558</v>
      </c>
      <c r="AO102" s="7">
        <f t="shared" si="47"/>
        <v>0.72222222222222221</v>
      </c>
      <c r="AP102" s="7">
        <f t="shared" si="48"/>
        <v>0.72214273609698143</v>
      </c>
      <c r="AQ102" s="7">
        <f t="shared" si="49"/>
        <v>0.722244069458574</v>
      </c>
      <c r="AR102" s="9">
        <f t="shared" si="57"/>
        <v>1.0133336159257045E-4</v>
      </c>
      <c r="AS102" s="4">
        <f t="shared" si="58"/>
        <v>0.72083333333333333</v>
      </c>
      <c r="AT102" s="4">
        <f t="shared" si="59"/>
        <v>0.72378472222222223</v>
      </c>
      <c r="AU102" s="4">
        <f t="shared" si="60"/>
        <v>2.9513888888889062E-3</v>
      </c>
      <c r="AV102" s="10">
        <f t="shared" si="61"/>
        <v>0.72219340277777766</v>
      </c>
      <c r="AW102" s="9">
        <f t="shared" si="50"/>
        <v>-2.881944444454998E-5</v>
      </c>
      <c r="AY102" s="5">
        <f t="shared" si="62"/>
        <v>2.0644097222217717E-3</v>
      </c>
      <c r="BF102">
        <v>62396.280593116302</v>
      </c>
      <c r="BG102">
        <v>62405.549406883598</v>
      </c>
      <c r="BH102">
        <v>58800</v>
      </c>
      <c r="BI102">
        <v>62400</v>
      </c>
      <c r="BJ102">
        <v>62280</v>
      </c>
      <c r="BK102">
        <v>62550</v>
      </c>
      <c r="BQ102" s="7">
        <f t="shared" si="51"/>
        <v>0.68055555555555558</v>
      </c>
      <c r="BR102" s="7">
        <f t="shared" si="52"/>
        <v>0.72222222222222221</v>
      </c>
      <c r="BS102" s="7">
        <f t="shared" si="53"/>
        <v>0.72217917353143868</v>
      </c>
      <c r="BT102" s="7">
        <f t="shared" si="54"/>
        <v>0.72228645146856019</v>
      </c>
      <c r="BU102" s="9">
        <f t="shared" si="63"/>
        <v>1.0727793712150824E-4</v>
      </c>
      <c r="BV102" s="4">
        <f t="shared" si="64"/>
        <v>0.72083333333333333</v>
      </c>
      <c r="BW102" s="4">
        <f t="shared" si="65"/>
        <v>0.72395833333333337</v>
      </c>
      <c r="BX102" s="4">
        <f t="shared" si="66"/>
        <v>3.1250000000000444E-3</v>
      </c>
      <c r="BY102" s="10">
        <f t="shared" si="67"/>
        <v>0.72223281249999949</v>
      </c>
      <c r="BZ102" s="9">
        <f t="shared" si="55"/>
        <v>1.0590277777278168E-5</v>
      </c>
    </row>
    <row r="103" spans="1:78" x14ac:dyDescent="0.2">
      <c r="A103">
        <f t="shared" si="68"/>
        <v>84</v>
      </c>
      <c r="B103">
        <v>62722.465749042698</v>
      </c>
      <c r="C103">
        <v>62741.914250957198</v>
      </c>
      <c r="D103">
        <v>58800</v>
      </c>
      <c r="E103">
        <v>62700</v>
      </c>
      <c r="F103">
        <v>62430</v>
      </c>
      <c r="G103">
        <v>63015</v>
      </c>
      <c r="M103" s="7">
        <f t="shared" si="37"/>
        <v>0.68055555555555558</v>
      </c>
      <c r="N103" s="7">
        <f t="shared" si="38"/>
        <v>0.72569444444444442</v>
      </c>
      <c r="O103" s="7">
        <f t="shared" si="39"/>
        <v>0.72595446468799418</v>
      </c>
      <c r="P103" s="7">
        <f t="shared" si="40"/>
        <v>0.72617956308978238</v>
      </c>
      <c r="Q103" s="9">
        <f t="shared" si="41"/>
        <v>2.2509840178819296E-4</v>
      </c>
      <c r="R103" s="4">
        <f t="shared" si="42"/>
        <v>0.72256944444444449</v>
      </c>
      <c r="S103" s="4">
        <f t="shared" si="43"/>
        <v>0.72934027777777777</v>
      </c>
      <c r="T103" s="4">
        <f t="shared" si="44"/>
        <v>6.7708333333332815E-3</v>
      </c>
      <c r="U103" s="10">
        <f t="shared" si="56"/>
        <v>0.72606701388888828</v>
      </c>
      <c r="V103" s="9">
        <f t="shared" si="45"/>
        <v>3.7256944444385987E-4</v>
      </c>
      <c r="AC103">
        <v>62715.172919942699</v>
      </c>
      <c r="AD103">
        <v>62735.737080057203</v>
      </c>
      <c r="AE103">
        <v>58800</v>
      </c>
      <c r="AF103">
        <v>62700</v>
      </c>
      <c r="AG103">
        <v>62385</v>
      </c>
      <c r="AH103">
        <v>63030</v>
      </c>
      <c r="AN103" s="7">
        <f t="shared" si="46"/>
        <v>0.68055555555555558</v>
      </c>
      <c r="AO103" s="7">
        <f t="shared" si="47"/>
        <v>0.72569444444444442</v>
      </c>
      <c r="AP103" s="7">
        <f t="shared" si="48"/>
        <v>0.72587005694378126</v>
      </c>
      <c r="AQ103" s="7">
        <f t="shared" si="49"/>
        <v>0.72610806805621764</v>
      </c>
      <c r="AR103" s="9">
        <f t="shared" si="57"/>
        <v>2.3801111243637596E-4</v>
      </c>
      <c r="AS103" s="4">
        <f t="shared" si="58"/>
        <v>0.72204861111111107</v>
      </c>
      <c r="AT103" s="4">
        <f t="shared" si="59"/>
        <v>0.72951388888888891</v>
      </c>
      <c r="AU103" s="4">
        <f t="shared" si="60"/>
        <v>7.4652777777778345E-3</v>
      </c>
      <c r="AV103" s="10">
        <f t="shared" si="61"/>
        <v>0.72598906249999939</v>
      </c>
      <c r="AW103" s="9">
        <f t="shared" si="50"/>
        <v>2.9461805555497378E-4</v>
      </c>
      <c r="AY103" s="5">
        <f t="shared" si="62"/>
        <v>7.7951388888886086E-5</v>
      </c>
      <c r="BF103">
        <v>62726.112176743001</v>
      </c>
      <c r="BG103">
        <v>62745.857823256898</v>
      </c>
      <c r="BH103">
        <v>58800</v>
      </c>
      <c r="BI103">
        <v>62700</v>
      </c>
      <c r="BJ103">
        <v>62445</v>
      </c>
      <c r="BK103">
        <v>63045</v>
      </c>
      <c r="BQ103" s="7">
        <f t="shared" si="51"/>
        <v>0.68055555555555558</v>
      </c>
      <c r="BR103" s="7">
        <f t="shared" si="52"/>
        <v>0.72569444444444442</v>
      </c>
      <c r="BS103" s="7">
        <f t="shared" si="53"/>
        <v>0.72599666871230328</v>
      </c>
      <c r="BT103" s="7">
        <f t="shared" si="54"/>
        <v>0.7262252062876956</v>
      </c>
      <c r="BU103" s="9">
        <f t="shared" si="63"/>
        <v>2.28537575392318E-4</v>
      </c>
      <c r="BV103" s="4">
        <f t="shared" si="64"/>
        <v>0.72274305555555551</v>
      </c>
      <c r="BW103" s="4">
        <f t="shared" si="65"/>
        <v>0.72968750000000004</v>
      </c>
      <c r="BX103" s="4">
        <f t="shared" si="66"/>
        <v>6.9444444444445308E-3</v>
      </c>
      <c r="BY103" s="10">
        <f t="shared" si="67"/>
        <v>0.72611093749999944</v>
      </c>
      <c r="BZ103" s="9">
        <f t="shared" si="55"/>
        <v>4.1649305555502281E-4</v>
      </c>
    </row>
    <row r="104" spans="1:78" x14ac:dyDescent="0.2">
      <c r="A104">
        <f t="shared" si="68"/>
        <v>85</v>
      </c>
      <c r="B104">
        <v>61761.247917097098</v>
      </c>
      <c r="C104">
        <v>61803.622082902803</v>
      </c>
      <c r="D104">
        <v>58800</v>
      </c>
      <c r="E104">
        <v>60900</v>
      </c>
      <c r="F104">
        <v>61080</v>
      </c>
      <c r="G104">
        <v>62370</v>
      </c>
      <c r="M104" s="7">
        <f t="shared" si="37"/>
        <v>0.68055555555555558</v>
      </c>
      <c r="N104" s="7">
        <f t="shared" si="38"/>
        <v>0.70486111111111116</v>
      </c>
      <c r="O104" s="7">
        <f t="shared" si="39"/>
        <v>0.71482925829973498</v>
      </c>
      <c r="P104" s="7">
        <f t="shared" si="40"/>
        <v>0.71531970003359724</v>
      </c>
      <c r="Q104" s="9">
        <f t="shared" si="41"/>
        <v>4.9044173386225687E-4</v>
      </c>
      <c r="R104" s="4">
        <f t="shared" si="42"/>
        <v>0.70694444444444449</v>
      </c>
      <c r="S104" s="4">
        <f t="shared" si="43"/>
        <v>0.72187500000000004</v>
      </c>
      <c r="T104" s="4">
        <f t="shared" si="44"/>
        <v>1.4930555555555558E-2</v>
      </c>
      <c r="U104" s="10">
        <f t="shared" si="56"/>
        <v>0.71507447916666611</v>
      </c>
      <c r="V104" s="9">
        <f t="shared" si="45"/>
        <v>1.021336805555495E-2</v>
      </c>
      <c r="AC104">
        <v>61505.133068333198</v>
      </c>
      <c r="AD104">
        <v>61535.966931666699</v>
      </c>
      <c r="AE104">
        <v>58800</v>
      </c>
      <c r="AF104">
        <v>60900</v>
      </c>
      <c r="AG104">
        <v>61065</v>
      </c>
      <c r="AH104">
        <v>61980</v>
      </c>
      <c r="AN104" s="7">
        <f t="shared" si="46"/>
        <v>0.68055555555555558</v>
      </c>
      <c r="AO104" s="7">
        <f t="shared" si="47"/>
        <v>0.70486111111111116</v>
      </c>
      <c r="AP104" s="7">
        <f t="shared" si="48"/>
        <v>0.71186496606867122</v>
      </c>
      <c r="AQ104" s="7">
        <f t="shared" si="49"/>
        <v>0.71222183948688311</v>
      </c>
      <c r="AR104" s="9">
        <f t="shared" si="57"/>
        <v>3.5687341821188934E-4</v>
      </c>
      <c r="AS104" s="4">
        <f t="shared" si="58"/>
        <v>0.70677083333333335</v>
      </c>
      <c r="AT104" s="4">
        <f t="shared" si="59"/>
        <v>0.71736111111111112</v>
      </c>
      <c r="AU104" s="4">
        <f t="shared" si="60"/>
        <v>1.0590277777777768E-2</v>
      </c>
      <c r="AV104" s="10">
        <f t="shared" si="61"/>
        <v>0.71204340277777711</v>
      </c>
      <c r="AW104" s="9">
        <f t="shared" si="50"/>
        <v>7.182291666665952E-3</v>
      </c>
      <c r="AY104" s="5">
        <f t="shared" si="62"/>
        <v>3.031076388888998E-3</v>
      </c>
      <c r="BF104">
        <v>61474.926841914901</v>
      </c>
      <c r="BG104">
        <v>61504.403158084999</v>
      </c>
      <c r="BH104">
        <v>58800</v>
      </c>
      <c r="BI104">
        <v>60900</v>
      </c>
      <c r="BJ104">
        <v>61020</v>
      </c>
      <c r="BK104">
        <v>61935</v>
      </c>
      <c r="BQ104" s="7">
        <f t="shared" si="51"/>
        <v>0.68055555555555558</v>
      </c>
      <c r="BR104" s="7">
        <f t="shared" si="52"/>
        <v>0.70486111111111116</v>
      </c>
      <c r="BS104" s="7">
        <f t="shared" si="53"/>
        <v>0.71151535696660761</v>
      </c>
      <c r="BT104" s="7">
        <f t="shared" si="54"/>
        <v>0.71185651803339123</v>
      </c>
      <c r="BU104" s="9">
        <f t="shared" si="63"/>
        <v>3.4116106678361291E-4</v>
      </c>
      <c r="BV104" s="4">
        <f t="shared" si="64"/>
        <v>0.70625000000000004</v>
      </c>
      <c r="BW104" s="4">
        <f t="shared" si="65"/>
        <v>0.71684027777777781</v>
      </c>
      <c r="BX104" s="4">
        <f t="shared" si="66"/>
        <v>1.0590277777777768E-2</v>
      </c>
      <c r="BY104" s="10">
        <f t="shared" si="67"/>
        <v>0.71168593749999942</v>
      </c>
      <c r="BZ104" s="9">
        <f t="shared" si="55"/>
        <v>6.824826388888261E-3</v>
      </c>
    </row>
    <row r="105" spans="1:78" x14ac:dyDescent="0.2">
      <c r="A105">
        <f t="shared" si="68"/>
        <v>86</v>
      </c>
      <c r="B105">
        <v>62802.827345009602</v>
      </c>
      <c r="C105">
        <v>62828.172654990303</v>
      </c>
      <c r="D105">
        <v>59100</v>
      </c>
      <c r="E105">
        <v>62700</v>
      </c>
      <c r="F105">
        <v>62505</v>
      </c>
      <c r="G105">
        <v>63225</v>
      </c>
      <c r="M105" s="7">
        <f t="shared" si="37"/>
        <v>0.68402777777777779</v>
      </c>
      <c r="N105" s="7">
        <f t="shared" si="38"/>
        <v>0.72569444444444442</v>
      </c>
      <c r="O105" s="7">
        <f t="shared" si="39"/>
        <v>0.72688457575242593</v>
      </c>
      <c r="P105" s="7">
        <f t="shared" si="40"/>
        <v>0.72717792424757299</v>
      </c>
      <c r="Q105" s="9">
        <f t="shared" si="41"/>
        <v>2.9334849514706107E-4</v>
      </c>
      <c r="R105" s="4">
        <f t="shared" si="42"/>
        <v>0.72343749999999996</v>
      </c>
      <c r="S105" s="4">
        <f t="shared" si="43"/>
        <v>0.73177083333333337</v>
      </c>
      <c r="T105" s="4">
        <f t="shared" si="44"/>
        <v>8.3333333333334147E-3</v>
      </c>
      <c r="U105" s="10">
        <f t="shared" si="56"/>
        <v>0.72703124999999946</v>
      </c>
      <c r="V105" s="9">
        <f t="shared" si="45"/>
        <v>1.3368055555550429E-3</v>
      </c>
      <c r="AC105">
        <v>63787.1004063035</v>
      </c>
      <c r="AD105">
        <v>63815.859593696397</v>
      </c>
      <c r="AE105">
        <v>59100</v>
      </c>
      <c r="AF105">
        <v>62700</v>
      </c>
      <c r="AG105">
        <v>63495</v>
      </c>
      <c r="AH105">
        <v>64305</v>
      </c>
      <c r="AN105" s="7">
        <f t="shared" si="46"/>
        <v>0.68402777777777779</v>
      </c>
      <c r="AO105" s="7">
        <f t="shared" si="47"/>
        <v>0.72569444444444442</v>
      </c>
      <c r="AP105" s="7">
        <f t="shared" si="48"/>
        <v>0.73827662507295722</v>
      </c>
      <c r="AQ105" s="7">
        <f t="shared" si="49"/>
        <v>0.7386094860381528</v>
      </c>
      <c r="AR105" s="9">
        <f t="shared" si="57"/>
        <v>3.328609651955805E-4</v>
      </c>
      <c r="AS105" s="4">
        <f t="shared" si="58"/>
        <v>0.7348958333333333</v>
      </c>
      <c r="AT105" s="4">
        <f t="shared" si="59"/>
        <v>0.74427083333333333</v>
      </c>
      <c r="AU105" s="4">
        <f t="shared" si="60"/>
        <v>9.3750000000000222E-3</v>
      </c>
      <c r="AV105" s="10">
        <f t="shared" si="61"/>
        <v>0.73844305555555501</v>
      </c>
      <c r="AW105" s="9">
        <f t="shared" si="50"/>
        <v>1.2748611111110586E-2</v>
      </c>
      <c r="AY105" s="5">
        <f t="shared" si="62"/>
        <v>-1.1411805555555543E-2</v>
      </c>
      <c r="BF105">
        <v>62723.991996395198</v>
      </c>
      <c r="BG105">
        <v>62741.348003604697</v>
      </c>
      <c r="BH105">
        <v>59100</v>
      </c>
      <c r="BI105">
        <v>62700</v>
      </c>
      <c r="BJ105">
        <v>62475</v>
      </c>
      <c r="BK105">
        <v>62985</v>
      </c>
      <c r="BQ105" s="7">
        <f t="shared" si="51"/>
        <v>0.68402777777777779</v>
      </c>
      <c r="BR105" s="7">
        <f t="shared" si="52"/>
        <v>0.72569444444444442</v>
      </c>
      <c r="BS105" s="7">
        <f t="shared" si="53"/>
        <v>0.72597212958790736</v>
      </c>
      <c r="BT105" s="7">
        <f t="shared" si="54"/>
        <v>0.72617300930098028</v>
      </c>
      <c r="BU105" s="9">
        <f t="shared" si="63"/>
        <v>2.0087971307292118E-4</v>
      </c>
      <c r="BV105" s="4">
        <f t="shared" si="64"/>
        <v>0.72309027777777779</v>
      </c>
      <c r="BW105" s="4">
        <f t="shared" si="65"/>
        <v>0.7289930555555556</v>
      </c>
      <c r="BX105" s="4">
        <f t="shared" si="66"/>
        <v>5.9027777777778123E-3</v>
      </c>
      <c r="BY105" s="10">
        <f t="shared" si="67"/>
        <v>0.72607256944444387</v>
      </c>
      <c r="BZ105" s="9">
        <f t="shared" si="55"/>
        <v>3.7812499999945182E-4</v>
      </c>
    </row>
    <row r="106" spans="1:78" x14ac:dyDescent="0.2">
      <c r="A106">
        <f t="shared" si="68"/>
        <v>87</v>
      </c>
      <c r="B106">
        <v>62204.311479242897</v>
      </c>
      <c r="C106">
        <v>62228.158520757002</v>
      </c>
      <c r="D106">
        <v>59100</v>
      </c>
      <c r="E106">
        <v>62100</v>
      </c>
      <c r="F106">
        <v>61905</v>
      </c>
      <c r="G106">
        <v>62595</v>
      </c>
      <c r="M106" s="7">
        <f t="shared" si="37"/>
        <v>0.68402777777777779</v>
      </c>
      <c r="N106" s="7">
        <f t="shared" si="38"/>
        <v>0.71875</v>
      </c>
      <c r="O106" s="7">
        <f t="shared" si="39"/>
        <v>0.7199573087875335</v>
      </c>
      <c r="P106" s="7">
        <f t="shared" si="40"/>
        <v>0.72023331621246534</v>
      </c>
      <c r="Q106" s="9">
        <f t="shared" si="41"/>
        <v>2.760074249318345E-4</v>
      </c>
      <c r="R106" s="4">
        <f t="shared" si="42"/>
        <v>0.71649305555555554</v>
      </c>
      <c r="S106" s="4">
        <f t="shared" si="43"/>
        <v>0.72447916666666667</v>
      </c>
      <c r="T106" s="4">
        <f t="shared" si="44"/>
        <v>7.9861111111111382E-3</v>
      </c>
      <c r="U106" s="10">
        <f t="shared" si="56"/>
        <v>0.72009531249999936</v>
      </c>
      <c r="V106" s="9">
        <f t="shared" si="45"/>
        <v>1.3453124999993626E-3</v>
      </c>
      <c r="AC106">
        <v>62125.316119054602</v>
      </c>
      <c r="AD106">
        <v>62143.5938809453</v>
      </c>
      <c r="AE106">
        <v>59100</v>
      </c>
      <c r="AF106">
        <v>62100</v>
      </c>
      <c r="AG106">
        <v>61890</v>
      </c>
      <c r="AH106">
        <v>62415</v>
      </c>
      <c r="AN106" s="7">
        <f t="shared" si="46"/>
        <v>0.68402777777777779</v>
      </c>
      <c r="AO106" s="7">
        <f t="shared" si="47"/>
        <v>0.71875</v>
      </c>
      <c r="AP106" s="7">
        <f t="shared" si="48"/>
        <v>0.71904301063720599</v>
      </c>
      <c r="AQ106" s="7">
        <f t="shared" si="49"/>
        <v>0.71925455880723732</v>
      </c>
      <c r="AR106" s="9">
        <f t="shared" si="57"/>
        <v>2.115481700313282E-4</v>
      </c>
      <c r="AS106" s="4">
        <f t="shared" si="58"/>
        <v>0.7163194444444444</v>
      </c>
      <c r="AT106" s="4">
        <f t="shared" si="59"/>
        <v>0.72239583333333335</v>
      </c>
      <c r="AU106" s="4">
        <f t="shared" si="60"/>
        <v>6.0763888888889506E-3</v>
      </c>
      <c r="AV106" s="10">
        <f t="shared" si="61"/>
        <v>0.71914878472222166</v>
      </c>
      <c r="AW106" s="9">
        <f t="shared" si="50"/>
        <v>3.9878472222165673E-4</v>
      </c>
      <c r="AY106" s="5">
        <f t="shared" si="62"/>
        <v>9.4652777777770591E-4</v>
      </c>
      <c r="BF106">
        <v>62142.816311742601</v>
      </c>
      <c r="BG106">
        <v>62162.633688257301</v>
      </c>
      <c r="BH106">
        <v>59100</v>
      </c>
      <c r="BI106">
        <v>62100</v>
      </c>
      <c r="BJ106">
        <v>61890</v>
      </c>
      <c r="BK106">
        <v>62460</v>
      </c>
      <c r="BQ106" s="7">
        <f t="shared" si="51"/>
        <v>0.68402777777777779</v>
      </c>
      <c r="BR106" s="7">
        <f t="shared" si="52"/>
        <v>0.71875</v>
      </c>
      <c r="BS106" s="7">
        <f t="shared" si="53"/>
        <v>0.71924555916368749</v>
      </c>
      <c r="BT106" s="7">
        <f t="shared" si="54"/>
        <v>0.71947492694742243</v>
      </c>
      <c r="BU106" s="9">
        <f t="shared" si="63"/>
        <v>2.2936778373494615E-4</v>
      </c>
      <c r="BV106" s="4">
        <f t="shared" si="64"/>
        <v>0.7163194444444444</v>
      </c>
      <c r="BW106" s="4">
        <f t="shared" si="65"/>
        <v>0.72291666666666665</v>
      </c>
      <c r="BX106" s="4">
        <f t="shared" si="66"/>
        <v>6.5972222222222543E-3</v>
      </c>
      <c r="BY106" s="10">
        <f t="shared" si="67"/>
        <v>0.71936024305555502</v>
      </c>
      <c r="BZ106" s="9">
        <f t="shared" si="55"/>
        <v>6.1024305555501535E-4</v>
      </c>
    </row>
    <row r="107" spans="1:78" x14ac:dyDescent="0.2">
      <c r="A107">
        <f t="shared" si="68"/>
        <v>88</v>
      </c>
      <c r="B107">
        <v>61752.786768636099</v>
      </c>
      <c r="C107">
        <v>61782.563231363798</v>
      </c>
      <c r="D107">
        <v>59100</v>
      </c>
      <c r="E107">
        <v>61500</v>
      </c>
      <c r="F107">
        <v>61320</v>
      </c>
      <c r="G107">
        <v>62205</v>
      </c>
      <c r="M107" s="7">
        <f t="shared" si="37"/>
        <v>0.68402777777777779</v>
      </c>
      <c r="N107" s="7">
        <f t="shared" si="38"/>
        <v>0.71180555555555558</v>
      </c>
      <c r="O107" s="7">
        <f t="shared" si="39"/>
        <v>0.71473132834069564</v>
      </c>
      <c r="P107" s="7">
        <f t="shared" si="40"/>
        <v>0.7150759633259699</v>
      </c>
      <c r="Q107" s="9">
        <f t="shared" si="41"/>
        <v>3.446349852742614E-4</v>
      </c>
      <c r="R107" s="4">
        <f t="shared" si="42"/>
        <v>0.70972222222222225</v>
      </c>
      <c r="S107" s="4">
        <f t="shared" si="43"/>
        <v>0.71996527777777775</v>
      </c>
      <c r="T107" s="4">
        <f t="shared" si="44"/>
        <v>1.0243055555555491E-2</v>
      </c>
      <c r="U107" s="10">
        <f t="shared" si="56"/>
        <v>0.71490364583333277</v>
      </c>
      <c r="V107" s="9">
        <f t="shared" si="45"/>
        <v>3.0980902777771879E-3</v>
      </c>
      <c r="AC107">
        <v>61650.472687534901</v>
      </c>
      <c r="AD107">
        <v>61675.207312464998</v>
      </c>
      <c r="AE107">
        <v>59100</v>
      </c>
      <c r="AF107">
        <v>61500</v>
      </c>
      <c r="AG107">
        <v>61275</v>
      </c>
      <c r="AH107">
        <v>62025</v>
      </c>
      <c r="AN107" s="7">
        <f t="shared" si="46"/>
        <v>0.68402777777777779</v>
      </c>
      <c r="AO107" s="7">
        <f t="shared" si="47"/>
        <v>0.71180555555555558</v>
      </c>
      <c r="AP107" s="7">
        <f t="shared" si="48"/>
        <v>0.71354713758720945</v>
      </c>
      <c r="AQ107" s="7">
        <f t="shared" si="49"/>
        <v>0.71383341796834487</v>
      </c>
      <c r="AR107" s="9">
        <f t="shared" si="57"/>
        <v>2.8628038113542864E-4</v>
      </c>
      <c r="AS107" s="4">
        <f t="shared" si="58"/>
        <v>0.70920138888888884</v>
      </c>
      <c r="AT107" s="4">
        <f t="shared" si="59"/>
        <v>0.71788194444444442</v>
      </c>
      <c r="AU107" s="4">
        <f t="shared" si="60"/>
        <v>8.6805555555555802E-3</v>
      </c>
      <c r="AV107" s="10">
        <f t="shared" si="61"/>
        <v>0.71369027777777716</v>
      </c>
      <c r="AW107" s="9">
        <f t="shared" si="50"/>
        <v>1.8847222222215798E-3</v>
      </c>
      <c r="AY107" s="5">
        <f t="shared" si="62"/>
        <v>1.2133680555556081E-3</v>
      </c>
      <c r="BF107">
        <v>61650.273530290797</v>
      </c>
      <c r="BG107">
        <v>61675.916469709096</v>
      </c>
      <c r="BH107">
        <v>59100</v>
      </c>
      <c r="BI107">
        <v>61500</v>
      </c>
      <c r="BJ107">
        <v>61305</v>
      </c>
      <c r="BK107">
        <v>62070</v>
      </c>
      <c r="BQ107" s="7">
        <f t="shared" si="51"/>
        <v>0.68402777777777779</v>
      </c>
      <c r="BR107" s="7">
        <f t="shared" si="52"/>
        <v>0.71180555555555558</v>
      </c>
      <c r="BS107" s="7">
        <f t="shared" si="53"/>
        <v>0.71354483252651391</v>
      </c>
      <c r="BT107" s="7">
        <f t="shared" si="54"/>
        <v>0.7138416258068182</v>
      </c>
      <c r="BU107" s="9">
        <f t="shared" si="63"/>
        <v>2.9679328030429719E-4</v>
      </c>
      <c r="BV107" s="4">
        <f t="shared" si="64"/>
        <v>0.70954861111111112</v>
      </c>
      <c r="BW107" s="4">
        <f t="shared" si="65"/>
        <v>0.71840277777777772</v>
      </c>
      <c r="BX107" s="4">
        <f t="shared" si="66"/>
        <v>8.8541666666666075E-3</v>
      </c>
      <c r="BY107" s="10">
        <f t="shared" si="67"/>
        <v>0.713693229166666</v>
      </c>
      <c r="BZ107" s="9">
        <f t="shared" si="55"/>
        <v>1.8876736111104186E-3</v>
      </c>
    </row>
    <row r="108" spans="1:78" x14ac:dyDescent="0.2">
      <c r="A108">
        <f t="shared" si="68"/>
        <v>89</v>
      </c>
      <c r="B108">
        <v>61934.052791574599</v>
      </c>
      <c r="C108">
        <v>61964.867208425298</v>
      </c>
      <c r="D108">
        <v>59100</v>
      </c>
      <c r="E108">
        <v>61800</v>
      </c>
      <c r="F108">
        <v>61575</v>
      </c>
      <c r="G108">
        <v>62460</v>
      </c>
      <c r="M108" s="7">
        <f t="shared" si="37"/>
        <v>0.68402777777777779</v>
      </c>
      <c r="N108" s="7">
        <f t="shared" si="38"/>
        <v>0.71527777777777779</v>
      </c>
      <c r="O108" s="7">
        <f t="shared" si="39"/>
        <v>0.7168293147172986</v>
      </c>
      <c r="P108" s="7">
        <f t="shared" si="40"/>
        <v>0.71718596306047799</v>
      </c>
      <c r="Q108" s="9">
        <f t="shared" si="41"/>
        <v>3.5664834317938876E-4</v>
      </c>
      <c r="R108" s="4">
        <f t="shared" si="42"/>
        <v>0.71267361111111116</v>
      </c>
      <c r="S108" s="4">
        <f t="shared" si="43"/>
        <v>0.72291666666666665</v>
      </c>
      <c r="T108" s="4">
        <f t="shared" si="44"/>
        <v>1.0243055555555491E-2</v>
      </c>
      <c r="U108" s="10">
        <f t="shared" si="56"/>
        <v>0.7170076388888883</v>
      </c>
      <c r="V108" s="9">
        <f t="shared" si="45"/>
        <v>1.7298611111105089E-3</v>
      </c>
      <c r="AC108">
        <v>61962.782143384902</v>
      </c>
      <c r="AD108">
        <v>61988.907856614998</v>
      </c>
      <c r="AE108">
        <v>59100</v>
      </c>
      <c r="AF108">
        <v>61800</v>
      </c>
      <c r="AG108">
        <v>61590</v>
      </c>
      <c r="AH108">
        <v>62370</v>
      </c>
      <c r="AN108" s="7">
        <f t="shared" si="46"/>
        <v>0.68402777777777779</v>
      </c>
      <c r="AO108" s="7">
        <f t="shared" si="47"/>
        <v>0.71527777777777779</v>
      </c>
      <c r="AP108" s="7">
        <f t="shared" si="48"/>
        <v>0.71716183036325121</v>
      </c>
      <c r="AQ108" s="7">
        <f t="shared" si="49"/>
        <v>0.71746421130341431</v>
      </c>
      <c r="AR108" s="9">
        <f t="shared" si="57"/>
        <v>3.0238094016310502E-4</v>
      </c>
      <c r="AS108" s="4">
        <f t="shared" si="58"/>
        <v>0.71284722222222219</v>
      </c>
      <c r="AT108" s="4">
        <f t="shared" si="59"/>
        <v>0.72187500000000004</v>
      </c>
      <c r="AU108" s="4">
        <f t="shared" si="60"/>
        <v>9.0277777777778567E-3</v>
      </c>
      <c r="AV108" s="10">
        <f t="shared" si="61"/>
        <v>0.7173130208333327</v>
      </c>
      <c r="AW108" s="9">
        <f t="shared" si="50"/>
        <v>2.0352430555549139E-3</v>
      </c>
      <c r="AY108" s="5">
        <f t="shared" si="62"/>
        <v>-3.0538194444440503E-4</v>
      </c>
      <c r="BF108">
        <v>61868.251019547999</v>
      </c>
      <c r="BG108">
        <v>61892.158980451903</v>
      </c>
      <c r="BH108">
        <v>59100</v>
      </c>
      <c r="BI108">
        <v>61800</v>
      </c>
      <c r="BJ108">
        <v>61560</v>
      </c>
      <c r="BK108">
        <v>62250</v>
      </c>
      <c r="BQ108" s="7">
        <f t="shared" si="51"/>
        <v>0.68402777777777779</v>
      </c>
      <c r="BR108" s="7">
        <f t="shared" si="52"/>
        <v>0.71527777777777779</v>
      </c>
      <c r="BS108" s="7">
        <f t="shared" si="53"/>
        <v>0.71606772013365738</v>
      </c>
      <c r="BT108" s="7">
        <f t="shared" si="54"/>
        <v>0.71634443264411929</v>
      </c>
      <c r="BU108" s="9">
        <f t="shared" si="63"/>
        <v>2.7671251046190726E-4</v>
      </c>
      <c r="BV108" s="4">
        <f t="shared" si="64"/>
        <v>0.71250000000000002</v>
      </c>
      <c r="BW108" s="4">
        <f t="shared" si="65"/>
        <v>0.72048611111111116</v>
      </c>
      <c r="BX108" s="4">
        <f t="shared" si="66"/>
        <v>7.9861111111111382E-3</v>
      </c>
      <c r="BY108" s="10">
        <f t="shared" si="67"/>
        <v>0.71620607638888834</v>
      </c>
      <c r="BZ108" s="9">
        <f t="shared" si="55"/>
        <v>9.2829861111054512E-4</v>
      </c>
    </row>
    <row r="109" spans="1:78" x14ac:dyDescent="0.2">
      <c r="A109">
        <f t="shared" si="68"/>
        <v>90</v>
      </c>
      <c r="B109">
        <v>61758.615366308601</v>
      </c>
      <c r="C109">
        <v>61796.624633691303</v>
      </c>
      <c r="D109">
        <v>59100</v>
      </c>
      <c r="E109">
        <v>61500</v>
      </c>
      <c r="F109">
        <v>61350</v>
      </c>
      <c r="G109">
        <v>62385</v>
      </c>
      <c r="M109" s="7">
        <f t="shared" si="37"/>
        <v>0.68402777777777779</v>
      </c>
      <c r="N109" s="7">
        <f t="shared" si="38"/>
        <v>0.71180555555555558</v>
      </c>
      <c r="O109" s="7">
        <f t="shared" si="39"/>
        <v>0.71479878896190507</v>
      </c>
      <c r="P109" s="7">
        <f t="shared" si="40"/>
        <v>0.71523871103809378</v>
      </c>
      <c r="Q109" s="9">
        <f t="shared" si="41"/>
        <v>4.3992207618870349E-4</v>
      </c>
      <c r="R109" s="4">
        <f t="shared" si="42"/>
        <v>0.71006944444444442</v>
      </c>
      <c r="S109" s="4">
        <f t="shared" si="43"/>
        <v>0.72204861111111107</v>
      </c>
      <c r="T109" s="4">
        <f t="shared" si="44"/>
        <v>1.1979166666666652E-2</v>
      </c>
      <c r="U109" s="10">
        <f t="shared" si="56"/>
        <v>0.71501874999999937</v>
      </c>
      <c r="V109" s="9">
        <f t="shared" si="45"/>
        <v>3.2131944444437899E-3</v>
      </c>
      <c r="AC109">
        <v>61493.249317769303</v>
      </c>
      <c r="AD109">
        <v>61502.160682230598</v>
      </c>
      <c r="AE109">
        <v>59100</v>
      </c>
      <c r="AF109">
        <v>61500</v>
      </c>
      <c r="AG109">
        <v>61350</v>
      </c>
      <c r="AH109">
        <v>61620</v>
      </c>
      <c r="AN109" s="7">
        <f t="shared" si="46"/>
        <v>0.68402777777777779</v>
      </c>
      <c r="AO109" s="7">
        <f t="shared" si="47"/>
        <v>0.71180555555555558</v>
      </c>
      <c r="AP109" s="7">
        <f t="shared" si="48"/>
        <v>0.71172742265936695</v>
      </c>
      <c r="AQ109" s="7">
        <f t="shared" si="49"/>
        <v>0.711830563451743</v>
      </c>
      <c r="AR109" s="9">
        <f t="shared" si="57"/>
        <v>1.0314079237605522E-4</v>
      </c>
      <c r="AS109" s="4">
        <f t="shared" si="58"/>
        <v>0.71006944444444442</v>
      </c>
      <c r="AT109" s="4">
        <f t="shared" si="59"/>
        <v>0.71319444444444446</v>
      </c>
      <c r="AU109" s="4">
        <f t="shared" si="60"/>
        <v>3.1250000000000444E-3</v>
      </c>
      <c r="AV109" s="10">
        <f t="shared" si="61"/>
        <v>0.71177899305555492</v>
      </c>
      <c r="AW109" s="9">
        <f t="shared" si="50"/>
        <v>-2.6562500000659739E-5</v>
      </c>
      <c r="AY109" s="5">
        <f t="shared" si="62"/>
        <v>3.2397569444444496E-3</v>
      </c>
      <c r="BF109">
        <v>61500.218141383601</v>
      </c>
      <c r="BG109">
        <v>61509.441858616403</v>
      </c>
      <c r="BH109">
        <v>59100</v>
      </c>
      <c r="BI109">
        <v>61500</v>
      </c>
      <c r="BJ109">
        <v>61365</v>
      </c>
      <c r="BK109">
        <v>61635</v>
      </c>
      <c r="BQ109" s="7">
        <f t="shared" si="51"/>
        <v>0.68402777777777779</v>
      </c>
      <c r="BR109" s="7">
        <f t="shared" si="52"/>
        <v>0.71180555555555558</v>
      </c>
      <c r="BS109" s="7">
        <f t="shared" si="53"/>
        <v>0.71180808034008802</v>
      </c>
      <c r="BT109" s="7">
        <f t="shared" si="54"/>
        <v>0.7119148363265787</v>
      </c>
      <c r="BU109" s="9">
        <f t="shared" si="63"/>
        <v>1.0675598649068085E-4</v>
      </c>
      <c r="BV109" s="4">
        <f t="shared" si="64"/>
        <v>0.71024305555555556</v>
      </c>
      <c r="BW109" s="4">
        <f t="shared" si="65"/>
        <v>0.7133680555555556</v>
      </c>
      <c r="BX109" s="4">
        <f t="shared" si="66"/>
        <v>3.1250000000000444E-3</v>
      </c>
      <c r="BY109" s="10">
        <f t="shared" si="67"/>
        <v>0.71186145833333336</v>
      </c>
      <c r="BZ109" s="9">
        <f t="shared" si="55"/>
        <v>5.5902777777783186E-5</v>
      </c>
    </row>
    <row r="110" spans="1:78" x14ac:dyDescent="0.2">
      <c r="A110">
        <f t="shared" si="68"/>
        <v>91</v>
      </c>
      <c r="B110">
        <v>62514.741167586202</v>
      </c>
      <c r="C110">
        <v>62545.2088324137</v>
      </c>
      <c r="D110">
        <v>59400</v>
      </c>
      <c r="E110">
        <v>62400</v>
      </c>
      <c r="F110">
        <v>62085</v>
      </c>
      <c r="G110">
        <v>63000</v>
      </c>
      <c r="M110" s="7">
        <f t="shared" si="37"/>
        <v>0.6875</v>
      </c>
      <c r="N110" s="7">
        <f t="shared" si="38"/>
        <v>0.72222222222222221</v>
      </c>
      <c r="O110" s="7">
        <f t="shared" si="39"/>
        <v>0.7235502449952107</v>
      </c>
      <c r="P110" s="7">
        <f t="shared" si="40"/>
        <v>0.7239028800047882</v>
      </c>
      <c r="Q110" s="9">
        <f t="shared" si="41"/>
        <v>3.526350095774955E-4</v>
      </c>
      <c r="R110" s="4">
        <f t="shared" si="42"/>
        <v>0.71857638888888886</v>
      </c>
      <c r="S110" s="4">
        <f t="shared" si="43"/>
        <v>0.72916666666666663</v>
      </c>
      <c r="T110" s="4">
        <f t="shared" si="44"/>
        <v>1.0590277777777768E-2</v>
      </c>
      <c r="U110" s="10">
        <f t="shared" si="56"/>
        <v>0.72372656249999945</v>
      </c>
      <c r="V110" s="9">
        <f t="shared" si="45"/>
        <v>1.5043402777772386E-3</v>
      </c>
      <c r="AC110">
        <v>62420.863354056601</v>
      </c>
      <c r="AD110">
        <v>62440.786645943299</v>
      </c>
      <c r="AE110">
        <v>59400</v>
      </c>
      <c r="AF110">
        <v>62400</v>
      </c>
      <c r="AG110">
        <v>62130</v>
      </c>
      <c r="AH110">
        <v>62760</v>
      </c>
      <c r="AN110" s="7">
        <f t="shared" si="46"/>
        <v>0.6875</v>
      </c>
      <c r="AO110" s="7">
        <f t="shared" si="47"/>
        <v>0.72222222222222221</v>
      </c>
      <c r="AP110" s="7">
        <f t="shared" si="48"/>
        <v>0.72246369622750695</v>
      </c>
      <c r="AQ110" s="7">
        <f t="shared" si="49"/>
        <v>0.72269428988360296</v>
      </c>
      <c r="AR110" s="9">
        <f t="shared" si="57"/>
        <v>2.3059365609601201E-4</v>
      </c>
      <c r="AS110" s="4">
        <f t="shared" si="58"/>
        <v>0.71909722222222228</v>
      </c>
      <c r="AT110" s="4">
        <f t="shared" si="59"/>
        <v>0.72638888888888886</v>
      </c>
      <c r="AU110" s="4">
        <f t="shared" si="60"/>
        <v>7.2916666666665853E-3</v>
      </c>
      <c r="AV110" s="10">
        <f t="shared" si="61"/>
        <v>0.72257899305555495</v>
      </c>
      <c r="AW110" s="9">
        <f t="shared" si="50"/>
        <v>3.567708333327424E-4</v>
      </c>
      <c r="AY110" s="5">
        <f t="shared" si="62"/>
        <v>1.1475694444444962E-3</v>
      </c>
      <c r="BF110">
        <v>62433.582697591701</v>
      </c>
      <c r="BG110">
        <v>62453.987302408197</v>
      </c>
      <c r="BH110">
        <v>59400</v>
      </c>
      <c r="BI110">
        <v>62400</v>
      </c>
      <c r="BJ110">
        <v>62130</v>
      </c>
      <c r="BK110">
        <v>62730</v>
      </c>
      <c r="BQ110" s="7">
        <f t="shared" si="51"/>
        <v>0.6875</v>
      </c>
      <c r="BR110" s="7">
        <f t="shared" si="52"/>
        <v>0.72222222222222221</v>
      </c>
      <c r="BS110" s="7">
        <f t="shared" si="53"/>
        <v>0.72261091085175577</v>
      </c>
      <c r="BT110" s="7">
        <f t="shared" si="54"/>
        <v>0.7228470752593541</v>
      </c>
      <c r="BU110" s="9">
        <f t="shared" si="63"/>
        <v>2.3616440759832713E-4</v>
      </c>
      <c r="BV110" s="4">
        <f t="shared" si="64"/>
        <v>0.71909722222222228</v>
      </c>
      <c r="BW110" s="4">
        <f t="shared" si="65"/>
        <v>0.7260416666666667</v>
      </c>
      <c r="BX110" s="4">
        <f t="shared" si="66"/>
        <v>6.9444444444444198E-3</v>
      </c>
      <c r="BY110" s="10">
        <f t="shared" si="67"/>
        <v>0.72272899305555494</v>
      </c>
      <c r="BZ110" s="9">
        <f t="shared" si="55"/>
        <v>5.0677083333272588E-4</v>
      </c>
    </row>
    <row r="111" spans="1:78" x14ac:dyDescent="0.2">
      <c r="A111">
        <f t="shared" si="68"/>
        <v>92</v>
      </c>
      <c r="B111">
        <v>62816.037321535601</v>
      </c>
      <c r="C111">
        <v>62845.652678464299</v>
      </c>
      <c r="D111">
        <v>59700</v>
      </c>
      <c r="E111">
        <v>62700</v>
      </c>
      <c r="F111">
        <v>62490</v>
      </c>
      <c r="G111">
        <v>63300</v>
      </c>
      <c r="M111" s="7">
        <f t="shared" si="37"/>
        <v>0.69097222222222221</v>
      </c>
      <c r="N111" s="7">
        <f t="shared" si="38"/>
        <v>0.72569444444444442</v>
      </c>
      <c r="O111" s="7">
        <f t="shared" si="39"/>
        <v>0.7270374689992547</v>
      </c>
      <c r="P111" s="7">
        <f t="shared" si="40"/>
        <v>0.72738023933407758</v>
      </c>
      <c r="Q111" s="9">
        <f t="shared" si="41"/>
        <v>3.4277033482288388E-4</v>
      </c>
      <c r="R111" s="4">
        <f t="shared" si="42"/>
        <v>0.72326388888888893</v>
      </c>
      <c r="S111" s="4">
        <f t="shared" si="43"/>
        <v>0.73263888888888884</v>
      </c>
      <c r="T111" s="4">
        <f t="shared" si="44"/>
        <v>9.3749999999999112E-3</v>
      </c>
      <c r="U111" s="10">
        <f t="shared" si="56"/>
        <v>0.72720885416666614</v>
      </c>
      <c r="V111" s="9">
        <f t="shared" si="45"/>
        <v>1.5144097222217212E-3</v>
      </c>
      <c r="AC111">
        <v>62737.1548374212</v>
      </c>
      <c r="AD111">
        <v>62756.145162578701</v>
      </c>
      <c r="AE111">
        <v>59700</v>
      </c>
      <c r="AF111">
        <v>62700</v>
      </c>
      <c r="AG111">
        <v>62490</v>
      </c>
      <c r="AH111">
        <v>63060</v>
      </c>
      <c r="AN111" s="7">
        <f t="shared" si="46"/>
        <v>0.69097222222222221</v>
      </c>
      <c r="AO111" s="7">
        <f t="shared" si="47"/>
        <v>0.72569444444444442</v>
      </c>
      <c r="AP111" s="7">
        <f t="shared" si="48"/>
        <v>0.72612447728496754</v>
      </c>
      <c r="AQ111" s="7">
        <f t="shared" si="49"/>
        <v>0.72634427271503121</v>
      </c>
      <c r="AR111" s="9">
        <f t="shared" si="57"/>
        <v>2.1979543006367397E-4</v>
      </c>
      <c r="AS111" s="4">
        <f t="shared" si="58"/>
        <v>0.72326388888888893</v>
      </c>
      <c r="AT111" s="4">
        <f t="shared" si="59"/>
        <v>0.72986111111111107</v>
      </c>
      <c r="AU111" s="4">
        <f t="shared" si="60"/>
        <v>6.5972222222221433E-3</v>
      </c>
      <c r="AV111" s="10">
        <f t="shared" si="61"/>
        <v>0.72623437499999932</v>
      </c>
      <c r="AW111" s="9">
        <f t="shared" si="50"/>
        <v>5.3993055555490166E-4</v>
      </c>
      <c r="AY111" s="5">
        <f t="shared" si="62"/>
        <v>9.7447916666681955E-4</v>
      </c>
      <c r="BF111">
        <v>62719.007947156701</v>
      </c>
      <c r="BG111">
        <v>62737.962052843199</v>
      </c>
      <c r="BH111">
        <v>59700</v>
      </c>
      <c r="BI111">
        <v>62700</v>
      </c>
      <c r="BJ111">
        <v>62475</v>
      </c>
      <c r="BK111">
        <v>63030</v>
      </c>
      <c r="BQ111" s="7">
        <f t="shared" si="51"/>
        <v>0.69097222222222221</v>
      </c>
      <c r="BR111" s="7">
        <f t="shared" si="52"/>
        <v>0.72569444444444442</v>
      </c>
      <c r="BS111" s="7">
        <f t="shared" si="53"/>
        <v>0.72591444383283221</v>
      </c>
      <c r="BT111" s="7">
        <f t="shared" si="54"/>
        <v>0.72613382005605553</v>
      </c>
      <c r="BU111" s="9">
        <f t="shared" si="63"/>
        <v>2.1937622322332206E-4</v>
      </c>
      <c r="BV111" s="4">
        <f t="shared" si="64"/>
        <v>0.72309027777777779</v>
      </c>
      <c r="BW111" s="4">
        <f t="shared" si="65"/>
        <v>0.72951388888888891</v>
      </c>
      <c r="BX111" s="4">
        <f t="shared" si="66"/>
        <v>6.423611111111116E-3</v>
      </c>
      <c r="BY111" s="10">
        <f t="shared" si="67"/>
        <v>0.72602413194444382</v>
      </c>
      <c r="BZ111" s="9">
        <f t="shared" si="55"/>
        <v>3.2968749999939817E-4</v>
      </c>
    </row>
    <row r="112" spans="1:78" x14ac:dyDescent="0.2">
      <c r="A112">
        <f t="shared" si="68"/>
        <v>93</v>
      </c>
      <c r="B112">
        <v>69903.025913080099</v>
      </c>
      <c r="C112">
        <v>69920.884086919803</v>
      </c>
      <c r="D112">
        <v>59700</v>
      </c>
      <c r="E112">
        <v>69900</v>
      </c>
      <c r="F112">
        <v>69630</v>
      </c>
      <c r="G112">
        <v>70170</v>
      </c>
      <c r="M112" s="7">
        <f t="shared" si="37"/>
        <v>0.69097222222222221</v>
      </c>
      <c r="N112" s="7">
        <f t="shared" si="38"/>
        <v>0.80902777777777779</v>
      </c>
      <c r="O112" s="7">
        <f t="shared" si="39"/>
        <v>0.80906279991990859</v>
      </c>
      <c r="P112" s="7">
        <f t="shared" si="40"/>
        <v>0.809269491746757</v>
      </c>
      <c r="Q112" s="9">
        <f t="shared" si="41"/>
        <v>2.0669182684840415E-4</v>
      </c>
      <c r="R112" s="4">
        <f t="shared" si="42"/>
        <v>0.80590277777777775</v>
      </c>
      <c r="S112" s="4">
        <f t="shared" si="43"/>
        <v>0.81215277777777772</v>
      </c>
      <c r="T112" s="4">
        <f t="shared" si="44"/>
        <v>6.2499999999999778E-3</v>
      </c>
      <c r="U112" s="10">
        <f t="shared" si="56"/>
        <v>0.80916614583333279</v>
      </c>
      <c r="V112" s="9">
        <f t="shared" si="45"/>
        <v>1.3836805555500487E-4</v>
      </c>
      <c r="AC112">
        <v>69912.850862585503</v>
      </c>
      <c r="AD112">
        <v>69930.799137414404</v>
      </c>
      <c r="AE112">
        <v>59700</v>
      </c>
      <c r="AF112">
        <v>69900</v>
      </c>
      <c r="AG112">
        <v>69660</v>
      </c>
      <c r="AH112">
        <v>70185</v>
      </c>
      <c r="AN112" s="7">
        <f t="shared" si="46"/>
        <v>0.69097222222222221</v>
      </c>
      <c r="AO112" s="7">
        <f t="shared" si="47"/>
        <v>0.80902777777777779</v>
      </c>
      <c r="AP112" s="7">
        <f t="shared" si="48"/>
        <v>0.80917651461325812</v>
      </c>
      <c r="AQ112" s="7">
        <f t="shared" si="49"/>
        <v>0.80938424927562969</v>
      </c>
      <c r="AR112" s="9">
        <f t="shared" si="57"/>
        <v>2.0773466237156146E-4</v>
      </c>
      <c r="AS112" s="4">
        <f t="shared" si="58"/>
        <v>0.80625000000000002</v>
      </c>
      <c r="AT112" s="4">
        <f t="shared" si="59"/>
        <v>0.81232638888888886</v>
      </c>
      <c r="AU112" s="4">
        <f t="shared" si="60"/>
        <v>6.0763888888888395E-3</v>
      </c>
      <c r="AV112" s="10">
        <f t="shared" si="61"/>
        <v>0.80928038194444385</v>
      </c>
      <c r="AW112" s="9">
        <f t="shared" si="50"/>
        <v>2.5260416666605945E-4</v>
      </c>
      <c r="AY112" s="5">
        <f t="shared" si="62"/>
        <v>-1.1423611111105458E-4</v>
      </c>
      <c r="BF112">
        <v>69912.239096146994</v>
      </c>
      <c r="BG112">
        <v>69929.940903852897</v>
      </c>
      <c r="BH112">
        <v>59700</v>
      </c>
      <c r="BI112">
        <v>69900</v>
      </c>
      <c r="BJ112">
        <v>69630</v>
      </c>
      <c r="BK112">
        <v>70185</v>
      </c>
      <c r="BQ112" s="7">
        <f t="shared" si="51"/>
        <v>0.69097222222222221</v>
      </c>
      <c r="BR112" s="7">
        <f t="shared" si="52"/>
        <v>0.80902777777777779</v>
      </c>
      <c r="BS112" s="7">
        <f t="shared" si="53"/>
        <v>0.80916943398318275</v>
      </c>
      <c r="BT112" s="7">
        <f t="shared" si="54"/>
        <v>0.80937431601681598</v>
      </c>
      <c r="BU112" s="9">
        <f t="shared" si="63"/>
        <v>2.0488203363322466E-4</v>
      </c>
      <c r="BV112" s="4">
        <f t="shared" si="64"/>
        <v>0.80590277777777775</v>
      </c>
      <c r="BW112" s="4">
        <f t="shared" si="65"/>
        <v>0.81232638888888886</v>
      </c>
      <c r="BX112" s="4">
        <f t="shared" si="66"/>
        <v>6.423611111111116E-3</v>
      </c>
      <c r="BY112" s="10">
        <f t="shared" si="67"/>
        <v>0.80927187499999942</v>
      </c>
      <c r="BZ112" s="9">
        <f t="shared" si="55"/>
        <v>2.4409722222162866E-4</v>
      </c>
    </row>
    <row r="113" spans="1:78" x14ac:dyDescent="0.2">
      <c r="A113">
        <f t="shared" si="68"/>
        <v>94</v>
      </c>
      <c r="B113">
        <v>70227.409205937598</v>
      </c>
      <c r="C113">
        <v>70247.890794062303</v>
      </c>
      <c r="D113">
        <v>60300</v>
      </c>
      <c r="E113">
        <v>70200</v>
      </c>
      <c r="F113">
        <v>69945</v>
      </c>
      <c r="G113">
        <v>70560</v>
      </c>
      <c r="M113" s="7">
        <f t="shared" si="37"/>
        <v>0.69791666666666663</v>
      </c>
      <c r="N113" s="7">
        <f t="shared" si="38"/>
        <v>0.8125</v>
      </c>
      <c r="O113" s="7">
        <f t="shared" si="39"/>
        <v>0.81281723617983326</v>
      </c>
      <c r="P113" s="7">
        <f t="shared" si="40"/>
        <v>0.81305429159794329</v>
      </c>
      <c r="Q113" s="9">
        <f t="shared" si="41"/>
        <v>2.3705541811003261E-4</v>
      </c>
      <c r="R113" s="4">
        <f t="shared" si="42"/>
        <v>0.80954861111111109</v>
      </c>
      <c r="S113" s="4">
        <f t="shared" si="43"/>
        <v>0.81666666666666665</v>
      </c>
      <c r="T113" s="4">
        <f t="shared" si="44"/>
        <v>7.118055555555558E-3</v>
      </c>
      <c r="U113" s="10">
        <f t="shared" si="56"/>
        <v>0.81293576388888833</v>
      </c>
      <c r="V113" s="9">
        <f t="shared" si="45"/>
        <v>4.3576388888832973E-4</v>
      </c>
      <c r="AC113">
        <v>70213.679601810698</v>
      </c>
      <c r="AD113">
        <v>70234.080398189297</v>
      </c>
      <c r="AE113">
        <v>60300</v>
      </c>
      <c r="AF113">
        <v>70200</v>
      </c>
      <c r="AG113">
        <v>69915</v>
      </c>
      <c r="AH113">
        <v>70515</v>
      </c>
      <c r="AN113" s="7">
        <f t="shared" si="46"/>
        <v>0.69791666666666663</v>
      </c>
      <c r="AO113" s="7">
        <f t="shared" si="47"/>
        <v>0.8125</v>
      </c>
      <c r="AP113" s="7">
        <f t="shared" si="48"/>
        <v>0.81265832872466082</v>
      </c>
      <c r="AQ113" s="7">
        <f t="shared" si="49"/>
        <v>0.81289444905311681</v>
      </c>
      <c r="AR113" s="9">
        <f t="shared" si="57"/>
        <v>2.3612032845599096E-4</v>
      </c>
      <c r="AS113" s="4">
        <f t="shared" si="58"/>
        <v>0.80920138888888893</v>
      </c>
      <c r="AT113" s="4">
        <f t="shared" si="59"/>
        <v>0.81614583333333335</v>
      </c>
      <c r="AU113" s="4">
        <f t="shared" si="60"/>
        <v>6.9444444444444198E-3</v>
      </c>
      <c r="AV113" s="10">
        <f t="shared" si="61"/>
        <v>0.81277638888888881</v>
      </c>
      <c r="AW113" s="9">
        <f t="shared" si="50"/>
        <v>2.7638888888881219E-4</v>
      </c>
      <c r="AY113" s="5">
        <f t="shared" si="62"/>
        <v>1.5937499999951754E-4</v>
      </c>
      <c r="BF113">
        <v>70218.225894696501</v>
      </c>
      <c r="BG113">
        <v>70238.294105303401</v>
      </c>
      <c r="BH113">
        <v>60300</v>
      </c>
      <c r="BI113">
        <v>70200</v>
      </c>
      <c r="BJ113">
        <v>69915</v>
      </c>
      <c r="BK113">
        <v>70515</v>
      </c>
      <c r="BQ113" s="7">
        <f t="shared" si="51"/>
        <v>0.69791666666666663</v>
      </c>
      <c r="BR113" s="7">
        <f t="shared" si="52"/>
        <v>0.8125</v>
      </c>
      <c r="BS113" s="7">
        <f t="shared" si="53"/>
        <v>0.81271094785528353</v>
      </c>
      <c r="BT113" s="7">
        <f t="shared" si="54"/>
        <v>0.81294321881138198</v>
      </c>
      <c r="BU113" s="9">
        <f t="shared" si="63"/>
        <v>2.3227095609845705E-4</v>
      </c>
      <c r="BV113" s="4">
        <f t="shared" si="64"/>
        <v>0.80920138888888893</v>
      </c>
      <c r="BW113" s="4">
        <f t="shared" si="65"/>
        <v>0.81614583333333335</v>
      </c>
      <c r="BX113" s="4">
        <f t="shared" si="66"/>
        <v>6.9444444444444198E-3</v>
      </c>
      <c r="BY113" s="10">
        <f t="shared" si="67"/>
        <v>0.81282708333333276</v>
      </c>
      <c r="BZ113" s="9">
        <f t="shared" si="55"/>
        <v>3.2708333333275608E-4</v>
      </c>
    </row>
    <row r="114" spans="1:78" x14ac:dyDescent="0.2">
      <c r="A114">
        <f t="shared" si="68"/>
        <v>95</v>
      </c>
      <c r="B114">
        <v>68442.042444384497</v>
      </c>
      <c r="C114">
        <v>68464.007555615404</v>
      </c>
      <c r="D114">
        <v>60300</v>
      </c>
      <c r="E114">
        <v>68400</v>
      </c>
      <c r="F114">
        <v>68130</v>
      </c>
      <c r="G114">
        <v>68775</v>
      </c>
      <c r="M114" s="7">
        <f t="shared" si="37"/>
        <v>0.69791666666666663</v>
      </c>
      <c r="N114" s="7">
        <f t="shared" si="38"/>
        <v>0.79166666666666663</v>
      </c>
      <c r="O114" s="7">
        <f t="shared" si="39"/>
        <v>0.79215326903222794</v>
      </c>
      <c r="P114" s="7">
        <f t="shared" si="40"/>
        <v>0.79240749485665973</v>
      </c>
      <c r="Q114" s="9">
        <f t="shared" si="41"/>
        <v>2.5422582443179742E-4</v>
      </c>
      <c r="R114" s="4">
        <f t="shared" si="42"/>
        <v>0.7885416666666667</v>
      </c>
      <c r="S114" s="4">
        <f t="shared" si="43"/>
        <v>0.79600694444444442</v>
      </c>
      <c r="T114" s="4">
        <f t="shared" si="44"/>
        <v>7.4652777777777235E-3</v>
      </c>
      <c r="U114" s="10">
        <f t="shared" si="56"/>
        <v>0.79228038194444383</v>
      </c>
      <c r="V114" s="9">
        <f t="shared" si="45"/>
        <v>6.137152777772048E-4</v>
      </c>
      <c r="AC114">
        <v>68571.012846607904</v>
      </c>
      <c r="AD114">
        <v>68603.327153392005</v>
      </c>
      <c r="AE114">
        <v>60300</v>
      </c>
      <c r="AF114">
        <v>68400</v>
      </c>
      <c r="AG114">
        <v>68160</v>
      </c>
      <c r="AH114">
        <v>69090</v>
      </c>
      <c r="AN114" s="7">
        <f t="shared" si="46"/>
        <v>0.69791666666666663</v>
      </c>
      <c r="AO114" s="7">
        <f t="shared" si="47"/>
        <v>0.79166666666666663</v>
      </c>
      <c r="AP114" s="7">
        <f t="shared" si="48"/>
        <v>0.79364598202092485</v>
      </c>
      <c r="AQ114" s="7">
        <f t="shared" si="49"/>
        <v>0.79401999020129632</v>
      </c>
      <c r="AR114" s="9">
        <f t="shared" si="57"/>
        <v>3.7400818037147676E-4</v>
      </c>
      <c r="AS114" s="4">
        <f t="shared" si="58"/>
        <v>0.78888888888888886</v>
      </c>
      <c r="AT114" s="4">
        <f t="shared" si="59"/>
        <v>0.79965277777777777</v>
      </c>
      <c r="AU114" s="4">
        <f t="shared" si="60"/>
        <v>1.0763888888888906E-2</v>
      </c>
      <c r="AV114" s="10">
        <f t="shared" si="61"/>
        <v>0.79383298611111064</v>
      </c>
      <c r="AW114" s="9">
        <f t="shared" si="50"/>
        <v>2.1663194444440093E-3</v>
      </c>
      <c r="AY114" s="5">
        <f t="shared" si="62"/>
        <v>-1.5526041666668045E-3</v>
      </c>
      <c r="BF114">
        <v>68433.701093549098</v>
      </c>
      <c r="BG114">
        <v>68456.808906450795</v>
      </c>
      <c r="BH114">
        <v>60300</v>
      </c>
      <c r="BI114">
        <v>68400</v>
      </c>
      <c r="BJ114">
        <v>68160</v>
      </c>
      <c r="BK114">
        <v>68805</v>
      </c>
      <c r="BQ114" s="7">
        <f t="shared" si="51"/>
        <v>0.69791666666666663</v>
      </c>
      <c r="BR114" s="7">
        <f t="shared" si="52"/>
        <v>0.79166666666666663</v>
      </c>
      <c r="BS114" s="7">
        <f t="shared" si="53"/>
        <v>0.79205672561978124</v>
      </c>
      <c r="BT114" s="7">
        <f t="shared" si="54"/>
        <v>0.7923241771579953</v>
      </c>
      <c r="BU114" s="9">
        <f t="shared" si="63"/>
        <v>2.6745153821405854E-4</v>
      </c>
      <c r="BV114" s="4">
        <f t="shared" si="64"/>
        <v>0.78888888888888886</v>
      </c>
      <c r="BW114" s="4">
        <f t="shared" si="65"/>
        <v>0.7963541666666667</v>
      </c>
      <c r="BX114" s="4">
        <f t="shared" si="66"/>
        <v>7.4652777777778345E-3</v>
      </c>
      <c r="BY114" s="10">
        <f t="shared" si="67"/>
        <v>0.79219045138888822</v>
      </c>
      <c r="BZ114" s="9">
        <f t="shared" si="55"/>
        <v>5.2378472222158745E-4</v>
      </c>
    </row>
    <row r="115" spans="1:78" x14ac:dyDescent="0.2">
      <c r="A115">
        <f t="shared" si="68"/>
        <v>96</v>
      </c>
      <c r="B115">
        <v>63922.250079070996</v>
      </c>
      <c r="C115">
        <v>63942.009920928896</v>
      </c>
      <c r="D115">
        <v>60300</v>
      </c>
      <c r="E115">
        <v>63900</v>
      </c>
      <c r="F115">
        <v>63645</v>
      </c>
      <c r="G115">
        <v>64230</v>
      </c>
      <c r="M115" s="7">
        <f t="shared" si="37"/>
        <v>0.69791666666666663</v>
      </c>
      <c r="N115" s="7">
        <f t="shared" si="38"/>
        <v>0.73958333333333337</v>
      </c>
      <c r="O115" s="7">
        <f t="shared" si="39"/>
        <v>0.73984085739665506</v>
      </c>
      <c r="P115" s="7">
        <f t="shared" si="40"/>
        <v>0.74006955927001039</v>
      </c>
      <c r="Q115" s="9">
        <f t="shared" si="41"/>
        <v>2.2870187335533032E-4</v>
      </c>
      <c r="R115" s="4">
        <f t="shared" si="42"/>
        <v>0.73663194444444446</v>
      </c>
      <c r="S115" s="4">
        <f t="shared" si="43"/>
        <v>0.74340277777777775</v>
      </c>
      <c r="T115" s="4">
        <f t="shared" si="44"/>
        <v>6.7708333333332815E-3</v>
      </c>
      <c r="U115" s="10">
        <f t="shared" si="56"/>
        <v>0.73995520833333273</v>
      </c>
      <c r="V115" s="9">
        <f t="shared" si="45"/>
        <v>3.7187499999935536E-4</v>
      </c>
      <c r="AC115">
        <v>63963.221147754797</v>
      </c>
      <c r="AD115">
        <v>63989.538852245103</v>
      </c>
      <c r="AE115">
        <v>60300</v>
      </c>
      <c r="AF115">
        <v>63900</v>
      </c>
      <c r="AG115">
        <v>63645</v>
      </c>
      <c r="AH115">
        <v>64365</v>
      </c>
      <c r="AN115" s="7">
        <f t="shared" si="46"/>
        <v>0.69791666666666663</v>
      </c>
      <c r="AO115" s="7">
        <f t="shared" si="47"/>
        <v>0.73958333333333337</v>
      </c>
      <c r="AP115" s="7">
        <f t="shared" si="48"/>
        <v>0.74031505958049537</v>
      </c>
      <c r="AQ115" s="7">
        <f t="shared" si="49"/>
        <v>0.74061966264172574</v>
      </c>
      <c r="AR115" s="9">
        <f t="shared" si="57"/>
        <v>3.0460306123036851E-4</v>
      </c>
      <c r="AS115" s="4">
        <f t="shared" si="58"/>
        <v>0.73663194444444446</v>
      </c>
      <c r="AT115" s="4">
        <f t="shared" si="59"/>
        <v>0.74496527777777777</v>
      </c>
      <c r="AU115" s="4">
        <f t="shared" si="60"/>
        <v>8.3333333333333037E-3</v>
      </c>
      <c r="AV115" s="10">
        <f t="shared" si="61"/>
        <v>0.74046736111111056</v>
      </c>
      <c r="AW115" s="9">
        <f t="shared" si="50"/>
        <v>8.8402777777718544E-4</v>
      </c>
      <c r="AY115" s="5">
        <f t="shared" si="62"/>
        <v>-5.1215277777783008E-4</v>
      </c>
      <c r="BF115">
        <v>63984.420815000703</v>
      </c>
      <c r="BG115">
        <v>64009.289184999201</v>
      </c>
      <c r="BH115">
        <v>60300</v>
      </c>
      <c r="BI115">
        <v>63900</v>
      </c>
      <c r="BJ115">
        <v>63600</v>
      </c>
      <c r="BK115">
        <v>64350</v>
      </c>
      <c r="BQ115" s="7">
        <f t="shared" si="51"/>
        <v>0.69791666666666663</v>
      </c>
      <c r="BR115" s="7">
        <f t="shared" si="52"/>
        <v>0.73958333333333337</v>
      </c>
      <c r="BS115" s="7">
        <f t="shared" si="53"/>
        <v>0.7405604260995452</v>
      </c>
      <c r="BT115" s="7">
        <f t="shared" si="54"/>
        <v>0.74084825445600933</v>
      </c>
      <c r="BU115" s="9">
        <f t="shared" si="63"/>
        <v>2.8782835646412597E-4</v>
      </c>
      <c r="BV115" s="4">
        <f t="shared" si="64"/>
        <v>0.73611111111111116</v>
      </c>
      <c r="BW115" s="4">
        <f t="shared" si="65"/>
        <v>0.74479166666666663</v>
      </c>
      <c r="BX115" s="4">
        <f t="shared" si="66"/>
        <v>8.6805555555554692E-3</v>
      </c>
      <c r="BY115" s="10">
        <f t="shared" si="67"/>
        <v>0.74070434027777732</v>
      </c>
      <c r="BZ115" s="9">
        <f t="shared" si="55"/>
        <v>1.1210069444439474E-3</v>
      </c>
    </row>
    <row r="116" spans="1:78" x14ac:dyDescent="0.2">
      <c r="A116">
        <f t="shared" si="68"/>
        <v>97</v>
      </c>
      <c r="B116">
        <v>63858.819163790002</v>
      </c>
      <c r="C116">
        <v>63895.700836210002</v>
      </c>
      <c r="D116">
        <v>60600</v>
      </c>
      <c r="E116">
        <v>63600</v>
      </c>
      <c r="F116">
        <v>63405</v>
      </c>
      <c r="G116">
        <v>64470</v>
      </c>
      <c r="M116" s="7">
        <f t="shared" si="37"/>
        <v>0.70138888888888884</v>
      </c>
      <c r="N116" s="7">
        <f t="shared" si="38"/>
        <v>0.73611111111111116</v>
      </c>
      <c r="O116" s="7">
        <f t="shared" si="39"/>
        <v>0.73910670328460648</v>
      </c>
      <c r="P116" s="7">
        <f t="shared" si="40"/>
        <v>0.73953357449317136</v>
      </c>
      <c r="Q116" s="9">
        <f t="shared" si="41"/>
        <v>4.2687120856488292E-4</v>
      </c>
      <c r="R116" s="4">
        <f t="shared" si="42"/>
        <v>0.7338541666666667</v>
      </c>
      <c r="S116" s="4">
        <f t="shared" si="43"/>
        <v>0.74618055555555551</v>
      </c>
      <c r="T116" s="4">
        <f t="shared" si="44"/>
        <v>1.2326388888888817E-2</v>
      </c>
      <c r="U116" s="10">
        <f t="shared" si="56"/>
        <v>0.73932013888888892</v>
      </c>
      <c r="V116" s="9">
        <f t="shared" si="45"/>
        <v>3.209027777777762E-3</v>
      </c>
      <c r="AC116">
        <v>64182.3334990246</v>
      </c>
      <c r="AD116">
        <v>64208.0365009753</v>
      </c>
      <c r="AE116">
        <v>60600</v>
      </c>
      <c r="AF116">
        <v>63600</v>
      </c>
      <c r="AG116">
        <v>63900</v>
      </c>
      <c r="AH116">
        <v>64620</v>
      </c>
      <c r="AN116" s="7">
        <f t="shared" si="46"/>
        <v>0.70138888888888884</v>
      </c>
      <c r="AO116" s="7">
        <f t="shared" si="47"/>
        <v>0.73611111111111116</v>
      </c>
      <c r="AP116" s="7">
        <f t="shared" si="48"/>
        <v>0.74285108216463658</v>
      </c>
      <c r="AQ116" s="7">
        <f t="shared" si="49"/>
        <v>0.7431485706131401</v>
      </c>
      <c r="AR116" s="9">
        <f t="shared" si="57"/>
        <v>2.9748844850352452E-4</v>
      </c>
      <c r="AS116" s="4">
        <f t="shared" si="58"/>
        <v>0.73958333333333337</v>
      </c>
      <c r="AT116" s="4">
        <f t="shared" si="59"/>
        <v>0.74791666666666667</v>
      </c>
      <c r="AU116" s="4">
        <f t="shared" si="60"/>
        <v>8.3333333333333037E-3</v>
      </c>
      <c r="AV116" s="10">
        <f t="shared" si="61"/>
        <v>0.7429998263888884</v>
      </c>
      <c r="AW116" s="9">
        <f t="shared" si="50"/>
        <v>6.8887152777772354E-3</v>
      </c>
      <c r="AY116" s="5">
        <f t="shared" si="62"/>
        <v>-3.6796874999994733E-3</v>
      </c>
      <c r="BF116">
        <v>63704.003075171502</v>
      </c>
      <c r="BG116">
        <v>63731.166924828402</v>
      </c>
      <c r="BH116">
        <v>60600</v>
      </c>
      <c r="BI116">
        <v>63600</v>
      </c>
      <c r="BJ116">
        <v>63345</v>
      </c>
      <c r="BK116">
        <v>64140</v>
      </c>
      <c r="BQ116" s="7">
        <f t="shared" si="51"/>
        <v>0.70138888888888884</v>
      </c>
      <c r="BR116" s="7">
        <f t="shared" si="52"/>
        <v>0.73611111111111116</v>
      </c>
      <c r="BS116" s="7">
        <f t="shared" si="53"/>
        <v>0.73731485040707756</v>
      </c>
      <c r="BT116" s="7">
        <f t="shared" si="54"/>
        <v>0.73762924681514352</v>
      </c>
      <c r="BU116" s="9">
        <f t="shared" si="63"/>
        <v>3.1439640806596447E-4</v>
      </c>
      <c r="BV116" s="4">
        <f t="shared" si="64"/>
        <v>0.73315972222222225</v>
      </c>
      <c r="BW116" s="4">
        <f t="shared" si="65"/>
        <v>0.74236111111111114</v>
      </c>
      <c r="BX116" s="4">
        <f t="shared" si="66"/>
        <v>9.201388888888884E-3</v>
      </c>
      <c r="BY116" s="10">
        <f t="shared" si="67"/>
        <v>0.7374720486111106</v>
      </c>
      <c r="BZ116" s="9">
        <f t="shared" si="55"/>
        <v>1.3609374999994373E-3</v>
      </c>
    </row>
    <row r="117" spans="1:78" x14ac:dyDescent="0.2">
      <c r="A117">
        <f t="shared" si="68"/>
        <v>98</v>
      </c>
      <c r="B117">
        <v>63046.134853903903</v>
      </c>
      <c r="C117">
        <v>63075.095146095999</v>
      </c>
      <c r="D117">
        <v>60600</v>
      </c>
      <c r="E117">
        <v>62400</v>
      </c>
      <c r="F117">
        <v>62655</v>
      </c>
      <c r="G117">
        <v>63540</v>
      </c>
      <c r="M117" s="7">
        <f t="shared" si="37"/>
        <v>0.70138888888888884</v>
      </c>
      <c r="N117" s="7">
        <f t="shared" si="38"/>
        <v>0.72222222222222221</v>
      </c>
      <c r="O117" s="7">
        <f t="shared" si="39"/>
        <v>0.72970063488314707</v>
      </c>
      <c r="P117" s="7">
        <f t="shared" si="40"/>
        <v>0.73003582345018514</v>
      </c>
      <c r="Q117" s="9">
        <f t="shared" si="41"/>
        <v>3.3518856703806943E-4</v>
      </c>
      <c r="R117" s="4">
        <f t="shared" si="42"/>
        <v>0.72517361111111112</v>
      </c>
      <c r="S117" s="4">
        <f t="shared" si="43"/>
        <v>0.73541666666666672</v>
      </c>
      <c r="T117" s="4">
        <f t="shared" si="44"/>
        <v>1.0243055555555602E-2</v>
      </c>
      <c r="U117" s="10">
        <f t="shared" si="56"/>
        <v>0.72986822916666605</v>
      </c>
      <c r="V117" s="9">
        <f t="shared" si="45"/>
        <v>7.6460069444438394E-3</v>
      </c>
      <c r="AC117">
        <v>63069.687192226898</v>
      </c>
      <c r="AD117">
        <v>63098.582807773098</v>
      </c>
      <c r="AE117">
        <v>60600</v>
      </c>
      <c r="AF117">
        <v>62400</v>
      </c>
      <c r="AG117">
        <v>62670</v>
      </c>
      <c r="AH117">
        <v>63540</v>
      </c>
      <c r="AN117" s="7">
        <f t="shared" si="46"/>
        <v>0.70138888888888884</v>
      </c>
      <c r="AO117" s="7">
        <f t="shared" si="47"/>
        <v>0.72222222222222221</v>
      </c>
      <c r="AP117" s="7">
        <f t="shared" si="48"/>
        <v>0.72997323139151504</v>
      </c>
      <c r="AQ117" s="7">
        <f t="shared" si="49"/>
        <v>0.73030767138626274</v>
      </c>
      <c r="AR117" s="9">
        <f t="shared" si="57"/>
        <v>3.3443999474769281E-4</v>
      </c>
      <c r="AS117" s="4">
        <f t="shared" si="58"/>
        <v>0.72534722222222225</v>
      </c>
      <c r="AT117" s="4">
        <f t="shared" si="59"/>
        <v>0.73541666666666672</v>
      </c>
      <c r="AU117" s="4">
        <f t="shared" si="60"/>
        <v>1.0069444444444464E-2</v>
      </c>
      <c r="AV117" s="10">
        <f t="shared" si="61"/>
        <v>0.73014045138888894</v>
      </c>
      <c r="AW117" s="9">
        <f t="shared" si="50"/>
        <v>7.9182291666667348E-3</v>
      </c>
      <c r="AY117" s="5">
        <f t="shared" si="62"/>
        <v>-2.7222222222289538E-4</v>
      </c>
      <c r="BF117">
        <v>63039.5025020545</v>
      </c>
      <c r="BG117">
        <v>63069.157497945402</v>
      </c>
      <c r="BH117">
        <v>60600</v>
      </c>
      <c r="BI117">
        <v>62400</v>
      </c>
      <c r="BJ117">
        <v>62655</v>
      </c>
      <c r="BK117">
        <v>63540</v>
      </c>
      <c r="BQ117" s="7">
        <f t="shared" si="51"/>
        <v>0.70138888888888884</v>
      </c>
      <c r="BR117" s="7">
        <f t="shared" si="52"/>
        <v>0.72222222222222221</v>
      </c>
      <c r="BS117" s="7">
        <f t="shared" si="53"/>
        <v>0.72962387155155672</v>
      </c>
      <c r="BT117" s="7">
        <f t="shared" si="54"/>
        <v>0.72996710067066439</v>
      </c>
      <c r="BU117" s="9">
        <f t="shared" si="63"/>
        <v>3.4322911910766862E-4</v>
      </c>
      <c r="BV117" s="4">
        <f t="shared" si="64"/>
        <v>0.72517361111111112</v>
      </c>
      <c r="BW117" s="4">
        <f t="shared" si="65"/>
        <v>0.73541666666666672</v>
      </c>
      <c r="BX117" s="4">
        <f t="shared" si="66"/>
        <v>1.0243055555555602E-2</v>
      </c>
      <c r="BY117" s="10">
        <f t="shared" si="67"/>
        <v>0.72979548611111056</v>
      </c>
      <c r="BZ117" s="9">
        <f t="shared" si="55"/>
        <v>7.5732638888883486E-3</v>
      </c>
    </row>
    <row r="118" spans="1:78" x14ac:dyDescent="0.2">
      <c r="A118">
        <f t="shared" si="68"/>
        <v>99</v>
      </c>
      <c r="B118">
        <v>63295.302644242802</v>
      </c>
      <c r="C118">
        <v>63328.727355757102</v>
      </c>
      <c r="D118">
        <v>60600</v>
      </c>
      <c r="E118">
        <v>62400</v>
      </c>
      <c r="F118">
        <v>62835</v>
      </c>
      <c r="G118">
        <v>63825</v>
      </c>
      <c r="M118" s="7">
        <f t="shared" si="37"/>
        <v>0.70138888888888884</v>
      </c>
      <c r="N118" s="7">
        <f t="shared" si="38"/>
        <v>0.72222222222222221</v>
      </c>
      <c r="O118" s="7">
        <f t="shared" si="39"/>
        <v>0.73258452134540275</v>
      </c>
      <c r="P118" s="7">
        <f t="shared" si="40"/>
        <v>0.73297138143237384</v>
      </c>
      <c r="Q118" s="9">
        <f t="shared" si="41"/>
        <v>3.8686008697108587E-4</v>
      </c>
      <c r="R118" s="4">
        <f t="shared" si="42"/>
        <v>0.72725694444444444</v>
      </c>
      <c r="S118" s="4">
        <f t="shared" si="43"/>
        <v>0.73871527777777779</v>
      </c>
      <c r="T118" s="4">
        <f t="shared" si="44"/>
        <v>1.1458333333333348E-2</v>
      </c>
      <c r="U118" s="10">
        <f t="shared" si="56"/>
        <v>0.73277795138888835</v>
      </c>
      <c r="V118" s="9">
        <f t="shared" si="45"/>
        <v>1.0555729166666139E-2</v>
      </c>
      <c r="AC118">
        <v>63247.115244492597</v>
      </c>
      <c r="AD118">
        <v>63280.194755507298</v>
      </c>
      <c r="AE118">
        <v>60600</v>
      </c>
      <c r="AF118">
        <v>62400</v>
      </c>
      <c r="AG118">
        <v>62775</v>
      </c>
      <c r="AH118">
        <v>63765</v>
      </c>
      <c r="AN118" s="7">
        <f t="shared" si="46"/>
        <v>0.70138888888888884</v>
      </c>
      <c r="AO118" s="7">
        <f t="shared" si="47"/>
        <v>0.72222222222222221</v>
      </c>
      <c r="AP118" s="7">
        <f t="shared" si="48"/>
        <v>0.73202679681125693</v>
      </c>
      <c r="AQ118" s="7">
        <f t="shared" si="49"/>
        <v>0.73240966152207521</v>
      </c>
      <c r="AR118" s="9">
        <f t="shared" si="57"/>
        <v>3.8286471081827589E-4</v>
      </c>
      <c r="AS118" s="4">
        <f t="shared" si="58"/>
        <v>0.7265625</v>
      </c>
      <c r="AT118" s="4">
        <f t="shared" si="59"/>
        <v>0.73802083333333335</v>
      </c>
      <c r="AU118" s="4">
        <f t="shared" si="60"/>
        <v>1.1458333333333348E-2</v>
      </c>
      <c r="AV118" s="10">
        <f t="shared" si="61"/>
        <v>0.73221822916666612</v>
      </c>
      <c r="AW118" s="9">
        <f t="shared" si="50"/>
        <v>9.9960069444439137E-3</v>
      </c>
      <c r="AY118" s="5">
        <f t="shared" si="62"/>
        <v>5.5972222222222534E-4</v>
      </c>
      <c r="BF118">
        <v>63264.144648793103</v>
      </c>
      <c r="BG118">
        <v>63296.945351206799</v>
      </c>
      <c r="BH118">
        <v>60600</v>
      </c>
      <c r="BI118">
        <v>62400</v>
      </c>
      <c r="BJ118">
        <v>62760</v>
      </c>
      <c r="BK118">
        <v>63765</v>
      </c>
      <c r="BQ118" s="7">
        <f t="shared" si="51"/>
        <v>0.70138888888888884</v>
      </c>
      <c r="BR118" s="7">
        <f t="shared" si="52"/>
        <v>0.72222222222222221</v>
      </c>
      <c r="BS118" s="7">
        <f t="shared" si="53"/>
        <v>0.73222389639806829</v>
      </c>
      <c r="BT118" s="7">
        <f t="shared" si="54"/>
        <v>0.73260353415748614</v>
      </c>
      <c r="BU118" s="9">
        <f t="shared" si="63"/>
        <v>3.7963775941785016E-4</v>
      </c>
      <c r="BV118" s="4">
        <f t="shared" si="64"/>
        <v>0.72638888888888886</v>
      </c>
      <c r="BW118" s="4">
        <f t="shared" si="65"/>
        <v>0.73802083333333335</v>
      </c>
      <c r="BX118" s="4">
        <f t="shared" si="66"/>
        <v>1.1631944444444486E-2</v>
      </c>
      <c r="BY118" s="10">
        <f t="shared" si="67"/>
        <v>0.73241371527777721</v>
      </c>
      <c r="BZ118" s="9">
        <f t="shared" si="55"/>
        <v>1.0191493055555001E-2</v>
      </c>
    </row>
    <row r="119" spans="1:78" x14ac:dyDescent="0.2">
      <c r="A119">
        <f t="shared" si="68"/>
        <v>100</v>
      </c>
      <c r="B119">
        <v>68463.5405783069</v>
      </c>
      <c r="C119">
        <v>68482.559421693004</v>
      </c>
      <c r="D119">
        <v>60600</v>
      </c>
      <c r="E119">
        <v>68400</v>
      </c>
      <c r="F119">
        <v>68250</v>
      </c>
      <c r="G119">
        <v>68790</v>
      </c>
      <c r="M119" s="7">
        <f t="shared" si="37"/>
        <v>0.70138888888888884</v>
      </c>
      <c r="N119" s="7">
        <f t="shared" si="38"/>
        <v>0.79166666666666663</v>
      </c>
      <c r="O119" s="7">
        <f t="shared" si="39"/>
        <v>0.79240209002670026</v>
      </c>
      <c r="P119" s="7">
        <f t="shared" si="40"/>
        <v>0.79262221552885426</v>
      </c>
      <c r="Q119" s="9">
        <f t="shared" si="41"/>
        <v>2.2012550215400051E-4</v>
      </c>
      <c r="R119" s="4">
        <f t="shared" si="42"/>
        <v>0.78993055555555558</v>
      </c>
      <c r="S119" s="4">
        <f t="shared" si="43"/>
        <v>0.79618055555555556</v>
      </c>
      <c r="T119" s="4">
        <f t="shared" si="44"/>
        <v>6.2499999999999778E-3</v>
      </c>
      <c r="U119" s="10">
        <f t="shared" si="56"/>
        <v>0.7925121527777772</v>
      </c>
      <c r="V119" s="9">
        <f t="shared" si="45"/>
        <v>8.4548611111057159E-4</v>
      </c>
      <c r="AC119">
        <v>68459.1495318081</v>
      </c>
      <c r="AD119">
        <v>68478.700468191804</v>
      </c>
      <c r="AE119">
        <v>60600</v>
      </c>
      <c r="AF119">
        <v>68400</v>
      </c>
      <c r="AG119">
        <v>68250</v>
      </c>
      <c r="AH119">
        <v>68820</v>
      </c>
      <c r="AN119" s="7">
        <f t="shared" si="46"/>
        <v>0.70138888888888884</v>
      </c>
      <c r="AO119" s="7">
        <f t="shared" si="47"/>
        <v>0.79166666666666663</v>
      </c>
      <c r="AP119" s="7">
        <f t="shared" si="48"/>
        <v>0.79235126772926046</v>
      </c>
      <c r="AQ119" s="7">
        <f t="shared" si="49"/>
        <v>0.79257755171518296</v>
      </c>
      <c r="AR119" s="9">
        <f t="shared" si="57"/>
        <v>2.2628398592250409E-4</v>
      </c>
      <c r="AS119" s="4">
        <f t="shared" si="58"/>
        <v>0.78993055555555558</v>
      </c>
      <c r="AT119" s="4">
        <f t="shared" si="59"/>
        <v>0.79652777777777772</v>
      </c>
      <c r="AU119" s="4">
        <f t="shared" si="60"/>
        <v>6.5972222222221433E-3</v>
      </c>
      <c r="AV119" s="10">
        <f t="shared" si="61"/>
        <v>0.79246440972222176</v>
      </c>
      <c r="AW119" s="9">
        <f t="shared" si="50"/>
        <v>7.9774305555513347E-4</v>
      </c>
      <c r="AY119" s="5">
        <f t="shared" si="62"/>
        <v>4.7743055555438119E-5</v>
      </c>
      <c r="BF119">
        <v>68397.595196169903</v>
      </c>
      <c r="BG119">
        <v>68406.544803829995</v>
      </c>
      <c r="BH119">
        <v>60600</v>
      </c>
      <c r="BI119">
        <v>68400</v>
      </c>
      <c r="BJ119">
        <v>68280</v>
      </c>
      <c r="BK119">
        <v>68535</v>
      </c>
      <c r="BQ119" s="7">
        <f t="shared" si="51"/>
        <v>0.70138888888888884</v>
      </c>
      <c r="BR119" s="7">
        <f t="shared" si="52"/>
        <v>0.79166666666666663</v>
      </c>
      <c r="BS119" s="7">
        <f t="shared" si="53"/>
        <v>0.79163883328900353</v>
      </c>
      <c r="BT119" s="7">
        <f t="shared" si="54"/>
        <v>0.79174241671099532</v>
      </c>
      <c r="BU119" s="9">
        <f t="shared" si="63"/>
        <v>1.0358342199179305E-4</v>
      </c>
      <c r="BV119" s="4">
        <f t="shared" si="64"/>
        <v>0.79027777777777775</v>
      </c>
      <c r="BW119" s="4">
        <f t="shared" si="65"/>
        <v>0.79322916666666665</v>
      </c>
      <c r="BX119" s="4">
        <f t="shared" si="66"/>
        <v>2.9513888888889062E-3</v>
      </c>
      <c r="BY119" s="10">
        <f t="shared" si="67"/>
        <v>0.79169062499999943</v>
      </c>
      <c r="BZ119" s="9">
        <f t="shared" si="55"/>
        <v>2.39583333327964E-5</v>
      </c>
    </row>
    <row r="120" spans="1:78" x14ac:dyDescent="0.2">
      <c r="A120">
        <f t="shared" si="68"/>
        <v>101</v>
      </c>
      <c r="B120">
        <v>64223.926814972998</v>
      </c>
      <c r="C120">
        <v>64245.043185026901</v>
      </c>
      <c r="D120">
        <v>60600</v>
      </c>
      <c r="E120">
        <v>64200</v>
      </c>
      <c r="F120">
        <v>63900</v>
      </c>
      <c r="G120">
        <v>64545</v>
      </c>
      <c r="M120" s="7">
        <f t="shared" si="37"/>
        <v>0.70138888888888884</v>
      </c>
      <c r="N120" s="7">
        <f t="shared" si="38"/>
        <v>0.74305555555555558</v>
      </c>
      <c r="O120" s="7">
        <f t="shared" si="39"/>
        <v>0.74333248628440973</v>
      </c>
      <c r="P120" s="7">
        <f t="shared" si="40"/>
        <v>0.74357688871558913</v>
      </c>
      <c r="Q120" s="9">
        <f t="shared" si="41"/>
        <v>2.4440243117940241E-4</v>
      </c>
      <c r="R120" s="4">
        <f t="shared" si="42"/>
        <v>0.73958333333333337</v>
      </c>
      <c r="S120" s="4">
        <f t="shared" si="43"/>
        <v>0.74704861111111109</v>
      </c>
      <c r="T120" s="4">
        <f t="shared" si="44"/>
        <v>7.4652777777777235E-3</v>
      </c>
      <c r="U120" s="10">
        <f t="shared" si="56"/>
        <v>0.74345468749999943</v>
      </c>
      <c r="V120" s="9">
        <f t="shared" si="45"/>
        <v>3.9913194444385347E-4</v>
      </c>
      <c r="AC120">
        <v>64237.186410276103</v>
      </c>
      <c r="AD120">
        <v>64258.423589723803</v>
      </c>
      <c r="AE120">
        <v>60600</v>
      </c>
      <c r="AF120">
        <v>64200</v>
      </c>
      <c r="AG120">
        <v>63930</v>
      </c>
      <c r="AH120">
        <v>64575</v>
      </c>
      <c r="AN120" s="7">
        <f t="shared" si="46"/>
        <v>0.70138888888888884</v>
      </c>
      <c r="AO120" s="7">
        <f t="shared" si="47"/>
        <v>0.74305555555555558</v>
      </c>
      <c r="AP120" s="7">
        <f t="shared" si="48"/>
        <v>0.74348595382264004</v>
      </c>
      <c r="AQ120" s="7">
        <f t="shared" si="49"/>
        <v>0.74373175451069218</v>
      </c>
      <c r="AR120" s="9">
        <f t="shared" si="57"/>
        <v>2.4580068805213351E-4</v>
      </c>
      <c r="AS120" s="4">
        <f t="shared" si="58"/>
        <v>0.73993055555555554</v>
      </c>
      <c r="AT120" s="4">
        <f t="shared" si="59"/>
        <v>0.74739583333333337</v>
      </c>
      <c r="AU120" s="4">
        <f t="shared" si="60"/>
        <v>7.4652777777778345E-3</v>
      </c>
      <c r="AV120" s="10">
        <f t="shared" si="61"/>
        <v>0.74360885416666611</v>
      </c>
      <c r="AW120" s="9">
        <f t="shared" si="50"/>
        <v>5.5329861111053091E-4</v>
      </c>
      <c r="AY120" s="5">
        <f t="shared" si="62"/>
        <v>-1.5416666666667744E-4</v>
      </c>
      <c r="BF120">
        <v>64236.128566419</v>
      </c>
      <c r="BG120">
        <v>64256.511433580898</v>
      </c>
      <c r="BH120">
        <v>60600</v>
      </c>
      <c r="BI120">
        <v>64200</v>
      </c>
      <c r="BJ120">
        <v>63945</v>
      </c>
      <c r="BK120">
        <v>64560</v>
      </c>
      <c r="BQ120" s="7">
        <f t="shared" si="51"/>
        <v>0.70138888888888884</v>
      </c>
      <c r="BR120" s="7">
        <f t="shared" si="52"/>
        <v>0.74305555555555558</v>
      </c>
      <c r="BS120" s="7">
        <f t="shared" si="53"/>
        <v>0.74347371025947917</v>
      </c>
      <c r="BT120" s="7">
        <f t="shared" si="54"/>
        <v>0.74370962307385302</v>
      </c>
      <c r="BU120" s="9">
        <f t="shared" si="63"/>
        <v>2.3591281437385092E-4</v>
      </c>
      <c r="BV120" s="4">
        <f t="shared" si="64"/>
        <v>0.74010416666666667</v>
      </c>
      <c r="BW120" s="4">
        <f t="shared" si="65"/>
        <v>0.74722222222222223</v>
      </c>
      <c r="BX120" s="4">
        <f t="shared" si="66"/>
        <v>7.118055555555558E-3</v>
      </c>
      <c r="BY120" s="10">
        <f t="shared" si="67"/>
        <v>0.7435916666666661</v>
      </c>
      <c r="BZ120" s="9">
        <f t="shared" si="55"/>
        <v>5.3611111111051546E-4</v>
      </c>
    </row>
    <row r="121" spans="1:78" x14ac:dyDescent="0.2">
      <c r="A121">
        <f t="shared" si="68"/>
        <v>102</v>
      </c>
      <c r="B121">
        <v>70870.904294790205</v>
      </c>
      <c r="C121">
        <v>70899.585705209698</v>
      </c>
      <c r="D121">
        <v>60900</v>
      </c>
      <c r="E121">
        <v>70800</v>
      </c>
      <c r="F121">
        <v>70485</v>
      </c>
      <c r="G121">
        <v>71295</v>
      </c>
      <c r="M121" s="7">
        <f t="shared" si="37"/>
        <v>0.70486111111111116</v>
      </c>
      <c r="N121" s="7">
        <f t="shared" si="38"/>
        <v>0.81944444444444442</v>
      </c>
      <c r="O121" s="7">
        <f t="shared" si="39"/>
        <v>0.82026509600451625</v>
      </c>
      <c r="P121" s="7">
        <f t="shared" si="40"/>
        <v>0.82059705677326045</v>
      </c>
      <c r="Q121" s="9">
        <f t="shared" si="41"/>
        <v>3.3196076874419944E-4</v>
      </c>
      <c r="R121" s="4">
        <f t="shared" si="42"/>
        <v>0.81579861111111107</v>
      </c>
      <c r="S121" s="4">
        <f t="shared" si="43"/>
        <v>0.82517361111111109</v>
      </c>
      <c r="T121" s="4">
        <f t="shared" si="44"/>
        <v>9.3750000000000222E-3</v>
      </c>
      <c r="U121" s="10">
        <f t="shared" si="56"/>
        <v>0.82043107638888835</v>
      </c>
      <c r="V121" s="9">
        <f t="shared" si="45"/>
        <v>9.8663194444392754E-4</v>
      </c>
      <c r="AC121">
        <v>70814.948688175398</v>
      </c>
      <c r="AD121">
        <v>70834.761311824506</v>
      </c>
      <c r="AE121">
        <v>60900</v>
      </c>
      <c r="AF121">
        <v>70800</v>
      </c>
      <c r="AG121">
        <v>70530</v>
      </c>
      <c r="AH121">
        <v>71115</v>
      </c>
      <c r="AN121" s="7">
        <f t="shared" si="46"/>
        <v>0.70486111111111116</v>
      </c>
      <c r="AO121" s="7">
        <f t="shared" si="47"/>
        <v>0.81944444444444442</v>
      </c>
      <c r="AP121" s="7">
        <f t="shared" si="48"/>
        <v>0.81961746166869676</v>
      </c>
      <c r="AQ121" s="7">
        <f t="shared" si="49"/>
        <v>0.81984677444241327</v>
      </c>
      <c r="AR121" s="9">
        <f t="shared" si="57"/>
        <v>2.2931277371651682E-4</v>
      </c>
      <c r="AS121" s="4">
        <f t="shared" si="58"/>
        <v>0.81631944444444449</v>
      </c>
      <c r="AT121" s="4">
        <f t="shared" si="59"/>
        <v>0.82309027777777777</v>
      </c>
      <c r="AU121" s="4">
        <f t="shared" si="60"/>
        <v>6.7708333333332815E-3</v>
      </c>
      <c r="AV121" s="10">
        <f t="shared" si="61"/>
        <v>0.81973211805555501</v>
      </c>
      <c r="AW121" s="9">
        <f t="shared" si="50"/>
        <v>2.8767361111059486E-4</v>
      </c>
      <c r="AY121" s="5">
        <f t="shared" si="62"/>
        <v>6.9895833333333268E-4</v>
      </c>
      <c r="BF121">
        <v>70815.8582714972</v>
      </c>
      <c r="BG121">
        <v>70835.831728502701</v>
      </c>
      <c r="BH121">
        <v>60900</v>
      </c>
      <c r="BI121">
        <v>70800</v>
      </c>
      <c r="BJ121">
        <v>70515</v>
      </c>
      <c r="BK121">
        <v>71115</v>
      </c>
      <c r="BQ121" s="7">
        <f t="shared" si="51"/>
        <v>0.70486111111111116</v>
      </c>
      <c r="BR121" s="7">
        <f t="shared" si="52"/>
        <v>0.81944444444444442</v>
      </c>
      <c r="BS121" s="7">
        <f t="shared" si="53"/>
        <v>0.81962798925343983</v>
      </c>
      <c r="BT121" s="7">
        <f t="shared" si="54"/>
        <v>0.81985916352433685</v>
      </c>
      <c r="BU121" s="9">
        <f t="shared" si="63"/>
        <v>2.3117427089702769E-4</v>
      </c>
      <c r="BV121" s="4">
        <f t="shared" si="64"/>
        <v>0.81614583333333335</v>
      </c>
      <c r="BW121" s="4">
        <f t="shared" si="65"/>
        <v>0.82309027777777777</v>
      </c>
      <c r="BX121" s="4">
        <f t="shared" si="66"/>
        <v>6.9444444444444198E-3</v>
      </c>
      <c r="BY121" s="10">
        <f t="shared" si="67"/>
        <v>0.81974357638888828</v>
      </c>
      <c r="BZ121" s="9">
        <f t="shared" si="55"/>
        <v>2.9913194444386448E-4</v>
      </c>
    </row>
    <row r="122" spans="1:78" x14ac:dyDescent="0.2">
      <c r="A122">
        <f t="shared" si="68"/>
        <v>103</v>
      </c>
      <c r="B122">
        <v>63881.928165679601</v>
      </c>
      <c r="C122">
        <v>63928.241834320303</v>
      </c>
      <c r="D122">
        <v>60900</v>
      </c>
      <c r="E122">
        <v>62400</v>
      </c>
      <c r="F122">
        <v>63240</v>
      </c>
      <c r="G122">
        <v>64605</v>
      </c>
      <c r="M122" s="7">
        <f t="shared" si="37"/>
        <v>0.70486111111111116</v>
      </c>
      <c r="N122" s="7">
        <f t="shared" si="38"/>
        <v>0.72222222222222221</v>
      </c>
      <c r="O122" s="7">
        <f t="shared" si="39"/>
        <v>0.73937416858425464</v>
      </c>
      <c r="P122" s="7">
        <f t="shared" si="40"/>
        <v>0.73991020641574423</v>
      </c>
      <c r="Q122" s="9">
        <f t="shared" si="41"/>
        <v>5.3603783148958861E-4</v>
      </c>
      <c r="R122" s="4">
        <f t="shared" si="42"/>
        <v>0.7319444444444444</v>
      </c>
      <c r="S122" s="4">
        <f t="shared" si="43"/>
        <v>0.74774305555555554</v>
      </c>
      <c r="T122" s="4">
        <f t="shared" si="44"/>
        <v>1.5798611111111138E-2</v>
      </c>
      <c r="U122" s="10">
        <f t="shared" si="56"/>
        <v>0.73964218749999944</v>
      </c>
      <c r="V122" s="9">
        <f t="shared" si="45"/>
        <v>1.7419965277777227E-2</v>
      </c>
      <c r="AC122">
        <v>63710.770911810301</v>
      </c>
      <c r="AD122">
        <v>63748.249088189601</v>
      </c>
      <c r="AE122">
        <v>60900</v>
      </c>
      <c r="AF122">
        <v>62400</v>
      </c>
      <c r="AG122">
        <v>63165</v>
      </c>
      <c r="AH122">
        <v>64275</v>
      </c>
      <c r="AN122" s="7">
        <f t="shared" si="46"/>
        <v>0.70486111111111116</v>
      </c>
      <c r="AO122" s="7">
        <f t="shared" si="47"/>
        <v>0.72222222222222221</v>
      </c>
      <c r="AP122" s="7">
        <f t="shared" si="48"/>
        <v>0.7373931818496563</v>
      </c>
      <c r="AQ122" s="7">
        <f t="shared" si="49"/>
        <v>0.73782695703923151</v>
      </c>
      <c r="AR122" s="9">
        <f t="shared" si="57"/>
        <v>4.3377518957521399E-4</v>
      </c>
      <c r="AS122" s="4">
        <f t="shared" si="58"/>
        <v>0.73107638888888893</v>
      </c>
      <c r="AT122" s="4">
        <f t="shared" si="59"/>
        <v>0.74392361111111116</v>
      </c>
      <c r="AU122" s="4">
        <f t="shared" si="60"/>
        <v>1.2847222222222232E-2</v>
      </c>
      <c r="AV122" s="10">
        <f t="shared" si="61"/>
        <v>0.73761006944444385</v>
      </c>
      <c r="AW122" s="9">
        <f t="shared" si="50"/>
        <v>1.538784722222164E-2</v>
      </c>
      <c r="AY122" s="5">
        <f t="shared" si="62"/>
        <v>2.0321180555555873E-3</v>
      </c>
      <c r="BF122">
        <v>63685.026034160401</v>
      </c>
      <c r="BG122">
        <v>63721.853965839502</v>
      </c>
      <c r="BH122">
        <v>60900</v>
      </c>
      <c r="BI122">
        <v>62400</v>
      </c>
      <c r="BJ122">
        <v>63135</v>
      </c>
      <c r="BK122">
        <v>64275</v>
      </c>
      <c r="BQ122" s="7">
        <f t="shared" si="51"/>
        <v>0.70486111111111116</v>
      </c>
      <c r="BR122" s="7">
        <f t="shared" si="52"/>
        <v>0.72222222222222221</v>
      </c>
      <c r="BS122" s="7">
        <f t="shared" si="53"/>
        <v>0.73709520872870837</v>
      </c>
      <c r="BT122" s="7">
        <f t="shared" si="54"/>
        <v>0.7375214579379572</v>
      </c>
      <c r="BU122" s="9">
        <f t="shared" si="63"/>
        <v>4.2624920924883014E-4</v>
      </c>
      <c r="BV122" s="4">
        <f t="shared" si="64"/>
        <v>0.73072916666666665</v>
      </c>
      <c r="BW122" s="4">
        <f t="shared" si="65"/>
        <v>0.74392361111111116</v>
      </c>
      <c r="BX122" s="4">
        <f t="shared" si="66"/>
        <v>1.3194444444444509E-2</v>
      </c>
      <c r="BY122" s="10">
        <f t="shared" si="67"/>
        <v>0.73730833333333279</v>
      </c>
      <c r="BZ122" s="9">
        <f t="shared" si="55"/>
        <v>1.5086111111110578E-2</v>
      </c>
    </row>
    <row r="123" spans="1:78" x14ac:dyDescent="0.2">
      <c r="A123">
        <f t="shared" si="68"/>
        <v>104</v>
      </c>
      <c r="B123">
        <v>64906.3682384044</v>
      </c>
      <c r="C123">
        <v>64936.331761595502</v>
      </c>
      <c r="D123">
        <v>60900</v>
      </c>
      <c r="E123">
        <v>64800</v>
      </c>
      <c r="F123">
        <v>64455</v>
      </c>
      <c r="G123">
        <v>65340</v>
      </c>
      <c r="M123" s="7">
        <f t="shared" si="37"/>
        <v>0.70486111111111116</v>
      </c>
      <c r="N123" s="7">
        <f t="shared" si="38"/>
        <v>0.75</v>
      </c>
      <c r="O123" s="7">
        <f t="shared" si="39"/>
        <v>0.7512311138704213</v>
      </c>
      <c r="P123" s="7">
        <f t="shared" si="40"/>
        <v>0.7515779139073554</v>
      </c>
      <c r="Q123" s="9">
        <f t="shared" si="41"/>
        <v>3.4680003693410288E-4</v>
      </c>
      <c r="R123" s="4">
        <f t="shared" si="42"/>
        <v>0.74600694444444449</v>
      </c>
      <c r="S123" s="4">
        <f t="shared" si="43"/>
        <v>0.75624999999999998</v>
      </c>
      <c r="T123" s="4">
        <f t="shared" si="44"/>
        <v>1.0243055555555491E-2</v>
      </c>
      <c r="U123" s="10">
        <f t="shared" si="56"/>
        <v>0.75140451388888829</v>
      </c>
      <c r="V123" s="9">
        <f t="shared" si="45"/>
        <v>1.4045138888882924E-3</v>
      </c>
      <c r="AC123">
        <v>64867.405062716498</v>
      </c>
      <c r="AD123">
        <v>64890.034937283403</v>
      </c>
      <c r="AE123">
        <v>60900</v>
      </c>
      <c r="AF123">
        <v>64800</v>
      </c>
      <c r="AG123">
        <v>64560</v>
      </c>
      <c r="AH123">
        <v>65235</v>
      </c>
      <c r="AN123" s="7">
        <f t="shared" si="46"/>
        <v>0.70486111111111116</v>
      </c>
      <c r="AO123" s="7">
        <f t="shared" si="47"/>
        <v>0.75</v>
      </c>
      <c r="AP123" s="7">
        <f t="shared" si="48"/>
        <v>0.75078015118884833</v>
      </c>
      <c r="AQ123" s="7">
        <f t="shared" si="49"/>
        <v>0.75104207103337273</v>
      </c>
      <c r="AR123" s="9">
        <f t="shared" si="57"/>
        <v>2.6191984452439421E-4</v>
      </c>
      <c r="AS123" s="4">
        <f t="shared" si="58"/>
        <v>0.74722222222222223</v>
      </c>
      <c r="AT123" s="4">
        <f t="shared" si="59"/>
        <v>0.75503472222222223</v>
      </c>
      <c r="AU123" s="4">
        <f t="shared" si="60"/>
        <v>7.8125E-3</v>
      </c>
      <c r="AV123" s="10">
        <f t="shared" si="61"/>
        <v>0.75091111111111053</v>
      </c>
      <c r="AW123" s="9">
        <f t="shared" si="50"/>
        <v>9.1111111111052967E-4</v>
      </c>
      <c r="AY123" s="5">
        <f t="shared" si="62"/>
        <v>4.9340277777776276E-4</v>
      </c>
      <c r="BF123">
        <v>64821.845462120102</v>
      </c>
      <c r="BG123">
        <v>64842.144537879802</v>
      </c>
      <c r="BH123">
        <v>60900</v>
      </c>
      <c r="BI123">
        <v>64800</v>
      </c>
      <c r="BJ123">
        <v>64515</v>
      </c>
      <c r="BK123">
        <v>65130</v>
      </c>
      <c r="BQ123" s="7">
        <f t="shared" si="51"/>
        <v>0.70486111111111116</v>
      </c>
      <c r="BR123" s="7">
        <f t="shared" si="52"/>
        <v>0.75</v>
      </c>
      <c r="BS123" s="7">
        <f t="shared" si="53"/>
        <v>0.75025284099676048</v>
      </c>
      <c r="BT123" s="7">
        <f t="shared" si="54"/>
        <v>0.75048778400323846</v>
      </c>
      <c r="BU123" s="9">
        <f t="shared" si="63"/>
        <v>2.3494300647797228E-4</v>
      </c>
      <c r="BV123" s="4">
        <f t="shared" si="64"/>
        <v>0.74670138888888893</v>
      </c>
      <c r="BW123" s="4">
        <f t="shared" si="65"/>
        <v>0.75381944444444449</v>
      </c>
      <c r="BX123" s="4">
        <f t="shared" si="66"/>
        <v>7.118055555555558E-3</v>
      </c>
      <c r="BY123" s="10">
        <f t="shared" si="67"/>
        <v>0.75037031249999941</v>
      </c>
      <c r="BZ123" s="9">
        <f t="shared" si="55"/>
        <v>3.7031249999941451E-4</v>
      </c>
    </row>
    <row r="124" spans="1:78" x14ac:dyDescent="0.2">
      <c r="A124">
        <f t="shared" si="68"/>
        <v>105</v>
      </c>
      <c r="B124">
        <v>69619.1707630819</v>
      </c>
      <c r="C124">
        <v>69638.339236917993</v>
      </c>
      <c r="D124">
        <v>60900</v>
      </c>
      <c r="E124">
        <v>69600</v>
      </c>
      <c r="F124">
        <v>69345</v>
      </c>
      <c r="G124">
        <v>69900</v>
      </c>
      <c r="M124" s="7">
        <f t="shared" si="37"/>
        <v>0.70486111111111116</v>
      </c>
      <c r="N124" s="7">
        <f t="shared" si="38"/>
        <v>0.80555555555555558</v>
      </c>
      <c r="O124" s="7">
        <f t="shared" si="39"/>
        <v>0.805777439387522</v>
      </c>
      <c r="P124" s="7">
        <f t="shared" si="40"/>
        <v>0.80599929672358783</v>
      </c>
      <c r="Q124" s="9">
        <f t="shared" si="41"/>
        <v>2.218573360658338E-4</v>
      </c>
      <c r="R124" s="4">
        <f t="shared" si="42"/>
        <v>0.80260416666666667</v>
      </c>
      <c r="S124" s="4">
        <f t="shared" si="43"/>
        <v>0.80902777777777779</v>
      </c>
      <c r="T124" s="4">
        <f t="shared" si="44"/>
        <v>6.423611111111116E-3</v>
      </c>
      <c r="U124" s="10">
        <f t="shared" si="56"/>
        <v>0.80588836805555486</v>
      </c>
      <c r="V124" s="9">
        <f t="shared" si="45"/>
        <v>3.3281249999927986E-4</v>
      </c>
      <c r="AC124">
        <v>69607.390422219702</v>
      </c>
      <c r="AD124">
        <v>69625.459577780202</v>
      </c>
      <c r="AE124">
        <v>60900</v>
      </c>
      <c r="AF124">
        <v>69600</v>
      </c>
      <c r="AG124">
        <v>69345</v>
      </c>
      <c r="AH124">
        <v>69885</v>
      </c>
      <c r="AN124" s="7">
        <f t="shared" si="46"/>
        <v>0.70486111111111116</v>
      </c>
      <c r="AO124" s="7">
        <f t="shared" si="47"/>
        <v>0.80555555555555558</v>
      </c>
      <c r="AP124" s="7">
        <f t="shared" si="48"/>
        <v>0.80564109284976504</v>
      </c>
      <c r="AQ124" s="7">
        <f t="shared" si="49"/>
        <v>0.80585022659467831</v>
      </c>
      <c r="AR124" s="9">
        <f t="shared" si="57"/>
        <v>2.0913374491327019E-4</v>
      </c>
      <c r="AS124" s="4">
        <f t="shared" si="58"/>
        <v>0.80260416666666667</v>
      </c>
      <c r="AT124" s="4">
        <f t="shared" si="59"/>
        <v>0.80885416666666665</v>
      </c>
      <c r="AU124" s="4">
        <f t="shared" si="60"/>
        <v>6.2499999999999778E-3</v>
      </c>
      <c r="AV124" s="10">
        <f t="shared" si="61"/>
        <v>0.80574565972222167</v>
      </c>
      <c r="AW124" s="9">
        <f t="shared" si="50"/>
        <v>1.9010416666609409E-4</v>
      </c>
      <c r="AY124" s="5">
        <f t="shared" si="62"/>
        <v>1.4270833333318578E-4</v>
      </c>
      <c r="BF124">
        <v>69612.285723141002</v>
      </c>
      <c r="BG124">
        <v>69630.794276858898</v>
      </c>
      <c r="BH124">
        <v>60900</v>
      </c>
      <c r="BI124">
        <v>69600</v>
      </c>
      <c r="BJ124">
        <v>69330</v>
      </c>
      <c r="BK124">
        <v>69885</v>
      </c>
      <c r="BQ124" s="7">
        <f t="shared" si="51"/>
        <v>0.70486111111111116</v>
      </c>
      <c r="BR124" s="7">
        <f t="shared" si="52"/>
        <v>0.80555555555555558</v>
      </c>
      <c r="BS124" s="7">
        <f t="shared" si="53"/>
        <v>0.80569775142524303</v>
      </c>
      <c r="BT124" s="7">
        <f t="shared" si="54"/>
        <v>0.80591197079697796</v>
      </c>
      <c r="BU124" s="9">
        <f t="shared" si="63"/>
        <v>2.142193717349361E-4</v>
      </c>
      <c r="BV124" s="4">
        <f t="shared" si="64"/>
        <v>0.80243055555555554</v>
      </c>
      <c r="BW124" s="4">
        <f t="shared" si="65"/>
        <v>0.80885416666666665</v>
      </c>
      <c r="BX124" s="4">
        <f t="shared" si="66"/>
        <v>6.423611111111116E-3</v>
      </c>
      <c r="BY124" s="10">
        <f t="shared" si="67"/>
        <v>0.80580486111111049</v>
      </c>
      <c r="BZ124" s="9">
        <f t="shared" si="55"/>
        <v>2.4930555555491285E-4</v>
      </c>
    </row>
    <row r="125" spans="1:78" x14ac:dyDescent="0.2">
      <c r="A125">
        <f t="shared" si="68"/>
        <v>106</v>
      </c>
      <c r="B125">
        <v>63677.945071558097</v>
      </c>
      <c r="C125">
        <v>63719.5149284418</v>
      </c>
      <c r="D125">
        <v>60900</v>
      </c>
      <c r="E125">
        <v>63300</v>
      </c>
      <c r="F125">
        <v>63180</v>
      </c>
      <c r="G125">
        <v>64395</v>
      </c>
      <c r="M125" s="7">
        <f t="shared" si="37"/>
        <v>0.70486111111111116</v>
      </c>
      <c r="N125" s="7">
        <f t="shared" si="38"/>
        <v>0.73263888888888884</v>
      </c>
      <c r="O125" s="7">
        <f t="shared" si="39"/>
        <v>0.73701325314303356</v>
      </c>
      <c r="P125" s="7">
        <f t="shared" si="40"/>
        <v>0.73749438574585413</v>
      </c>
      <c r="Q125" s="9">
        <f t="shared" si="41"/>
        <v>4.8113260282056647E-4</v>
      </c>
      <c r="R125" s="4">
        <f t="shared" si="42"/>
        <v>0.73124999999999996</v>
      </c>
      <c r="S125" s="4">
        <f t="shared" si="43"/>
        <v>0.74531250000000004</v>
      </c>
      <c r="T125" s="4">
        <f t="shared" si="44"/>
        <v>1.4062500000000089E-2</v>
      </c>
      <c r="U125" s="10">
        <f t="shared" si="56"/>
        <v>0.73725381944444379</v>
      </c>
      <c r="V125" s="9">
        <f t="shared" si="45"/>
        <v>4.6149305555549525E-3</v>
      </c>
      <c r="AC125">
        <v>63733.3224953233</v>
      </c>
      <c r="AD125">
        <v>63786.1175046766</v>
      </c>
      <c r="AE125">
        <v>60900</v>
      </c>
      <c r="AF125">
        <v>63300</v>
      </c>
      <c r="AG125">
        <v>63135</v>
      </c>
      <c r="AH125">
        <v>64605</v>
      </c>
      <c r="AN125" s="7">
        <f t="shared" si="46"/>
        <v>0.70486111111111116</v>
      </c>
      <c r="AO125" s="7">
        <f t="shared" si="47"/>
        <v>0.73263888888888884</v>
      </c>
      <c r="AP125" s="7">
        <f t="shared" si="48"/>
        <v>0.73765419554772338</v>
      </c>
      <c r="AQ125" s="7">
        <f t="shared" si="49"/>
        <v>0.73826524889671996</v>
      </c>
      <c r="AR125" s="9">
        <f t="shared" si="57"/>
        <v>6.1105334899658192E-4</v>
      </c>
      <c r="AS125" s="4">
        <f t="shared" si="58"/>
        <v>0.73072916666666665</v>
      </c>
      <c r="AT125" s="4">
        <f t="shared" si="59"/>
        <v>0.74774305555555554</v>
      </c>
      <c r="AU125" s="4">
        <f t="shared" si="60"/>
        <v>1.7013888888888884E-2</v>
      </c>
      <c r="AV125" s="10">
        <f t="shared" si="61"/>
        <v>0.73795972222222161</v>
      </c>
      <c r="AW125" s="9">
        <f t="shared" si="50"/>
        <v>5.3208333333327751E-3</v>
      </c>
      <c r="AY125" s="5">
        <f t="shared" si="62"/>
        <v>-7.0590277777782262E-4</v>
      </c>
      <c r="BF125">
        <v>63563.9838935956</v>
      </c>
      <c r="BG125">
        <v>63595.636106404301</v>
      </c>
      <c r="BH125">
        <v>60900</v>
      </c>
      <c r="BI125">
        <v>63300</v>
      </c>
      <c r="BJ125">
        <v>63105</v>
      </c>
      <c r="BK125">
        <v>64035</v>
      </c>
      <c r="BQ125" s="7">
        <f t="shared" si="51"/>
        <v>0.70486111111111116</v>
      </c>
      <c r="BR125" s="7">
        <f t="shared" si="52"/>
        <v>0.73263888888888884</v>
      </c>
      <c r="BS125" s="7">
        <f t="shared" si="53"/>
        <v>0.73569425802772681</v>
      </c>
      <c r="BT125" s="7">
        <f t="shared" si="54"/>
        <v>0.73606060308338317</v>
      </c>
      <c r="BU125" s="9">
        <f t="shared" si="63"/>
        <v>3.6634505565635855E-4</v>
      </c>
      <c r="BV125" s="4">
        <f t="shared" si="64"/>
        <v>0.73038194444444449</v>
      </c>
      <c r="BW125" s="4">
        <f t="shared" si="65"/>
        <v>0.74114583333333328</v>
      </c>
      <c r="BX125" s="4">
        <f t="shared" si="66"/>
        <v>1.0763888888888795E-2</v>
      </c>
      <c r="BY125" s="10">
        <f t="shared" si="67"/>
        <v>0.73587743055555499</v>
      </c>
      <c r="BZ125" s="9">
        <f t="shared" si="55"/>
        <v>3.2385416666661504E-3</v>
      </c>
    </row>
    <row r="126" spans="1:78" x14ac:dyDescent="0.2">
      <c r="A126">
        <f t="shared" si="68"/>
        <v>107</v>
      </c>
      <c r="B126">
        <v>67818.503386323893</v>
      </c>
      <c r="C126">
        <v>67837.986613675996</v>
      </c>
      <c r="D126">
        <v>60900</v>
      </c>
      <c r="E126">
        <v>67800</v>
      </c>
      <c r="F126">
        <v>67530</v>
      </c>
      <c r="G126">
        <v>68115</v>
      </c>
      <c r="M126" s="7">
        <f t="shared" si="37"/>
        <v>0.70486111111111116</v>
      </c>
      <c r="N126" s="7">
        <f t="shared" si="38"/>
        <v>0.78472222222222221</v>
      </c>
      <c r="O126" s="7">
        <f t="shared" si="39"/>
        <v>0.78493638178615621</v>
      </c>
      <c r="P126" s="7">
        <f t="shared" si="40"/>
        <v>0.78516188210273141</v>
      </c>
      <c r="Q126" s="9">
        <f t="shared" si="41"/>
        <v>2.2550031657520009E-4</v>
      </c>
      <c r="R126" s="4">
        <f t="shared" si="42"/>
        <v>0.78159722222222228</v>
      </c>
      <c r="S126" s="4">
        <f t="shared" si="43"/>
        <v>0.78836805555555556</v>
      </c>
      <c r="T126" s="4">
        <f t="shared" si="44"/>
        <v>6.7708333333332815E-3</v>
      </c>
      <c r="U126" s="10">
        <f t="shared" si="56"/>
        <v>0.78504913194444381</v>
      </c>
      <c r="V126" s="9">
        <f t="shared" si="45"/>
        <v>3.2690972222160219E-4</v>
      </c>
      <c r="AC126">
        <v>67887.489091116702</v>
      </c>
      <c r="AD126">
        <v>67911.470908883202</v>
      </c>
      <c r="AE126">
        <v>60900</v>
      </c>
      <c r="AF126">
        <v>67800</v>
      </c>
      <c r="AG126">
        <v>67545</v>
      </c>
      <c r="AH126">
        <v>68280</v>
      </c>
      <c r="AN126" s="7">
        <f t="shared" si="46"/>
        <v>0.70486111111111116</v>
      </c>
      <c r="AO126" s="7">
        <f t="shared" si="47"/>
        <v>0.78472222222222221</v>
      </c>
      <c r="AP126" s="7">
        <f t="shared" si="48"/>
        <v>0.78573482744348033</v>
      </c>
      <c r="AQ126" s="7">
        <f t="shared" si="49"/>
        <v>0.78601239477874074</v>
      </c>
      <c r="AR126" s="9">
        <f t="shared" si="57"/>
        <v>2.7756733526040911E-4</v>
      </c>
      <c r="AS126" s="4">
        <f t="shared" si="58"/>
        <v>0.7817708333333333</v>
      </c>
      <c r="AT126" s="4">
        <f t="shared" si="59"/>
        <v>0.79027777777777775</v>
      </c>
      <c r="AU126" s="4">
        <f t="shared" si="60"/>
        <v>8.506944444444442E-3</v>
      </c>
      <c r="AV126" s="10">
        <f t="shared" si="61"/>
        <v>0.78587361111111054</v>
      </c>
      <c r="AW126" s="9">
        <f t="shared" si="50"/>
        <v>1.1513888888883272E-3</v>
      </c>
      <c r="AY126" s="5">
        <f t="shared" si="62"/>
        <v>-8.2447916666672505E-4</v>
      </c>
      <c r="BF126">
        <v>67823.744515254904</v>
      </c>
      <c r="BG126">
        <v>67843.725484744995</v>
      </c>
      <c r="BH126">
        <v>60900</v>
      </c>
      <c r="BI126">
        <v>67800</v>
      </c>
      <c r="BJ126">
        <v>67530</v>
      </c>
      <c r="BK126">
        <v>68115</v>
      </c>
      <c r="BQ126" s="7">
        <f t="shared" si="51"/>
        <v>0.70486111111111116</v>
      </c>
      <c r="BR126" s="7">
        <f t="shared" si="52"/>
        <v>0.78472222222222221</v>
      </c>
      <c r="BS126" s="7">
        <f t="shared" si="53"/>
        <v>0.78499704300063544</v>
      </c>
      <c r="BT126" s="7">
        <f t="shared" si="54"/>
        <v>0.78522830422158563</v>
      </c>
      <c r="BU126" s="9">
        <f t="shared" si="63"/>
        <v>2.312612209501852E-4</v>
      </c>
      <c r="BV126" s="4">
        <f t="shared" si="64"/>
        <v>0.78159722222222228</v>
      </c>
      <c r="BW126" s="4">
        <f t="shared" si="65"/>
        <v>0.78836805555555556</v>
      </c>
      <c r="BX126" s="4">
        <f t="shared" si="66"/>
        <v>6.7708333333332815E-3</v>
      </c>
      <c r="BY126" s="10">
        <f t="shared" si="67"/>
        <v>0.78511267361111048</v>
      </c>
      <c r="BZ126" s="9">
        <f t="shared" si="55"/>
        <v>3.904513888882688E-4</v>
      </c>
    </row>
    <row r="127" spans="1:78" x14ac:dyDescent="0.2">
      <c r="A127">
        <f t="shared" si="68"/>
        <v>108</v>
      </c>
      <c r="B127">
        <v>69404.607657446002</v>
      </c>
      <c r="C127">
        <v>69429.152342553905</v>
      </c>
      <c r="D127">
        <v>60900</v>
      </c>
      <c r="E127">
        <v>69300</v>
      </c>
      <c r="F127">
        <v>69165</v>
      </c>
      <c r="G127">
        <v>69855</v>
      </c>
      <c r="M127" s="7">
        <f t="shared" si="37"/>
        <v>0.70486111111111116</v>
      </c>
      <c r="N127" s="7">
        <f t="shared" si="38"/>
        <v>0.80208333333333337</v>
      </c>
      <c r="O127" s="7">
        <f t="shared" si="39"/>
        <v>0.80329407010932874</v>
      </c>
      <c r="P127" s="7">
        <f t="shared" si="40"/>
        <v>0.80357815211289241</v>
      </c>
      <c r="Q127" s="9">
        <f t="shared" si="41"/>
        <v>2.840820035636682E-4</v>
      </c>
      <c r="R127" s="4">
        <f t="shared" si="42"/>
        <v>0.80052083333333335</v>
      </c>
      <c r="S127" s="4">
        <f t="shared" si="43"/>
        <v>0.80850694444444449</v>
      </c>
      <c r="T127" s="4">
        <f t="shared" si="44"/>
        <v>7.9861111111111382E-3</v>
      </c>
      <c r="U127" s="10">
        <f t="shared" si="56"/>
        <v>0.80343611111111057</v>
      </c>
      <c r="V127" s="9">
        <f t="shared" si="45"/>
        <v>1.3527777777772032E-3</v>
      </c>
      <c r="AC127">
        <v>69294.960071369002</v>
      </c>
      <c r="AD127">
        <v>69303.899928630897</v>
      </c>
      <c r="AE127">
        <v>60900</v>
      </c>
      <c r="AF127">
        <v>69300</v>
      </c>
      <c r="AG127">
        <v>69150</v>
      </c>
      <c r="AH127">
        <v>69420</v>
      </c>
      <c r="AN127" s="7">
        <f t="shared" si="46"/>
        <v>0.70486111111111116</v>
      </c>
      <c r="AO127" s="7">
        <f t="shared" si="47"/>
        <v>0.80208333333333337</v>
      </c>
      <c r="AP127" s="7">
        <f t="shared" si="48"/>
        <v>0.80202500082603012</v>
      </c>
      <c r="AQ127" s="7">
        <f t="shared" si="49"/>
        <v>0.80212847139619092</v>
      </c>
      <c r="AR127" s="9">
        <f t="shared" si="57"/>
        <v>1.0347057016080186E-4</v>
      </c>
      <c r="AS127" s="4">
        <f t="shared" si="58"/>
        <v>0.80034722222222221</v>
      </c>
      <c r="AT127" s="4">
        <f t="shared" si="59"/>
        <v>0.80347222222222225</v>
      </c>
      <c r="AU127" s="4">
        <f t="shared" si="60"/>
        <v>3.1250000000000444E-3</v>
      </c>
      <c r="AV127" s="10">
        <f t="shared" si="61"/>
        <v>0.80207673611111052</v>
      </c>
      <c r="AW127" s="9">
        <f t="shared" si="50"/>
        <v>-6.5972222228483091E-6</v>
      </c>
      <c r="AY127" s="5">
        <f t="shared" si="62"/>
        <v>1.3593750000000515E-3</v>
      </c>
      <c r="BF127">
        <v>69296.197497532805</v>
      </c>
      <c r="BG127">
        <v>69304.882502467095</v>
      </c>
      <c r="BH127">
        <v>60900</v>
      </c>
      <c r="BI127">
        <v>69300</v>
      </c>
      <c r="BJ127">
        <v>69180</v>
      </c>
      <c r="BK127">
        <v>69435</v>
      </c>
      <c r="BQ127" s="7">
        <f t="shared" si="51"/>
        <v>0.70486111111111116</v>
      </c>
      <c r="BR127" s="7">
        <f t="shared" si="52"/>
        <v>0.80208333333333337</v>
      </c>
      <c r="BS127" s="7">
        <f t="shared" si="53"/>
        <v>0.80203932288811119</v>
      </c>
      <c r="BT127" s="7">
        <f t="shared" si="54"/>
        <v>0.8021398437785543</v>
      </c>
      <c r="BU127" s="9">
        <f t="shared" si="63"/>
        <v>1.0052089044310097E-4</v>
      </c>
      <c r="BV127" s="4">
        <f t="shared" si="64"/>
        <v>0.80069444444444449</v>
      </c>
      <c r="BW127" s="4">
        <f t="shared" si="65"/>
        <v>0.80364583333333328</v>
      </c>
      <c r="BX127" s="4">
        <f t="shared" si="66"/>
        <v>2.9513888888887951E-3</v>
      </c>
      <c r="BY127" s="10">
        <f t="shared" si="67"/>
        <v>0.8020895833333328</v>
      </c>
      <c r="BZ127" s="9">
        <f t="shared" si="55"/>
        <v>6.2499999994303224E-6</v>
      </c>
    </row>
    <row r="128" spans="1:78" x14ac:dyDescent="0.2">
      <c r="A128">
        <f t="shared" si="68"/>
        <v>109</v>
      </c>
      <c r="B128">
        <v>66597.437398540103</v>
      </c>
      <c r="C128">
        <v>66606.5526014598</v>
      </c>
      <c r="D128">
        <v>60900</v>
      </c>
      <c r="E128">
        <v>66600</v>
      </c>
      <c r="F128">
        <v>66450</v>
      </c>
      <c r="G128">
        <v>66720</v>
      </c>
      <c r="M128" s="7">
        <f t="shared" si="37"/>
        <v>0.70486111111111116</v>
      </c>
      <c r="N128" s="7">
        <f t="shared" si="38"/>
        <v>0.77083333333333337</v>
      </c>
      <c r="O128" s="7">
        <f t="shared" si="39"/>
        <v>0.7708036735942142</v>
      </c>
      <c r="P128" s="7">
        <f t="shared" si="40"/>
        <v>0.77090917362800693</v>
      </c>
      <c r="Q128" s="9">
        <f t="shared" si="41"/>
        <v>1.0550003379272699E-4</v>
      </c>
      <c r="R128" s="4">
        <f t="shared" si="42"/>
        <v>0.76909722222222221</v>
      </c>
      <c r="S128" s="4">
        <f t="shared" si="43"/>
        <v>0.77222222222222225</v>
      </c>
      <c r="T128" s="4">
        <f t="shared" si="44"/>
        <v>3.1250000000000444E-3</v>
      </c>
      <c r="U128" s="10">
        <f t="shared" si="56"/>
        <v>0.77085642361111062</v>
      </c>
      <c r="V128" s="9">
        <f t="shared" si="45"/>
        <v>2.3090277777249035E-5</v>
      </c>
      <c r="AC128">
        <v>66592.915829392296</v>
      </c>
      <c r="AD128">
        <v>66601.984170607597</v>
      </c>
      <c r="AE128">
        <v>60900</v>
      </c>
      <c r="AF128">
        <v>66600</v>
      </c>
      <c r="AG128">
        <v>66450</v>
      </c>
      <c r="AH128">
        <v>66735</v>
      </c>
      <c r="AN128" s="7">
        <f t="shared" si="46"/>
        <v>0.70486111111111116</v>
      </c>
      <c r="AO128" s="7">
        <f t="shared" si="47"/>
        <v>0.77083333333333337</v>
      </c>
      <c r="AP128" s="7">
        <f t="shared" si="48"/>
        <v>0.77075134061796635</v>
      </c>
      <c r="AQ128" s="7">
        <f t="shared" si="49"/>
        <v>0.77085629827092128</v>
      </c>
      <c r="AR128" s="9">
        <f t="shared" si="57"/>
        <v>1.0495765295492898E-4</v>
      </c>
      <c r="AS128" s="4">
        <f t="shared" si="58"/>
        <v>0.76909722222222221</v>
      </c>
      <c r="AT128" s="4">
        <f t="shared" si="59"/>
        <v>0.77239583333333328</v>
      </c>
      <c r="AU128" s="4">
        <f t="shared" si="60"/>
        <v>3.2986111111110716E-3</v>
      </c>
      <c r="AV128" s="10">
        <f t="shared" si="61"/>
        <v>0.77080381944444376</v>
      </c>
      <c r="AW128" s="9">
        <f t="shared" si="50"/>
        <v>-2.9513888889609596E-5</v>
      </c>
      <c r="AY128" s="5">
        <f t="shared" si="62"/>
        <v>5.2604166666858632E-5</v>
      </c>
      <c r="BF128">
        <v>66594.911345488697</v>
      </c>
      <c r="BG128">
        <v>66603.768654511194</v>
      </c>
      <c r="BH128">
        <v>60900</v>
      </c>
      <c r="BI128">
        <v>66600</v>
      </c>
      <c r="BJ128">
        <v>66465</v>
      </c>
      <c r="BK128">
        <v>66735</v>
      </c>
      <c r="BQ128" s="7">
        <f t="shared" si="51"/>
        <v>0.70486111111111116</v>
      </c>
      <c r="BR128" s="7">
        <f t="shared" si="52"/>
        <v>0.77083333333333337</v>
      </c>
      <c r="BS128" s="7">
        <f t="shared" si="53"/>
        <v>0.77077443686908209</v>
      </c>
      <c r="BT128" s="7">
        <f t="shared" si="54"/>
        <v>0.77087695201980544</v>
      </c>
      <c r="BU128" s="9">
        <f t="shared" si="63"/>
        <v>1.0251515072334794E-4</v>
      </c>
      <c r="BV128" s="4">
        <f t="shared" si="64"/>
        <v>0.76927083333333335</v>
      </c>
      <c r="BW128" s="4">
        <f t="shared" si="65"/>
        <v>0.77239583333333328</v>
      </c>
      <c r="BX128" s="4">
        <f t="shared" si="66"/>
        <v>3.1249999999999334E-3</v>
      </c>
      <c r="BY128" s="10">
        <f t="shared" si="67"/>
        <v>0.77082569444444382</v>
      </c>
      <c r="BZ128" s="9">
        <f t="shared" si="55"/>
        <v>-7.6388888895495555E-6</v>
      </c>
    </row>
    <row r="129" spans="1:78" x14ac:dyDescent="0.2">
      <c r="A129">
        <f t="shared" si="68"/>
        <v>110</v>
      </c>
      <c r="B129">
        <v>64882.9263539807</v>
      </c>
      <c r="C129">
        <v>64910.273646019203</v>
      </c>
      <c r="D129">
        <v>60900</v>
      </c>
      <c r="E129">
        <v>64800</v>
      </c>
      <c r="F129">
        <v>64530</v>
      </c>
      <c r="G129">
        <v>65325</v>
      </c>
      <c r="M129" s="7">
        <f t="shared" si="37"/>
        <v>0.70486111111111116</v>
      </c>
      <c r="N129" s="7">
        <f t="shared" si="38"/>
        <v>0.75</v>
      </c>
      <c r="O129" s="7">
        <f t="shared" si="39"/>
        <v>0.75095979576366556</v>
      </c>
      <c r="P129" s="7">
        <f t="shared" si="40"/>
        <v>0.75127631534744443</v>
      </c>
      <c r="Q129" s="9">
        <f t="shared" si="41"/>
        <v>3.1651958377887368E-4</v>
      </c>
      <c r="R129" s="4">
        <f t="shared" si="42"/>
        <v>0.74687499999999996</v>
      </c>
      <c r="S129" s="4">
        <f t="shared" si="43"/>
        <v>0.75607638888888884</v>
      </c>
      <c r="T129" s="4">
        <f t="shared" si="44"/>
        <v>9.201388888888884E-3</v>
      </c>
      <c r="U129" s="10">
        <f t="shared" si="56"/>
        <v>0.751118055555555</v>
      </c>
      <c r="V129" s="9">
        <f t="shared" si="45"/>
        <v>1.1180555555549976E-3</v>
      </c>
      <c r="AC129">
        <v>64850.2574201635</v>
      </c>
      <c r="AD129">
        <v>64873.192579836403</v>
      </c>
      <c r="AE129">
        <v>60900</v>
      </c>
      <c r="AF129">
        <v>64800</v>
      </c>
      <c r="AG129">
        <v>64530</v>
      </c>
      <c r="AH129">
        <v>65205</v>
      </c>
      <c r="AN129" s="7">
        <f t="shared" si="46"/>
        <v>0.70486111111111116</v>
      </c>
      <c r="AO129" s="7">
        <f t="shared" si="47"/>
        <v>0.75</v>
      </c>
      <c r="AP129" s="7">
        <f t="shared" si="48"/>
        <v>0.75058168310374418</v>
      </c>
      <c r="AQ129" s="7">
        <f t="shared" si="49"/>
        <v>0.75084713634069911</v>
      </c>
      <c r="AR129" s="9">
        <f t="shared" si="57"/>
        <v>2.6545323695492673E-4</v>
      </c>
      <c r="AS129" s="4">
        <f t="shared" si="58"/>
        <v>0.74687499999999996</v>
      </c>
      <c r="AT129" s="4">
        <f t="shared" si="59"/>
        <v>0.75468749999999996</v>
      </c>
      <c r="AU129" s="4">
        <f t="shared" si="60"/>
        <v>7.8125E-3</v>
      </c>
      <c r="AV129" s="10">
        <f t="shared" si="61"/>
        <v>0.75071440972222159</v>
      </c>
      <c r="AW129" s="9">
        <f t="shared" si="50"/>
        <v>7.1440972222158727E-4</v>
      </c>
      <c r="AY129" s="5">
        <f t="shared" si="62"/>
        <v>4.0364583333341031E-4</v>
      </c>
      <c r="BF129">
        <v>64831.952559261197</v>
      </c>
      <c r="BG129">
        <v>64853.907440738702</v>
      </c>
      <c r="BH129">
        <v>60900</v>
      </c>
      <c r="BI129">
        <v>64800</v>
      </c>
      <c r="BJ129">
        <v>64545</v>
      </c>
      <c r="BK129">
        <v>65160</v>
      </c>
      <c r="BQ129" s="7">
        <f t="shared" si="51"/>
        <v>0.70486111111111116</v>
      </c>
      <c r="BR129" s="7">
        <f t="shared" si="52"/>
        <v>0.75</v>
      </c>
      <c r="BS129" s="7">
        <f t="shared" si="53"/>
        <v>0.75036982128774532</v>
      </c>
      <c r="BT129" s="7">
        <f t="shared" si="54"/>
        <v>0.75062392871225347</v>
      </c>
      <c r="BU129" s="9">
        <f t="shared" si="63"/>
        <v>2.5410742450815427E-4</v>
      </c>
      <c r="BV129" s="4">
        <f t="shared" si="64"/>
        <v>0.74704861111111109</v>
      </c>
      <c r="BW129" s="4">
        <f t="shared" si="65"/>
        <v>0.75416666666666665</v>
      </c>
      <c r="BX129" s="4">
        <f t="shared" si="66"/>
        <v>7.118055555555558E-3</v>
      </c>
      <c r="BY129" s="10">
        <f t="shared" si="67"/>
        <v>0.7504968749999994</v>
      </c>
      <c r="BZ129" s="9">
        <f t="shared" si="55"/>
        <v>4.968749999993971E-4</v>
      </c>
    </row>
    <row r="130" spans="1:78" x14ac:dyDescent="0.2">
      <c r="A130">
        <f t="shared" si="68"/>
        <v>111</v>
      </c>
      <c r="B130">
        <v>63925.967515813703</v>
      </c>
      <c r="C130">
        <v>63946.872484186199</v>
      </c>
      <c r="D130">
        <v>60900</v>
      </c>
      <c r="E130">
        <v>63900</v>
      </c>
      <c r="F130">
        <v>63615</v>
      </c>
      <c r="G130">
        <v>64245</v>
      </c>
      <c r="M130" s="7">
        <f t="shared" si="37"/>
        <v>0.70486111111111116</v>
      </c>
      <c r="N130" s="7">
        <f t="shared" si="38"/>
        <v>0.73958333333333337</v>
      </c>
      <c r="O130" s="7">
        <f t="shared" si="39"/>
        <v>0.73988388328488086</v>
      </c>
      <c r="P130" s="7">
        <f t="shared" si="40"/>
        <v>0.7401258389373403</v>
      </c>
      <c r="Q130" s="9">
        <f t="shared" si="41"/>
        <v>2.4195565245943573E-4</v>
      </c>
      <c r="R130" s="4">
        <f t="shared" si="42"/>
        <v>0.73628472222222219</v>
      </c>
      <c r="S130" s="4">
        <f t="shared" si="43"/>
        <v>0.74357638888888888</v>
      </c>
      <c r="T130" s="4">
        <f t="shared" si="44"/>
        <v>7.2916666666666963E-3</v>
      </c>
      <c r="U130" s="10">
        <f t="shared" si="56"/>
        <v>0.74000486111111052</v>
      </c>
      <c r="V130" s="9">
        <f t="shared" si="45"/>
        <v>4.2152777777715311E-4</v>
      </c>
      <c r="AC130">
        <v>63921.083861431602</v>
      </c>
      <c r="AD130">
        <v>63940.956138568297</v>
      </c>
      <c r="AE130">
        <v>60900</v>
      </c>
      <c r="AF130">
        <v>63900</v>
      </c>
      <c r="AG130">
        <v>63660</v>
      </c>
      <c r="AH130">
        <v>64275</v>
      </c>
      <c r="AN130" s="7">
        <f t="shared" si="46"/>
        <v>0.70486111111111116</v>
      </c>
      <c r="AO130" s="7">
        <f t="shared" si="47"/>
        <v>0.73958333333333337</v>
      </c>
      <c r="AP130" s="7">
        <f t="shared" si="48"/>
        <v>0.73982735950731016</v>
      </c>
      <c r="AQ130" s="7">
        <f t="shared" si="49"/>
        <v>0.74005736271491085</v>
      </c>
      <c r="AR130" s="9">
        <f t="shared" si="57"/>
        <v>2.3000320760069304E-4</v>
      </c>
      <c r="AS130" s="4">
        <f t="shared" si="58"/>
        <v>0.7368055555555556</v>
      </c>
      <c r="AT130" s="4">
        <f t="shared" si="59"/>
        <v>0.74392361111111116</v>
      </c>
      <c r="AU130" s="4">
        <f t="shared" si="60"/>
        <v>7.118055555555558E-3</v>
      </c>
      <c r="AV130" s="10">
        <f t="shared" si="61"/>
        <v>0.73994236111111045</v>
      </c>
      <c r="AW130" s="9">
        <f t="shared" si="50"/>
        <v>3.5902777777707673E-4</v>
      </c>
      <c r="AY130" s="5">
        <f t="shared" si="62"/>
        <v>6.2500000000076383E-5</v>
      </c>
      <c r="BF130">
        <v>64015.011872939402</v>
      </c>
      <c r="BG130">
        <v>64042.508127060501</v>
      </c>
      <c r="BH130">
        <v>60900</v>
      </c>
      <c r="BI130">
        <v>63900</v>
      </c>
      <c r="BJ130">
        <v>63630</v>
      </c>
      <c r="BK130">
        <v>64470</v>
      </c>
      <c r="BQ130" s="7">
        <f t="shared" si="51"/>
        <v>0.70486111111111116</v>
      </c>
      <c r="BR130" s="7">
        <f t="shared" si="52"/>
        <v>0.73958333333333337</v>
      </c>
      <c r="BS130" s="7">
        <f t="shared" si="53"/>
        <v>0.74091448927013193</v>
      </c>
      <c r="BT130" s="7">
        <f t="shared" si="54"/>
        <v>0.74123273295208914</v>
      </c>
      <c r="BU130" s="9">
        <f t="shared" si="63"/>
        <v>3.1824368195720876E-4</v>
      </c>
      <c r="BV130" s="4">
        <f t="shared" si="64"/>
        <v>0.73645833333333333</v>
      </c>
      <c r="BW130" s="4">
        <f t="shared" si="65"/>
        <v>0.74618055555555551</v>
      </c>
      <c r="BX130" s="4">
        <f t="shared" si="66"/>
        <v>9.7222222222221877E-3</v>
      </c>
      <c r="BY130" s="10">
        <f t="shared" si="67"/>
        <v>0.74107361111111048</v>
      </c>
      <c r="BZ130" s="9">
        <f t="shared" si="55"/>
        <v>1.4902777777771048E-3</v>
      </c>
    </row>
    <row r="131" spans="1:78" x14ac:dyDescent="0.2">
      <c r="A131">
        <f t="shared" si="68"/>
        <v>112</v>
      </c>
      <c r="B131">
        <v>63936.4280967983</v>
      </c>
      <c r="C131">
        <v>63969.411903201602</v>
      </c>
      <c r="D131">
        <v>61200</v>
      </c>
      <c r="E131">
        <v>63600</v>
      </c>
      <c r="F131">
        <v>63420</v>
      </c>
      <c r="G131">
        <v>64455</v>
      </c>
      <c r="M131" s="7">
        <f t="shared" si="37"/>
        <v>0.70833333333333337</v>
      </c>
      <c r="N131" s="7">
        <f t="shared" si="38"/>
        <v>0.73611111111111116</v>
      </c>
      <c r="O131" s="7">
        <f t="shared" si="39"/>
        <v>0.74000495482405437</v>
      </c>
      <c r="P131" s="7">
        <f t="shared" si="40"/>
        <v>0.74038671184261118</v>
      </c>
      <c r="Q131" s="9">
        <f t="shared" si="41"/>
        <v>3.8175701855680533E-4</v>
      </c>
      <c r="R131" s="4">
        <f t="shared" si="42"/>
        <v>0.73402777777777772</v>
      </c>
      <c r="S131" s="4">
        <f t="shared" si="43"/>
        <v>0.74600694444444449</v>
      </c>
      <c r="T131" s="4">
        <f t="shared" si="44"/>
        <v>1.1979166666666763E-2</v>
      </c>
      <c r="U131" s="10">
        <f t="shared" si="56"/>
        <v>0.74019583333333272</v>
      </c>
      <c r="V131" s="9">
        <f t="shared" si="45"/>
        <v>4.0847222222215596E-3</v>
      </c>
      <c r="AC131">
        <v>64148.777770919303</v>
      </c>
      <c r="AD131">
        <v>64176.912229080597</v>
      </c>
      <c r="AE131">
        <v>61200</v>
      </c>
      <c r="AF131">
        <v>63600</v>
      </c>
      <c r="AG131">
        <v>63795</v>
      </c>
      <c r="AH131">
        <v>64635</v>
      </c>
      <c r="AN131" s="7">
        <f t="shared" si="46"/>
        <v>0.70833333333333337</v>
      </c>
      <c r="AO131" s="7">
        <f t="shared" si="47"/>
        <v>0.73611111111111116</v>
      </c>
      <c r="AP131" s="7">
        <f t="shared" si="48"/>
        <v>0.7424627056819364</v>
      </c>
      <c r="AQ131" s="7">
        <f t="shared" si="49"/>
        <v>0.74278833598472915</v>
      </c>
      <c r="AR131" s="9">
        <f t="shared" si="57"/>
        <v>3.2563030279275651E-4</v>
      </c>
      <c r="AS131" s="4">
        <f t="shared" si="58"/>
        <v>0.73836805555555551</v>
      </c>
      <c r="AT131" s="4">
        <f t="shared" si="59"/>
        <v>0.74809027777777781</v>
      </c>
      <c r="AU131" s="4">
        <f t="shared" si="60"/>
        <v>9.7222222222222987E-3</v>
      </c>
      <c r="AV131" s="10">
        <f t="shared" si="61"/>
        <v>0.74262552083333278</v>
      </c>
      <c r="AW131" s="9">
        <f t="shared" si="50"/>
        <v>6.5144097222216146E-3</v>
      </c>
      <c r="AY131" s="5">
        <f t="shared" si="62"/>
        <v>-2.4296875000000551E-3</v>
      </c>
      <c r="BF131">
        <v>63851.544245288402</v>
      </c>
      <c r="BG131">
        <v>63882.7257547115</v>
      </c>
      <c r="BH131">
        <v>61200</v>
      </c>
      <c r="BI131">
        <v>63600</v>
      </c>
      <c r="BJ131">
        <v>63405</v>
      </c>
      <c r="BK131">
        <v>64350</v>
      </c>
      <c r="BQ131" s="7">
        <f t="shared" si="51"/>
        <v>0.70833333333333337</v>
      </c>
      <c r="BR131" s="7">
        <f t="shared" si="52"/>
        <v>0.73611111111111116</v>
      </c>
      <c r="BS131" s="7">
        <f t="shared" si="53"/>
        <v>0.73902250283898618</v>
      </c>
      <c r="BT131" s="7">
        <f t="shared" si="54"/>
        <v>0.73938339993879054</v>
      </c>
      <c r="BU131" s="9">
        <f t="shared" si="63"/>
        <v>3.6089709980435813E-4</v>
      </c>
      <c r="BV131" s="4">
        <f t="shared" si="64"/>
        <v>0.7338541666666667</v>
      </c>
      <c r="BW131" s="4">
        <f t="shared" si="65"/>
        <v>0.74479166666666663</v>
      </c>
      <c r="BX131" s="4">
        <f t="shared" si="66"/>
        <v>1.0937499999999933E-2</v>
      </c>
      <c r="BY131" s="10">
        <f t="shared" si="67"/>
        <v>0.73920295138888836</v>
      </c>
      <c r="BZ131" s="9">
        <f t="shared" si="55"/>
        <v>3.0918402777772025E-3</v>
      </c>
    </row>
    <row r="132" spans="1:78" x14ac:dyDescent="0.2">
      <c r="A132">
        <f t="shared" si="68"/>
        <v>113</v>
      </c>
      <c r="B132">
        <v>64061.977575344798</v>
      </c>
      <c r="C132">
        <v>64092.082424655098</v>
      </c>
      <c r="D132">
        <v>61200</v>
      </c>
      <c r="E132">
        <v>63900</v>
      </c>
      <c r="F132">
        <v>63735</v>
      </c>
      <c r="G132">
        <v>64590</v>
      </c>
      <c r="M132" s="7">
        <f t="shared" si="37"/>
        <v>0.70833333333333337</v>
      </c>
      <c r="N132" s="7">
        <f t="shared" si="38"/>
        <v>0.73958333333333337</v>
      </c>
      <c r="O132" s="7">
        <f t="shared" si="39"/>
        <v>0.74145807378871298</v>
      </c>
      <c r="P132" s="7">
        <f t="shared" si="40"/>
        <v>0.74180650954461924</v>
      </c>
      <c r="Q132" s="9">
        <f t="shared" si="41"/>
        <v>3.484357559062623E-4</v>
      </c>
      <c r="R132" s="4">
        <f t="shared" si="42"/>
        <v>0.73767361111111107</v>
      </c>
      <c r="S132" s="4">
        <f t="shared" si="43"/>
        <v>0.7475694444444444</v>
      </c>
      <c r="T132" s="4">
        <f t="shared" si="44"/>
        <v>9.8958333333333259E-3</v>
      </c>
      <c r="U132" s="10">
        <f t="shared" si="56"/>
        <v>0.74163229166666611</v>
      </c>
      <c r="V132" s="9">
        <f t="shared" si="45"/>
        <v>2.0489583333327399E-3</v>
      </c>
      <c r="AC132">
        <v>64127.524729894103</v>
      </c>
      <c r="AD132">
        <v>64151.755270105801</v>
      </c>
      <c r="AE132">
        <v>61200</v>
      </c>
      <c r="AF132">
        <v>63900</v>
      </c>
      <c r="AG132">
        <v>63825</v>
      </c>
      <c r="AH132">
        <v>64530</v>
      </c>
      <c r="AN132" s="7">
        <f t="shared" si="46"/>
        <v>0.70833333333333337</v>
      </c>
      <c r="AO132" s="7">
        <f t="shared" si="47"/>
        <v>0.73958333333333337</v>
      </c>
      <c r="AP132" s="7">
        <f t="shared" si="48"/>
        <v>0.74221672141081141</v>
      </c>
      <c r="AQ132" s="7">
        <f t="shared" si="49"/>
        <v>0.74249716747807637</v>
      </c>
      <c r="AR132" s="9">
        <f t="shared" si="57"/>
        <v>2.8044606726496113E-4</v>
      </c>
      <c r="AS132" s="4">
        <f t="shared" si="58"/>
        <v>0.73871527777777779</v>
      </c>
      <c r="AT132" s="4">
        <f t="shared" si="59"/>
        <v>0.74687499999999996</v>
      </c>
      <c r="AU132" s="4">
        <f t="shared" si="60"/>
        <v>8.1597222222221655E-3</v>
      </c>
      <c r="AV132" s="10">
        <f t="shared" si="61"/>
        <v>0.74235694444444389</v>
      </c>
      <c r="AW132" s="9">
        <f t="shared" si="50"/>
        <v>2.7736111111105188E-3</v>
      </c>
      <c r="AY132" s="5">
        <f t="shared" si="62"/>
        <v>-7.2465277777777892E-4</v>
      </c>
      <c r="BF132">
        <v>63932.081931048197</v>
      </c>
      <c r="BG132">
        <v>63949.308068951701</v>
      </c>
      <c r="BH132">
        <v>61200</v>
      </c>
      <c r="BI132">
        <v>63900</v>
      </c>
      <c r="BJ132">
        <v>63720</v>
      </c>
      <c r="BK132">
        <v>64215</v>
      </c>
      <c r="BQ132" s="7">
        <f t="shared" si="51"/>
        <v>0.70833333333333337</v>
      </c>
      <c r="BR132" s="7">
        <f t="shared" si="52"/>
        <v>0.73958333333333337</v>
      </c>
      <c r="BS132" s="7">
        <f t="shared" si="53"/>
        <v>0.73995465197972454</v>
      </c>
      <c r="BT132" s="7">
        <f t="shared" si="54"/>
        <v>0.7401540285758299</v>
      </c>
      <c r="BU132" s="9">
        <f t="shared" si="63"/>
        <v>1.9937659610536063E-4</v>
      </c>
      <c r="BV132" s="4">
        <f t="shared" si="64"/>
        <v>0.73750000000000004</v>
      </c>
      <c r="BW132" s="4">
        <f t="shared" si="65"/>
        <v>0.74322916666666672</v>
      </c>
      <c r="BX132" s="4">
        <f t="shared" si="66"/>
        <v>5.7291666666666741E-3</v>
      </c>
      <c r="BY132" s="10">
        <f t="shared" si="67"/>
        <v>0.74005434027777728</v>
      </c>
      <c r="BZ132" s="9">
        <f t="shared" si="55"/>
        <v>4.71006944443908E-4</v>
      </c>
    </row>
    <row r="133" spans="1:78" x14ac:dyDescent="0.2">
      <c r="A133">
        <f t="shared" si="68"/>
        <v>114</v>
      </c>
      <c r="B133">
        <v>67829.248267046903</v>
      </c>
      <c r="C133">
        <v>67847.611732952995</v>
      </c>
      <c r="D133">
        <v>61200</v>
      </c>
      <c r="E133">
        <v>67800</v>
      </c>
      <c r="F133">
        <v>67560</v>
      </c>
      <c r="G133">
        <v>68115</v>
      </c>
      <c r="M133" s="7">
        <f t="shared" si="37"/>
        <v>0.70833333333333337</v>
      </c>
      <c r="N133" s="7">
        <f t="shared" si="38"/>
        <v>0.78472222222222221</v>
      </c>
      <c r="O133" s="7">
        <f t="shared" si="39"/>
        <v>0.78506074383156144</v>
      </c>
      <c r="P133" s="7">
        <f t="shared" si="40"/>
        <v>0.78527328394621521</v>
      </c>
      <c r="Q133" s="9">
        <f t="shared" si="41"/>
        <v>2.1254011465376976E-4</v>
      </c>
      <c r="R133" s="4">
        <f t="shared" si="42"/>
        <v>0.78194444444444444</v>
      </c>
      <c r="S133" s="4">
        <f t="shared" si="43"/>
        <v>0.78836805555555556</v>
      </c>
      <c r="T133" s="4">
        <f t="shared" si="44"/>
        <v>6.423611111111116E-3</v>
      </c>
      <c r="U133" s="10">
        <f t="shared" si="56"/>
        <v>0.78516701388888832</v>
      </c>
      <c r="V133" s="9">
        <f t="shared" si="45"/>
        <v>4.4479166666611114E-4</v>
      </c>
      <c r="AC133">
        <v>67813.075452198304</v>
      </c>
      <c r="AD133">
        <v>67831.4145478016</v>
      </c>
      <c r="AE133">
        <v>61200</v>
      </c>
      <c r="AF133">
        <v>67800</v>
      </c>
      <c r="AG133">
        <v>67530</v>
      </c>
      <c r="AH133">
        <v>68085</v>
      </c>
      <c r="AN133" s="7">
        <f t="shared" si="46"/>
        <v>0.70833333333333337</v>
      </c>
      <c r="AO133" s="7">
        <f t="shared" si="47"/>
        <v>0.78472222222222221</v>
      </c>
      <c r="AP133" s="7">
        <f t="shared" si="48"/>
        <v>0.78487355847451745</v>
      </c>
      <c r="AQ133" s="7">
        <f t="shared" si="49"/>
        <v>0.78508581652548148</v>
      </c>
      <c r="AR133" s="9">
        <f t="shared" si="57"/>
        <v>2.122580509640315E-4</v>
      </c>
      <c r="AS133" s="4">
        <f t="shared" si="58"/>
        <v>0.78159722222222228</v>
      </c>
      <c r="AT133" s="4">
        <f t="shared" si="59"/>
        <v>0.78802083333333328</v>
      </c>
      <c r="AU133" s="4">
        <f t="shared" si="60"/>
        <v>6.423611111111005E-3</v>
      </c>
      <c r="AV133" s="10">
        <f t="shared" si="61"/>
        <v>0.78497968749999947</v>
      </c>
      <c r="AW133" s="9">
        <f t="shared" si="50"/>
        <v>2.5746527777725792E-4</v>
      </c>
      <c r="AY133" s="5">
        <f t="shared" si="62"/>
        <v>1.8732638888885322E-4</v>
      </c>
      <c r="BF133">
        <v>67836.457450942005</v>
      </c>
      <c r="BG133">
        <v>67855.9725490579</v>
      </c>
      <c r="BH133">
        <v>61200</v>
      </c>
      <c r="BI133">
        <v>67800</v>
      </c>
      <c r="BJ133">
        <v>67545</v>
      </c>
      <c r="BK133">
        <v>68115</v>
      </c>
      <c r="BQ133" s="7">
        <f t="shared" si="51"/>
        <v>0.70833333333333337</v>
      </c>
      <c r="BR133" s="7">
        <f t="shared" si="52"/>
        <v>0.78472222222222221</v>
      </c>
      <c r="BS133" s="7">
        <f t="shared" si="53"/>
        <v>0.78514418345997694</v>
      </c>
      <c r="BT133" s="7">
        <f t="shared" si="54"/>
        <v>0.78537005265113313</v>
      </c>
      <c r="BU133" s="9">
        <f t="shared" si="63"/>
        <v>2.2586919115619164E-4</v>
      </c>
      <c r="BV133" s="4">
        <f t="shared" si="64"/>
        <v>0.7817708333333333</v>
      </c>
      <c r="BW133" s="4">
        <f t="shared" si="65"/>
        <v>0.78836805555555556</v>
      </c>
      <c r="BX133" s="4">
        <f t="shared" si="66"/>
        <v>6.5972222222222543E-3</v>
      </c>
      <c r="BY133" s="10">
        <f t="shared" si="67"/>
        <v>0.78525711805555498</v>
      </c>
      <c r="BZ133" s="9">
        <f t="shared" si="55"/>
        <v>5.3489583333277135E-4</v>
      </c>
    </row>
    <row r="134" spans="1:78" x14ac:dyDescent="0.2">
      <c r="A134">
        <f t="shared" si="68"/>
        <v>115</v>
      </c>
      <c r="B134">
        <v>69615.345628544703</v>
      </c>
      <c r="C134">
        <v>69634.8443714553</v>
      </c>
      <c r="D134">
        <v>61500</v>
      </c>
      <c r="E134">
        <v>69600</v>
      </c>
      <c r="F134">
        <v>69345</v>
      </c>
      <c r="G134">
        <v>69930</v>
      </c>
      <c r="M134" s="7">
        <f t="shared" ref="M134:M192" si="69">D134/86400</f>
        <v>0.71180555555555558</v>
      </c>
      <c r="N134" s="7">
        <f t="shared" ref="N134:N192" si="70">E134/86400</f>
        <v>0.80555555555555558</v>
      </c>
      <c r="O134" s="7">
        <f t="shared" ref="O134:O192" si="71">B134/86400</f>
        <v>0.80573316699704522</v>
      </c>
      <c r="P134" s="7">
        <f t="shared" ref="P134:P192" si="72">C134/86400</f>
        <v>0.80595884689184372</v>
      </c>
      <c r="Q134" s="9">
        <f t="shared" ref="Q134:Q192" si="73">P134-O134</f>
        <v>2.2567989479849171E-4</v>
      </c>
      <c r="R134" s="4">
        <f t="shared" ref="R134:R192" si="74">F134/86400</f>
        <v>0.80260416666666667</v>
      </c>
      <c r="S134" s="4">
        <f t="shared" ref="S134:S192" si="75">G134/86400</f>
        <v>0.80937499999999996</v>
      </c>
      <c r="T134" s="4">
        <f t="shared" ref="T134:T192" si="76">S134-R134</f>
        <v>6.7708333333332815E-3</v>
      </c>
      <c r="U134" s="10">
        <f t="shared" si="56"/>
        <v>0.80584600694444442</v>
      </c>
      <c r="V134" s="9">
        <f t="shared" ref="V134:V192" si="77">U134-N134</f>
        <v>2.9045138888883493E-4</v>
      </c>
      <c r="AC134">
        <v>69621.145770071496</v>
      </c>
      <c r="AD134">
        <v>69641.554229928399</v>
      </c>
      <c r="AE134">
        <v>61500</v>
      </c>
      <c r="AF134">
        <v>69600</v>
      </c>
      <c r="AG134">
        <v>69330</v>
      </c>
      <c r="AH134">
        <v>69930</v>
      </c>
      <c r="AN134" s="7">
        <f t="shared" si="46"/>
        <v>0.71180555555555558</v>
      </c>
      <c r="AO134" s="7">
        <f t="shared" si="47"/>
        <v>0.80555555555555558</v>
      </c>
      <c r="AP134" s="7">
        <f t="shared" si="48"/>
        <v>0.80580029826471644</v>
      </c>
      <c r="AQ134" s="7">
        <f t="shared" si="49"/>
        <v>0.80603650729083798</v>
      </c>
      <c r="AR134" s="9">
        <f t="shared" si="57"/>
        <v>2.362090261215366E-4</v>
      </c>
      <c r="AS134" s="4">
        <f t="shared" si="58"/>
        <v>0.80243055555555554</v>
      </c>
      <c r="AT134" s="4">
        <f t="shared" si="59"/>
        <v>0.80937499999999996</v>
      </c>
      <c r="AU134" s="4">
        <f t="shared" si="60"/>
        <v>6.9444444444444198E-3</v>
      </c>
      <c r="AV134" s="10">
        <f t="shared" si="61"/>
        <v>0.80591840277777727</v>
      </c>
      <c r="AW134" s="9">
        <f t="shared" si="50"/>
        <v>3.6284722222168497E-4</v>
      </c>
      <c r="AY134" s="5">
        <f t="shared" si="62"/>
        <v>-7.2395833332850046E-5</v>
      </c>
      <c r="BF134">
        <v>69622.340648347803</v>
      </c>
      <c r="BG134">
        <v>69642.669351652105</v>
      </c>
      <c r="BH134">
        <v>61500</v>
      </c>
      <c r="BI134">
        <v>69600</v>
      </c>
      <c r="BJ134">
        <v>69330</v>
      </c>
      <c r="BK134">
        <v>69945</v>
      </c>
      <c r="BQ134" s="7">
        <f t="shared" si="51"/>
        <v>0.71180555555555558</v>
      </c>
      <c r="BR134" s="7">
        <f t="shared" si="52"/>
        <v>0.80555555555555558</v>
      </c>
      <c r="BS134" s="7">
        <f t="shared" si="53"/>
        <v>0.80581412787439588</v>
      </c>
      <c r="BT134" s="7">
        <f t="shared" si="54"/>
        <v>0.80604941379226969</v>
      </c>
      <c r="BU134" s="9">
        <f t="shared" si="63"/>
        <v>2.3528591787380648E-4</v>
      </c>
      <c r="BV134" s="4">
        <f t="shared" si="64"/>
        <v>0.80243055555555554</v>
      </c>
      <c r="BW134" s="4">
        <f t="shared" si="65"/>
        <v>0.80954861111111109</v>
      </c>
      <c r="BX134" s="4">
        <f t="shared" si="66"/>
        <v>7.118055555555558E-3</v>
      </c>
      <c r="BY134" s="10">
        <f t="shared" si="67"/>
        <v>0.80593177083333278</v>
      </c>
      <c r="BZ134" s="9">
        <f t="shared" si="55"/>
        <v>3.7621527777720321E-4</v>
      </c>
    </row>
    <row r="135" spans="1:78" x14ac:dyDescent="0.2">
      <c r="A135">
        <f t="shared" si="68"/>
        <v>116</v>
      </c>
      <c r="B135">
        <v>67850.8390873803</v>
      </c>
      <c r="C135">
        <v>67873.450912619606</v>
      </c>
      <c r="D135">
        <v>61500</v>
      </c>
      <c r="E135">
        <v>67800</v>
      </c>
      <c r="F135">
        <v>67515</v>
      </c>
      <c r="G135">
        <v>68175</v>
      </c>
      <c r="M135" s="7">
        <f t="shared" si="69"/>
        <v>0.71180555555555558</v>
      </c>
      <c r="N135" s="7">
        <f t="shared" si="70"/>
        <v>0.78472222222222221</v>
      </c>
      <c r="O135" s="7">
        <f t="shared" si="71"/>
        <v>0.78531063758542019</v>
      </c>
      <c r="P135" s="7">
        <f t="shared" si="72"/>
        <v>0.78557234852568991</v>
      </c>
      <c r="Q135" s="9">
        <f t="shared" si="73"/>
        <v>2.6171094026972153E-4</v>
      </c>
      <c r="R135" s="4">
        <f t="shared" si="74"/>
        <v>0.78142361111111114</v>
      </c>
      <c r="S135" s="4">
        <f t="shared" si="75"/>
        <v>0.7890625</v>
      </c>
      <c r="T135" s="4">
        <f t="shared" si="76"/>
        <v>7.6388888888888618E-3</v>
      </c>
      <c r="U135" s="10">
        <f t="shared" si="56"/>
        <v>0.78544149305555511</v>
      </c>
      <c r="V135" s="9">
        <f t="shared" si="77"/>
        <v>7.1927083333289676E-4</v>
      </c>
      <c r="AC135">
        <v>67822.491390651907</v>
      </c>
      <c r="AD135">
        <v>67842.818609348004</v>
      </c>
      <c r="AE135">
        <v>61500</v>
      </c>
      <c r="AF135">
        <v>67800</v>
      </c>
      <c r="AG135">
        <v>67530</v>
      </c>
      <c r="AH135">
        <v>68145</v>
      </c>
      <c r="AN135" s="7">
        <f t="shared" si="46"/>
        <v>0.71180555555555558</v>
      </c>
      <c r="AO135" s="7">
        <f t="shared" si="47"/>
        <v>0.78472222222222221</v>
      </c>
      <c r="AP135" s="7">
        <f t="shared" si="48"/>
        <v>0.78498253924365635</v>
      </c>
      <c r="AQ135" s="7">
        <f t="shared" si="49"/>
        <v>0.78521780797856489</v>
      </c>
      <c r="AR135" s="9">
        <f t="shared" si="57"/>
        <v>2.3526873490853362E-4</v>
      </c>
      <c r="AS135" s="4">
        <f t="shared" si="58"/>
        <v>0.78159722222222228</v>
      </c>
      <c r="AT135" s="4">
        <f t="shared" si="59"/>
        <v>0.78871527777777772</v>
      </c>
      <c r="AU135" s="4">
        <f t="shared" si="60"/>
        <v>7.118055555555447E-3</v>
      </c>
      <c r="AV135" s="10">
        <f t="shared" si="61"/>
        <v>0.78510017361111062</v>
      </c>
      <c r="AW135" s="9">
        <f t="shared" si="50"/>
        <v>3.7795138888840896E-4</v>
      </c>
      <c r="AY135" s="5">
        <f t="shared" si="62"/>
        <v>3.4131944444448781E-4</v>
      </c>
      <c r="BF135">
        <v>67817.624958683606</v>
      </c>
      <c r="BG135">
        <v>67838.505041316399</v>
      </c>
      <c r="BH135">
        <v>61500</v>
      </c>
      <c r="BI135">
        <v>67800</v>
      </c>
      <c r="BJ135">
        <v>67500</v>
      </c>
      <c r="BK135">
        <v>68145</v>
      </c>
      <c r="BQ135" s="7">
        <f t="shared" si="51"/>
        <v>0.71180555555555558</v>
      </c>
      <c r="BR135" s="7">
        <f t="shared" si="52"/>
        <v>0.78472222222222221</v>
      </c>
      <c r="BS135" s="7">
        <f t="shared" si="53"/>
        <v>0.7849262147995788</v>
      </c>
      <c r="BT135" s="7">
        <f t="shared" si="54"/>
        <v>0.78516788242264346</v>
      </c>
      <c r="BU135" s="9">
        <f t="shared" si="63"/>
        <v>2.4166762306465639E-4</v>
      </c>
      <c r="BV135" s="4">
        <f t="shared" si="64"/>
        <v>0.78125</v>
      </c>
      <c r="BW135" s="4">
        <f t="shared" si="65"/>
        <v>0.78871527777777772</v>
      </c>
      <c r="BX135" s="4">
        <f t="shared" si="66"/>
        <v>7.4652777777777235E-3</v>
      </c>
      <c r="BY135" s="10">
        <f t="shared" si="67"/>
        <v>0.78504704861111119</v>
      </c>
      <c r="BZ135" s="9">
        <f t="shared" si="55"/>
        <v>3.2482638888897686E-4</v>
      </c>
    </row>
    <row r="136" spans="1:78" x14ac:dyDescent="0.2">
      <c r="A136">
        <f t="shared" si="68"/>
        <v>117</v>
      </c>
      <c r="B136">
        <v>66928.382888131106</v>
      </c>
      <c r="C136">
        <v>66948.987111868802</v>
      </c>
      <c r="D136">
        <v>61800</v>
      </c>
      <c r="E136">
        <v>66900</v>
      </c>
      <c r="F136">
        <v>66630</v>
      </c>
      <c r="G136">
        <v>67230</v>
      </c>
      <c r="M136" s="7">
        <f t="shared" si="69"/>
        <v>0.71527777777777779</v>
      </c>
      <c r="N136" s="7">
        <f t="shared" si="70"/>
        <v>0.77430555555555558</v>
      </c>
      <c r="O136" s="7">
        <f t="shared" si="71"/>
        <v>0.77463406120522116</v>
      </c>
      <c r="P136" s="7">
        <f t="shared" si="72"/>
        <v>0.77487253601700001</v>
      </c>
      <c r="Q136" s="9">
        <f t="shared" si="73"/>
        <v>2.3847481177885488E-4</v>
      </c>
      <c r="R136" s="4">
        <f t="shared" si="74"/>
        <v>0.77118055555555554</v>
      </c>
      <c r="S136" s="4">
        <f t="shared" si="75"/>
        <v>0.77812499999999996</v>
      </c>
      <c r="T136" s="4">
        <f t="shared" si="76"/>
        <v>6.9444444444444198E-3</v>
      </c>
      <c r="U136" s="10">
        <f t="shared" si="56"/>
        <v>0.77475329861111053</v>
      </c>
      <c r="V136" s="9">
        <f t="shared" si="77"/>
        <v>4.4774305555494998E-4</v>
      </c>
      <c r="AC136">
        <v>66919.598771158897</v>
      </c>
      <c r="AD136">
        <v>66939.261228841002</v>
      </c>
      <c r="AE136">
        <v>61800</v>
      </c>
      <c r="AF136">
        <v>66900</v>
      </c>
      <c r="AG136">
        <v>66660</v>
      </c>
      <c r="AH136">
        <v>67245</v>
      </c>
      <c r="AN136" s="7">
        <f t="shared" si="46"/>
        <v>0.71527777777777779</v>
      </c>
      <c r="AO136" s="7">
        <f t="shared" si="47"/>
        <v>0.77430555555555558</v>
      </c>
      <c r="AP136" s="7">
        <f t="shared" si="48"/>
        <v>0.77453239318470946</v>
      </c>
      <c r="AQ136" s="7">
        <f t="shared" si="49"/>
        <v>0.77475996792640045</v>
      </c>
      <c r="AR136" s="9">
        <f t="shared" si="57"/>
        <v>2.2757474169099456E-4</v>
      </c>
      <c r="AS136" s="4">
        <f t="shared" si="58"/>
        <v>0.77152777777777781</v>
      </c>
      <c r="AT136" s="4">
        <f t="shared" si="59"/>
        <v>0.77829861111111109</v>
      </c>
      <c r="AU136" s="4">
        <f t="shared" si="60"/>
        <v>6.7708333333332815E-3</v>
      </c>
      <c r="AV136" s="10">
        <f t="shared" si="61"/>
        <v>0.7746461805555549</v>
      </c>
      <c r="AW136" s="9">
        <f t="shared" si="50"/>
        <v>3.4062499999931717E-4</v>
      </c>
      <c r="AY136" s="5">
        <f t="shared" si="62"/>
        <v>1.0711805555563281E-4</v>
      </c>
      <c r="BF136">
        <v>66972.084933636506</v>
      </c>
      <c r="BG136">
        <v>66995.345066363399</v>
      </c>
      <c r="BH136">
        <v>61800</v>
      </c>
      <c r="BI136">
        <v>66900</v>
      </c>
      <c r="BJ136">
        <v>66645</v>
      </c>
      <c r="BK136">
        <v>67350</v>
      </c>
      <c r="BQ136" s="7">
        <f t="shared" si="51"/>
        <v>0.71527777777777779</v>
      </c>
      <c r="BR136" s="7">
        <f t="shared" si="52"/>
        <v>0.77430555555555558</v>
      </c>
      <c r="BS136" s="7">
        <f t="shared" si="53"/>
        <v>0.77513987191708922</v>
      </c>
      <c r="BT136" s="7">
        <f t="shared" si="54"/>
        <v>0.77540908641624307</v>
      </c>
      <c r="BU136" s="9">
        <f t="shared" si="63"/>
        <v>2.6921449915384699E-4</v>
      </c>
      <c r="BV136" s="4">
        <f t="shared" si="64"/>
        <v>0.77135416666666667</v>
      </c>
      <c r="BW136" s="4">
        <f t="shared" si="65"/>
        <v>0.77951388888888884</v>
      </c>
      <c r="BX136" s="4">
        <f t="shared" si="66"/>
        <v>8.1597222222221655E-3</v>
      </c>
      <c r="BY136" s="10">
        <f t="shared" si="67"/>
        <v>0.77527447916666614</v>
      </c>
      <c r="BZ136" s="9">
        <f t="shared" si="55"/>
        <v>9.6892361111056147E-4</v>
      </c>
    </row>
    <row r="137" spans="1:78" x14ac:dyDescent="0.2">
      <c r="A137">
        <f t="shared" si="68"/>
        <v>118</v>
      </c>
      <c r="B137">
        <v>66671.387613016093</v>
      </c>
      <c r="C137">
        <v>66690.342386983903</v>
      </c>
      <c r="D137">
        <v>62100</v>
      </c>
      <c r="E137">
        <v>66600</v>
      </c>
      <c r="F137">
        <v>66420</v>
      </c>
      <c r="G137">
        <v>66975</v>
      </c>
      <c r="M137" s="7">
        <f t="shared" si="69"/>
        <v>0.71875</v>
      </c>
      <c r="N137" s="7">
        <f t="shared" si="70"/>
        <v>0.77083333333333337</v>
      </c>
      <c r="O137" s="7">
        <f t="shared" si="71"/>
        <v>0.77165957885435288</v>
      </c>
      <c r="P137" s="7">
        <f t="shared" si="72"/>
        <v>0.77187896281231372</v>
      </c>
      <c r="Q137" s="9">
        <f t="shared" si="73"/>
        <v>2.193839579608392E-4</v>
      </c>
      <c r="R137" s="4">
        <f t="shared" si="74"/>
        <v>0.76875000000000004</v>
      </c>
      <c r="S137" s="4">
        <f t="shared" si="75"/>
        <v>0.77517361111111116</v>
      </c>
      <c r="T137" s="4">
        <f t="shared" si="76"/>
        <v>6.423611111111116E-3</v>
      </c>
      <c r="U137" s="10">
        <f t="shared" si="56"/>
        <v>0.77176927083333324</v>
      </c>
      <c r="V137" s="9">
        <f t="shared" si="77"/>
        <v>9.3593749999987264E-4</v>
      </c>
      <c r="AC137">
        <v>66681.3328639705</v>
      </c>
      <c r="AD137">
        <v>66700.347136029406</v>
      </c>
      <c r="AE137">
        <v>62100</v>
      </c>
      <c r="AF137">
        <v>66600</v>
      </c>
      <c r="AG137">
        <v>66420</v>
      </c>
      <c r="AH137">
        <v>66960</v>
      </c>
      <c r="AN137" s="7">
        <f t="shared" si="46"/>
        <v>0.71875</v>
      </c>
      <c r="AO137" s="7">
        <f t="shared" si="47"/>
        <v>0.77083333333333337</v>
      </c>
      <c r="AP137" s="7">
        <f t="shared" si="48"/>
        <v>0.77177468592558451</v>
      </c>
      <c r="AQ137" s="7">
        <f t="shared" si="49"/>
        <v>0.7719947585188589</v>
      </c>
      <c r="AR137" s="9">
        <f t="shared" si="57"/>
        <v>2.2007259327438966E-4</v>
      </c>
      <c r="AS137" s="4">
        <f t="shared" si="58"/>
        <v>0.76875000000000004</v>
      </c>
      <c r="AT137" s="4">
        <f t="shared" si="59"/>
        <v>0.77500000000000002</v>
      </c>
      <c r="AU137" s="4">
        <f t="shared" si="60"/>
        <v>6.2499999999999778E-3</v>
      </c>
      <c r="AV137" s="10">
        <f t="shared" si="61"/>
        <v>0.77188472222222171</v>
      </c>
      <c r="AW137" s="9">
        <f t="shared" si="50"/>
        <v>1.0513888888883383E-3</v>
      </c>
      <c r="AY137" s="5">
        <f t="shared" si="62"/>
        <v>-1.1545138888846562E-4</v>
      </c>
      <c r="BF137">
        <v>66620.115654754001</v>
      </c>
      <c r="BG137">
        <v>66637.9343452459</v>
      </c>
      <c r="BH137">
        <v>62100</v>
      </c>
      <c r="BI137">
        <v>66600</v>
      </c>
      <c r="BJ137">
        <v>66360</v>
      </c>
      <c r="BK137">
        <v>66900</v>
      </c>
      <c r="BQ137" s="7">
        <f t="shared" si="51"/>
        <v>0.71875</v>
      </c>
      <c r="BR137" s="7">
        <f t="shared" si="52"/>
        <v>0.77083333333333337</v>
      </c>
      <c r="BS137" s="7">
        <f t="shared" si="53"/>
        <v>0.77106615341150464</v>
      </c>
      <c r="BT137" s="7">
        <f t="shared" si="54"/>
        <v>0.77127238825516087</v>
      </c>
      <c r="BU137" s="9">
        <f t="shared" si="63"/>
        <v>2.062348436562278E-4</v>
      </c>
      <c r="BV137" s="4">
        <f t="shared" si="64"/>
        <v>0.7680555555555556</v>
      </c>
      <c r="BW137" s="4">
        <f t="shared" si="65"/>
        <v>0.77430555555555558</v>
      </c>
      <c r="BX137" s="4">
        <f t="shared" si="66"/>
        <v>6.2499999999999778E-3</v>
      </c>
      <c r="BY137" s="10">
        <f t="shared" si="67"/>
        <v>0.77116927083333275</v>
      </c>
      <c r="BZ137" s="9">
        <f t="shared" si="55"/>
        <v>3.359374999993836E-4</v>
      </c>
    </row>
    <row r="138" spans="1:78" x14ac:dyDescent="0.2">
      <c r="A138">
        <f t="shared" si="68"/>
        <v>119</v>
      </c>
      <c r="B138">
        <v>64235.789495185301</v>
      </c>
      <c r="C138">
        <v>64255.680504814598</v>
      </c>
      <c r="D138">
        <v>62100</v>
      </c>
      <c r="E138">
        <v>64200</v>
      </c>
      <c r="F138">
        <v>64050</v>
      </c>
      <c r="G138">
        <v>64575</v>
      </c>
      <c r="M138" s="7">
        <f t="shared" si="69"/>
        <v>0.71875</v>
      </c>
      <c r="N138" s="7">
        <f t="shared" si="70"/>
        <v>0.74305555555555558</v>
      </c>
      <c r="O138" s="7">
        <f t="shared" si="71"/>
        <v>0.74346978582390399</v>
      </c>
      <c r="P138" s="7">
        <f t="shared" si="72"/>
        <v>0.74370000584276152</v>
      </c>
      <c r="Q138" s="9">
        <f t="shared" si="73"/>
        <v>2.3022001885752985E-4</v>
      </c>
      <c r="R138" s="4">
        <f t="shared" si="74"/>
        <v>0.74131944444444442</v>
      </c>
      <c r="S138" s="4">
        <f t="shared" si="75"/>
        <v>0.74739583333333337</v>
      </c>
      <c r="T138" s="4">
        <f t="shared" si="76"/>
        <v>6.0763888888889506E-3</v>
      </c>
      <c r="U138" s="10">
        <f t="shared" si="56"/>
        <v>0.74358489583333276</v>
      </c>
      <c r="V138" s="9">
        <f t="shared" si="77"/>
        <v>5.293402777771794E-4</v>
      </c>
      <c r="AC138">
        <v>64630.156022857002</v>
      </c>
      <c r="AD138">
        <v>64653.883977142897</v>
      </c>
      <c r="AE138">
        <v>62100</v>
      </c>
      <c r="AF138">
        <v>64200</v>
      </c>
      <c r="AG138">
        <v>64335</v>
      </c>
      <c r="AH138">
        <v>65025</v>
      </c>
      <c r="AN138" s="7">
        <f t="shared" si="46"/>
        <v>0.71875</v>
      </c>
      <c r="AO138" s="7">
        <f t="shared" si="47"/>
        <v>0.74305555555555558</v>
      </c>
      <c r="AP138" s="7">
        <f t="shared" si="48"/>
        <v>0.74803421322751162</v>
      </c>
      <c r="AQ138" s="7">
        <f t="shared" si="49"/>
        <v>0.74830884232804284</v>
      </c>
      <c r="AR138" s="9">
        <f t="shared" si="57"/>
        <v>2.7462910053122069E-4</v>
      </c>
      <c r="AS138" s="4">
        <f t="shared" si="58"/>
        <v>0.7446180555555556</v>
      </c>
      <c r="AT138" s="4">
        <f t="shared" si="59"/>
        <v>0.75260416666666663</v>
      </c>
      <c r="AU138" s="4">
        <f t="shared" si="60"/>
        <v>7.9861111111110272E-3</v>
      </c>
      <c r="AV138" s="10">
        <f t="shared" si="61"/>
        <v>0.74817152777777718</v>
      </c>
      <c r="AW138" s="9">
        <f t="shared" si="50"/>
        <v>5.1159722222215986E-3</v>
      </c>
      <c r="AY138" s="5">
        <f t="shared" si="62"/>
        <v>-4.5866319444444192E-3</v>
      </c>
      <c r="BF138">
        <v>64213.825271175898</v>
      </c>
      <c r="BG138">
        <v>64225.384728823999</v>
      </c>
      <c r="BH138">
        <v>62100</v>
      </c>
      <c r="BI138">
        <v>64200</v>
      </c>
      <c r="BJ138">
        <v>64065</v>
      </c>
      <c r="BK138">
        <v>64395</v>
      </c>
      <c r="BQ138" s="7">
        <f t="shared" si="51"/>
        <v>0.71875</v>
      </c>
      <c r="BR138" s="7">
        <f t="shared" si="52"/>
        <v>0.74305555555555558</v>
      </c>
      <c r="BS138" s="7">
        <f t="shared" si="53"/>
        <v>0.74321557026823959</v>
      </c>
      <c r="BT138" s="7">
        <f t="shared" si="54"/>
        <v>0.7433493602873148</v>
      </c>
      <c r="BU138" s="9">
        <f t="shared" si="63"/>
        <v>1.3379001907520838E-4</v>
      </c>
      <c r="BV138" s="4">
        <f t="shared" si="64"/>
        <v>0.74149305555555556</v>
      </c>
      <c r="BW138" s="4">
        <f t="shared" si="65"/>
        <v>0.74531250000000004</v>
      </c>
      <c r="BX138" s="4">
        <f t="shared" si="66"/>
        <v>3.8194444444444864E-3</v>
      </c>
      <c r="BY138" s="10">
        <f t="shared" si="67"/>
        <v>0.74328246527777719</v>
      </c>
      <c r="BZ138" s="9">
        <f t="shared" si="55"/>
        <v>2.2690972222161321E-4</v>
      </c>
    </row>
    <row r="139" spans="1:78" x14ac:dyDescent="0.2">
      <c r="A139">
        <f t="shared" si="68"/>
        <v>120</v>
      </c>
      <c r="B139">
        <v>65043.300811483998</v>
      </c>
      <c r="C139">
        <v>65082.989188515901</v>
      </c>
      <c r="D139">
        <v>62100</v>
      </c>
      <c r="E139">
        <v>64800</v>
      </c>
      <c r="F139">
        <v>64590</v>
      </c>
      <c r="G139">
        <v>65685</v>
      </c>
      <c r="M139" s="7">
        <f t="shared" si="69"/>
        <v>0.71875</v>
      </c>
      <c r="N139" s="7">
        <f t="shared" si="70"/>
        <v>0.75</v>
      </c>
      <c r="O139" s="7">
        <f t="shared" si="71"/>
        <v>0.75281598161439811</v>
      </c>
      <c r="P139" s="7">
        <f t="shared" si="72"/>
        <v>0.75327533783004519</v>
      </c>
      <c r="Q139" s="9">
        <f t="shared" si="73"/>
        <v>4.5935621564707763E-4</v>
      </c>
      <c r="R139" s="4">
        <f t="shared" si="74"/>
        <v>0.7475694444444444</v>
      </c>
      <c r="S139" s="4">
        <f t="shared" si="75"/>
        <v>0.7602430555555556</v>
      </c>
      <c r="T139" s="4">
        <f t="shared" si="76"/>
        <v>1.2673611111111205E-2</v>
      </c>
      <c r="U139" s="10">
        <f t="shared" si="56"/>
        <v>0.75304565972222171</v>
      </c>
      <c r="V139" s="9">
        <f t="shared" si="77"/>
        <v>3.0456597222217052E-3</v>
      </c>
      <c r="AC139">
        <v>64959.041935461901</v>
      </c>
      <c r="AD139">
        <v>64992.558064538098</v>
      </c>
      <c r="AE139">
        <v>62100</v>
      </c>
      <c r="AF139">
        <v>64800</v>
      </c>
      <c r="AG139">
        <v>64575</v>
      </c>
      <c r="AH139">
        <v>65445</v>
      </c>
      <c r="AN139" s="7">
        <f t="shared" si="46"/>
        <v>0.71875</v>
      </c>
      <c r="AO139" s="7">
        <f t="shared" si="47"/>
        <v>0.75</v>
      </c>
      <c r="AP139" s="7">
        <f t="shared" si="48"/>
        <v>0.75184076314192017</v>
      </c>
      <c r="AQ139" s="7">
        <f t="shared" si="49"/>
        <v>0.75222868130252429</v>
      </c>
      <c r="AR139" s="9">
        <f t="shared" si="57"/>
        <v>3.879181606041282E-4</v>
      </c>
      <c r="AS139" s="4">
        <f t="shared" si="58"/>
        <v>0.74739583333333337</v>
      </c>
      <c r="AT139" s="4">
        <f t="shared" si="59"/>
        <v>0.75746527777777772</v>
      </c>
      <c r="AU139" s="4">
        <f t="shared" si="60"/>
        <v>1.0069444444444353E-2</v>
      </c>
      <c r="AV139" s="10">
        <f t="shared" si="61"/>
        <v>0.75203472222222223</v>
      </c>
      <c r="AW139" s="9">
        <f t="shared" si="50"/>
        <v>2.0347222222222294E-3</v>
      </c>
      <c r="AY139" s="5">
        <f t="shared" si="62"/>
        <v>1.0109374999994758E-3</v>
      </c>
      <c r="BF139">
        <v>64908.183360217299</v>
      </c>
      <c r="BG139">
        <v>64935.956639782598</v>
      </c>
      <c r="BH139">
        <v>62100</v>
      </c>
      <c r="BI139">
        <v>64800</v>
      </c>
      <c r="BJ139">
        <v>64560</v>
      </c>
      <c r="BK139">
        <v>65370</v>
      </c>
      <c r="BQ139" s="7">
        <f t="shared" si="51"/>
        <v>0.71875</v>
      </c>
      <c r="BR139" s="7">
        <f t="shared" si="52"/>
        <v>0.75</v>
      </c>
      <c r="BS139" s="7">
        <f t="shared" si="53"/>
        <v>0.75125212222473725</v>
      </c>
      <c r="BT139" s="7">
        <f t="shared" si="54"/>
        <v>0.751573572219706</v>
      </c>
      <c r="BU139" s="9">
        <f t="shared" si="63"/>
        <v>3.2144999496874771E-4</v>
      </c>
      <c r="BV139" s="4">
        <f t="shared" si="64"/>
        <v>0.74722222222222223</v>
      </c>
      <c r="BW139" s="4">
        <f t="shared" si="65"/>
        <v>0.75659722222222225</v>
      </c>
      <c r="BX139" s="4">
        <f t="shared" si="66"/>
        <v>9.3750000000000222E-3</v>
      </c>
      <c r="BY139" s="10">
        <f t="shared" si="67"/>
        <v>0.75141284722222168</v>
      </c>
      <c r="BZ139" s="9">
        <f t="shared" si="55"/>
        <v>1.4128472222216804E-3</v>
      </c>
    </row>
    <row r="140" spans="1:78" x14ac:dyDescent="0.2">
      <c r="A140">
        <f t="shared" si="68"/>
        <v>121</v>
      </c>
      <c r="B140">
        <v>64926.029697516802</v>
      </c>
      <c r="C140">
        <v>64953.000302483102</v>
      </c>
      <c r="D140">
        <v>62100</v>
      </c>
      <c r="E140">
        <v>64800</v>
      </c>
      <c r="F140">
        <v>64590</v>
      </c>
      <c r="G140">
        <v>65355</v>
      </c>
      <c r="M140" s="7">
        <f t="shared" si="69"/>
        <v>0.71875</v>
      </c>
      <c r="N140" s="7">
        <f t="shared" si="70"/>
        <v>0.75</v>
      </c>
      <c r="O140" s="7">
        <f t="shared" si="71"/>
        <v>0.75145867705459257</v>
      </c>
      <c r="P140" s="7">
        <f t="shared" si="72"/>
        <v>0.75177083683429513</v>
      </c>
      <c r="Q140" s="9">
        <f t="shared" si="73"/>
        <v>3.1215977970255882E-4</v>
      </c>
      <c r="R140" s="4">
        <f t="shared" si="74"/>
        <v>0.7475694444444444</v>
      </c>
      <c r="S140" s="4">
        <f t="shared" si="75"/>
        <v>0.75642361111111112</v>
      </c>
      <c r="T140" s="4">
        <f t="shared" si="76"/>
        <v>8.8541666666667185E-3</v>
      </c>
      <c r="U140" s="10">
        <f t="shared" si="56"/>
        <v>0.7516147569444438</v>
      </c>
      <c r="V140" s="9">
        <f t="shared" si="77"/>
        <v>1.6147569444437959E-3</v>
      </c>
      <c r="AC140">
        <v>64977.8896841198</v>
      </c>
      <c r="AD140">
        <v>65007.850315880103</v>
      </c>
      <c r="AE140">
        <v>62100</v>
      </c>
      <c r="AF140">
        <v>64800</v>
      </c>
      <c r="AG140">
        <v>64575</v>
      </c>
      <c r="AH140">
        <v>65445</v>
      </c>
      <c r="AN140" s="7">
        <f t="shared" si="46"/>
        <v>0.71875</v>
      </c>
      <c r="AO140" s="7">
        <f t="shared" si="47"/>
        <v>0.75</v>
      </c>
      <c r="AP140" s="7">
        <f t="shared" si="48"/>
        <v>0.75205890838101619</v>
      </c>
      <c r="AQ140" s="7">
        <f t="shared" si="49"/>
        <v>0.75240567495231603</v>
      </c>
      <c r="AR140" s="9">
        <f t="shared" si="57"/>
        <v>3.4676657129983912E-4</v>
      </c>
      <c r="AS140" s="4">
        <f t="shared" si="58"/>
        <v>0.74739583333333337</v>
      </c>
      <c r="AT140" s="4">
        <f t="shared" si="59"/>
        <v>0.75746527777777772</v>
      </c>
      <c r="AU140" s="4">
        <f t="shared" si="60"/>
        <v>1.0069444444444353E-2</v>
      </c>
      <c r="AV140" s="10">
        <f t="shared" si="61"/>
        <v>0.75223229166666616</v>
      </c>
      <c r="AW140" s="9">
        <f t="shared" si="50"/>
        <v>2.2322916666661641E-3</v>
      </c>
      <c r="AY140" s="5">
        <f t="shared" si="62"/>
        <v>-6.1753472222236816E-4</v>
      </c>
      <c r="BF140">
        <v>64903.696221716702</v>
      </c>
      <c r="BG140">
        <v>64929.4637782832</v>
      </c>
      <c r="BH140">
        <v>62100</v>
      </c>
      <c r="BI140">
        <v>64800</v>
      </c>
      <c r="BJ140">
        <v>64515</v>
      </c>
      <c r="BK140">
        <v>65295</v>
      </c>
      <c r="BQ140" s="7">
        <f t="shared" si="51"/>
        <v>0.71875</v>
      </c>
      <c r="BR140" s="7">
        <f t="shared" si="52"/>
        <v>0.75</v>
      </c>
      <c r="BS140" s="7">
        <f t="shared" si="53"/>
        <v>0.75120018775135067</v>
      </c>
      <c r="BT140" s="7">
        <f t="shared" si="54"/>
        <v>0.75149842335975925</v>
      </c>
      <c r="BU140" s="9">
        <f t="shared" si="63"/>
        <v>2.9823560840858132E-4</v>
      </c>
      <c r="BV140" s="4">
        <f t="shared" si="64"/>
        <v>0.74670138888888893</v>
      </c>
      <c r="BW140" s="4">
        <f t="shared" si="65"/>
        <v>0.75572916666666667</v>
      </c>
      <c r="BX140" s="4">
        <f t="shared" si="66"/>
        <v>9.0277777777777457E-3</v>
      </c>
      <c r="BY140" s="10">
        <f t="shared" si="67"/>
        <v>0.7513493055555549</v>
      </c>
      <c r="BZ140" s="9">
        <f t="shared" si="55"/>
        <v>1.3493055555549027E-3</v>
      </c>
    </row>
    <row r="141" spans="1:78" x14ac:dyDescent="0.2">
      <c r="A141">
        <f t="shared" si="68"/>
        <v>122</v>
      </c>
      <c r="B141">
        <v>66995.497520030796</v>
      </c>
      <c r="C141">
        <v>67025.812479969201</v>
      </c>
      <c r="D141">
        <v>62100</v>
      </c>
      <c r="E141">
        <v>66900</v>
      </c>
      <c r="F141">
        <v>66585</v>
      </c>
      <c r="G141">
        <v>67440</v>
      </c>
      <c r="M141" s="7">
        <f t="shared" si="69"/>
        <v>0.71875</v>
      </c>
      <c r="N141" s="7">
        <f t="shared" si="70"/>
        <v>0.77430555555555558</v>
      </c>
      <c r="O141" s="7">
        <f t="shared" si="71"/>
        <v>0.77541085092628237</v>
      </c>
      <c r="P141" s="7">
        <f t="shared" si="72"/>
        <v>0.775761718518162</v>
      </c>
      <c r="Q141" s="9">
        <f t="shared" si="73"/>
        <v>3.5086759187963334E-4</v>
      </c>
      <c r="R141" s="4">
        <f t="shared" si="74"/>
        <v>0.77065972222222223</v>
      </c>
      <c r="S141" s="4">
        <f t="shared" si="75"/>
        <v>0.78055555555555556</v>
      </c>
      <c r="T141" s="4">
        <f t="shared" si="76"/>
        <v>9.8958333333333259E-3</v>
      </c>
      <c r="U141" s="10">
        <f t="shared" si="56"/>
        <v>0.77558628472222213</v>
      </c>
      <c r="V141" s="9">
        <f t="shared" si="77"/>
        <v>1.2807291666665499E-3</v>
      </c>
      <c r="AC141">
        <v>67035.401074736496</v>
      </c>
      <c r="AD141">
        <v>67063.428925263404</v>
      </c>
      <c r="AE141">
        <v>62100</v>
      </c>
      <c r="AF141">
        <v>66900</v>
      </c>
      <c r="AG141">
        <v>66660</v>
      </c>
      <c r="AH141">
        <v>67530</v>
      </c>
      <c r="AN141" s="7">
        <f t="shared" si="46"/>
        <v>0.71875</v>
      </c>
      <c r="AO141" s="7">
        <f t="shared" si="47"/>
        <v>0.77430555555555558</v>
      </c>
      <c r="AP141" s="7">
        <f t="shared" si="48"/>
        <v>0.77587269762426503</v>
      </c>
      <c r="AQ141" s="7">
        <f t="shared" si="49"/>
        <v>0.77619709404240056</v>
      </c>
      <c r="AR141" s="9">
        <f t="shared" si="57"/>
        <v>3.2439641813553077E-4</v>
      </c>
      <c r="AS141" s="4">
        <f t="shared" si="58"/>
        <v>0.77152777777777781</v>
      </c>
      <c r="AT141" s="4">
        <f t="shared" si="59"/>
        <v>0.78159722222222228</v>
      </c>
      <c r="AU141" s="4">
        <f t="shared" si="60"/>
        <v>1.0069444444444464E-2</v>
      </c>
      <c r="AV141" s="10">
        <f t="shared" si="61"/>
        <v>0.77603489583333274</v>
      </c>
      <c r="AW141" s="9">
        <f t="shared" si="50"/>
        <v>1.7293402777771583E-3</v>
      </c>
      <c r="AY141" s="5">
        <f t="shared" si="62"/>
        <v>-4.4861111111060836E-4</v>
      </c>
      <c r="BF141">
        <v>66955.183308237305</v>
      </c>
      <c r="BG141">
        <v>66978.256691762697</v>
      </c>
      <c r="BH141">
        <v>62100</v>
      </c>
      <c r="BI141">
        <v>66900</v>
      </c>
      <c r="BJ141">
        <v>66615</v>
      </c>
      <c r="BK141">
        <v>67290</v>
      </c>
      <c r="BQ141" s="7">
        <f t="shared" si="51"/>
        <v>0.71875</v>
      </c>
      <c r="BR141" s="7">
        <f t="shared" si="52"/>
        <v>0.77430555555555558</v>
      </c>
      <c r="BS141" s="7">
        <f t="shared" si="53"/>
        <v>0.77494425125274657</v>
      </c>
      <c r="BT141" s="7">
        <f t="shared" si="54"/>
        <v>0.77521130430280905</v>
      </c>
      <c r="BU141" s="9">
        <f t="shared" si="63"/>
        <v>2.6705305006247126E-4</v>
      </c>
      <c r="BV141" s="4">
        <f t="shared" si="64"/>
        <v>0.7710069444444444</v>
      </c>
      <c r="BW141" s="4">
        <f t="shared" si="65"/>
        <v>0.7788194444444444</v>
      </c>
      <c r="BX141" s="4">
        <f t="shared" si="66"/>
        <v>7.8125E-3</v>
      </c>
      <c r="BY141" s="10">
        <f t="shared" si="67"/>
        <v>0.77507777777777775</v>
      </c>
      <c r="BZ141" s="9">
        <f t="shared" si="55"/>
        <v>7.7222222222217418E-4</v>
      </c>
    </row>
    <row r="142" spans="1:78" x14ac:dyDescent="0.2">
      <c r="A142">
        <f t="shared" si="68"/>
        <v>123</v>
      </c>
      <c r="B142">
        <v>68800.988786768503</v>
      </c>
      <c r="C142">
        <v>68829.921213231399</v>
      </c>
      <c r="D142">
        <v>62100</v>
      </c>
      <c r="E142">
        <v>68700</v>
      </c>
      <c r="F142">
        <v>68415</v>
      </c>
      <c r="G142">
        <v>69255</v>
      </c>
      <c r="M142" s="7">
        <f t="shared" si="69"/>
        <v>0.71875</v>
      </c>
      <c r="N142" s="7">
        <f t="shared" si="70"/>
        <v>0.79513888888888884</v>
      </c>
      <c r="O142" s="7">
        <f t="shared" si="71"/>
        <v>0.79630774058759846</v>
      </c>
      <c r="P142" s="7">
        <f t="shared" si="72"/>
        <v>0.79664260663462272</v>
      </c>
      <c r="Q142" s="9">
        <f t="shared" si="73"/>
        <v>3.3486604702426259E-4</v>
      </c>
      <c r="R142" s="4">
        <f t="shared" si="74"/>
        <v>0.79184027777777777</v>
      </c>
      <c r="S142" s="4">
        <f t="shared" si="75"/>
        <v>0.80156249999999996</v>
      </c>
      <c r="T142" s="4">
        <f t="shared" si="76"/>
        <v>9.7222222222221877E-3</v>
      </c>
      <c r="U142" s="10">
        <f t="shared" si="56"/>
        <v>0.79647517361111064</v>
      </c>
      <c r="V142" s="9">
        <f t="shared" si="77"/>
        <v>1.3362847222218033E-3</v>
      </c>
      <c r="AC142">
        <v>68723.216615847094</v>
      </c>
      <c r="AD142">
        <v>68743.713384152798</v>
      </c>
      <c r="AE142">
        <v>62100</v>
      </c>
      <c r="AF142">
        <v>68700</v>
      </c>
      <c r="AG142">
        <v>68430</v>
      </c>
      <c r="AH142">
        <v>69045</v>
      </c>
      <c r="AN142" s="7">
        <f t="shared" si="46"/>
        <v>0.71875</v>
      </c>
      <c r="AO142" s="7">
        <f t="shared" si="47"/>
        <v>0.79513888888888884</v>
      </c>
      <c r="AP142" s="7">
        <f t="shared" si="48"/>
        <v>0.7954075997204525</v>
      </c>
      <c r="AQ142" s="7">
        <f t="shared" si="49"/>
        <v>0.79564483083510185</v>
      </c>
      <c r="AR142" s="9">
        <f t="shared" si="57"/>
        <v>2.3723111464934998E-4</v>
      </c>
      <c r="AS142" s="4">
        <f t="shared" si="58"/>
        <v>0.79201388888888891</v>
      </c>
      <c r="AT142" s="4">
        <f t="shared" si="59"/>
        <v>0.79913194444444446</v>
      </c>
      <c r="AU142" s="4">
        <f t="shared" si="60"/>
        <v>7.118055555555558E-3</v>
      </c>
      <c r="AV142" s="10">
        <f t="shared" si="61"/>
        <v>0.79552621527777712</v>
      </c>
      <c r="AW142" s="9">
        <f t="shared" si="50"/>
        <v>3.8732638888827609E-4</v>
      </c>
      <c r="AY142" s="5">
        <f t="shared" si="62"/>
        <v>9.4895833333352719E-4</v>
      </c>
      <c r="BF142">
        <v>68715.139932015707</v>
      </c>
      <c r="BG142">
        <v>68735.500067984205</v>
      </c>
      <c r="BH142">
        <v>62100</v>
      </c>
      <c r="BI142">
        <v>68700</v>
      </c>
      <c r="BJ142">
        <v>68400</v>
      </c>
      <c r="BK142">
        <v>69015</v>
      </c>
      <c r="BQ142" s="7">
        <f t="shared" si="51"/>
        <v>0.71875</v>
      </c>
      <c r="BR142" s="7">
        <f t="shared" si="52"/>
        <v>0.79513888888888884</v>
      </c>
      <c r="BS142" s="7">
        <f t="shared" si="53"/>
        <v>0.79531411958351517</v>
      </c>
      <c r="BT142" s="7">
        <f t="shared" si="54"/>
        <v>0.79554976930537269</v>
      </c>
      <c r="BU142" s="9">
        <f t="shared" si="63"/>
        <v>2.3564972185752264E-4</v>
      </c>
      <c r="BV142" s="4">
        <f t="shared" si="64"/>
        <v>0.79166666666666663</v>
      </c>
      <c r="BW142" s="4">
        <f t="shared" si="65"/>
        <v>0.79878472222222219</v>
      </c>
      <c r="BX142" s="4">
        <f t="shared" si="66"/>
        <v>7.118055555555558E-3</v>
      </c>
      <c r="BY142" s="10">
        <f t="shared" si="67"/>
        <v>0.79543194444444398</v>
      </c>
      <c r="BZ142" s="9">
        <f t="shared" si="55"/>
        <v>2.9305555555514395E-4</v>
      </c>
    </row>
    <row r="143" spans="1:78" x14ac:dyDescent="0.2">
      <c r="A143">
        <f t="shared" si="68"/>
        <v>124</v>
      </c>
      <c r="B143">
        <v>69389.004954624295</v>
      </c>
      <c r="C143">
        <v>69416.435045375605</v>
      </c>
      <c r="D143">
        <v>62100</v>
      </c>
      <c r="E143">
        <v>69300</v>
      </c>
      <c r="F143">
        <v>68985</v>
      </c>
      <c r="G143">
        <v>69825</v>
      </c>
      <c r="M143" s="7">
        <f t="shared" si="69"/>
        <v>0.71875</v>
      </c>
      <c r="N143" s="7">
        <f t="shared" si="70"/>
        <v>0.80208333333333337</v>
      </c>
      <c r="O143" s="7">
        <f t="shared" si="71"/>
        <v>0.80311348327111454</v>
      </c>
      <c r="P143" s="7">
        <f t="shared" si="72"/>
        <v>0.80343096117332879</v>
      </c>
      <c r="Q143" s="9">
        <f t="shared" si="73"/>
        <v>3.174779022142582E-4</v>
      </c>
      <c r="R143" s="4">
        <f t="shared" si="74"/>
        <v>0.79843750000000002</v>
      </c>
      <c r="S143" s="4">
        <f t="shared" si="75"/>
        <v>0.80815972222222221</v>
      </c>
      <c r="T143" s="4">
        <f t="shared" si="76"/>
        <v>9.7222222222221877E-3</v>
      </c>
      <c r="U143" s="10">
        <f t="shared" si="56"/>
        <v>0.80327222222222172</v>
      </c>
      <c r="V143" s="9">
        <f t="shared" si="77"/>
        <v>1.1888888888883509E-3</v>
      </c>
      <c r="AC143">
        <v>69327.490520321604</v>
      </c>
      <c r="AD143">
        <v>69349.159479678303</v>
      </c>
      <c r="AE143">
        <v>62100</v>
      </c>
      <c r="AF143">
        <v>69300</v>
      </c>
      <c r="AG143">
        <v>69015</v>
      </c>
      <c r="AH143">
        <v>69660</v>
      </c>
      <c r="AN143" s="7">
        <f t="shared" si="46"/>
        <v>0.71875</v>
      </c>
      <c r="AO143" s="7">
        <f t="shared" si="47"/>
        <v>0.80208333333333337</v>
      </c>
      <c r="AP143" s="7">
        <f t="shared" si="48"/>
        <v>0.80240151065187038</v>
      </c>
      <c r="AQ143" s="7">
        <f t="shared" si="49"/>
        <v>0.80265230879257299</v>
      </c>
      <c r="AR143" s="9">
        <f t="shared" si="57"/>
        <v>2.5079814070261275E-4</v>
      </c>
      <c r="AS143" s="4">
        <f t="shared" si="58"/>
        <v>0.79878472222222219</v>
      </c>
      <c r="AT143" s="4">
        <f t="shared" si="59"/>
        <v>0.80625000000000002</v>
      </c>
      <c r="AU143" s="4">
        <f t="shared" si="60"/>
        <v>7.4652777777778345E-3</v>
      </c>
      <c r="AV143" s="10">
        <f t="shared" si="61"/>
        <v>0.80252690972222163</v>
      </c>
      <c r="AW143" s="9">
        <f t="shared" si="50"/>
        <v>4.4357638888825601E-4</v>
      </c>
      <c r="AY143" s="5">
        <f t="shared" si="62"/>
        <v>7.4531250000009486E-4</v>
      </c>
      <c r="BF143">
        <v>69324.443767500299</v>
      </c>
      <c r="BG143">
        <v>69344.826232499603</v>
      </c>
      <c r="BH143">
        <v>62100</v>
      </c>
      <c r="BI143">
        <v>69300</v>
      </c>
      <c r="BJ143">
        <v>69015</v>
      </c>
      <c r="BK143">
        <v>69630</v>
      </c>
      <c r="BQ143" s="7">
        <f t="shared" si="51"/>
        <v>0.71875</v>
      </c>
      <c r="BR143" s="7">
        <f t="shared" si="52"/>
        <v>0.80208333333333337</v>
      </c>
      <c r="BS143" s="7">
        <f t="shared" si="53"/>
        <v>0.80236624730903128</v>
      </c>
      <c r="BT143" s="7">
        <f t="shared" si="54"/>
        <v>0.80260215546874536</v>
      </c>
      <c r="BU143" s="9">
        <f t="shared" si="63"/>
        <v>2.3590815971408219E-4</v>
      </c>
      <c r="BV143" s="4">
        <f t="shared" si="64"/>
        <v>0.79878472222222219</v>
      </c>
      <c r="BW143" s="4">
        <f t="shared" si="65"/>
        <v>0.80590277777777775</v>
      </c>
      <c r="BX143" s="4">
        <f t="shared" si="66"/>
        <v>7.118055555555558E-3</v>
      </c>
      <c r="BY143" s="10">
        <f t="shared" si="67"/>
        <v>0.80248420138888832</v>
      </c>
      <c r="BZ143" s="9">
        <f t="shared" si="55"/>
        <v>4.008680555549482E-4</v>
      </c>
    </row>
    <row r="144" spans="1:78" x14ac:dyDescent="0.2">
      <c r="A144">
        <f t="shared" si="68"/>
        <v>125</v>
      </c>
      <c r="B144">
        <v>66912.7163808115</v>
      </c>
      <c r="C144">
        <v>66932.463619188406</v>
      </c>
      <c r="D144">
        <v>62100</v>
      </c>
      <c r="E144">
        <v>66900</v>
      </c>
      <c r="F144">
        <v>66630</v>
      </c>
      <c r="G144">
        <v>67230</v>
      </c>
      <c r="M144" s="7">
        <f t="shared" si="69"/>
        <v>0.71875</v>
      </c>
      <c r="N144" s="7">
        <f t="shared" si="70"/>
        <v>0.77430555555555558</v>
      </c>
      <c r="O144" s="7">
        <f t="shared" si="71"/>
        <v>0.77445273588902197</v>
      </c>
      <c r="P144" s="7">
        <f t="shared" si="72"/>
        <v>0.77468129188875468</v>
      </c>
      <c r="Q144" s="9">
        <f t="shared" si="73"/>
        <v>2.2855599973270468E-4</v>
      </c>
      <c r="R144" s="4">
        <f t="shared" si="74"/>
        <v>0.77118055555555554</v>
      </c>
      <c r="S144" s="4">
        <f t="shared" si="75"/>
        <v>0.77812499999999996</v>
      </c>
      <c r="T144" s="4">
        <f t="shared" si="76"/>
        <v>6.9444444444444198E-3</v>
      </c>
      <c r="U144" s="10">
        <f t="shared" si="56"/>
        <v>0.77456701388888827</v>
      </c>
      <c r="V144" s="9">
        <f t="shared" si="77"/>
        <v>2.6145833333268698E-4</v>
      </c>
      <c r="AC144">
        <v>67200.626529893707</v>
      </c>
      <c r="AD144">
        <v>67232.5234701062</v>
      </c>
      <c r="AE144">
        <v>62100</v>
      </c>
      <c r="AF144">
        <v>66900</v>
      </c>
      <c r="AG144">
        <v>66765</v>
      </c>
      <c r="AH144">
        <v>67710</v>
      </c>
      <c r="AN144" s="7">
        <f t="shared" si="46"/>
        <v>0.71875</v>
      </c>
      <c r="AO144" s="7">
        <f t="shared" si="47"/>
        <v>0.77430555555555558</v>
      </c>
      <c r="AP144" s="7">
        <f t="shared" si="48"/>
        <v>0.77778502928117721</v>
      </c>
      <c r="AQ144" s="7">
        <f t="shared" si="49"/>
        <v>0.77815420682993286</v>
      </c>
      <c r="AR144" s="9">
        <f t="shared" si="57"/>
        <v>3.6917754875565034E-4</v>
      </c>
      <c r="AS144" s="4">
        <f t="shared" si="58"/>
        <v>0.77274305555555556</v>
      </c>
      <c r="AT144" s="4">
        <f t="shared" si="59"/>
        <v>0.7836805555555556</v>
      </c>
      <c r="AU144" s="4">
        <f t="shared" si="60"/>
        <v>1.0937500000000044E-2</v>
      </c>
      <c r="AV144" s="10">
        <f t="shared" si="61"/>
        <v>0.77796961805555509</v>
      </c>
      <c r="AW144" s="9">
        <f t="shared" si="50"/>
        <v>3.6640624999995097E-3</v>
      </c>
      <c r="AY144" s="5">
        <f t="shared" si="62"/>
        <v>-3.4026041666668227E-3</v>
      </c>
      <c r="BF144">
        <v>66942.841435320996</v>
      </c>
      <c r="BG144">
        <v>66966.7185646789</v>
      </c>
      <c r="BH144">
        <v>62100</v>
      </c>
      <c r="BI144">
        <v>66900</v>
      </c>
      <c r="BJ144">
        <v>66645</v>
      </c>
      <c r="BK144">
        <v>67290</v>
      </c>
      <c r="BQ144" s="7">
        <f t="shared" si="51"/>
        <v>0.71875</v>
      </c>
      <c r="BR144" s="7">
        <f t="shared" si="52"/>
        <v>0.77430555555555558</v>
      </c>
      <c r="BS144" s="7">
        <f t="shared" si="53"/>
        <v>0.77480140550140042</v>
      </c>
      <c r="BT144" s="7">
        <f t="shared" si="54"/>
        <v>0.77507776116526506</v>
      </c>
      <c r="BU144" s="9">
        <f t="shared" si="63"/>
        <v>2.7635566386463584E-4</v>
      </c>
      <c r="BV144" s="4">
        <f t="shared" si="64"/>
        <v>0.77135416666666667</v>
      </c>
      <c r="BW144" s="4">
        <f t="shared" si="65"/>
        <v>0.7788194444444444</v>
      </c>
      <c r="BX144" s="4">
        <f t="shared" si="66"/>
        <v>7.4652777777777235E-3</v>
      </c>
      <c r="BY144" s="10">
        <f t="shared" si="67"/>
        <v>0.77493958333333279</v>
      </c>
      <c r="BZ144" s="9">
        <f t="shared" si="55"/>
        <v>6.3402777777721298E-4</v>
      </c>
    </row>
    <row r="145" spans="1:78" x14ac:dyDescent="0.2">
      <c r="A145">
        <f t="shared" si="68"/>
        <v>126</v>
      </c>
      <c r="B145">
        <v>66924.071111144702</v>
      </c>
      <c r="C145">
        <v>66943.938888855206</v>
      </c>
      <c r="D145">
        <v>62100</v>
      </c>
      <c r="E145">
        <v>66900</v>
      </c>
      <c r="F145">
        <v>66645</v>
      </c>
      <c r="G145">
        <v>67245</v>
      </c>
      <c r="M145" s="7">
        <f t="shared" si="69"/>
        <v>0.71875</v>
      </c>
      <c r="N145" s="7">
        <f t="shared" si="70"/>
        <v>0.77430555555555558</v>
      </c>
      <c r="O145" s="7">
        <f t="shared" si="71"/>
        <v>0.77458415637898959</v>
      </c>
      <c r="P145" s="7">
        <f t="shared" si="72"/>
        <v>0.77481410750989821</v>
      </c>
      <c r="Q145" s="9">
        <f t="shared" si="73"/>
        <v>2.2995113090862329E-4</v>
      </c>
      <c r="R145" s="4">
        <f t="shared" si="74"/>
        <v>0.77135416666666667</v>
      </c>
      <c r="S145" s="4">
        <f t="shared" si="75"/>
        <v>0.77829861111111109</v>
      </c>
      <c r="T145" s="4">
        <f t="shared" si="76"/>
        <v>6.9444444444444198E-3</v>
      </c>
      <c r="U145" s="10">
        <f t="shared" si="56"/>
        <v>0.77469913194444384</v>
      </c>
      <c r="V145" s="9">
        <f t="shared" si="77"/>
        <v>3.9357638888826152E-4</v>
      </c>
      <c r="AC145">
        <v>67083.454005960404</v>
      </c>
      <c r="AD145">
        <v>67113.985994039496</v>
      </c>
      <c r="AE145">
        <v>62100</v>
      </c>
      <c r="AF145">
        <v>66900</v>
      </c>
      <c r="AG145">
        <v>66675</v>
      </c>
      <c r="AH145">
        <v>67635</v>
      </c>
      <c r="AN145" s="7">
        <f t="shared" si="46"/>
        <v>0.71875</v>
      </c>
      <c r="AO145" s="7">
        <f t="shared" si="47"/>
        <v>0.77430555555555558</v>
      </c>
      <c r="AP145" s="7">
        <f t="shared" si="48"/>
        <v>0.77642886580972692</v>
      </c>
      <c r="AQ145" s="7">
        <f t="shared" si="49"/>
        <v>0.77678224530138307</v>
      </c>
      <c r="AR145" s="9">
        <f t="shared" si="57"/>
        <v>3.5337949165614724E-4</v>
      </c>
      <c r="AS145" s="4">
        <f t="shared" si="58"/>
        <v>0.77170138888888884</v>
      </c>
      <c r="AT145" s="4">
        <f t="shared" si="59"/>
        <v>0.78281250000000002</v>
      </c>
      <c r="AU145" s="4">
        <f t="shared" si="60"/>
        <v>1.1111111111111183E-2</v>
      </c>
      <c r="AV145" s="10">
        <f t="shared" si="61"/>
        <v>0.77660555555555499</v>
      </c>
      <c r="AW145" s="9">
        <f t="shared" si="50"/>
        <v>2.2999999999994136E-3</v>
      </c>
      <c r="AY145" s="5">
        <f t="shared" si="62"/>
        <v>-1.9064236111111521E-3</v>
      </c>
      <c r="BF145">
        <v>66944.777416512603</v>
      </c>
      <c r="BG145">
        <v>66966.342583487305</v>
      </c>
      <c r="BH145">
        <v>62100</v>
      </c>
      <c r="BI145">
        <v>66900</v>
      </c>
      <c r="BJ145">
        <v>66615</v>
      </c>
      <c r="BK145">
        <v>67275</v>
      </c>
      <c r="BQ145" s="7">
        <f t="shared" si="51"/>
        <v>0.71875</v>
      </c>
      <c r="BR145" s="7">
        <f t="shared" si="52"/>
        <v>0.77430555555555558</v>
      </c>
      <c r="BS145" s="7">
        <f t="shared" si="53"/>
        <v>0.77482381269111811</v>
      </c>
      <c r="BT145" s="7">
        <f t="shared" si="54"/>
        <v>0.77507340953110304</v>
      </c>
      <c r="BU145" s="9">
        <f t="shared" si="63"/>
        <v>2.4959683998493354E-4</v>
      </c>
      <c r="BV145" s="4">
        <f t="shared" si="64"/>
        <v>0.7710069444444444</v>
      </c>
      <c r="BW145" s="4">
        <f t="shared" si="65"/>
        <v>0.77864583333333337</v>
      </c>
      <c r="BX145" s="4">
        <f t="shared" si="66"/>
        <v>7.6388888888889728E-3</v>
      </c>
      <c r="BY145" s="10">
        <f t="shared" si="67"/>
        <v>0.77494861111111057</v>
      </c>
      <c r="BZ145" s="9">
        <f t="shared" si="55"/>
        <v>6.4305555555499438E-4</v>
      </c>
    </row>
    <row r="146" spans="1:78" x14ac:dyDescent="0.2">
      <c r="A146">
        <f t="shared" si="68"/>
        <v>127</v>
      </c>
      <c r="B146">
        <v>67526.765972661597</v>
      </c>
      <c r="C146">
        <v>67549.194027338293</v>
      </c>
      <c r="D146">
        <v>62100</v>
      </c>
      <c r="E146">
        <v>67500</v>
      </c>
      <c r="F146">
        <v>67185</v>
      </c>
      <c r="G146">
        <v>67860</v>
      </c>
      <c r="M146" s="7">
        <f t="shared" si="69"/>
        <v>0.71875</v>
      </c>
      <c r="N146" s="7">
        <f t="shared" si="70"/>
        <v>0.78125</v>
      </c>
      <c r="O146" s="7">
        <f t="shared" si="71"/>
        <v>0.78155979135025</v>
      </c>
      <c r="P146" s="7">
        <f t="shared" si="72"/>
        <v>0.78181937531641543</v>
      </c>
      <c r="Q146" s="9">
        <f t="shared" si="73"/>
        <v>2.5958396616543311E-4</v>
      </c>
      <c r="R146" s="4">
        <f t="shared" si="74"/>
        <v>0.77760416666666665</v>
      </c>
      <c r="S146" s="4">
        <f t="shared" si="75"/>
        <v>0.78541666666666665</v>
      </c>
      <c r="T146" s="4">
        <f t="shared" si="76"/>
        <v>7.8125E-3</v>
      </c>
      <c r="U146" s="10">
        <f t="shared" si="56"/>
        <v>0.78168958333333272</v>
      </c>
      <c r="V146" s="9">
        <f t="shared" si="77"/>
        <v>4.3958333333271593E-4</v>
      </c>
      <c r="AC146">
        <v>67517.791792664895</v>
      </c>
      <c r="AD146">
        <v>67538.458207335003</v>
      </c>
      <c r="AE146">
        <v>62100</v>
      </c>
      <c r="AF146">
        <v>67500</v>
      </c>
      <c r="AG146">
        <v>67215</v>
      </c>
      <c r="AH146">
        <v>67830</v>
      </c>
      <c r="AN146" s="7">
        <f t="shared" si="46"/>
        <v>0.71875</v>
      </c>
      <c r="AO146" s="7">
        <f t="shared" si="47"/>
        <v>0.78125</v>
      </c>
      <c r="AP146" s="7">
        <f t="shared" si="48"/>
        <v>0.78145592352621407</v>
      </c>
      <c r="AQ146" s="7">
        <f t="shared" si="49"/>
        <v>0.78169511814045145</v>
      </c>
      <c r="AR146" s="9">
        <f t="shared" si="57"/>
        <v>2.3919461423738131E-4</v>
      </c>
      <c r="AS146" s="4">
        <f t="shared" si="58"/>
        <v>0.77795138888888893</v>
      </c>
      <c r="AT146" s="4">
        <f t="shared" si="59"/>
        <v>0.78506944444444449</v>
      </c>
      <c r="AU146" s="4">
        <f t="shared" si="60"/>
        <v>7.118055555555558E-3</v>
      </c>
      <c r="AV146" s="10">
        <f t="shared" si="61"/>
        <v>0.78157552083333282</v>
      </c>
      <c r="AW146" s="9">
        <f t="shared" si="50"/>
        <v>3.2552083333281523E-4</v>
      </c>
      <c r="AY146" s="5">
        <f t="shared" si="62"/>
        <v>1.140624999999007E-4</v>
      </c>
      <c r="BF146">
        <v>67517.125386352098</v>
      </c>
      <c r="BG146">
        <v>67536.484613647801</v>
      </c>
      <c r="BH146">
        <v>62100</v>
      </c>
      <c r="BI146">
        <v>67500</v>
      </c>
      <c r="BJ146">
        <v>67230</v>
      </c>
      <c r="BK146">
        <v>67815</v>
      </c>
      <c r="BQ146" s="7">
        <f t="shared" si="51"/>
        <v>0.71875</v>
      </c>
      <c r="BR146" s="7">
        <f t="shared" si="52"/>
        <v>0.78125</v>
      </c>
      <c r="BS146" s="7">
        <f t="shared" si="53"/>
        <v>0.78144821049018631</v>
      </c>
      <c r="BT146" s="7">
        <f t="shared" si="54"/>
        <v>0.78167227562092367</v>
      </c>
      <c r="BU146" s="9">
        <f t="shared" si="63"/>
        <v>2.240651307373609E-4</v>
      </c>
      <c r="BV146" s="4">
        <f t="shared" si="64"/>
        <v>0.77812499999999996</v>
      </c>
      <c r="BW146" s="4">
        <f t="shared" si="65"/>
        <v>0.78489583333333335</v>
      </c>
      <c r="BX146" s="4">
        <f t="shared" si="66"/>
        <v>6.7708333333333925E-3</v>
      </c>
      <c r="BY146" s="10">
        <f t="shared" si="67"/>
        <v>0.78156024305555505</v>
      </c>
      <c r="BZ146" s="9">
        <f t="shared" si="55"/>
        <v>3.1024305555504839E-4</v>
      </c>
    </row>
    <row r="147" spans="1:78" x14ac:dyDescent="0.2">
      <c r="A147">
        <f t="shared" si="68"/>
        <v>128</v>
      </c>
      <c r="B147">
        <v>69927.221714666899</v>
      </c>
      <c r="C147">
        <v>69942.768285333004</v>
      </c>
      <c r="D147">
        <v>62100</v>
      </c>
      <c r="E147">
        <v>69900</v>
      </c>
      <c r="F147">
        <v>69750</v>
      </c>
      <c r="G147">
        <v>70185</v>
      </c>
      <c r="M147" s="7">
        <f t="shared" si="69"/>
        <v>0.71875</v>
      </c>
      <c r="N147" s="7">
        <f t="shared" si="70"/>
        <v>0.80902777777777779</v>
      </c>
      <c r="O147" s="7">
        <f t="shared" si="71"/>
        <v>0.80934284391975575</v>
      </c>
      <c r="P147" s="7">
        <f t="shared" si="72"/>
        <v>0.80952278108024311</v>
      </c>
      <c r="Q147" s="9">
        <f t="shared" si="73"/>
        <v>1.7993716048736452E-4</v>
      </c>
      <c r="R147" s="4">
        <f t="shared" si="74"/>
        <v>0.80729166666666663</v>
      </c>
      <c r="S147" s="4">
        <f t="shared" si="75"/>
        <v>0.81232638888888886</v>
      </c>
      <c r="T147" s="4">
        <f t="shared" si="76"/>
        <v>5.0347222222222321E-3</v>
      </c>
      <c r="U147" s="10">
        <f t="shared" si="56"/>
        <v>0.80943281249999943</v>
      </c>
      <c r="V147" s="9">
        <f t="shared" si="77"/>
        <v>4.0503472222164216E-4</v>
      </c>
      <c r="AC147">
        <v>69894.899654809706</v>
      </c>
      <c r="AD147">
        <v>69903.630345190206</v>
      </c>
      <c r="AE147">
        <v>62100</v>
      </c>
      <c r="AF147">
        <v>69900</v>
      </c>
      <c r="AG147">
        <v>69780</v>
      </c>
      <c r="AH147">
        <v>70035</v>
      </c>
      <c r="AN147" s="7">
        <f t="shared" si="46"/>
        <v>0.71875</v>
      </c>
      <c r="AO147" s="7">
        <f t="shared" si="47"/>
        <v>0.80902777777777779</v>
      </c>
      <c r="AP147" s="7">
        <f t="shared" si="48"/>
        <v>0.808968746004742</v>
      </c>
      <c r="AQ147" s="7">
        <f t="shared" si="49"/>
        <v>0.80906979566192372</v>
      </c>
      <c r="AR147" s="9">
        <f t="shared" si="57"/>
        <v>1.0104965718171766E-4</v>
      </c>
      <c r="AS147" s="4">
        <f t="shared" si="58"/>
        <v>0.80763888888888891</v>
      </c>
      <c r="AT147" s="4">
        <f t="shared" si="59"/>
        <v>0.81059027777777781</v>
      </c>
      <c r="AU147" s="4">
        <f t="shared" si="60"/>
        <v>2.9513888888889062E-3</v>
      </c>
      <c r="AV147" s="10">
        <f t="shared" si="61"/>
        <v>0.8090192708333328</v>
      </c>
      <c r="AW147" s="9">
        <f t="shared" si="50"/>
        <v>-8.5069444449858977E-6</v>
      </c>
      <c r="AY147" s="5">
        <f t="shared" si="62"/>
        <v>4.1354166666662806E-4</v>
      </c>
      <c r="BF147">
        <v>69894.507991958802</v>
      </c>
      <c r="BG147">
        <v>69903.212008041199</v>
      </c>
      <c r="BH147">
        <v>62100</v>
      </c>
      <c r="BI147">
        <v>69900</v>
      </c>
      <c r="BJ147">
        <v>69780</v>
      </c>
      <c r="BK147">
        <v>70035</v>
      </c>
      <c r="BQ147" s="7">
        <f t="shared" si="51"/>
        <v>0.71875</v>
      </c>
      <c r="BR147" s="7">
        <f t="shared" si="52"/>
        <v>0.80902777777777779</v>
      </c>
      <c r="BS147" s="7">
        <f t="shared" si="53"/>
        <v>0.80896421286989351</v>
      </c>
      <c r="BT147" s="7">
        <f t="shared" si="54"/>
        <v>0.80906495379677312</v>
      </c>
      <c r="BU147" s="9">
        <f t="shared" si="63"/>
        <v>1.0074092687961667E-4</v>
      </c>
      <c r="BV147" s="4">
        <f t="shared" si="64"/>
        <v>0.80763888888888891</v>
      </c>
      <c r="BW147" s="4">
        <f t="shared" si="65"/>
        <v>0.81059027777777781</v>
      </c>
      <c r="BX147" s="4">
        <f t="shared" si="66"/>
        <v>2.9513888888889062E-3</v>
      </c>
      <c r="BY147" s="10">
        <f t="shared" si="67"/>
        <v>0.80901458333333331</v>
      </c>
      <c r="BZ147" s="9">
        <f t="shared" si="55"/>
        <v>-1.3194444444475373E-5</v>
      </c>
    </row>
    <row r="148" spans="1:78" x14ac:dyDescent="0.2">
      <c r="A148">
        <f t="shared" si="68"/>
        <v>129</v>
      </c>
      <c r="B148">
        <v>68141.772135014995</v>
      </c>
      <c r="C148">
        <v>68164.127864984897</v>
      </c>
      <c r="D148">
        <v>62100</v>
      </c>
      <c r="E148">
        <v>68100</v>
      </c>
      <c r="F148">
        <v>67860</v>
      </c>
      <c r="G148">
        <v>68490</v>
      </c>
      <c r="M148" s="7">
        <f t="shared" si="69"/>
        <v>0.71875</v>
      </c>
      <c r="N148" s="7">
        <f t="shared" si="70"/>
        <v>0.78819444444444442</v>
      </c>
      <c r="O148" s="7">
        <f t="shared" si="71"/>
        <v>0.78867791822934019</v>
      </c>
      <c r="P148" s="7">
        <f t="shared" si="72"/>
        <v>0.78893666510399185</v>
      </c>
      <c r="Q148" s="9">
        <f t="shared" si="73"/>
        <v>2.587468746516608E-4</v>
      </c>
      <c r="R148" s="4">
        <f t="shared" si="74"/>
        <v>0.78541666666666665</v>
      </c>
      <c r="S148" s="4">
        <f t="shared" si="75"/>
        <v>0.79270833333333335</v>
      </c>
      <c r="T148" s="4">
        <f t="shared" si="76"/>
        <v>7.2916666666666963E-3</v>
      </c>
      <c r="U148" s="10">
        <f t="shared" si="56"/>
        <v>0.78880729166666597</v>
      </c>
      <c r="V148" s="9">
        <f t="shared" si="77"/>
        <v>6.1284722222154642E-4</v>
      </c>
      <c r="AC148">
        <v>68158.976220220793</v>
      </c>
      <c r="AD148">
        <v>68182.5337797791</v>
      </c>
      <c r="AE148">
        <v>62100</v>
      </c>
      <c r="AF148">
        <v>68100</v>
      </c>
      <c r="AG148">
        <v>67815</v>
      </c>
      <c r="AH148">
        <v>68505</v>
      </c>
      <c r="AN148" s="7">
        <f t="shared" ref="AN148:AN192" si="78">AE148/86400</f>
        <v>0.71875</v>
      </c>
      <c r="AO148" s="7">
        <f t="shared" ref="AO148:AO192" si="79">AF148/86400</f>
        <v>0.78819444444444442</v>
      </c>
      <c r="AP148" s="7">
        <f t="shared" ref="AP148:AP192" si="80">AC148/86400</f>
        <v>0.78887703958588884</v>
      </c>
      <c r="AQ148" s="7">
        <f t="shared" ref="AQ148:AQ192" si="81">AD148/86400</f>
        <v>0.78914969652522104</v>
      </c>
      <c r="AR148" s="9">
        <f t="shared" si="57"/>
        <v>2.7265693933220536E-4</v>
      </c>
      <c r="AS148" s="4">
        <f t="shared" si="58"/>
        <v>0.78489583333333335</v>
      </c>
      <c r="AT148" s="4">
        <f t="shared" si="59"/>
        <v>0.79288194444444449</v>
      </c>
      <c r="AU148" s="4">
        <f t="shared" si="60"/>
        <v>7.9861111111111382E-3</v>
      </c>
      <c r="AV148" s="10">
        <f t="shared" si="61"/>
        <v>0.78901336805555489</v>
      </c>
      <c r="AW148" s="9">
        <f t="shared" ref="AW148:AW192" si="82">AV148-AO148</f>
        <v>8.1892361111046696E-4</v>
      </c>
      <c r="AY148" s="5">
        <f t="shared" si="62"/>
        <v>-2.0607638888892055E-4</v>
      </c>
      <c r="BF148">
        <v>68124.992363889003</v>
      </c>
      <c r="BG148">
        <v>68145.177636110893</v>
      </c>
      <c r="BH148">
        <v>62100</v>
      </c>
      <c r="BI148">
        <v>68100</v>
      </c>
      <c r="BJ148">
        <v>67845</v>
      </c>
      <c r="BK148">
        <v>68445</v>
      </c>
      <c r="BQ148" s="7">
        <f t="shared" ref="BQ148:BQ192" si="83">BH148/86400</f>
        <v>0.71875</v>
      </c>
      <c r="BR148" s="7">
        <f t="shared" ref="BR148:BR192" si="84">BI148/86400</f>
        <v>0.78819444444444442</v>
      </c>
      <c r="BS148" s="7">
        <f t="shared" ref="BS148:BS192" si="85">BF148/86400</f>
        <v>0.78848370791538203</v>
      </c>
      <c r="BT148" s="7">
        <f t="shared" ref="BT148:BT192" si="86">BG148/86400</f>
        <v>0.7887173337512835</v>
      </c>
      <c r="BU148" s="9">
        <f t="shared" si="63"/>
        <v>2.3362583590147423E-4</v>
      </c>
      <c r="BV148" s="4">
        <f t="shared" si="64"/>
        <v>0.78524305555555551</v>
      </c>
      <c r="BW148" s="4">
        <f t="shared" si="65"/>
        <v>0.79218750000000004</v>
      </c>
      <c r="BX148" s="4">
        <f t="shared" si="66"/>
        <v>6.9444444444445308E-3</v>
      </c>
      <c r="BY148" s="10">
        <f t="shared" si="67"/>
        <v>0.78860052083333276</v>
      </c>
      <c r="BZ148" s="9">
        <f t="shared" ref="BZ148:BZ192" si="87">BY148-BR148</f>
        <v>4.0607638888834341E-4</v>
      </c>
    </row>
    <row r="149" spans="1:78" x14ac:dyDescent="0.2">
      <c r="A149">
        <f t="shared" si="68"/>
        <v>130</v>
      </c>
      <c r="B149">
        <v>65092.744017572797</v>
      </c>
      <c r="C149">
        <v>65127.685982427101</v>
      </c>
      <c r="D149">
        <v>62400</v>
      </c>
      <c r="E149">
        <v>64200</v>
      </c>
      <c r="F149">
        <v>64635</v>
      </c>
      <c r="G149">
        <v>65655</v>
      </c>
      <c r="M149" s="7">
        <f t="shared" si="69"/>
        <v>0.72222222222222221</v>
      </c>
      <c r="N149" s="7">
        <f t="shared" si="70"/>
        <v>0.74305555555555558</v>
      </c>
      <c r="O149" s="7">
        <f t="shared" si="71"/>
        <v>0.75338824094412959</v>
      </c>
      <c r="P149" s="7">
        <f t="shared" si="72"/>
        <v>0.75379266183364702</v>
      </c>
      <c r="Q149" s="9">
        <f t="shared" si="73"/>
        <v>4.0442088951742061E-4</v>
      </c>
      <c r="R149" s="4">
        <f t="shared" si="74"/>
        <v>0.74809027777777781</v>
      </c>
      <c r="S149" s="4">
        <f t="shared" si="75"/>
        <v>0.75989583333333333</v>
      </c>
      <c r="T149" s="4">
        <f t="shared" si="76"/>
        <v>1.1805555555555514E-2</v>
      </c>
      <c r="U149" s="10">
        <f t="shared" ref="U149:U192" si="88">(O149+P149)/2</f>
        <v>0.75359045138888825</v>
      </c>
      <c r="V149" s="9">
        <f t="shared" si="77"/>
        <v>1.0534895833332669E-2</v>
      </c>
      <c r="AC149">
        <v>65136.856989407701</v>
      </c>
      <c r="AD149">
        <v>65170.993010592203</v>
      </c>
      <c r="AE149">
        <v>62400</v>
      </c>
      <c r="AF149">
        <v>64200</v>
      </c>
      <c r="AG149">
        <v>64695</v>
      </c>
      <c r="AH149">
        <v>65715</v>
      </c>
      <c r="AN149" s="7">
        <f t="shared" si="78"/>
        <v>0.72222222222222221</v>
      </c>
      <c r="AO149" s="7">
        <f t="shared" si="79"/>
        <v>0.74305555555555558</v>
      </c>
      <c r="AP149" s="7">
        <f t="shared" si="80"/>
        <v>0.75389880774777429</v>
      </c>
      <c r="AQ149" s="7">
        <f t="shared" si="81"/>
        <v>0.7542939005855579</v>
      </c>
      <c r="AR149" s="9">
        <f t="shared" ref="AR149:AR192" si="89">AQ149-AP149</f>
        <v>3.9509283778360604E-4</v>
      </c>
      <c r="AS149" s="4">
        <f t="shared" ref="AS149:AS192" si="90">AG149/86400</f>
        <v>0.74878472222222225</v>
      </c>
      <c r="AT149" s="4">
        <f t="shared" ref="AT149:AT192" si="91">AH149/86400</f>
        <v>0.76059027777777777</v>
      </c>
      <c r="AU149" s="4">
        <f t="shared" ref="AU149:AU192" si="92">AT149-AS149</f>
        <v>1.1805555555555514E-2</v>
      </c>
      <c r="AV149" s="10">
        <f t="shared" ref="AV149:AV192" si="93">(AP149+AQ149)/2</f>
        <v>0.75409635416666609</v>
      </c>
      <c r="AW149" s="9">
        <f t="shared" si="82"/>
        <v>1.1040798611110514E-2</v>
      </c>
      <c r="AY149" s="5">
        <f t="shared" ref="AY149:AY192" si="94">V149-AW149</f>
        <v>-5.0590277777784465E-4</v>
      </c>
      <c r="BF149">
        <v>65067.551939239398</v>
      </c>
      <c r="BG149">
        <v>65099.928060760503</v>
      </c>
      <c r="BH149">
        <v>62400</v>
      </c>
      <c r="BI149">
        <v>64200</v>
      </c>
      <c r="BJ149">
        <v>64605</v>
      </c>
      <c r="BK149">
        <v>65565</v>
      </c>
      <c r="BQ149" s="7">
        <f t="shared" si="83"/>
        <v>0.72222222222222221</v>
      </c>
      <c r="BR149" s="7">
        <f t="shared" si="84"/>
        <v>0.74305555555555558</v>
      </c>
      <c r="BS149" s="7">
        <f t="shared" si="85"/>
        <v>0.75309666596341895</v>
      </c>
      <c r="BT149" s="7">
        <f t="shared" si="86"/>
        <v>0.75347138959213544</v>
      </c>
      <c r="BU149" s="9">
        <f t="shared" ref="BU149:BU192" si="95">BT149-BS149</f>
        <v>3.7472362871648901E-4</v>
      </c>
      <c r="BV149" s="4">
        <f t="shared" ref="BV149:BV192" si="96">BJ149/86400</f>
        <v>0.74774305555555554</v>
      </c>
      <c r="BW149" s="4">
        <f t="shared" ref="BW149:BW192" si="97">BK149/86400</f>
        <v>0.75885416666666672</v>
      </c>
      <c r="BX149" s="4">
        <f t="shared" ref="BX149:BX192" si="98">BW149-BV149</f>
        <v>1.1111111111111183E-2</v>
      </c>
      <c r="BY149" s="10">
        <f t="shared" ref="BY149:BY192" si="99">(BS149+BT149)/2</f>
        <v>0.75328402777777725</v>
      </c>
      <c r="BZ149" s="9">
        <f t="shared" si="87"/>
        <v>1.0228472222221674E-2</v>
      </c>
    </row>
    <row r="150" spans="1:78" x14ac:dyDescent="0.2">
      <c r="A150">
        <f t="shared" ref="A150:A192" si="100">A149+1</f>
        <v>131</v>
      </c>
      <c r="B150">
        <v>66893.587389845197</v>
      </c>
      <c r="C150">
        <v>66902.452610154694</v>
      </c>
      <c r="D150">
        <v>62400</v>
      </c>
      <c r="E150">
        <v>66900</v>
      </c>
      <c r="F150">
        <v>66750</v>
      </c>
      <c r="G150">
        <v>67020</v>
      </c>
      <c r="M150" s="7">
        <f t="shared" si="69"/>
        <v>0.72222222222222221</v>
      </c>
      <c r="N150" s="7">
        <f t="shared" si="70"/>
        <v>0.77430555555555558</v>
      </c>
      <c r="O150" s="7">
        <f t="shared" si="71"/>
        <v>0.77423133553061574</v>
      </c>
      <c r="P150" s="7">
        <f t="shared" si="72"/>
        <v>0.77433394224716079</v>
      </c>
      <c r="Q150" s="9">
        <f t="shared" si="73"/>
        <v>1.026067165450506E-4</v>
      </c>
      <c r="R150" s="4">
        <f t="shared" si="74"/>
        <v>0.77256944444444442</v>
      </c>
      <c r="S150" s="4">
        <f t="shared" si="75"/>
        <v>0.77569444444444446</v>
      </c>
      <c r="T150" s="4">
        <f t="shared" si="76"/>
        <v>3.1250000000000444E-3</v>
      </c>
      <c r="U150" s="10">
        <f t="shared" si="88"/>
        <v>0.77428263888888826</v>
      </c>
      <c r="V150" s="9">
        <f t="shared" si="77"/>
        <v>-2.2916666667316399E-5</v>
      </c>
      <c r="AC150">
        <v>67354.088862186603</v>
      </c>
      <c r="AD150">
        <v>67390.461137813298</v>
      </c>
      <c r="AE150">
        <v>62400</v>
      </c>
      <c r="AF150">
        <v>66900</v>
      </c>
      <c r="AG150">
        <v>66975</v>
      </c>
      <c r="AH150">
        <v>67965</v>
      </c>
      <c r="AN150" s="7">
        <f t="shared" si="78"/>
        <v>0.72222222222222221</v>
      </c>
      <c r="AO150" s="7">
        <f t="shared" si="79"/>
        <v>0.77430555555555558</v>
      </c>
      <c r="AP150" s="7">
        <f t="shared" si="80"/>
        <v>0.77956121368271536</v>
      </c>
      <c r="AQ150" s="7">
        <f t="shared" si="81"/>
        <v>0.77998218909506134</v>
      </c>
      <c r="AR150" s="9">
        <f t="shared" si="89"/>
        <v>4.2097541234598079E-4</v>
      </c>
      <c r="AS150" s="4">
        <f t="shared" si="90"/>
        <v>0.77517361111111116</v>
      </c>
      <c r="AT150" s="4">
        <f t="shared" si="91"/>
        <v>0.7866319444444444</v>
      </c>
      <c r="AU150" s="4">
        <f t="shared" si="92"/>
        <v>1.1458333333333237E-2</v>
      </c>
      <c r="AV150" s="10">
        <f t="shared" si="93"/>
        <v>0.77977170138888829</v>
      </c>
      <c r="AW150" s="9">
        <f t="shared" si="82"/>
        <v>5.466145833332714E-3</v>
      </c>
      <c r="AY150" s="5">
        <f t="shared" si="94"/>
        <v>-5.4890625000000304E-3</v>
      </c>
      <c r="BF150">
        <v>66895.303114943803</v>
      </c>
      <c r="BG150">
        <v>66904.246885056098</v>
      </c>
      <c r="BH150">
        <v>62400</v>
      </c>
      <c r="BI150">
        <v>66900</v>
      </c>
      <c r="BJ150">
        <v>66750</v>
      </c>
      <c r="BK150">
        <v>67020</v>
      </c>
      <c r="BQ150" s="7">
        <f t="shared" si="83"/>
        <v>0.72222222222222221</v>
      </c>
      <c r="BR150" s="7">
        <f t="shared" si="84"/>
        <v>0.77430555555555558</v>
      </c>
      <c r="BS150" s="7">
        <f t="shared" si="85"/>
        <v>0.77425119345999771</v>
      </c>
      <c r="BT150" s="7">
        <f t="shared" si="86"/>
        <v>0.77435470931777894</v>
      </c>
      <c r="BU150" s="9">
        <f t="shared" si="95"/>
        <v>1.035158577812334E-4</v>
      </c>
      <c r="BV150" s="4">
        <f t="shared" si="96"/>
        <v>0.77256944444444442</v>
      </c>
      <c r="BW150" s="4">
        <f t="shared" si="97"/>
        <v>0.77569444444444446</v>
      </c>
      <c r="BX150" s="4">
        <f t="shared" si="98"/>
        <v>3.1250000000000444E-3</v>
      </c>
      <c r="BY150" s="10">
        <f t="shared" si="99"/>
        <v>0.77430295138888838</v>
      </c>
      <c r="BZ150" s="9">
        <f t="shared" si="87"/>
        <v>-2.6041666671972052E-6</v>
      </c>
    </row>
    <row r="151" spans="1:78" x14ac:dyDescent="0.2">
      <c r="A151">
        <f t="shared" si="100"/>
        <v>132</v>
      </c>
      <c r="B151">
        <v>65739.406414417594</v>
      </c>
      <c r="C151">
        <v>65758.843585582305</v>
      </c>
      <c r="D151">
        <v>62700</v>
      </c>
      <c r="E151">
        <v>65700</v>
      </c>
      <c r="F151">
        <v>65505</v>
      </c>
      <c r="G151">
        <v>66030</v>
      </c>
      <c r="M151" s="7">
        <f t="shared" si="69"/>
        <v>0.72569444444444442</v>
      </c>
      <c r="N151" s="7">
        <f t="shared" si="70"/>
        <v>0.76041666666666663</v>
      </c>
      <c r="O151" s="7">
        <f t="shared" si="71"/>
        <v>0.76087275942612953</v>
      </c>
      <c r="P151" s="7">
        <f t="shared" si="72"/>
        <v>0.76109772668498032</v>
      </c>
      <c r="Q151" s="9">
        <f t="shared" si="73"/>
        <v>2.2496725885079449E-4</v>
      </c>
      <c r="R151" s="4">
        <f t="shared" si="74"/>
        <v>0.75815972222222228</v>
      </c>
      <c r="S151" s="4">
        <f t="shared" si="75"/>
        <v>0.76423611111111112</v>
      </c>
      <c r="T151" s="4">
        <f t="shared" si="76"/>
        <v>6.0763888888888395E-3</v>
      </c>
      <c r="U151" s="10">
        <f t="shared" si="88"/>
        <v>0.76098524305555493</v>
      </c>
      <c r="V151" s="9">
        <f t="shared" si="77"/>
        <v>5.6857638888829776E-4</v>
      </c>
      <c r="AC151">
        <v>65971.492061268596</v>
      </c>
      <c r="AD151">
        <v>65989.477938731405</v>
      </c>
      <c r="AE151">
        <v>62700</v>
      </c>
      <c r="AF151">
        <v>65700</v>
      </c>
      <c r="AG151">
        <v>65760</v>
      </c>
      <c r="AH151">
        <v>66270</v>
      </c>
      <c r="AN151" s="7">
        <f t="shared" si="78"/>
        <v>0.72569444444444442</v>
      </c>
      <c r="AO151" s="7">
        <f t="shared" si="79"/>
        <v>0.76041666666666663</v>
      </c>
      <c r="AP151" s="7">
        <f t="shared" si="80"/>
        <v>0.76355893589431245</v>
      </c>
      <c r="AQ151" s="7">
        <f t="shared" si="81"/>
        <v>0.76376710577235418</v>
      </c>
      <c r="AR151" s="9">
        <f t="shared" si="89"/>
        <v>2.081698780417307E-4</v>
      </c>
      <c r="AS151" s="4">
        <f t="shared" si="90"/>
        <v>0.76111111111111107</v>
      </c>
      <c r="AT151" s="4">
        <f t="shared" si="91"/>
        <v>0.76701388888888888</v>
      </c>
      <c r="AU151" s="4">
        <f t="shared" si="92"/>
        <v>5.9027777777778123E-3</v>
      </c>
      <c r="AV151" s="10">
        <f t="shared" si="93"/>
        <v>0.76366302083333326</v>
      </c>
      <c r="AW151" s="9">
        <f t="shared" si="82"/>
        <v>3.2463541666666318E-3</v>
      </c>
      <c r="AY151" s="5">
        <f t="shared" si="94"/>
        <v>-2.677777777778334E-3</v>
      </c>
      <c r="BF151">
        <v>65784.3207831209</v>
      </c>
      <c r="BG151">
        <v>65801.589216879001</v>
      </c>
      <c r="BH151">
        <v>62700</v>
      </c>
      <c r="BI151">
        <v>65700</v>
      </c>
      <c r="BJ151">
        <v>65550</v>
      </c>
      <c r="BK151">
        <v>66045</v>
      </c>
      <c r="BQ151" s="7">
        <f t="shared" si="83"/>
        <v>0.72569444444444442</v>
      </c>
      <c r="BR151" s="7">
        <f t="shared" si="84"/>
        <v>0.76041666666666663</v>
      </c>
      <c r="BS151" s="7">
        <f t="shared" si="85"/>
        <v>0.76139260165649192</v>
      </c>
      <c r="BT151" s="7">
        <f t="shared" si="86"/>
        <v>0.76159246778795142</v>
      </c>
      <c r="BU151" s="9">
        <f t="shared" si="95"/>
        <v>1.9986613145950294E-4</v>
      </c>
      <c r="BV151" s="4">
        <f t="shared" si="96"/>
        <v>0.75868055555555558</v>
      </c>
      <c r="BW151" s="4">
        <f t="shared" si="97"/>
        <v>0.76440972222222225</v>
      </c>
      <c r="BX151" s="4">
        <f t="shared" si="98"/>
        <v>5.7291666666666741E-3</v>
      </c>
      <c r="BY151" s="10">
        <f t="shared" si="99"/>
        <v>0.76149253472222167</v>
      </c>
      <c r="BZ151" s="9">
        <f t="shared" si="87"/>
        <v>1.0758680555550404E-3</v>
      </c>
    </row>
    <row r="152" spans="1:78" x14ac:dyDescent="0.2">
      <c r="A152">
        <f t="shared" si="100"/>
        <v>133</v>
      </c>
      <c r="B152">
        <v>66632.499892771899</v>
      </c>
      <c r="C152">
        <v>66653.150107227993</v>
      </c>
      <c r="D152">
        <v>62700</v>
      </c>
      <c r="E152">
        <v>66600</v>
      </c>
      <c r="F152">
        <v>66360</v>
      </c>
      <c r="G152">
        <v>66990</v>
      </c>
      <c r="M152" s="7">
        <f t="shared" si="69"/>
        <v>0.72569444444444442</v>
      </c>
      <c r="N152" s="7">
        <f t="shared" si="70"/>
        <v>0.77083333333333337</v>
      </c>
      <c r="O152" s="7">
        <f t="shared" si="71"/>
        <v>0.77120948949967472</v>
      </c>
      <c r="P152" s="7">
        <f t="shared" si="72"/>
        <v>0.77144849661143511</v>
      </c>
      <c r="Q152" s="9">
        <f t="shared" si="73"/>
        <v>2.3900711176039202E-4</v>
      </c>
      <c r="R152" s="4">
        <f t="shared" si="74"/>
        <v>0.7680555555555556</v>
      </c>
      <c r="S152" s="4">
        <f t="shared" si="75"/>
        <v>0.77534722222222219</v>
      </c>
      <c r="T152" s="4">
        <f t="shared" si="76"/>
        <v>7.2916666666665853E-3</v>
      </c>
      <c r="U152" s="10">
        <f t="shared" si="88"/>
        <v>0.77132899305555491</v>
      </c>
      <c r="V152" s="9">
        <f t="shared" si="77"/>
        <v>4.9565972222154198E-4</v>
      </c>
      <c r="AC152">
        <v>66800.985014270802</v>
      </c>
      <c r="AD152">
        <v>66834.104985729093</v>
      </c>
      <c r="AE152">
        <v>62700</v>
      </c>
      <c r="AF152">
        <v>66600</v>
      </c>
      <c r="AG152">
        <v>66345</v>
      </c>
      <c r="AH152">
        <v>67365</v>
      </c>
      <c r="AN152" s="7">
        <f t="shared" si="78"/>
        <v>0.72569444444444442</v>
      </c>
      <c r="AO152" s="7">
        <f t="shared" si="79"/>
        <v>0.77083333333333337</v>
      </c>
      <c r="AP152" s="7">
        <f t="shared" si="80"/>
        <v>0.77315954877628246</v>
      </c>
      <c r="AQ152" s="7">
        <f t="shared" si="81"/>
        <v>0.77354288177927188</v>
      </c>
      <c r="AR152" s="9">
        <f t="shared" si="89"/>
        <v>3.8333300298942774E-4</v>
      </c>
      <c r="AS152" s="4">
        <f t="shared" si="90"/>
        <v>0.76788194444444446</v>
      </c>
      <c r="AT152" s="4">
        <f t="shared" si="91"/>
        <v>0.77968749999999998</v>
      </c>
      <c r="AU152" s="4">
        <f t="shared" si="92"/>
        <v>1.1805555555555514E-2</v>
      </c>
      <c r="AV152" s="10">
        <f t="shared" si="93"/>
        <v>0.77335121527777717</v>
      </c>
      <c r="AW152" s="9">
        <f t="shared" si="82"/>
        <v>2.5178819444438005E-3</v>
      </c>
      <c r="AY152" s="5">
        <f t="shared" si="94"/>
        <v>-2.0222222222222586E-3</v>
      </c>
      <c r="BF152">
        <v>66620.8580326503</v>
      </c>
      <c r="BG152">
        <v>66640.371967349594</v>
      </c>
      <c r="BH152">
        <v>62700</v>
      </c>
      <c r="BI152">
        <v>66600</v>
      </c>
      <c r="BJ152">
        <v>66345</v>
      </c>
      <c r="BK152">
        <v>66915</v>
      </c>
      <c r="BQ152" s="7">
        <f t="shared" si="83"/>
        <v>0.72569444444444442</v>
      </c>
      <c r="BR152" s="7">
        <f t="shared" si="84"/>
        <v>0.77083333333333337</v>
      </c>
      <c r="BS152" s="7">
        <f t="shared" si="85"/>
        <v>0.7710747457482674</v>
      </c>
      <c r="BT152" s="7">
        <f t="shared" si="86"/>
        <v>0.77130060147395363</v>
      </c>
      <c r="BU152" s="9">
        <f t="shared" si="95"/>
        <v>2.2585572568623036E-4</v>
      </c>
      <c r="BV152" s="4">
        <f t="shared" si="96"/>
        <v>0.76788194444444446</v>
      </c>
      <c r="BW152" s="4">
        <f t="shared" si="97"/>
        <v>0.77447916666666672</v>
      </c>
      <c r="BX152" s="4">
        <f t="shared" si="98"/>
        <v>6.5972222222222543E-3</v>
      </c>
      <c r="BY152" s="10">
        <f t="shared" si="99"/>
        <v>0.77118767361111051</v>
      </c>
      <c r="BZ152" s="9">
        <f t="shared" si="87"/>
        <v>3.5434027777714316E-4</v>
      </c>
    </row>
    <row r="153" spans="1:78" x14ac:dyDescent="0.2">
      <c r="A153">
        <f t="shared" si="100"/>
        <v>134</v>
      </c>
      <c r="B153">
        <v>68155.939607203094</v>
      </c>
      <c r="C153">
        <v>68179.810392796804</v>
      </c>
      <c r="D153">
        <v>63000</v>
      </c>
      <c r="E153">
        <v>68100</v>
      </c>
      <c r="F153">
        <v>67830</v>
      </c>
      <c r="G153">
        <v>68535</v>
      </c>
      <c r="M153" s="7">
        <f t="shared" si="69"/>
        <v>0.72916666666666663</v>
      </c>
      <c r="N153" s="7">
        <f t="shared" si="70"/>
        <v>0.78819444444444442</v>
      </c>
      <c r="O153" s="7">
        <f t="shared" si="71"/>
        <v>0.78884189360188761</v>
      </c>
      <c r="P153" s="7">
        <f t="shared" si="72"/>
        <v>0.78911817584255561</v>
      </c>
      <c r="Q153" s="9">
        <f t="shared" si="73"/>
        <v>2.7628224066800211E-4</v>
      </c>
      <c r="R153" s="4">
        <f t="shared" si="74"/>
        <v>0.78506944444444449</v>
      </c>
      <c r="S153" s="4">
        <f t="shared" si="75"/>
        <v>0.79322916666666665</v>
      </c>
      <c r="T153" s="4">
        <f t="shared" si="76"/>
        <v>8.1597222222221655E-3</v>
      </c>
      <c r="U153" s="10">
        <f t="shared" si="88"/>
        <v>0.78898003472222156</v>
      </c>
      <c r="V153" s="9">
        <f t="shared" si="77"/>
        <v>7.855902777771373E-4</v>
      </c>
      <c r="AC153">
        <v>68235.205816355505</v>
      </c>
      <c r="AD153">
        <v>68261.6141836444</v>
      </c>
      <c r="AE153">
        <v>63000</v>
      </c>
      <c r="AF153">
        <v>68100</v>
      </c>
      <c r="AG153">
        <v>67860</v>
      </c>
      <c r="AH153">
        <v>68655</v>
      </c>
      <c r="AN153" s="7">
        <f t="shared" si="78"/>
        <v>0.72916666666666663</v>
      </c>
      <c r="AO153" s="7">
        <f t="shared" si="79"/>
        <v>0.78819444444444442</v>
      </c>
      <c r="AP153" s="7">
        <f t="shared" si="80"/>
        <v>0.7897593265781887</v>
      </c>
      <c r="AQ153" s="7">
        <f t="shared" si="81"/>
        <v>0.79006497897736572</v>
      </c>
      <c r="AR153" s="9">
        <f t="shared" si="89"/>
        <v>3.0565239917701437E-4</v>
      </c>
      <c r="AS153" s="4">
        <f t="shared" si="90"/>
        <v>0.78541666666666665</v>
      </c>
      <c r="AT153" s="4">
        <f t="shared" si="91"/>
        <v>0.79461805555555554</v>
      </c>
      <c r="AU153" s="4">
        <f t="shared" si="92"/>
        <v>9.201388888888884E-3</v>
      </c>
      <c r="AV153" s="10">
        <f t="shared" si="93"/>
        <v>0.78991215277777727</v>
      </c>
      <c r="AW153" s="9">
        <f t="shared" si="82"/>
        <v>1.7177083333328458E-3</v>
      </c>
      <c r="AY153" s="5">
        <f t="shared" si="94"/>
        <v>-9.3211805555570848E-4</v>
      </c>
      <c r="BF153">
        <v>68134.574301585497</v>
      </c>
      <c r="BG153">
        <v>68156.535698414402</v>
      </c>
      <c r="BH153">
        <v>63000</v>
      </c>
      <c r="BI153">
        <v>68100</v>
      </c>
      <c r="BJ153">
        <v>67815</v>
      </c>
      <c r="BK153">
        <v>68460</v>
      </c>
      <c r="BQ153" s="7">
        <f t="shared" si="83"/>
        <v>0.72916666666666663</v>
      </c>
      <c r="BR153" s="7">
        <f t="shared" si="84"/>
        <v>0.78819444444444442</v>
      </c>
      <c r="BS153" s="7">
        <f t="shared" si="85"/>
        <v>0.78859460997205433</v>
      </c>
      <c r="BT153" s="7">
        <f t="shared" si="86"/>
        <v>0.78884879280572229</v>
      </c>
      <c r="BU153" s="9">
        <f t="shared" si="95"/>
        <v>2.5418283366795968E-4</v>
      </c>
      <c r="BV153" s="4">
        <f t="shared" si="96"/>
        <v>0.78489583333333335</v>
      </c>
      <c r="BW153" s="4">
        <f t="shared" si="97"/>
        <v>0.79236111111111107</v>
      </c>
      <c r="BX153" s="4">
        <f t="shared" si="98"/>
        <v>7.4652777777777235E-3</v>
      </c>
      <c r="BY153" s="10">
        <f t="shared" si="99"/>
        <v>0.78872170138888831</v>
      </c>
      <c r="BZ153" s="9">
        <f t="shared" si="87"/>
        <v>5.2725694444388793E-4</v>
      </c>
    </row>
    <row r="154" spans="1:78" x14ac:dyDescent="0.2">
      <c r="A154">
        <f t="shared" si="100"/>
        <v>135</v>
      </c>
      <c r="B154">
        <v>66915.011982979398</v>
      </c>
      <c r="C154">
        <v>66934.278017020595</v>
      </c>
      <c r="D154">
        <v>63000</v>
      </c>
      <c r="E154">
        <v>66900</v>
      </c>
      <c r="F154">
        <v>66645</v>
      </c>
      <c r="G154">
        <v>67230</v>
      </c>
      <c r="M154" s="7">
        <f t="shared" si="69"/>
        <v>0.72916666666666663</v>
      </c>
      <c r="N154" s="7">
        <f t="shared" si="70"/>
        <v>0.77430555555555558</v>
      </c>
      <c r="O154" s="7">
        <f t="shared" si="71"/>
        <v>0.7744793053585578</v>
      </c>
      <c r="P154" s="7">
        <f t="shared" si="72"/>
        <v>0.77470229186366435</v>
      </c>
      <c r="Q154" s="9">
        <f t="shared" si="73"/>
        <v>2.2298650510654827E-4</v>
      </c>
      <c r="R154" s="4">
        <f t="shared" si="74"/>
        <v>0.77135416666666667</v>
      </c>
      <c r="S154" s="4">
        <f t="shared" si="75"/>
        <v>0.77812499999999996</v>
      </c>
      <c r="T154" s="4">
        <f t="shared" si="76"/>
        <v>6.7708333333332815E-3</v>
      </c>
      <c r="U154" s="10">
        <f t="shared" si="88"/>
        <v>0.77459079861111113</v>
      </c>
      <c r="V154" s="9">
        <f t="shared" si="77"/>
        <v>2.8524305555555074E-4</v>
      </c>
      <c r="AC154">
        <v>67193.717624903598</v>
      </c>
      <c r="AD154">
        <v>67225.482375096399</v>
      </c>
      <c r="AE154">
        <v>63000</v>
      </c>
      <c r="AF154">
        <v>66900</v>
      </c>
      <c r="AG154">
        <v>66720</v>
      </c>
      <c r="AH154">
        <v>67710</v>
      </c>
      <c r="AN154" s="7">
        <f t="shared" si="78"/>
        <v>0.72916666666666663</v>
      </c>
      <c r="AO154" s="7">
        <f t="shared" si="79"/>
        <v>0.77430555555555558</v>
      </c>
      <c r="AP154" s="7">
        <f t="shared" si="80"/>
        <v>0.77770506510305093</v>
      </c>
      <c r="AQ154" s="7">
        <f t="shared" si="81"/>
        <v>0.77807271267472689</v>
      </c>
      <c r="AR154" s="9">
        <f t="shared" si="89"/>
        <v>3.676475716759553E-4</v>
      </c>
      <c r="AS154" s="4">
        <f t="shared" si="90"/>
        <v>0.77222222222222225</v>
      </c>
      <c r="AT154" s="4">
        <f t="shared" si="91"/>
        <v>0.7836805555555556</v>
      </c>
      <c r="AU154" s="4">
        <f t="shared" si="92"/>
        <v>1.1458333333333348E-2</v>
      </c>
      <c r="AV154" s="10">
        <f t="shared" si="93"/>
        <v>0.77788888888888885</v>
      </c>
      <c r="AW154" s="9">
        <f t="shared" si="82"/>
        <v>3.5833333333332718E-3</v>
      </c>
      <c r="AY154" s="5">
        <f t="shared" si="94"/>
        <v>-3.298090277777721E-3</v>
      </c>
      <c r="BF154">
        <v>66916.654507105195</v>
      </c>
      <c r="BG154">
        <v>66936.805492894695</v>
      </c>
      <c r="BH154">
        <v>63000</v>
      </c>
      <c r="BI154">
        <v>66900</v>
      </c>
      <c r="BJ154">
        <v>66615</v>
      </c>
      <c r="BK154">
        <v>67230</v>
      </c>
      <c r="BQ154" s="7">
        <f t="shared" si="83"/>
        <v>0.72916666666666663</v>
      </c>
      <c r="BR154" s="7">
        <f t="shared" si="84"/>
        <v>0.77430555555555558</v>
      </c>
      <c r="BS154" s="7">
        <f t="shared" si="85"/>
        <v>0.77449831605445829</v>
      </c>
      <c r="BT154" s="7">
        <f t="shared" si="86"/>
        <v>0.77473154505665154</v>
      </c>
      <c r="BU154" s="9">
        <f t="shared" si="95"/>
        <v>2.3322900219324705E-4</v>
      </c>
      <c r="BV154" s="4">
        <f t="shared" si="96"/>
        <v>0.7710069444444444</v>
      </c>
      <c r="BW154" s="4">
        <f t="shared" si="97"/>
        <v>0.77812499999999996</v>
      </c>
      <c r="BX154" s="4">
        <f t="shared" si="98"/>
        <v>7.118055555555558E-3</v>
      </c>
      <c r="BY154" s="10">
        <f t="shared" si="99"/>
        <v>0.77461493055555497</v>
      </c>
      <c r="BZ154" s="9">
        <f t="shared" si="87"/>
        <v>3.0937499999939E-4</v>
      </c>
    </row>
    <row r="155" spans="1:78" x14ac:dyDescent="0.2">
      <c r="A155">
        <f t="shared" si="100"/>
        <v>136</v>
      </c>
      <c r="B155">
        <v>70514.981962070699</v>
      </c>
      <c r="C155">
        <v>70535.058037929193</v>
      </c>
      <c r="D155">
        <v>63000</v>
      </c>
      <c r="E155">
        <v>70500</v>
      </c>
      <c r="F155">
        <v>70215</v>
      </c>
      <c r="G155">
        <v>70830</v>
      </c>
      <c r="M155" s="7">
        <f t="shared" si="69"/>
        <v>0.72916666666666663</v>
      </c>
      <c r="N155" s="7">
        <f t="shared" si="70"/>
        <v>0.81597222222222221</v>
      </c>
      <c r="O155" s="7">
        <f t="shared" si="71"/>
        <v>0.81614562456100348</v>
      </c>
      <c r="P155" s="7">
        <f t="shared" si="72"/>
        <v>0.8163779865501064</v>
      </c>
      <c r="Q155" s="9">
        <f t="shared" si="73"/>
        <v>2.3236198910292494E-4</v>
      </c>
      <c r="R155" s="4">
        <f t="shared" si="74"/>
        <v>0.81267361111111114</v>
      </c>
      <c r="S155" s="4">
        <f t="shared" si="75"/>
        <v>0.8197916666666667</v>
      </c>
      <c r="T155" s="4">
        <f t="shared" si="76"/>
        <v>7.118055555555558E-3</v>
      </c>
      <c r="U155" s="10">
        <f t="shared" si="88"/>
        <v>0.81626180555555494</v>
      </c>
      <c r="V155" s="9">
        <f t="shared" si="77"/>
        <v>2.8958333333273245E-4</v>
      </c>
      <c r="AC155">
        <v>70517.314024160107</v>
      </c>
      <c r="AD155">
        <v>70537.465975839805</v>
      </c>
      <c r="AE155">
        <v>63000</v>
      </c>
      <c r="AF155">
        <v>70500</v>
      </c>
      <c r="AG155">
        <v>70215</v>
      </c>
      <c r="AH155">
        <v>70830</v>
      </c>
      <c r="AN155" s="7">
        <f t="shared" si="78"/>
        <v>0.72916666666666663</v>
      </c>
      <c r="AO155" s="7">
        <f t="shared" si="79"/>
        <v>0.81597222222222221</v>
      </c>
      <c r="AP155" s="7">
        <f t="shared" si="80"/>
        <v>0.81617261602037161</v>
      </c>
      <c r="AQ155" s="7">
        <f t="shared" si="81"/>
        <v>0.81640585620184958</v>
      </c>
      <c r="AR155" s="9">
        <f t="shared" si="89"/>
        <v>2.3324018147796721E-4</v>
      </c>
      <c r="AS155" s="4">
        <f t="shared" si="90"/>
        <v>0.81267361111111114</v>
      </c>
      <c r="AT155" s="4">
        <f t="shared" si="91"/>
        <v>0.8197916666666667</v>
      </c>
      <c r="AU155" s="4">
        <f t="shared" si="92"/>
        <v>7.118055555555558E-3</v>
      </c>
      <c r="AV155" s="10">
        <f t="shared" si="93"/>
        <v>0.81628923611111059</v>
      </c>
      <c r="AW155" s="9">
        <f t="shared" si="82"/>
        <v>3.1701388888838444E-4</v>
      </c>
      <c r="AY155" s="5">
        <f t="shared" si="94"/>
        <v>-2.7430555555651992E-5</v>
      </c>
      <c r="BF155">
        <v>70520.743406773297</v>
      </c>
      <c r="BG155">
        <v>70540.726593226602</v>
      </c>
      <c r="BH155">
        <v>63000</v>
      </c>
      <c r="BI155">
        <v>70500</v>
      </c>
      <c r="BJ155">
        <v>70230</v>
      </c>
      <c r="BK155">
        <v>70845</v>
      </c>
      <c r="BQ155" s="7">
        <f t="shared" si="83"/>
        <v>0.72916666666666663</v>
      </c>
      <c r="BR155" s="7">
        <f t="shared" si="84"/>
        <v>0.81597222222222221</v>
      </c>
      <c r="BS155" s="7">
        <f t="shared" si="85"/>
        <v>0.81621230794876498</v>
      </c>
      <c r="BT155" s="7">
        <f t="shared" si="86"/>
        <v>0.81644359482901163</v>
      </c>
      <c r="BU155" s="9">
        <f t="shared" si="95"/>
        <v>2.3128688024665056E-4</v>
      </c>
      <c r="BV155" s="4">
        <f t="shared" si="96"/>
        <v>0.81284722222222228</v>
      </c>
      <c r="BW155" s="4">
        <f t="shared" si="97"/>
        <v>0.81996527777777772</v>
      </c>
      <c r="BX155" s="4">
        <f t="shared" si="98"/>
        <v>7.118055555555447E-3</v>
      </c>
      <c r="BY155" s="10">
        <f t="shared" si="99"/>
        <v>0.81632795138888836</v>
      </c>
      <c r="BZ155" s="9">
        <f t="shared" si="87"/>
        <v>3.5572916666615217E-4</v>
      </c>
    </row>
    <row r="156" spans="1:78" x14ac:dyDescent="0.2">
      <c r="A156">
        <f t="shared" si="100"/>
        <v>137</v>
      </c>
      <c r="B156">
        <v>65812.786567757605</v>
      </c>
      <c r="C156">
        <v>65838.073432242294</v>
      </c>
      <c r="D156">
        <v>63300</v>
      </c>
      <c r="E156">
        <v>65700</v>
      </c>
      <c r="F156">
        <v>65520</v>
      </c>
      <c r="G156">
        <v>66225</v>
      </c>
      <c r="M156" s="7">
        <f t="shared" si="69"/>
        <v>0.73263888888888884</v>
      </c>
      <c r="N156" s="7">
        <f t="shared" si="70"/>
        <v>0.76041666666666663</v>
      </c>
      <c r="O156" s="7">
        <f t="shared" si="71"/>
        <v>0.76172206675645371</v>
      </c>
      <c r="P156" s="7">
        <f t="shared" si="72"/>
        <v>0.76201473879910064</v>
      </c>
      <c r="Q156" s="9">
        <f t="shared" si="73"/>
        <v>2.9267204264693536E-4</v>
      </c>
      <c r="R156" s="4">
        <f t="shared" si="74"/>
        <v>0.7583333333333333</v>
      </c>
      <c r="S156" s="4">
        <f t="shared" si="75"/>
        <v>0.76649305555555558</v>
      </c>
      <c r="T156" s="4">
        <f t="shared" si="76"/>
        <v>8.1597222222222765E-3</v>
      </c>
      <c r="U156" s="10">
        <f t="shared" si="88"/>
        <v>0.76186840277777712</v>
      </c>
      <c r="V156" s="9">
        <f t="shared" si="77"/>
        <v>1.4517361111104909E-3</v>
      </c>
      <c r="AC156">
        <v>66078.876267191794</v>
      </c>
      <c r="AD156">
        <v>66100.103732808202</v>
      </c>
      <c r="AE156">
        <v>63300</v>
      </c>
      <c r="AF156">
        <v>65700</v>
      </c>
      <c r="AG156">
        <v>65835</v>
      </c>
      <c r="AH156">
        <v>66405</v>
      </c>
      <c r="AN156" s="7">
        <f t="shared" si="78"/>
        <v>0.73263888888888884</v>
      </c>
      <c r="AO156" s="7">
        <f t="shared" si="79"/>
        <v>0.76041666666666663</v>
      </c>
      <c r="AP156" s="7">
        <f t="shared" si="80"/>
        <v>0.76480180864805314</v>
      </c>
      <c r="AQ156" s="7">
        <f t="shared" si="81"/>
        <v>0.76504749690750229</v>
      </c>
      <c r="AR156" s="9">
        <f t="shared" si="89"/>
        <v>2.4568825944915051E-4</v>
      </c>
      <c r="AS156" s="4">
        <f t="shared" si="90"/>
        <v>0.76197916666666665</v>
      </c>
      <c r="AT156" s="4">
        <f t="shared" si="91"/>
        <v>0.76857638888888891</v>
      </c>
      <c r="AU156" s="4">
        <f t="shared" si="92"/>
        <v>6.5972222222222543E-3</v>
      </c>
      <c r="AV156" s="10">
        <f t="shared" si="93"/>
        <v>0.76492465277777777</v>
      </c>
      <c r="AW156" s="9">
        <f t="shared" si="82"/>
        <v>4.5079861111111397E-3</v>
      </c>
      <c r="AY156" s="5">
        <f t="shared" si="94"/>
        <v>-3.0562500000006487E-3</v>
      </c>
      <c r="BF156">
        <v>65845.055185356294</v>
      </c>
      <c r="BG156">
        <v>65871.5648146436</v>
      </c>
      <c r="BH156">
        <v>63300</v>
      </c>
      <c r="BI156">
        <v>65700</v>
      </c>
      <c r="BJ156">
        <v>65565</v>
      </c>
      <c r="BK156">
        <v>66330</v>
      </c>
      <c r="BQ156" s="7">
        <f t="shared" si="83"/>
        <v>0.73263888888888884</v>
      </c>
      <c r="BR156" s="7">
        <f t="shared" si="84"/>
        <v>0.76041666666666663</v>
      </c>
      <c r="BS156" s="7">
        <f t="shared" si="85"/>
        <v>0.76209554612680896</v>
      </c>
      <c r="BT156" s="7">
        <f t="shared" si="86"/>
        <v>0.76240237053985649</v>
      </c>
      <c r="BU156" s="9">
        <f t="shared" si="95"/>
        <v>3.0682441304752395E-4</v>
      </c>
      <c r="BV156" s="4">
        <f t="shared" si="96"/>
        <v>0.75885416666666672</v>
      </c>
      <c r="BW156" s="4">
        <f t="shared" si="97"/>
        <v>0.76770833333333333</v>
      </c>
      <c r="BX156" s="4">
        <f t="shared" si="98"/>
        <v>8.8541666666666075E-3</v>
      </c>
      <c r="BY156" s="10">
        <f t="shared" si="99"/>
        <v>0.76224895833333273</v>
      </c>
      <c r="BZ156" s="9">
        <f t="shared" si="87"/>
        <v>1.8322916666660971E-3</v>
      </c>
    </row>
    <row r="157" spans="1:78" x14ac:dyDescent="0.2">
      <c r="A157">
        <f t="shared" si="100"/>
        <v>138</v>
      </c>
      <c r="B157">
        <v>68768.858152871195</v>
      </c>
      <c r="C157">
        <v>68794.3418471287</v>
      </c>
      <c r="D157">
        <v>63300</v>
      </c>
      <c r="E157">
        <v>68700</v>
      </c>
      <c r="F157">
        <v>68445</v>
      </c>
      <c r="G157">
        <v>69150</v>
      </c>
      <c r="M157" s="7">
        <f t="shared" si="69"/>
        <v>0.73263888888888884</v>
      </c>
      <c r="N157" s="7">
        <f t="shared" si="70"/>
        <v>0.79513888888888884</v>
      </c>
      <c r="O157" s="7">
        <f t="shared" si="71"/>
        <v>0.79593585825082402</v>
      </c>
      <c r="P157" s="7">
        <f t="shared" si="72"/>
        <v>0.79623080841584148</v>
      </c>
      <c r="Q157" s="9">
        <f t="shared" si="73"/>
        <v>2.9495016501746019E-4</v>
      </c>
      <c r="R157" s="4">
        <f t="shared" si="74"/>
        <v>0.79218750000000004</v>
      </c>
      <c r="S157" s="4">
        <f t="shared" si="75"/>
        <v>0.80034722222222221</v>
      </c>
      <c r="T157" s="4">
        <f t="shared" si="76"/>
        <v>8.1597222222221655E-3</v>
      </c>
      <c r="U157" s="10">
        <f t="shared" si="88"/>
        <v>0.79608333333333281</v>
      </c>
      <c r="V157" s="9">
        <f t="shared" si="77"/>
        <v>9.4444444444397035E-4</v>
      </c>
      <c r="AC157">
        <v>68716.497491769798</v>
      </c>
      <c r="AD157">
        <v>68734.052508230103</v>
      </c>
      <c r="AE157">
        <v>63300</v>
      </c>
      <c r="AF157">
        <v>68700</v>
      </c>
      <c r="AG157">
        <v>68460</v>
      </c>
      <c r="AH157">
        <v>68985</v>
      </c>
      <c r="AN157" s="7">
        <f t="shared" si="78"/>
        <v>0.73263888888888884</v>
      </c>
      <c r="AO157" s="7">
        <f t="shared" si="79"/>
        <v>0.79513888888888884</v>
      </c>
      <c r="AP157" s="7">
        <f t="shared" si="80"/>
        <v>0.79532983208066899</v>
      </c>
      <c r="AQ157" s="7">
        <f t="shared" si="81"/>
        <v>0.79553301514155217</v>
      </c>
      <c r="AR157" s="9">
        <f t="shared" si="89"/>
        <v>2.0318306088318305E-4</v>
      </c>
      <c r="AS157" s="4">
        <f t="shared" si="90"/>
        <v>0.79236111111111107</v>
      </c>
      <c r="AT157" s="4">
        <f t="shared" si="91"/>
        <v>0.79843750000000002</v>
      </c>
      <c r="AU157" s="4">
        <f t="shared" si="92"/>
        <v>6.0763888888889506E-3</v>
      </c>
      <c r="AV157" s="10">
        <f t="shared" si="93"/>
        <v>0.79543142361111063</v>
      </c>
      <c r="AW157" s="9">
        <f t="shared" si="82"/>
        <v>2.9253472222179333E-4</v>
      </c>
      <c r="AY157" s="5">
        <f t="shared" si="94"/>
        <v>6.5190972222217702E-4</v>
      </c>
      <c r="BF157">
        <v>68721.039540205194</v>
      </c>
      <c r="BG157">
        <v>68739.8604597948</v>
      </c>
      <c r="BH157">
        <v>63300</v>
      </c>
      <c r="BI157">
        <v>68700</v>
      </c>
      <c r="BJ157">
        <v>68460</v>
      </c>
      <c r="BK157">
        <v>69015</v>
      </c>
      <c r="BQ157" s="7">
        <f t="shared" si="83"/>
        <v>0.73263888888888884</v>
      </c>
      <c r="BR157" s="7">
        <f t="shared" si="84"/>
        <v>0.79513888888888884</v>
      </c>
      <c r="BS157" s="7">
        <f t="shared" si="85"/>
        <v>0.79538240208570832</v>
      </c>
      <c r="BT157" s="7">
        <f t="shared" si="86"/>
        <v>0.79560023680318059</v>
      </c>
      <c r="BU157" s="9">
        <f t="shared" si="95"/>
        <v>2.1783471747227612E-4</v>
      </c>
      <c r="BV157" s="4">
        <f t="shared" si="96"/>
        <v>0.79236111111111107</v>
      </c>
      <c r="BW157" s="4">
        <f t="shared" si="97"/>
        <v>0.79878472222222219</v>
      </c>
      <c r="BX157" s="4">
        <f t="shared" si="98"/>
        <v>6.423611111111116E-3</v>
      </c>
      <c r="BY157" s="10">
        <f t="shared" si="99"/>
        <v>0.7954913194444444</v>
      </c>
      <c r="BZ157" s="9">
        <f t="shared" si="87"/>
        <v>3.5243055555556069E-4</v>
      </c>
    </row>
    <row r="158" spans="1:78" x14ac:dyDescent="0.2">
      <c r="A158">
        <f t="shared" si="100"/>
        <v>139</v>
      </c>
      <c r="B158">
        <v>69021.605170940005</v>
      </c>
      <c r="C158">
        <v>69042.774829059897</v>
      </c>
      <c r="D158">
        <v>63300</v>
      </c>
      <c r="E158">
        <v>69000</v>
      </c>
      <c r="F158">
        <v>68730</v>
      </c>
      <c r="G158">
        <v>69315</v>
      </c>
      <c r="M158" s="7">
        <f t="shared" si="69"/>
        <v>0.73263888888888884</v>
      </c>
      <c r="N158" s="7">
        <f t="shared" si="70"/>
        <v>0.79861111111111116</v>
      </c>
      <c r="O158" s="7">
        <f t="shared" si="71"/>
        <v>0.79886117095995379</v>
      </c>
      <c r="P158" s="7">
        <f t="shared" si="72"/>
        <v>0.79910619015115625</v>
      </c>
      <c r="Q158" s="9">
        <f t="shared" si="73"/>
        <v>2.4501919120245574E-4</v>
      </c>
      <c r="R158" s="4">
        <f t="shared" si="74"/>
        <v>0.79548611111111112</v>
      </c>
      <c r="S158" s="4">
        <f t="shared" si="75"/>
        <v>0.8022569444444444</v>
      </c>
      <c r="T158" s="4">
        <f t="shared" si="76"/>
        <v>6.7708333333332815E-3</v>
      </c>
      <c r="U158" s="10">
        <f t="shared" si="88"/>
        <v>0.79898368055555502</v>
      </c>
      <c r="V158" s="9">
        <f t="shared" si="77"/>
        <v>3.7256944444385987E-4</v>
      </c>
      <c r="AC158">
        <v>69024.501558473698</v>
      </c>
      <c r="AD158">
        <v>69044.588441526197</v>
      </c>
      <c r="AE158">
        <v>63300</v>
      </c>
      <c r="AF158">
        <v>69000</v>
      </c>
      <c r="AG158">
        <v>68745</v>
      </c>
      <c r="AH158">
        <v>69360</v>
      </c>
      <c r="AN158" s="7">
        <f t="shared" si="78"/>
        <v>0.73263888888888884</v>
      </c>
      <c r="AO158" s="7">
        <f t="shared" si="79"/>
        <v>0.79861111111111116</v>
      </c>
      <c r="AP158" s="7">
        <f t="shared" si="80"/>
        <v>0.79889469396381596</v>
      </c>
      <c r="AQ158" s="7">
        <f t="shared" si="81"/>
        <v>0.79912718103618285</v>
      </c>
      <c r="AR158" s="9">
        <f t="shared" si="89"/>
        <v>2.324870723668937E-4</v>
      </c>
      <c r="AS158" s="4">
        <f t="shared" si="90"/>
        <v>0.79565972222222225</v>
      </c>
      <c r="AT158" s="4">
        <f t="shared" si="91"/>
        <v>0.80277777777777781</v>
      </c>
      <c r="AU158" s="4">
        <f t="shared" si="92"/>
        <v>7.118055555555558E-3</v>
      </c>
      <c r="AV158" s="10">
        <f t="shared" si="93"/>
        <v>0.79901093749999941</v>
      </c>
      <c r="AW158" s="9">
        <f t="shared" si="82"/>
        <v>3.9982638888824695E-4</v>
      </c>
      <c r="AY158" s="5">
        <f t="shared" si="94"/>
        <v>-2.7256944444387088E-5</v>
      </c>
      <c r="BF158">
        <v>69021.001765691093</v>
      </c>
      <c r="BG158">
        <v>69040.768234308794</v>
      </c>
      <c r="BH158">
        <v>63300</v>
      </c>
      <c r="BI158">
        <v>69000</v>
      </c>
      <c r="BJ158">
        <v>68745</v>
      </c>
      <c r="BK158">
        <v>69345</v>
      </c>
      <c r="BQ158" s="7">
        <f t="shared" si="83"/>
        <v>0.73263888888888884</v>
      </c>
      <c r="BR158" s="7">
        <f t="shared" si="84"/>
        <v>0.79861111111111116</v>
      </c>
      <c r="BS158" s="7">
        <f t="shared" si="85"/>
        <v>0.79885418710290612</v>
      </c>
      <c r="BT158" s="7">
        <f t="shared" si="86"/>
        <v>0.79908296567487036</v>
      </c>
      <c r="BU158" s="9">
        <f t="shared" si="95"/>
        <v>2.2877857196423879E-4</v>
      </c>
      <c r="BV158" s="4">
        <f t="shared" si="96"/>
        <v>0.79565972222222225</v>
      </c>
      <c r="BW158" s="4">
        <f t="shared" si="97"/>
        <v>0.80260416666666667</v>
      </c>
      <c r="BX158" s="4">
        <f t="shared" si="98"/>
        <v>6.9444444444444198E-3</v>
      </c>
      <c r="BY158" s="10">
        <f t="shared" si="99"/>
        <v>0.7989685763888883</v>
      </c>
      <c r="BZ158" s="9">
        <f t="shared" si="87"/>
        <v>3.5746527777713588E-4</v>
      </c>
    </row>
    <row r="159" spans="1:78" x14ac:dyDescent="0.2">
      <c r="A159">
        <f t="shared" si="100"/>
        <v>140</v>
      </c>
      <c r="B159">
        <v>69323.659541217305</v>
      </c>
      <c r="C159">
        <v>69344.4104587826</v>
      </c>
      <c r="D159">
        <v>63300</v>
      </c>
      <c r="E159">
        <v>69300</v>
      </c>
      <c r="F159">
        <v>69015</v>
      </c>
      <c r="G159">
        <v>69630</v>
      </c>
      <c r="M159" s="7">
        <f t="shared" si="69"/>
        <v>0.73263888888888884</v>
      </c>
      <c r="N159" s="7">
        <f t="shared" si="70"/>
        <v>0.80208333333333337</v>
      </c>
      <c r="O159" s="7">
        <f t="shared" si="71"/>
        <v>0.80235717061594103</v>
      </c>
      <c r="P159" s="7">
        <f t="shared" si="72"/>
        <v>0.80259734327294674</v>
      </c>
      <c r="Q159" s="9">
        <f t="shared" si="73"/>
        <v>2.4017265700571055E-4</v>
      </c>
      <c r="R159" s="4">
        <f t="shared" si="74"/>
        <v>0.79878472222222219</v>
      </c>
      <c r="S159" s="4">
        <f t="shared" si="75"/>
        <v>0.80590277777777775</v>
      </c>
      <c r="T159" s="4">
        <f t="shared" si="76"/>
        <v>7.118055555555558E-3</v>
      </c>
      <c r="U159" s="10">
        <f t="shared" si="88"/>
        <v>0.80247725694444383</v>
      </c>
      <c r="V159" s="9">
        <f t="shared" si="77"/>
        <v>3.9392361111045826E-4</v>
      </c>
      <c r="AC159">
        <v>69321.859826908694</v>
      </c>
      <c r="AD159">
        <v>69343.540173091198</v>
      </c>
      <c r="AE159">
        <v>63300</v>
      </c>
      <c r="AF159">
        <v>69300</v>
      </c>
      <c r="AG159">
        <v>69030</v>
      </c>
      <c r="AH159">
        <v>69660</v>
      </c>
      <c r="AN159" s="7">
        <f t="shared" si="78"/>
        <v>0.73263888888888884</v>
      </c>
      <c r="AO159" s="7">
        <f t="shared" si="79"/>
        <v>0.80208333333333337</v>
      </c>
      <c r="AP159" s="7">
        <f t="shared" si="80"/>
        <v>0.80233634058922099</v>
      </c>
      <c r="AQ159" s="7">
        <f t="shared" si="81"/>
        <v>0.80258727052188883</v>
      </c>
      <c r="AR159" s="9">
        <f t="shared" si="89"/>
        <v>2.5092993266784269E-4</v>
      </c>
      <c r="AS159" s="4">
        <f t="shared" si="90"/>
        <v>0.79895833333333333</v>
      </c>
      <c r="AT159" s="4">
        <f t="shared" si="91"/>
        <v>0.80625000000000002</v>
      </c>
      <c r="AU159" s="4">
        <f t="shared" si="92"/>
        <v>7.2916666666666963E-3</v>
      </c>
      <c r="AV159" s="10">
        <f t="shared" si="93"/>
        <v>0.80246180555555491</v>
      </c>
      <c r="AW159" s="9">
        <f t="shared" si="82"/>
        <v>3.7847222222153754E-4</v>
      </c>
      <c r="AY159" s="5">
        <f t="shared" si="94"/>
        <v>1.5451388888920725E-5</v>
      </c>
      <c r="BF159">
        <v>69321.587554726299</v>
      </c>
      <c r="BG159">
        <v>69341.862445273597</v>
      </c>
      <c r="BH159">
        <v>63300</v>
      </c>
      <c r="BI159">
        <v>69300</v>
      </c>
      <c r="BJ159">
        <v>69030</v>
      </c>
      <c r="BK159">
        <v>69630</v>
      </c>
      <c r="BQ159" s="7">
        <f t="shared" si="83"/>
        <v>0.73263888888888884</v>
      </c>
      <c r="BR159" s="7">
        <f t="shared" si="84"/>
        <v>0.80208333333333337</v>
      </c>
      <c r="BS159" s="7">
        <f t="shared" si="85"/>
        <v>0.80233318929081365</v>
      </c>
      <c r="BT159" s="7">
        <f t="shared" si="86"/>
        <v>0.80256785237585182</v>
      </c>
      <c r="BU159" s="9">
        <f t="shared" si="95"/>
        <v>2.3466308503816702E-4</v>
      </c>
      <c r="BV159" s="4">
        <f t="shared" si="96"/>
        <v>0.79895833333333333</v>
      </c>
      <c r="BW159" s="4">
        <f t="shared" si="97"/>
        <v>0.80590277777777775</v>
      </c>
      <c r="BX159" s="4">
        <f t="shared" si="98"/>
        <v>6.9444444444444198E-3</v>
      </c>
      <c r="BY159" s="10">
        <f t="shared" si="99"/>
        <v>0.80245052083333279</v>
      </c>
      <c r="BZ159" s="9">
        <f t="shared" si="87"/>
        <v>3.671874999994218E-4</v>
      </c>
    </row>
    <row r="160" spans="1:78" x14ac:dyDescent="0.2">
      <c r="A160">
        <f t="shared" si="100"/>
        <v>141</v>
      </c>
      <c r="B160">
        <v>66895.016521632002</v>
      </c>
      <c r="C160">
        <v>66903.363478367901</v>
      </c>
      <c r="D160">
        <v>63300</v>
      </c>
      <c r="E160">
        <v>66900</v>
      </c>
      <c r="F160">
        <v>66780</v>
      </c>
      <c r="G160">
        <v>67020</v>
      </c>
      <c r="M160" s="7">
        <f t="shared" si="69"/>
        <v>0.73263888888888884</v>
      </c>
      <c r="N160" s="7">
        <f t="shared" si="70"/>
        <v>0.77430555555555558</v>
      </c>
      <c r="O160" s="7">
        <f t="shared" si="71"/>
        <v>0.77424787640777781</v>
      </c>
      <c r="P160" s="7">
        <f t="shared" si="72"/>
        <v>0.77434448470333217</v>
      </c>
      <c r="Q160" s="9">
        <f t="shared" si="73"/>
        <v>9.6608295554356793E-5</v>
      </c>
      <c r="R160" s="4">
        <f t="shared" si="74"/>
        <v>0.7729166666666667</v>
      </c>
      <c r="S160" s="4">
        <f t="shared" si="75"/>
        <v>0.77569444444444446</v>
      </c>
      <c r="T160" s="4">
        <f t="shared" si="76"/>
        <v>2.7777777777777679E-3</v>
      </c>
      <c r="U160" s="10">
        <f t="shared" si="88"/>
        <v>0.77429618055555505</v>
      </c>
      <c r="V160" s="9">
        <f t="shared" si="77"/>
        <v>-9.3750000005332623E-6</v>
      </c>
      <c r="AC160">
        <v>67106.117627412706</v>
      </c>
      <c r="AD160">
        <v>67125.522372587206</v>
      </c>
      <c r="AE160">
        <v>63300</v>
      </c>
      <c r="AF160">
        <v>66900</v>
      </c>
      <c r="AG160">
        <v>66855</v>
      </c>
      <c r="AH160">
        <v>67440</v>
      </c>
      <c r="AN160" s="7">
        <f t="shared" si="78"/>
        <v>0.73263888888888884</v>
      </c>
      <c r="AO160" s="7">
        <f t="shared" si="79"/>
        <v>0.77430555555555558</v>
      </c>
      <c r="AP160" s="7">
        <f t="shared" si="80"/>
        <v>0.77669117624320261</v>
      </c>
      <c r="AQ160" s="7">
        <f t="shared" si="81"/>
        <v>0.77691576820124075</v>
      </c>
      <c r="AR160" s="9">
        <f t="shared" si="89"/>
        <v>2.2459195803814502E-4</v>
      </c>
      <c r="AS160" s="4">
        <f t="shared" si="90"/>
        <v>0.77378472222222228</v>
      </c>
      <c r="AT160" s="4">
        <f t="shared" si="91"/>
        <v>0.78055555555555556</v>
      </c>
      <c r="AU160" s="4">
        <f t="shared" si="92"/>
        <v>6.7708333333332815E-3</v>
      </c>
      <c r="AV160" s="10">
        <f t="shared" si="93"/>
        <v>0.77680347222222168</v>
      </c>
      <c r="AW160" s="9">
        <f t="shared" si="82"/>
        <v>2.4979166666661001E-3</v>
      </c>
      <c r="AY160" s="5">
        <f t="shared" si="94"/>
        <v>-2.5072916666666334E-3</v>
      </c>
      <c r="BF160">
        <v>66896.602376854993</v>
      </c>
      <c r="BG160">
        <v>66906.007623144906</v>
      </c>
      <c r="BH160">
        <v>63300</v>
      </c>
      <c r="BI160">
        <v>66900</v>
      </c>
      <c r="BJ160">
        <v>66765</v>
      </c>
      <c r="BK160">
        <v>67035</v>
      </c>
      <c r="BQ160" s="7">
        <f t="shared" si="83"/>
        <v>0.73263888888888884</v>
      </c>
      <c r="BR160" s="7">
        <f t="shared" si="84"/>
        <v>0.77430555555555558</v>
      </c>
      <c r="BS160" s="7">
        <f t="shared" si="85"/>
        <v>0.7742662312135995</v>
      </c>
      <c r="BT160" s="7">
        <f t="shared" si="86"/>
        <v>0.77437508823084378</v>
      </c>
      <c r="BU160" s="9">
        <f t="shared" si="95"/>
        <v>1.0885701724427932E-4</v>
      </c>
      <c r="BV160" s="4">
        <f t="shared" si="96"/>
        <v>0.77274305555555556</v>
      </c>
      <c r="BW160" s="4">
        <f t="shared" si="97"/>
        <v>0.7758680555555556</v>
      </c>
      <c r="BX160" s="4">
        <f t="shared" si="98"/>
        <v>3.1250000000000444E-3</v>
      </c>
      <c r="BY160" s="10">
        <f t="shared" si="99"/>
        <v>0.77432065972222164</v>
      </c>
      <c r="BZ160" s="9">
        <f t="shared" si="87"/>
        <v>1.510416666605785E-5</v>
      </c>
    </row>
    <row r="161" spans="1:78" x14ac:dyDescent="0.2">
      <c r="A161">
        <f t="shared" si="100"/>
        <v>142</v>
      </c>
      <c r="B161">
        <v>66599.770707193398</v>
      </c>
      <c r="C161">
        <v>66609.259292806499</v>
      </c>
      <c r="D161">
        <v>63300</v>
      </c>
      <c r="E161">
        <v>66600</v>
      </c>
      <c r="F161">
        <v>66465</v>
      </c>
      <c r="G161">
        <v>66735</v>
      </c>
      <c r="M161" s="7">
        <f t="shared" si="69"/>
        <v>0.73263888888888884</v>
      </c>
      <c r="N161" s="7">
        <f t="shared" si="70"/>
        <v>0.77083333333333337</v>
      </c>
      <c r="O161" s="7">
        <f t="shared" si="71"/>
        <v>0.77083067948140505</v>
      </c>
      <c r="P161" s="7">
        <f t="shared" si="72"/>
        <v>0.77094050107414924</v>
      </c>
      <c r="Q161" s="9">
        <f t="shared" si="73"/>
        <v>1.0982159274419701E-4</v>
      </c>
      <c r="R161" s="4">
        <f t="shared" si="74"/>
        <v>0.76927083333333335</v>
      </c>
      <c r="S161" s="4">
        <f t="shared" si="75"/>
        <v>0.77239583333333328</v>
      </c>
      <c r="T161" s="4">
        <f t="shared" si="76"/>
        <v>3.1249999999999334E-3</v>
      </c>
      <c r="U161" s="10">
        <f t="shared" si="88"/>
        <v>0.77088559027777714</v>
      </c>
      <c r="V161" s="9">
        <f t="shared" si="77"/>
        <v>5.2256944443773712E-5</v>
      </c>
      <c r="AC161">
        <v>66622.488214733807</v>
      </c>
      <c r="AD161">
        <v>66638.111785266097</v>
      </c>
      <c r="AE161">
        <v>63300</v>
      </c>
      <c r="AF161">
        <v>66600</v>
      </c>
      <c r="AG161">
        <v>66435</v>
      </c>
      <c r="AH161">
        <v>66825</v>
      </c>
      <c r="AN161" s="7">
        <f t="shared" si="78"/>
        <v>0.73263888888888884</v>
      </c>
      <c r="AO161" s="7">
        <f t="shared" si="79"/>
        <v>0.77083333333333337</v>
      </c>
      <c r="AP161" s="7">
        <f t="shared" si="80"/>
        <v>0.77109361359645612</v>
      </c>
      <c r="AQ161" s="7">
        <f t="shared" si="81"/>
        <v>0.77127444195909833</v>
      </c>
      <c r="AR161" s="9">
        <f t="shared" si="89"/>
        <v>1.808283626422158E-4</v>
      </c>
      <c r="AS161" s="4">
        <f t="shared" si="90"/>
        <v>0.76892361111111107</v>
      </c>
      <c r="AT161" s="4">
        <f t="shared" si="91"/>
        <v>0.7734375</v>
      </c>
      <c r="AU161" s="4">
        <f t="shared" si="92"/>
        <v>4.5138888888889284E-3</v>
      </c>
      <c r="AV161" s="10">
        <f t="shared" si="93"/>
        <v>0.77118402777777728</v>
      </c>
      <c r="AW161" s="9">
        <f t="shared" si="82"/>
        <v>3.5069444444391085E-4</v>
      </c>
      <c r="AY161" s="5">
        <f t="shared" si="94"/>
        <v>-2.9843750000013713E-4</v>
      </c>
      <c r="BF161">
        <v>66595.480884319302</v>
      </c>
      <c r="BG161">
        <v>66604.579115680594</v>
      </c>
      <c r="BH161">
        <v>63300</v>
      </c>
      <c r="BI161">
        <v>66600</v>
      </c>
      <c r="BJ161">
        <v>66450</v>
      </c>
      <c r="BK161">
        <v>66735</v>
      </c>
      <c r="BQ161" s="7">
        <f t="shared" si="83"/>
        <v>0.73263888888888884</v>
      </c>
      <c r="BR161" s="7">
        <f t="shared" si="84"/>
        <v>0.77083333333333337</v>
      </c>
      <c r="BS161" s="7">
        <f t="shared" si="85"/>
        <v>0.77078102875369559</v>
      </c>
      <c r="BT161" s="7">
        <f t="shared" si="86"/>
        <v>0.77088633235741433</v>
      </c>
      <c r="BU161" s="9">
        <f t="shared" si="95"/>
        <v>1.053036037187427E-4</v>
      </c>
      <c r="BV161" s="4">
        <f t="shared" si="96"/>
        <v>0.76909722222222221</v>
      </c>
      <c r="BW161" s="4">
        <f t="shared" si="97"/>
        <v>0.77239583333333328</v>
      </c>
      <c r="BX161" s="4">
        <f t="shared" si="98"/>
        <v>3.2986111111110716E-3</v>
      </c>
      <c r="BY161" s="10">
        <f t="shared" si="99"/>
        <v>0.7708336805555549</v>
      </c>
      <c r="BZ161" s="9">
        <f t="shared" si="87"/>
        <v>3.4722222153060756E-7</v>
      </c>
    </row>
    <row r="162" spans="1:78" x14ac:dyDescent="0.2">
      <c r="A162">
        <f t="shared" si="100"/>
        <v>143</v>
      </c>
      <c r="B162">
        <v>66638.022669445607</v>
      </c>
      <c r="C162">
        <v>66661.277330554294</v>
      </c>
      <c r="D162">
        <v>63300</v>
      </c>
      <c r="E162">
        <v>66600</v>
      </c>
      <c r="F162">
        <v>66330</v>
      </c>
      <c r="G162">
        <v>66990</v>
      </c>
      <c r="M162" s="7">
        <f t="shared" si="69"/>
        <v>0.73263888888888884</v>
      </c>
      <c r="N162" s="7">
        <f t="shared" si="70"/>
        <v>0.77083333333333337</v>
      </c>
      <c r="O162" s="7">
        <f t="shared" si="71"/>
        <v>0.77127341052599085</v>
      </c>
      <c r="P162" s="7">
        <f t="shared" si="72"/>
        <v>0.77154256169623026</v>
      </c>
      <c r="Q162" s="9">
        <f t="shared" si="73"/>
        <v>2.6915117023940116E-4</v>
      </c>
      <c r="R162" s="4">
        <f t="shared" si="74"/>
        <v>0.76770833333333333</v>
      </c>
      <c r="S162" s="4">
        <f t="shared" si="75"/>
        <v>0.77534722222222219</v>
      </c>
      <c r="T162" s="4">
        <f t="shared" si="76"/>
        <v>7.6388888888888618E-3</v>
      </c>
      <c r="U162" s="10">
        <f t="shared" si="88"/>
        <v>0.7714079861111105</v>
      </c>
      <c r="V162" s="9">
        <f t="shared" si="77"/>
        <v>5.7465277777712931E-4</v>
      </c>
      <c r="AC162">
        <v>66834.244160166694</v>
      </c>
      <c r="AD162">
        <v>66868.705839833201</v>
      </c>
      <c r="AE162">
        <v>63300</v>
      </c>
      <c r="AF162">
        <v>66600</v>
      </c>
      <c r="AG162">
        <v>66345</v>
      </c>
      <c r="AH162">
        <v>67380</v>
      </c>
      <c r="AN162" s="7">
        <f t="shared" si="78"/>
        <v>0.73263888888888884</v>
      </c>
      <c r="AO162" s="7">
        <f t="shared" si="79"/>
        <v>0.77083333333333337</v>
      </c>
      <c r="AP162" s="7">
        <f t="shared" si="80"/>
        <v>0.77354449259452196</v>
      </c>
      <c r="AQ162" s="7">
        <f t="shared" si="81"/>
        <v>0.77394335462769903</v>
      </c>
      <c r="AR162" s="9">
        <f t="shared" si="89"/>
        <v>3.9886203317707203E-4</v>
      </c>
      <c r="AS162" s="4">
        <f t="shared" si="90"/>
        <v>0.76788194444444446</v>
      </c>
      <c r="AT162" s="4">
        <f t="shared" si="91"/>
        <v>0.77986111111111112</v>
      </c>
      <c r="AU162" s="4">
        <f t="shared" si="92"/>
        <v>1.1979166666666652E-2</v>
      </c>
      <c r="AV162" s="10">
        <f t="shared" si="93"/>
        <v>0.77374392361111055</v>
      </c>
      <c r="AW162" s="9">
        <f t="shared" si="82"/>
        <v>2.9105902777771808E-3</v>
      </c>
      <c r="AY162" s="5">
        <f t="shared" si="94"/>
        <v>-2.3359375000000515E-3</v>
      </c>
      <c r="BF162">
        <v>66626.083604340005</v>
      </c>
      <c r="BG162">
        <v>66646.606395659895</v>
      </c>
      <c r="BH162">
        <v>63300</v>
      </c>
      <c r="BI162">
        <v>66600</v>
      </c>
      <c r="BJ162">
        <v>66330</v>
      </c>
      <c r="BK162">
        <v>66945</v>
      </c>
      <c r="BQ162" s="7">
        <f t="shared" si="83"/>
        <v>0.73263888888888884</v>
      </c>
      <c r="BR162" s="7">
        <f t="shared" si="84"/>
        <v>0.77083333333333337</v>
      </c>
      <c r="BS162" s="7">
        <f t="shared" si="85"/>
        <v>0.77113522690208336</v>
      </c>
      <c r="BT162" s="7">
        <f t="shared" si="86"/>
        <v>0.77137275920902659</v>
      </c>
      <c r="BU162" s="9">
        <f t="shared" si="95"/>
        <v>2.3753230694323335E-4</v>
      </c>
      <c r="BV162" s="4">
        <f t="shared" si="96"/>
        <v>0.76770833333333333</v>
      </c>
      <c r="BW162" s="4">
        <f t="shared" si="97"/>
        <v>0.77482638888888888</v>
      </c>
      <c r="BX162" s="4">
        <f t="shared" si="98"/>
        <v>7.118055555555558E-3</v>
      </c>
      <c r="BY162" s="10">
        <f t="shared" si="99"/>
        <v>0.77125399305555498</v>
      </c>
      <c r="BZ162" s="9">
        <f t="shared" si="87"/>
        <v>4.2065972222160575E-4</v>
      </c>
    </row>
    <row r="163" spans="1:78" x14ac:dyDescent="0.2">
      <c r="A163">
        <f t="shared" si="100"/>
        <v>144</v>
      </c>
      <c r="B163">
        <v>66621.516870669293</v>
      </c>
      <c r="C163">
        <v>66642.023129330701</v>
      </c>
      <c r="D163">
        <v>63300</v>
      </c>
      <c r="E163">
        <v>66600</v>
      </c>
      <c r="F163">
        <v>66315</v>
      </c>
      <c r="G163">
        <v>66930</v>
      </c>
      <c r="M163" s="7">
        <f t="shared" si="69"/>
        <v>0.73263888888888884</v>
      </c>
      <c r="N163" s="7">
        <f t="shared" si="70"/>
        <v>0.77083333333333337</v>
      </c>
      <c r="O163" s="7">
        <f t="shared" si="71"/>
        <v>0.77108237118830203</v>
      </c>
      <c r="P163" s="7">
        <f t="shared" si="72"/>
        <v>0.77131971214503126</v>
      </c>
      <c r="Q163" s="9">
        <f t="shared" si="73"/>
        <v>2.3734095672922617E-4</v>
      </c>
      <c r="R163" s="4">
        <f t="shared" si="74"/>
        <v>0.76753472222222219</v>
      </c>
      <c r="S163" s="4">
        <f t="shared" si="75"/>
        <v>0.77465277777777775</v>
      </c>
      <c r="T163" s="4">
        <f t="shared" si="76"/>
        <v>7.118055555555558E-3</v>
      </c>
      <c r="U163" s="10">
        <f t="shared" si="88"/>
        <v>0.77120104166666659</v>
      </c>
      <c r="V163" s="9">
        <f t="shared" si="77"/>
        <v>3.6770833333321651E-4</v>
      </c>
      <c r="AC163">
        <v>66739.914632291198</v>
      </c>
      <c r="AD163">
        <v>66768.155367708707</v>
      </c>
      <c r="AE163">
        <v>63300</v>
      </c>
      <c r="AF163">
        <v>66600</v>
      </c>
      <c r="AG163">
        <v>66345</v>
      </c>
      <c r="AH163">
        <v>67185</v>
      </c>
      <c r="AN163" s="7">
        <f t="shared" si="78"/>
        <v>0.73263888888888884</v>
      </c>
      <c r="AO163" s="7">
        <f t="shared" si="79"/>
        <v>0.77083333333333337</v>
      </c>
      <c r="AP163" s="7">
        <f t="shared" si="80"/>
        <v>0.77245271565151852</v>
      </c>
      <c r="AQ163" s="7">
        <f t="shared" si="81"/>
        <v>0.77277957601514702</v>
      </c>
      <c r="AR163" s="9">
        <f t="shared" si="89"/>
        <v>3.2686036362850057E-4</v>
      </c>
      <c r="AS163" s="4">
        <f t="shared" si="90"/>
        <v>0.76788194444444446</v>
      </c>
      <c r="AT163" s="4">
        <f t="shared" si="91"/>
        <v>0.77760416666666665</v>
      </c>
      <c r="AU163" s="4">
        <f t="shared" si="92"/>
        <v>9.7222222222221877E-3</v>
      </c>
      <c r="AV163" s="10">
        <f t="shared" si="93"/>
        <v>0.77261614583333271</v>
      </c>
      <c r="AW163" s="9">
        <f t="shared" si="82"/>
        <v>1.7828124999993422E-3</v>
      </c>
      <c r="AY163" s="5">
        <f t="shared" si="94"/>
        <v>-1.4151041666661257E-3</v>
      </c>
      <c r="BF163">
        <v>66653.901465630697</v>
      </c>
      <c r="BG163">
        <v>66679.6285343692</v>
      </c>
      <c r="BH163">
        <v>63300</v>
      </c>
      <c r="BI163">
        <v>66600</v>
      </c>
      <c r="BJ163">
        <v>66315</v>
      </c>
      <c r="BK163">
        <v>67050</v>
      </c>
      <c r="BQ163" s="7">
        <f t="shared" si="83"/>
        <v>0.73263888888888884</v>
      </c>
      <c r="BR163" s="7">
        <f t="shared" si="84"/>
        <v>0.77083333333333337</v>
      </c>
      <c r="BS163" s="7">
        <f t="shared" si="85"/>
        <v>0.77145719288924419</v>
      </c>
      <c r="BT163" s="7">
        <f t="shared" si="86"/>
        <v>0.77175495988853238</v>
      </c>
      <c r="BU163" s="9">
        <f t="shared" si="95"/>
        <v>2.9776699928818484E-4</v>
      </c>
      <c r="BV163" s="4">
        <f t="shared" si="96"/>
        <v>0.76753472222222219</v>
      </c>
      <c r="BW163" s="4">
        <f t="shared" si="97"/>
        <v>0.77604166666666663</v>
      </c>
      <c r="BX163" s="4">
        <f t="shared" si="98"/>
        <v>8.506944444444442E-3</v>
      </c>
      <c r="BY163" s="10">
        <f t="shared" si="99"/>
        <v>0.77160607638888834</v>
      </c>
      <c r="BZ163" s="9">
        <f t="shared" si="87"/>
        <v>7.7274305555496969E-4</v>
      </c>
    </row>
    <row r="164" spans="1:78" x14ac:dyDescent="0.2">
      <c r="A164">
        <f t="shared" si="100"/>
        <v>145</v>
      </c>
      <c r="B164">
        <v>66596.694095522005</v>
      </c>
      <c r="C164">
        <v>66605.765904477899</v>
      </c>
      <c r="D164">
        <v>63300</v>
      </c>
      <c r="E164">
        <v>66600</v>
      </c>
      <c r="F164">
        <v>66450</v>
      </c>
      <c r="G164">
        <v>66735</v>
      </c>
      <c r="M164" s="7">
        <f t="shared" si="69"/>
        <v>0.73263888888888884</v>
      </c>
      <c r="N164" s="7">
        <f t="shared" si="70"/>
        <v>0.77083333333333337</v>
      </c>
      <c r="O164" s="7">
        <f t="shared" si="71"/>
        <v>0.77079507055002316</v>
      </c>
      <c r="P164" s="7">
        <f t="shared" si="72"/>
        <v>0.7709000683388646</v>
      </c>
      <c r="Q164" s="9">
        <f t="shared" si="73"/>
        <v>1.0499778884143218E-4</v>
      </c>
      <c r="R164" s="4">
        <f t="shared" si="74"/>
        <v>0.76909722222222221</v>
      </c>
      <c r="S164" s="4">
        <f t="shared" si="75"/>
        <v>0.77239583333333328</v>
      </c>
      <c r="T164" s="4">
        <f t="shared" si="76"/>
        <v>3.2986111111110716E-3</v>
      </c>
      <c r="U164" s="10">
        <f t="shared" si="88"/>
        <v>0.77084756944444388</v>
      </c>
      <c r="V164" s="9">
        <f t="shared" si="77"/>
        <v>1.4236111110510485E-5</v>
      </c>
      <c r="AC164">
        <v>66602.149846169399</v>
      </c>
      <c r="AD164">
        <v>66611.890153830594</v>
      </c>
      <c r="AE164">
        <v>63300</v>
      </c>
      <c r="AF164">
        <v>66600</v>
      </c>
      <c r="AG164">
        <v>66465</v>
      </c>
      <c r="AH164">
        <v>66750</v>
      </c>
      <c r="AN164" s="7">
        <f t="shared" si="78"/>
        <v>0.73263888888888884</v>
      </c>
      <c r="AO164" s="7">
        <f t="shared" si="79"/>
        <v>0.77083333333333337</v>
      </c>
      <c r="AP164" s="7">
        <f t="shared" si="80"/>
        <v>0.77085821581214586</v>
      </c>
      <c r="AQ164" s="7">
        <f t="shared" si="81"/>
        <v>0.77097095085452072</v>
      </c>
      <c r="AR164" s="9">
        <f t="shared" si="89"/>
        <v>1.1273504237485632E-4</v>
      </c>
      <c r="AS164" s="4">
        <f t="shared" si="90"/>
        <v>0.76927083333333335</v>
      </c>
      <c r="AT164" s="4">
        <f t="shared" si="91"/>
        <v>0.77256944444444442</v>
      </c>
      <c r="AU164" s="4">
        <f t="shared" si="92"/>
        <v>3.2986111111110716E-3</v>
      </c>
      <c r="AV164" s="10">
        <f t="shared" si="93"/>
        <v>0.77091458333333329</v>
      </c>
      <c r="AW164" s="9">
        <f t="shared" si="82"/>
        <v>8.1249999999921663E-5</v>
      </c>
      <c r="AY164" s="5">
        <f t="shared" si="94"/>
        <v>-6.7013888889411177E-5</v>
      </c>
      <c r="BF164">
        <v>66598.757697741297</v>
      </c>
      <c r="BG164">
        <v>66607.872302258693</v>
      </c>
      <c r="BH164">
        <v>63300</v>
      </c>
      <c r="BI164">
        <v>66600</v>
      </c>
      <c r="BJ164">
        <v>66465</v>
      </c>
      <c r="BK164">
        <v>66735</v>
      </c>
      <c r="BQ164" s="7">
        <f t="shared" si="83"/>
        <v>0.73263888888888884</v>
      </c>
      <c r="BR164" s="7">
        <f t="shared" si="84"/>
        <v>0.77083333333333337</v>
      </c>
      <c r="BS164" s="7">
        <f t="shared" si="85"/>
        <v>0.77081895483496876</v>
      </c>
      <c r="BT164" s="7">
        <f t="shared" si="86"/>
        <v>0.7709244479428089</v>
      </c>
      <c r="BU164" s="9">
        <f t="shared" si="95"/>
        <v>1.0549310784013777E-4</v>
      </c>
      <c r="BV164" s="4">
        <f t="shared" si="96"/>
        <v>0.76927083333333335</v>
      </c>
      <c r="BW164" s="4">
        <f t="shared" si="97"/>
        <v>0.77239583333333328</v>
      </c>
      <c r="BX164" s="4">
        <f t="shared" si="98"/>
        <v>3.1249999999999334E-3</v>
      </c>
      <c r="BY164" s="10">
        <f t="shared" si="99"/>
        <v>0.77087170138888883</v>
      </c>
      <c r="BZ164" s="9">
        <f t="shared" si="87"/>
        <v>3.8368055555459968E-5</v>
      </c>
    </row>
    <row r="165" spans="1:78" x14ac:dyDescent="0.2">
      <c r="A165">
        <f t="shared" si="100"/>
        <v>146</v>
      </c>
      <c r="B165">
        <v>69092.742124529701</v>
      </c>
      <c r="C165">
        <v>69118.187875470205</v>
      </c>
      <c r="D165">
        <v>63300</v>
      </c>
      <c r="E165">
        <v>69000</v>
      </c>
      <c r="F165">
        <v>68865</v>
      </c>
      <c r="G165">
        <v>69570</v>
      </c>
      <c r="M165" s="7">
        <f t="shared" si="69"/>
        <v>0.73263888888888884</v>
      </c>
      <c r="N165" s="7">
        <f t="shared" si="70"/>
        <v>0.79861111111111116</v>
      </c>
      <c r="O165" s="7">
        <f t="shared" si="71"/>
        <v>0.7996845153302049</v>
      </c>
      <c r="P165" s="7">
        <f t="shared" si="72"/>
        <v>0.79997902633646067</v>
      </c>
      <c r="Q165" s="9">
        <f t="shared" si="73"/>
        <v>2.9451100625577098E-4</v>
      </c>
      <c r="R165" s="4">
        <f t="shared" si="74"/>
        <v>0.79704861111111114</v>
      </c>
      <c r="S165" s="4">
        <f t="shared" si="75"/>
        <v>0.8052083333333333</v>
      </c>
      <c r="T165" s="4">
        <f t="shared" si="76"/>
        <v>8.1597222222221655E-3</v>
      </c>
      <c r="U165" s="10">
        <f t="shared" si="88"/>
        <v>0.79983177083333279</v>
      </c>
      <c r="V165" s="9">
        <f t="shared" si="77"/>
        <v>1.2206597222216287E-3</v>
      </c>
      <c r="AC165">
        <v>68993.477600092505</v>
      </c>
      <c r="AD165">
        <v>69002.352399907395</v>
      </c>
      <c r="AE165">
        <v>63300</v>
      </c>
      <c r="AF165">
        <v>69000</v>
      </c>
      <c r="AG165">
        <v>68865</v>
      </c>
      <c r="AH165">
        <v>69135</v>
      </c>
      <c r="AN165" s="7">
        <f t="shared" si="78"/>
        <v>0.73263888888888884</v>
      </c>
      <c r="AO165" s="7">
        <f t="shared" si="79"/>
        <v>0.79861111111111116</v>
      </c>
      <c r="AP165" s="7">
        <f t="shared" si="80"/>
        <v>0.79853562037144099</v>
      </c>
      <c r="AQ165" s="7">
        <f t="shared" si="81"/>
        <v>0.7986383379618911</v>
      </c>
      <c r="AR165" s="9">
        <f t="shared" si="89"/>
        <v>1.0271759045010764E-4</v>
      </c>
      <c r="AS165" s="4">
        <f t="shared" si="90"/>
        <v>0.79704861111111114</v>
      </c>
      <c r="AT165" s="4">
        <f t="shared" si="91"/>
        <v>0.80017361111111107</v>
      </c>
      <c r="AU165" s="4">
        <f t="shared" si="92"/>
        <v>3.1249999999999334E-3</v>
      </c>
      <c r="AV165" s="10">
        <f t="shared" si="93"/>
        <v>0.79858697916666599</v>
      </c>
      <c r="AW165" s="9">
        <f t="shared" si="82"/>
        <v>-2.4131944445171527E-5</v>
      </c>
      <c r="AY165" s="5">
        <f t="shared" si="94"/>
        <v>1.2447916666668002E-3</v>
      </c>
      <c r="BF165">
        <v>68995.704874721196</v>
      </c>
      <c r="BG165">
        <v>69004.505125278694</v>
      </c>
      <c r="BH165">
        <v>63300</v>
      </c>
      <c r="BI165">
        <v>69000</v>
      </c>
      <c r="BJ165">
        <v>68865</v>
      </c>
      <c r="BK165">
        <v>69135</v>
      </c>
      <c r="BQ165" s="7">
        <f t="shared" si="83"/>
        <v>0.73263888888888884</v>
      </c>
      <c r="BR165" s="7">
        <f t="shared" si="84"/>
        <v>0.79861111111111116</v>
      </c>
      <c r="BS165" s="7">
        <f t="shared" si="85"/>
        <v>0.79856139901297685</v>
      </c>
      <c r="BT165" s="7">
        <f t="shared" si="86"/>
        <v>0.79866325376479974</v>
      </c>
      <c r="BU165" s="9">
        <f t="shared" si="95"/>
        <v>1.0185475182289405E-4</v>
      </c>
      <c r="BV165" s="4">
        <f t="shared" si="96"/>
        <v>0.79704861111111114</v>
      </c>
      <c r="BW165" s="4">
        <f t="shared" si="97"/>
        <v>0.80017361111111107</v>
      </c>
      <c r="BX165" s="4">
        <f t="shared" si="98"/>
        <v>3.1249999999999334E-3</v>
      </c>
      <c r="BY165" s="10">
        <f t="shared" si="99"/>
        <v>0.79861232638888824</v>
      </c>
      <c r="BZ165" s="9">
        <f t="shared" si="87"/>
        <v>1.2152777770779721E-6</v>
      </c>
    </row>
    <row r="166" spans="1:78" x14ac:dyDescent="0.2">
      <c r="A166">
        <f t="shared" si="100"/>
        <v>147</v>
      </c>
      <c r="B166">
        <v>66830.142807032797</v>
      </c>
      <c r="C166">
        <v>66868.787192967095</v>
      </c>
      <c r="D166">
        <v>63600</v>
      </c>
      <c r="E166">
        <v>66600</v>
      </c>
      <c r="F166">
        <v>66360</v>
      </c>
      <c r="G166">
        <v>67410</v>
      </c>
      <c r="M166" s="7">
        <f t="shared" si="69"/>
        <v>0.73611111111111116</v>
      </c>
      <c r="N166" s="7">
        <f t="shared" si="70"/>
        <v>0.77083333333333337</v>
      </c>
      <c r="O166" s="7">
        <f t="shared" si="71"/>
        <v>0.77349702322954628</v>
      </c>
      <c r="P166" s="7">
        <f t="shared" si="72"/>
        <v>0.77394429621489691</v>
      </c>
      <c r="Q166" s="9">
        <f t="shared" si="73"/>
        <v>4.4727298535063298E-4</v>
      </c>
      <c r="R166" s="4">
        <f t="shared" si="74"/>
        <v>0.7680555555555556</v>
      </c>
      <c r="S166" s="4">
        <f t="shared" si="75"/>
        <v>0.78020833333333328</v>
      </c>
      <c r="T166" s="4">
        <f t="shared" si="76"/>
        <v>1.2152777777777679E-2</v>
      </c>
      <c r="U166" s="10">
        <f t="shared" si="88"/>
        <v>0.77372065972222159</v>
      </c>
      <c r="V166" s="9">
        <f t="shared" si="77"/>
        <v>2.8873263888882228E-3</v>
      </c>
      <c r="AC166">
        <v>66706.527146171997</v>
      </c>
      <c r="AD166">
        <v>66734.882853827905</v>
      </c>
      <c r="AE166">
        <v>63600</v>
      </c>
      <c r="AF166">
        <v>66600</v>
      </c>
      <c r="AG166">
        <v>66360</v>
      </c>
      <c r="AH166">
        <v>67185</v>
      </c>
      <c r="AN166" s="7">
        <f t="shared" si="78"/>
        <v>0.73611111111111116</v>
      </c>
      <c r="AO166" s="7">
        <f t="shared" si="79"/>
        <v>0.77083333333333337</v>
      </c>
      <c r="AP166" s="7">
        <f t="shared" si="80"/>
        <v>0.77206628641402775</v>
      </c>
      <c r="AQ166" s="7">
        <f t="shared" si="81"/>
        <v>0.77239447747486001</v>
      </c>
      <c r="AR166" s="9">
        <f t="shared" si="89"/>
        <v>3.2819106083226135E-4</v>
      </c>
      <c r="AS166" s="4">
        <f t="shared" si="90"/>
        <v>0.7680555555555556</v>
      </c>
      <c r="AT166" s="4">
        <f t="shared" si="91"/>
        <v>0.77760416666666665</v>
      </c>
      <c r="AU166" s="4">
        <f t="shared" si="92"/>
        <v>9.5486111111110494E-3</v>
      </c>
      <c r="AV166" s="10">
        <f t="shared" si="93"/>
        <v>0.77223038194444382</v>
      </c>
      <c r="AW166" s="9">
        <f t="shared" si="82"/>
        <v>1.3970486111104519E-3</v>
      </c>
      <c r="AY166" s="5">
        <f t="shared" si="94"/>
        <v>1.4902777777777709E-3</v>
      </c>
      <c r="BF166">
        <v>66697.565837881499</v>
      </c>
      <c r="BG166">
        <v>66724.164162118395</v>
      </c>
      <c r="BH166">
        <v>63600</v>
      </c>
      <c r="BI166">
        <v>66600</v>
      </c>
      <c r="BJ166">
        <v>66390</v>
      </c>
      <c r="BK166">
        <v>67185</v>
      </c>
      <c r="BQ166" s="7">
        <f t="shared" si="83"/>
        <v>0.73611111111111116</v>
      </c>
      <c r="BR166" s="7">
        <f t="shared" si="84"/>
        <v>0.77083333333333337</v>
      </c>
      <c r="BS166" s="7">
        <f t="shared" si="85"/>
        <v>0.77196256756807291</v>
      </c>
      <c r="BT166" s="7">
        <f t="shared" si="86"/>
        <v>0.77227041854303702</v>
      </c>
      <c r="BU166" s="9">
        <f t="shared" si="95"/>
        <v>3.0785097496410785E-4</v>
      </c>
      <c r="BV166" s="4">
        <f t="shared" si="96"/>
        <v>0.76840277777777777</v>
      </c>
      <c r="BW166" s="4">
        <f t="shared" si="97"/>
        <v>0.77760416666666665</v>
      </c>
      <c r="BX166" s="4">
        <f t="shared" si="98"/>
        <v>9.201388888888884E-3</v>
      </c>
      <c r="BY166" s="10">
        <f t="shared" si="99"/>
        <v>0.77211649305555496</v>
      </c>
      <c r="BZ166" s="9">
        <f t="shared" si="87"/>
        <v>1.283159722221594E-3</v>
      </c>
    </row>
    <row r="167" spans="1:78" x14ac:dyDescent="0.2">
      <c r="A167">
        <f t="shared" si="100"/>
        <v>148</v>
      </c>
      <c r="B167">
        <v>66053.765916670207</v>
      </c>
      <c r="C167">
        <v>66082.464083329702</v>
      </c>
      <c r="D167">
        <v>63600</v>
      </c>
      <c r="E167">
        <v>65400</v>
      </c>
      <c r="F167">
        <v>65655</v>
      </c>
      <c r="G167">
        <v>66510</v>
      </c>
      <c r="M167" s="7">
        <f t="shared" si="69"/>
        <v>0.73611111111111116</v>
      </c>
      <c r="N167" s="7">
        <f t="shared" si="70"/>
        <v>0.75694444444444442</v>
      </c>
      <c r="O167" s="7">
        <f t="shared" si="71"/>
        <v>0.76451117959109038</v>
      </c>
      <c r="P167" s="7">
        <f t="shared" si="72"/>
        <v>0.76484333429779749</v>
      </c>
      <c r="Q167" s="9">
        <f t="shared" si="73"/>
        <v>3.3215470670711067E-4</v>
      </c>
      <c r="R167" s="4">
        <f t="shared" si="74"/>
        <v>0.75989583333333333</v>
      </c>
      <c r="S167" s="4">
        <f t="shared" si="75"/>
        <v>0.76979166666666665</v>
      </c>
      <c r="T167" s="4">
        <f t="shared" si="76"/>
        <v>9.8958333333333259E-3</v>
      </c>
      <c r="U167" s="10">
        <f t="shared" si="88"/>
        <v>0.76467725694444399</v>
      </c>
      <c r="V167" s="9">
        <f t="shared" si="77"/>
        <v>7.7328124999995751E-3</v>
      </c>
      <c r="AC167">
        <v>66118.077195322403</v>
      </c>
      <c r="AD167">
        <v>66151.862804677497</v>
      </c>
      <c r="AE167">
        <v>63600</v>
      </c>
      <c r="AF167">
        <v>65400</v>
      </c>
      <c r="AG167">
        <v>65670</v>
      </c>
      <c r="AH167">
        <v>66660</v>
      </c>
      <c r="AN167" s="7">
        <f t="shared" si="78"/>
        <v>0.73611111111111116</v>
      </c>
      <c r="AO167" s="7">
        <f t="shared" si="79"/>
        <v>0.75694444444444442</v>
      </c>
      <c r="AP167" s="7">
        <f t="shared" si="80"/>
        <v>0.76525552309400935</v>
      </c>
      <c r="AQ167" s="7">
        <f t="shared" si="81"/>
        <v>0.76564656023932287</v>
      </c>
      <c r="AR167" s="9">
        <f t="shared" si="89"/>
        <v>3.9103714531352196E-4</v>
      </c>
      <c r="AS167" s="4">
        <f t="shared" si="90"/>
        <v>0.76006944444444446</v>
      </c>
      <c r="AT167" s="4">
        <f t="shared" si="91"/>
        <v>0.77152777777777781</v>
      </c>
      <c r="AU167" s="4">
        <f t="shared" si="92"/>
        <v>1.1458333333333348E-2</v>
      </c>
      <c r="AV167" s="10">
        <f t="shared" si="93"/>
        <v>0.76545104166666611</v>
      </c>
      <c r="AW167" s="9">
        <f t="shared" si="82"/>
        <v>8.5065972222216901E-3</v>
      </c>
      <c r="AY167" s="5">
        <f t="shared" si="94"/>
        <v>-7.7378472222211503E-4</v>
      </c>
      <c r="BF167">
        <v>66061.855963584996</v>
      </c>
      <c r="BG167">
        <v>66091.144036414902</v>
      </c>
      <c r="BH167">
        <v>63600</v>
      </c>
      <c r="BI167">
        <v>65400</v>
      </c>
      <c r="BJ167">
        <v>65655</v>
      </c>
      <c r="BK167">
        <v>66510</v>
      </c>
      <c r="BQ167" s="7">
        <f t="shared" si="83"/>
        <v>0.73611111111111116</v>
      </c>
      <c r="BR167" s="7">
        <f t="shared" si="84"/>
        <v>0.75694444444444442</v>
      </c>
      <c r="BS167" s="7">
        <f t="shared" si="85"/>
        <v>0.76460481439334482</v>
      </c>
      <c r="BT167" s="7">
        <f t="shared" si="86"/>
        <v>0.76494379671776502</v>
      </c>
      <c r="BU167" s="9">
        <f t="shared" si="95"/>
        <v>3.389823244202006E-4</v>
      </c>
      <c r="BV167" s="4">
        <f t="shared" si="96"/>
        <v>0.75989583333333333</v>
      </c>
      <c r="BW167" s="4">
        <f t="shared" si="97"/>
        <v>0.76979166666666665</v>
      </c>
      <c r="BX167" s="4">
        <f t="shared" si="98"/>
        <v>9.8958333333333259E-3</v>
      </c>
      <c r="BY167" s="10">
        <f t="shared" si="99"/>
        <v>0.76477430555555492</v>
      </c>
      <c r="BZ167" s="9">
        <f t="shared" si="87"/>
        <v>7.8298611111105032E-3</v>
      </c>
    </row>
    <row r="168" spans="1:78" x14ac:dyDescent="0.2">
      <c r="A168">
        <f t="shared" si="100"/>
        <v>149</v>
      </c>
      <c r="B168">
        <v>67005.964478149894</v>
      </c>
      <c r="C168">
        <v>67036.195521849993</v>
      </c>
      <c r="D168">
        <v>63900</v>
      </c>
      <c r="E168">
        <v>66900</v>
      </c>
      <c r="F168">
        <v>66630</v>
      </c>
      <c r="G168">
        <v>67485</v>
      </c>
      <c r="M168" s="7">
        <f t="shared" si="69"/>
        <v>0.73958333333333337</v>
      </c>
      <c r="N168" s="7">
        <f t="shared" si="70"/>
        <v>0.77430555555555558</v>
      </c>
      <c r="O168" s="7">
        <f t="shared" si="71"/>
        <v>0.77553199627488301</v>
      </c>
      <c r="P168" s="7">
        <f t="shared" si="72"/>
        <v>0.77588189261400453</v>
      </c>
      <c r="Q168" s="9">
        <f t="shared" si="73"/>
        <v>3.4989633912152485E-4</v>
      </c>
      <c r="R168" s="4">
        <f t="shared" si="74"/>
        <v>0.77118055555555554</v>
      </c>
      <c r="S168" s="4">
        <f t="shared" si="75"/>
        <v>0.78107638888888886</v>
      </c>
      <c r="T168" s="4">
        <f t="shared" si="76"/>
        <v>9.8958333333333259E-3</v>
      </c>
      <c r="U168" s="10">
        <f t="shared" si="88"/>
        <v>0.77570694444444377</v>
      </c>
      <c r="V168" s="9">
        <f t="shared" si="77"/>
        <v>1.4013888888881887E-3</v>
      </c>
      <c r="AC168">
        <v>66921.798415509096</v>
      </c>
      <c r="AD168">
        <v>66942.761584490901</v>
      </c>
      <c r="AE168">
        <v>63900</v>
      </c>
      <c r="AF168">
        <v>66900</v>
      </c>
      <c r="AG168">
        <v>66615</v>
      </c>
      <c r="AH168">
        <v>67230</v>
      </c>
      <c r="AN168" s="7">
        <f t="shared" si="78"/>
        <v>0.73958333333333337</v>
      </c>
      <c r="AO168" s="7">
        <f t="shared" si="79"/>
        <v>0.77430555555555558</v>
      </c>
      <c r="AP168" s="7">
        <f t="shared" si="80"/>
        <v>0.7745578520313553</v>
      </c>
      <c r="AQ168" s="7">
        <f t="shared" si="81"/>
        <v>0.77480048130197798</v>
      </c>
      <c r="AR168" s="9">
        <f t="shared" si="89"/>
        <v>2.4262927062268513E-4</v>
      </c>
      <c r="AS168" s="4">
        <f t="shared" si="90"/>
        <v>0.7710069444444444</v>
      </c>
      <c r="AT168" s="4">
        <f t="shared" si="91"/>
        <v>0.77812499999999996</v>
      </c>
      <c r="AU168" s="4">
        <f t="shared" si="92"/>
        <v>7.118055555555558E-3</v>
      </c>
      <c r="AV168" s="10">
        <f t="shared" si="93"/>
        <v>0.77467916666666659</v>
      </c>
      <c r="AW168" s="9">
        <f t="shared" si="82"/>
        <v>3.736111111110052E-4</v>
      </c>
      <c r="AY168" s="5">
        <f t="shared" si="94"/>
        <v>1.0277777777771835E-3</v>
      </c>
      <c r="BF168">
        <v>66928.660491229806</v>
      </c>
      <c r="BG168">
        <v>66949.819508770102</v>
      </c>
      <c r="BH168">
        <v>63900</v>
      </c>
      <c r="BI168">
        <v>66900</v>
      </c>
      <c r="BJ168">
        <v>66585</v>
      </c>
      <c r="BK168">
        <v>67245</v>
      </c>
      <c r="BQ168" s="7">
        <f t="shared" si="83"/>
        <v>0.73958333333333337</v>
      </c>
      <c r="BR168" s="7">
        <f t="shared" si="84"/>
        <v>0.77430555555555558</v>
      </c>
      <c r="BS168" s="7">
        <f t="shared" si="85"/>
        <v>0.77463727420404871</v>
      </c>
      <c r="BT168" s="7">
        <f t="shared" si="86"/>
        <v>0.77488217024039474</v>
      </c>
      <c r="BU168" s="9">
        <f t="shared" si="95"/>
        <v>2.4489603634603174E-4</v>
      </c>
      <c r="BV168" s="4">
        <f t="shared" si="96"/>
        <v>0.77065972222222223</v>
      </c>
      <c r="BW168" s="4">
        <f t="shared" si="97"/>
        <v>0.77829861111111109</v>
      </c>
      <c r="BX168" s="4">
        <f t="shared" si="98"/>
        <v>7.6388888888888618E-3</v>
      </c>
      <c r="BY168" s="10">
        <f t="shared" si="99"/>
        <v>0.77475972222222178</v>
      </c>
      <c r="BZ168" s="9">
        <f t="shared" si="87"/>
        <v>4.5416666666620031E-4</v>
      </c>
    </row>
    <row r="169" spans="1:78" x14ac:dyDescent="0.2">
      <c r="A169">
        <f t="shared" si="100"/>
        <v>150</v>
      </c>
      <c r="B169">
        <v>68145.070531911595</v>
      </c>
      <c r="C169">
        <v>68167.759468088305</v>
      </c>
      <c r="D169">
        <v>63900</v>
      </c>
      <c r="E169">
        <v>68100</v>
      </c>
      <c r="F169">
        <v>67800</v>
      </c>
      <c r="G169">
        <v>68445</v>
      </c>
      <c r="M169" s="7">
        <f t="shared" si="69"/>
        <v>0.73958333333333337</v>
      </c>
      <c r="N169" s="7">
        <f t="shared" si="70"/>
        <v>0.78819444444444442</v>
      </c>
      <c r="O169" s="7">
        <f t="shared" si="71"/>
        <v>0.78871609411934718</v>
      </c>
      <c r="P169" s="7">
        <f t="shared" si="72"/>
        <v>0.78897869754731831</v>
      </c>
      <c r="Q169" s="9">
        <f t="shared" si="73"/>
        <v>2.626034279711309E-4</v>
      </c>
      <c r="R169" s="4">
        <f t="shared" si="74"/>
        <v>0.78472222222222221</v>
      </c>
      <c r="S169" s="4">
        <f t="shared" si="75"/>
        <v>0.79218750000000004</v>
      </c>
      <c r="T169" s="4">
        <f t="shared" si="76"/>
        <v>7.4652777777778345E-3</v>
      </c>
      <c r="U169" s="10">
        <f t="shared" si="88"/>
        <v>0.78884739583333274</v>
      </c>
      <c r="V169" s="9">
        <f t="shared" si="77"/>
        <v>6.5295138888832316E-4</v>
      </c>
      <c r="AC169">
        <v>68246.796469464505</v>
      </c>
      <c r="AD169">
        <v>68274.083530535398</v>
      </c>
      <c r="AE169">
        <v>63900</v>
      </c>
      <c r="AF169">
        <v>68100</v>
      </c>
      <c r="AG169">
        <v>67875</v>
      </c>
      <c r="AH169">
        <v>68715</v>
      </c>
      <c r="AN169" s="7">
        <f t="shared" si="78"/>
        <v>0.73958333333333337</v>
      </c>
      <c r="AO169" s="7">
        <f t="shared" si="79"/>
        <v>0.78819444444444442</v>
      </c>
      <c r="AP169" s="7">
        <f t="shared" si="80"/>
        <v>0.78989347765583917</v>
      </c>
      <c r="AQ169" s="7">
        <f t="shared" si="81"/>
        <v>0.79020930012193746</v>
      </c>
      <c r="AR169" s="9">
        <f t="shared" si="89"/>
        <v>3.1582246609829223E-4</v>
      </c>
      <c r="AS169" s="4">
        <f t="shared" si="90"/>
        <v>0.78559027777777779</v>
      </c>
      <c r="AT169" s="4">
        <f t="shared" si="91"/>
        <v>0.79531249999999998</v>
      </c>
      <c r="AU169" s="4">
        <f t="shared" si="92"/>
        <v>9.7222222222221877E-3</v>
      </c>
      <c r="AV169" s="10">
        <f t="shared" si="93"/>
        <v>0.79005138888888826</v>
      </c>
      <c r="AW169" s="9">
        <f t="shared" si="82"/>
        <v>1.8569444444438421E-3</v>
      </c>
      <c r="AY169" s="5">
        <f t="shared" si="94"/>
        <v>-1.2039930555555189E-3</v>
      </c>
      <c r="BF169">
        <v>68125.114778657997</v>
      </c>
      <c r="BG169">
        <v>68146.075221341904</v>
      </c>
      <c r="BH169">
        <v>63900</v>
      </c>
      <c r="BI169">
        <v>68100</v>
      </c>
      <c r="BJ169">
        <v>67830</v>
      </c>
      <c r="BK169">
        <v>68475</v>
      </c>
      <c r="BQ169" s="7">
        <f t="shared" si="83"/>
        <v>0.73958333333333337</v>
      </c>
      <c r="BR169" s="7">
        <f t="shared" si="84"/>
        <v>0.78819444444444442</v>
      </c>
      <c r="BS169" s="7">
        <f t="shared" si="85"/>
        <v>0.78848512475298604</v>
      </c>
      <c r="BT169" s="7">
        <f t="shared" si="86"/>
        <v>0.78872772246923495</v>
      </c>
      <c r="BU169" s="9">
        <f t="shared" si="95"/>
        <v>2.4259771624890458E-4</v>
      </c>
      <c r="BV169" s="4">
        <f t="shared" si="96"/>
        <v>0.78506944444444449</v>
      </c>
      <c r="BW169" s="4">
        <f t="shared" si="97"/>
        <v>0.79253472222222221</v>
      </c>
      <c r="BX169" s="4">
        <f t="shared" si="98"/>
        <v>7.4652777777777235E-3</v>
      </c>
      <c r="BY169" s="10">
        <f t="shared" si="99"/>
        <v>0.78860642361111055</v>
      </c>
      <c r="BZ169" s="9">
        <f t="shared" si="87"/>
        <v>4.119791666661321E-4</v>
      </c>
    </row>
    <row r="170" spans="1:78" x14ac:dyDescent="0.2">
      <c r="A170">
        <f t="shared" si="100"/>
        <v>151</v>
      </c>
      <c r="B170">
        <v>66895.095360985797</v>
      </c>
      <c r="C170">
        <v>66903.944639014095</v>
      </c>
      <c r="D170">
        <v>63900</v>
      </c>
      <c r="E170">
        <v>66900</v>
      </c>
      <c r="F170">
        <v>66765</v>
      </c>
      <c r="G170">
        <v>67035</v>
      </c>
      <c r="M170" s="7">
        <f t="shared" si="69"/>
        <v>0.73958333333333337</v>
      </c>
      <c r="N170" s="7">
        <f t="shared" si="70"/>
        <v>0.77430555555555558</v>
      </c>
      <c r="O170" s="7">
        <f t="shared" si="71"/>
        <v>0.77424878890029858</v>
      </c>
      <c r="P170" s="7">
        <f t="shared" si="72"/>
        <v>0.77435121109970018</v>
      </c>
      <c r="Q170" s="9">
        <f t="shared" si="73"/>
        <v>1.0242219940159725E-4</v>
      </c>
      <c r="R170" s="4">
        <f t="shared" si="74"/>
        <v>0.77274305555555556</v>
      </c>
      <c r="S170" s="4">
        <f t="shared" si="75"/>
        <v>0.7758680555555556</v>
      </c>
      <c r="T170" s="4">
        <f t="shared" si="76"/>
        <v>3.1250000000000444E-3</v>
      </c>
      <c r="U170" s="10">
        <f t="shared" si="88"/>
        <v>0.77429999999999932</v>
      </c>
      <c r="V170" s="9">
        <f t="shared" si="77"/>
        <v>-5.5555555562580849E-6</v>
      </c>
      <c r="AC170">
        <v>67145.643463790795</v>
      </c>
      <c r="AD170">
        <v>67176.146536209097</v>
      </c>
      <c r="AE170">
        <v>63900</v>
      </c>
      <c r="AF170">
        <v>66900</v>
      </c>
      <c r="AG170">
        <v>66840</v>
      </c>
      <c r="AH170">
        <v>67665</v>
      </c>
      <c r="AN170" s="7">
        <f t="shared" si="78"/>
        <v>0.73958333333333337</v>
      </c>
      <c r="AO170" s="7">
        <f t="shared" si="79"/>
        <v>0.77430555555555558</v>
      </c>
      <c r="AP170" s="7">
        <f t="shared" si="80"/>
        <v>0.7771486512012824</v>
      </c>
      <c r="AQ170" s="7">
        <f t="shared" si="81"/>
        <v>0.77750169602093866</v>
      </c>
      <c r="AR170" s="9">
        <f t="shared" si="89"/>
        <v>3.5304481965625634E-4</v>
      </c>
      <c r="AS170" s="4">
        <f t="shared" si="90"/>
        <v>0.77361111111111114</v>
      </c>
      <c r="AT170" s="4">
        <f t="shared" si="91"/>
        <v>0.78315972222222219</v>
      </c>
      <c r="AU170" s="4">
        <f t="shared" si="92"/>
        <v>9.5486111111110494E-3</v>
      </c>
      <c r="AV170" s="10">
        <f t="shared" si="93"/>
        <v>0.77732517361111053</v>
      </c>
      <c r="AW170" s="9">
        <f t="shared" si="82"/>
        <v>3.0196180555549512E-3</v>
      </c>
      <c r="AY170" s="5">
        <f t="shared" si="94"/>
        <v>-3.0251736111112093E-3</v>
      </c>
      <c r="BF170">
        <v>66895.548961078501</v>
      </c>
      <c r="BG170">
        <v>66905.441038921403</v>
      </c>
      <c r="BH170">
        <v>63900</v>
      </c>
      <c r="BI170">
        <v>66900</v>
      </c>
      <c r="BJ170">
        <v>66750</v>
      </c>
      <c r="BK170">
        <v>67035</v>
      </c>
      <c r="BQ170" s="7">
        <f t="shared" si="83"/>
        <v>0.73958333333333337</v>
      </c>
      <c r="BR170" s="7">
        <f t="shared" si="84"/>
        <v>0.77430555555555558</v>
      </c>
      <c r="BS170" s="7">
        <f t="shared" si="85"/>
        <v>0.77425403890137157</v>
      </c>
      <c r="BT170" s="7">
        <f t="shared" si="86"/>
        <v>0.77436853054307175</v>
      </c>
      <c r="BU170" s="9">
        <f t="shared" si="95"/>
        <v>1.1449164170018733E-4</v>
      </c>
      <c r="BV170" s="4">
        <f t="shared" si="96"/>
        <v>0.77256944444444442</v>
      </c>
      <c r="BW170" s="4">
        <f t="shared" si="97"/>
        <v>0.7758680555555556</v>
      </c>
      <c r="BX170" s="4">
        <f t="shared" si="98"/>
        <v>3.2986111111111827E-3</v>
      </c>
      <c r="BY170" s="10">
        <f t="shared" si="99"/>
        <v>0.77431128472222166</v>
      </c>
      <c r="BZ170" s="9">
        <f t="shared" si="87"/>
        <v>5.7291666660796992E-6</v>
      </c>
    </row>
    <row r="171" spans="1:78" x14ac:dyDescent="0.2">
      <c r="A171">
        <f t="shared" si="100"/>
        <v>152</v>
      </c>
      <c r="B171">
        <v>70518.861411237798</v>
      </c>
      <c r="C171">
        <v>70538.858588762101</v>
      </c>
      <c r="D171">
        <v>63900</v>
      </c>
      <c r="E171">
        <v>70500</v>
      </c>
      <c r="F171">
        <v>70230</v>
      </c>
      <c r="G171">
        <v>70830</v>
      </c>
      <c r="M171" s="7">
        <f t="shared" si="69"/>
        <v>0.73958333333333337</v>
      </c>
      <c r="N171" s="7">
        <f t="shared" si="70"/>
        <v>0.81597222222222221</v>
      </c>
      <c r="O171" s="7">
        <f t="shared" si="71"/>
        <v>0.81619052559303007</v>
      </c>
      <c r="P171" s="7">
        <f t="shared" si="72"/>
        <v>0.81642197440696873</v>
      </c>
      <c r="Q171" s="9">
        <f t="shared" si="73"/>
        <v>2.3144881393866168E-4</v>
      </c>
      <c r="R171" s="4">
        <f t="shared" si="74"/>
        <v>0.81284722222222228</v>
      </c>
      <c r="S171" s="4">
        <f t="shared" si="75"/>
        <v>0.8197916666666667</v>
      </c>
      <c r="T171" s="4">
        <f t="shared" si="76"/>
        <v>6.9444444444444198E-3</v>
      </c>
      <c r="U171" s="10">
        <f t="shared" si="88"/>
        <v>0.81630624999999934</v>
      </c>
      <c r="V171" s="9">
        <f t="shared" si="77"/>
        <v>3.3402777777713499E-4</v>
      </c>
      <c r="AC171">
        <v>70509.600083645695</v>
      </c>
      <c r="AD171">
        <v>70529.729916354205</v>
      </c>
      <c r="AE171">
        <v>63900</v>
      </c>
      <c r="AF171">
        <v>70500</v>
      </c>
      <c r="AG171">
        <v>70245</v>
      </c>
      <c r="AH171">
        <v>70860</v>
      </c>
      <c r="AN171" s="7">
        <f t="shared" si="78"/>
        <v>0.73958333333333337</v>
      </c>
      <c r="AO171" s="7">
        <f t="shared" si="79"/>
        <v>0.81597222222222221</v>
      </c>
      <c r="AP171" s="7">
        <f t="shared" si="80"/>
        <v>0.81608333430145485</v>
      </c>
      <c r="AQ171" s="7">
        <f t="shared" si="81"/>
        <v>0.8163163184763218</v>
      </c>
      <c r="AR171" s="9">
        <f t="shared" si="89"/>
        <v>2.3298417486694589E-4</v>
      </c>
      <c r="AS171" s="4">
        <f t="shared" si="90"/>
        <v>0.8130208333333333</v>
      </c>
      <c r="AT171" s="4">
        <f t="shared" si="91"/>
        <v>0.82013888888888886</v>
      </c>
      <c r="AU171" s="4">
        <f t="shared" si="92"/>
        <v>7.118055555555558E-3</v>
      </c>
      <c r="AV171" s="10">
        <f t="shared" si="93"/>
        <v>0.81619982638888833</v>
      </c>
      <c r="AW171" s="9">
        <f t="shared" si="82"/>
        <v>2.2760416666611771E-4</v>
      </c>
      <c r="AY171" s="5">
        <f t="shared" si="94"/>
        <v>1.0642361111101728E-4</v>
      </c>
      <c r="BF171">
        <v>70514.155623796003</v>
      </c>
      <c r="BG171">
        <v>70534.174376203897</v>
      </c>
      <c r="BH171">
        <v>63900</v>
      </c>
      <c r="BI171">
        <v>70500</v>
      </c>
      <c r="BJ171">
        <v>70245</v>
      </c>
      <c r="BK171">
        <v>70845</v>
      </c>
      <c r="BQ171" s="7">
        <f t="shared" si="83"/>
        <v>0.73958333333333337</v>
      </c>
      <c r="BR171" s="7">
        <f t="shared" si="84"/>
        <v>0.81597222222222221</v>
      </c>
      <c r="BS171" s="7">
        <f t="shared" si="85"/>
        <v>0.81613606046060194</v>
      </c>
      <c r="BT171" s="7">
        <f t="shared" si="86"/>
        <v>0.8163677589838414</v>
      </c>
      <c r="BU171" s="9">
        <f t="shared" si="95"/>
        <v>2.3169852323945417E-4</v>
      </c>
      <c r="BV171" s="4">
        <f t="shared" si="96"/>
        <v>0.8130208333333333</v>
      </c>
      <c r="BW171" s="4">
        <f t="shared" si="97"/>
        <v>0.81996527777777772</v>
      </c>
      <c r="BX171" s="4">
        <f t="shared" si="98"/>
        <v>6.9444444444444198E-3</v>
      </c>
      <c r="BY171" s="10">
        <f t="shared" si="99"/>
        <v>0.81625190972222161</v>
      </c>
      <c r="BZ171" s="9">
        <f t="shared" si="87"/>
        <v>2.7968749999940368E-4</v>
      </c>
    </row>
    <row r="172" spans="1:78" x14ac:dyDescent="0.2">
      <c r="A172">
        <f t="shared" si="100"/>
        <v>153</v>
      </c>
      <c r="B172">
        <v>67866.182561498194</v>
      </c>
      <c r="C172">
        <v>67885.767438501702</v>
      </c>
      <c r="D172">
        <v>63900</v>
      </c>
      <c r="E172">
        <v>67800</v>
      </c>
      <c r="F172">
        <v>67665</v>
      </c>
      <c r="G172">
        <v>68220</v>
      </c>
      <c r="M172" s="7">
        <f t="shared" si="69"/>
        <v>0.73958333333333337</v>
      </c>
      <c r="N172" s="7">
        <f t="shared" si="70"/>
        <v>0.78472222222222221</v>
      </c>
      <c r="O172" s="7">
        <f t="shared" si="71"/>
        <v>0.78548822409141428</v>
      </c>
      <c r="P172" s="7">
        <f t="shared" si="72"/>
        <v>0.78571490090858453</v>
      </c>
      <c r="Q172" s="9">
        <f t="shared" si="73"/>
        <v>2.2667681717025712E-4</v>
      </c>
      <c r="R172" s="4">
        <f t="shared" si="74"/>
        <v>0.78315972222222219</v>
      </c>
      <c r="S172" s="4">
        <f t="shared" si="75"/>
        <v>0.7895833333333333</v>
      </c>
      <c r="T172" s="4">
        <f t="shared" si="76"/>
        <v>6.423611111111116E-3</v>
      </c>
      <c r="U172" s="10">
        <f t="shared" si="88"/>
        <v>0.78560156249999946</v>
      </c>
      <c r="V172" s="9">
        <f t="shared" si="77"/>
        <v>8.7934027777725188E-4</v>
      </c>
      <c r="AC172">
        <v>67886.914451275501</v>
      </c>
      <c r="AD172">
        <v>67905.295548724403</v>
      </c>
      <c r="AE172">
        <v>63900</v>
      </c>
      <c r="AF172">
        <v>67800</v>
      </c>
      <c r="AG172">
        <v>67665</v>
      </c>
      <c r="AH172">
        <v>68190</v>
      </c>
      <c r="AN172" s="7">
        <f t="shared" si="78"/>
        <v>0.73958333333333337</v>
      </c>
      <c r="AO172" s="7">
        <f t="shared" si="79"/>
        <v>0.78472222222222221</v>
      </c>
      <c r="AP172" s="7">
        <f t="shared" si="80"/>
        <v>0.78572817651939242</v>
      </c>
      <c r="AQ172" s="7">
        <f t="shared" si="81"/>
        <v>0.78594092070282873</v>
      </c>
      <c r="AR172" s="9">
        <f t="shared" si="89"/>
        <v>2.1274418343630863E-4</v>
      </c>
      <c r="AS172" s="4">
        <f t="shared" si="90"/>
        <v>0.78315972222222219</v>
      </c>
      <c r="AT172" s="4">
        <f t="shared" si="91"/>
        <v>0.78923611111111114</v>
      </c>
      <c r="AU172" s="4">
        <f t="shared" si="92"/>
        <v>6.0763888888889506E-3</v>
      </c>
      <c r="AV172" s="10">
        <f t="shared" si="93"/>
        <v>0.78583454861111057</v>
      </c>
      <c r="AW172" s="9">
        <f t="shared" si="82"/>
        <v>1.1123263888883628E-3</v>
      </c>
      <c r="AY172" s="5">
        <f t="shared" si="94"/>
        <v>-2.3298611111111089E-4</v>
      </c>
      <c r="BF172">
        <v>67793.286539099601</v>
      </c>
      <c r="BG172">
        <v>67802.243460900296</v>
      </c>
      <c r="BH172">
        <v>63900</v>
      </c>
      <c r="BI172">
        <v>67800</v>
      </c>
      <c r="BJ172">
        <v>67680</v>
      </c>
      <c r="BK172">
        <v>67950</v>
      </c>
      <c r="BQ172" s="7">
        <f t="shared" si="83"/>
        <v>0.73958333333333337</v>
      </c>
      <c r="BR172" s="7">
        <f t="shared" si="84"/>
        <v>0.78472222222222221</v>
      </c>
      <c r="BS172" s="7">
        <f t="shared" si="85"/>
        <v>0.78464452012846764</v>
      </c>
      <c r="BT172" s="7">
        <f t="shared" si="86"/>
        <v>0.78474818820486458</v>
      </c>
      <c r="BU172" s="9">
        <f t="shared" si="95"/>
        <v>1.0366807639694553E-4</v>
      </c>
      <c r="BV172" s="4">
        <f t="shared" si="96"/>
        <v>0.78333333333333333</v>
      </c>
      <c r="BW172" s="4">
        <f t="shared" si="97"/>
        <v>0.78645833333333337</v>
      </c>
      <c r="BX172" s="4">
        <f t="shared" si="98"/>
        <v>3.1250000000000444E-3</v>
      </c>
      <c r="BY172" s="10">
        <f t="shared" si="99"/>
        <v>0.78469635416666605</v>
      </c>
      <c r="BZ172" s="9">
        <f t="shared" si="87"/>
        <v>-2.5868055556155234E-5</v>
      </c>
    </row>
    <row r="173" spans="1:78" x14ac:dyDescent="0.2">
      <c r="A173">
        <f t="shared" si="100"/>
        <v>154</v>
      </c>
      <c r="B173">
        <v>67267.498624518397</v>
      </c>
      <c r="C173">
        <v>67312.831375481503</v>
      </c>
      <c r="D173">
        <v>64200</v>
      </c>
      <c r="E173">
        <v>66900</v>
      </c>
      <c r="F173">
        <v>66735</v>
      </c>
      <c r="G173">
        <v>68115</v>
      </c>
      <c r="M173" s="7">
        <f t="shared" si="69"/>
        <v>0.74305555555555558</v>
      </c>
      <c r="N173" s="7">
        <f t="shared" si="70"/>
        <v>0.77430555555555558</v>
      </c>
      <c r="O173" s="7">
        <f t="shared" si="71"/>
        <v>0.77855901185785181</v>
      </c>
      <c r="P173" s="7">
        <f t="shared" si="72"/>
        <v>0.77908369647548037</v>
      </c>
      <c r="Q173" s="9">
        <f t="shared" si="73"/>
        <v>5.2468461762855689E-4</v>
      </c>
      <c r="R173" s="4">
        <f t="shared" si="74"/>
        <v>0.77239583333333328</v>
      </c>
      <c r="S173" s="4">
        <f t="shared" si="75"/>
        <v>0.78836805555555556</v>
      </c>
      <c r="T173" s="4">
        <f t="shared" si="76"/>
        <v>1.5972222222222276E-2</v>
      </c>
      <c r="U173" s="10">
        <f t="shared" si="88"/>
        <v>0.77882135416666609</v>
      </c>
      <c r="V173" s="9">
        <f t="shared" si="77"/>
        <v>4.5157986111105108E-3</v>
      </c>
      <c r="AC173">
        <v>66997.470512375497</v>
      </c>
      <c r="AD173">
        <v>67022.129487624406</v>
      </c>
      <c r="AE173">
        <v>64200</v>
      </c>
      <c r="AF173">
        <v>66900</v>
      </c>
      <c r="AG173">
        <v>66630</v>
      </c>
      <c r="AH173">
        <v>67365</v>
      </c>
      <c r="AN173" s="7">
        <f t="shared" si="78"/>
        <v>0.74305555555555558</v>
      </c>
      <c r="AO173" s="7">
        <f t="shared" si="79"/>
        <v>0.77430555555555558</v>
      </c>
      <c r="AP173" s="7">
        <f t="shared" si="80"/>
        <v>0.77543368648582756</v>
      </c>
      <c r="AQ173" s="7">
        <f t="shared" si="81"/>
        <v>0.77571909129194916</v>
      </c>
      <c r="AR173" s="9">
        <f t="shared" si="89"/>
        <v>2.8540480612160302E-4</v>
      </c>
      <c r="AS173" s="4">
        <f t="shared" si="90"/>
        <v>0.77118055555555554</v>
      </c>
      <c r="AT173" s="4">
        <f t="shared" si="91"/>
        <v>0.77968749999999998</v>
      </c>
      <c r="AU173" s="4">
        <f t="shared" si="92"/>
        <v>8.506944444444442E-3</v>
      </c>
      <c r="AV173" s="10">
        <f t="shared" si="93"/>
        <v>0.77557638888888836</v>
      </c>
      <c r="AW173" s="9">
        <f t="shared" si="82"/>
        <v>1.270833333332777E-3</v>
      </c>
      <c r="AY173" s="5">
        <f t="shared" si="94"/>
        <v>3.2449652777777338E-3</v>
      </c>
      <c r="BF173">
        <v>67003.376623425298</v>
      </c>
      <c r="BG173">
        <v>67028.703376574602</v>
      </c>
      <c r="BH173">
        <v>64200</v>
      </c>
      <c r="BI173">
        <v>66900</v>
      </c>
      <c r="BJ173">
        <v>66675</v>
      </c>
      <c r="BK173">
        <v>67425</v>
      </c>
      <c r="BQ173" s="7">
        <f t="shared" si="83"/>
        <v>0.74305555555555558</v>
      </c>
      <c r="BR173" s="7">
        <f t="shared" si="84"/>
        <v>0.77430555555555558</v>
      </c>
      <c r="BS173" s="7">
        <f t="shared" si="85"/>
        <v>0.7755020442526076</v>
      </c>
      <c r="BT173" s="7">
        <f t="shared" si="86"/>
        <v>0.77579517796961339</v>
      </c>
      <c r="BU173" s="9">
        <f t="shared" si="95"/>
        <v>2.9313371700578905E-4</v>
      </c>
      <c r="BV173" s="4">
        <f t="shared" si="96"/>
        <v>0.77170138888888884</v>
      </c>
      <c r="BW173" s="4">
        <f t="shared" si="97"/>
        <v>0.78038194444444442</v>
      </c>
      <c r="BX173" s="4">
        <f t="shared" si="98"/>
        <v>8.6805555555555802E-3</v>
      </c>
      <c r="BY173" s="10">
        <f t="shared" si="99"/>
        <v>0.7756486111111105</v>
      </c>
      <c r="BZ173" s="9">
        <f t="shared" si="87"/>
        <v>1.3430555555549173E-3</v>
      </c>
    </row>
    <row r="174" spans="1:78" x14ac:dyDescent="0.2">
      <c r="A174">
        <f t="shared" si="100"/>
        <v>155</v>
      </c>
      <c r="B174">
        <v>68459.181183351699</v>
      </c>
      <c r="C174">
        <v>68482.358816648193</v>
      </c>
      <c r="D174">
        <v>64200</v>
      </c>
      <c r="E174">
        <v>68400</v>
      </c>
      <c r="F174">
        <v>68130</v>
      </c>
      <c r="G174">
        <v>68835</v>
      </c>
      <c r="M174" s="7">
        <f t="shared" si="69"/>
        <v>0.74305555555555558</v>
      </c>
      <c r="N174" s="7">
        <f t="shared" si="70"/>
        <v>0.79166666666666663</v>
      </c>
      <c r="O174" s="7">
        <f t="shared" si="71"/>
        <v>0.79235163406657061</v>
      </c>
      <c r="P174" s="7">
        <f t="shared" si="72"/>
        <v>0.79261989371120589</v>
      </c>
      <c r="Q174" s="9">
        <f t="shared" si="73"/>
        <v>2.6825964463528251E-4</v>
      </c>
      <c r="R174" s="4">
        <f t="shared" si="74"/>
        <v>0.7885416666666667</v>
      </c>
      <c r="S174" s="4">
        <f t="shared" si="75"/>
        <v>0.79670138888888886</v>
      </c>
      <c r="T174" s="4">
        <f t="shared" si="76"/>
        <v>8.1597222222221655E-3</v>
      </c>
      <c r="U174" s="10">
        <f t="shared" si="88"/>
        <v>0.79248576388888825</v>
      </c>
      <c r="V174" s="9">
        <f t="shared" si="77"/>
        <v>8.1909722222162085E-4</v>
      </c>
      <c r="AC174">
        <v>68419.503198655904</v>
      </c>
      <c r="AD174">
        <v>68438.936801343996</v>
      </c>
      <c r="AE174">
        <v>64200</v>
      </c>
      <c r="AF174">
        <v>68400</v>
      </c>
      <c r="AG174">
        <v>68100</v>
      </c>
      <c r="AH174">
        <v>68700</v>
      </c>
      <c r="AN174" s="7">
        <f t="shared" si="78"/>
        <v>0.74305555555555558</v>
      </c>
      <c r="AO174" s="7">
        <f t="shared" si="79"/>
        <v>0.79166666666666663</v>
      </c>
      <c r="AP174" s="7">
        <f t="shared" si="80"/>
        <v>0.79189239813259149</v>
      </c>
      <c r="AQ174" s="7">
        <f t="shared" si="81"/>
        <v>0.79211732408962954</v>
      </c>
      <c r="AR174" s="9">
        <f t="shared" si="89"/>
        <v>2.2492595703804685E-4</v>
      </c>
      <c r="AS174" s="4">
        <f t="shared" si="90"/>
        <v>0.78819444444444442</v>
      </c>
      <c r="AT174" s="4">
        <f t="shared" si="91"/>
        <v>0.79513888888888884</v>
      </c>
      <c r="AU174" s="4">
        <f t="shared" si="92"/>
        <v>6.9444444444444198E-3</v>
      </c>
      <c r="AV174" s="10">
        <f t="shared" si="93"/>
        <v>0.79200486111111057</v>
      </c>
      <c r="AW174" s="9">
        <f t="shared" si="82"/>
        <v>3.3819444444393998E-4</v>
      </c>
      <c r="AY174" s="5">
        <f t="shared" si="94"/>
        <v>4.8090277777768087E-4</v>
      </c>
      <c r="BF174">
        <v>68426.463296226706</v>
      </c>
      <c r="BG174">
        <v>68446.736703773204</v>
      </c>
      <c r="BH174">
        <v>64200</v>
      </c>
      <c r="BI174">
        <v>68400</v>
      </c>
      <c r="BJ174">
        <v>68130</v>
      </c>
      <c r="BK174">
        <v>68745</v>
      </c>
      <c r="BQ174" s="7">
        <f t="shared" si="83"/>
        <v>0.74305555555555558</v>
      </c>
      <c r="BR174" s="7">
        <f t="shared" si="84"/>
        <v>0.79166666666666663</v>
      </c>
      <c r="BS174" s="7">
        <f t="shared" si="85"/>
        <v>0.79197295481743868</v>
      </c>
      <c r="BT174" s="7">
        <f t="shared" si="86"/>
        <v>0.7922076007381158</v>
      </c>
      <c r="BU174" s="9">
        <f t="shared" si="95"/>
        <v>2.3464592067712342E-4</v>
      </c>
      <c r="BV174" s="4">
        <f t="shared" si="96"/>
        <v>0.7885416666666667</v>
      </c>
      <c r="BW174" s="4">
        <f t="shared" si="97"/>
        <v>0.79565972222222225</v>
      </c>
      <c r="BX174" s="4">
        <f t="shared" si="98"/>
        <v>7.118055555555558E-3</v>
      </c>
      <c r="BY174" s="10">
        <f t="shared" si="99"/>
        <v>0.79209027777777719</v>
      </c>
      <c r="BZ174" s="9">
        <f t="shared" si="87"/>
        <v>4.236111111105556E-4</v>
      </c>
    </row>
    <row r="175" spans="1:78" x14ac:dyDescent="0.2">
      <c r="A175">
        <f t="shared" si="100"/>
        <v>156</v>
      </c>
      <c r="B175">
        <v>69315.201008528296</v>
      </c>
      <c r="C175">
        <v>69333.008991471594</v>
      </c>
      <c r="D175">
        <v>64200</v>
      </c>
      <c r="E175">
        <v>69300</v>
      </c>
      <c r="F175">
        <v>69075</v>
      </c>
      <c r="G175">
        <v>69615</v>
      </c>
      <c r="M175" s="7">
        <f t="shared" si="69"/>
        <v>0.74305555555555558</v>
      </c>
      <c r="N175" s="7">
        <f t="shared" si="70"/>
        <v>0.80208333333333337</v>
      </c>
      <c r="O175" s="7">
        <f t="shared" si="71"/>
        <v>0.80225927093204041</v>
      </c>
      <c r="P175" s="7">
        <f t="shared" si="72"/>
        <v>0.80246538184573601</v>
      </c>
      <c r="Q175" s="9">
        <f t="shared" si="73"/>
        <v>2.0611091369560075E-4</v>
      </c>
      <c r="R175" s="4">
        <f t="shared" si="74"/>
        <v>0.79947916666666663</v>
      </c>
      <c r="S175" s="4">
        <f t="shared" si="75"/>
        <v>0.80572916666666672</v>
      </c>
      <c r="T175" s="4">
        <f t="shared" si="76"/>
        <v>6.2500000000000888E-3</v>
      </c>
      <c r="U175" s="10">
        <f t="shared" si="88"/>
        <v>0.80236232638888816</v>
      </c>
      <c r="V175" s="9">
        <f t="shared" si="77"/>
        <v>2.7899305555478815E-4</v>
      </c>
      <c r="AC175">
        <v>69316.7406707521</v>
      </c>
      <c r="AD175">
        <v>69334.9493292478</v>
      </c>
      <c r="AE175">
        <v>64200</v>
      </c>
      <c r="AF175">
        <v>69300</v>
      </c>
      <c r="AG175">
        <v>69045</v>
      </c>
      <c r="AH175">
        <v>69600</v>
      </c>
      <c r="AN175" s="7">
        <f t="shared" si="78"/>
        <v>0.74305555555555558</v>
      </c>
      <c r="AO175" s="7">
        <f t="shared" si="79"/>
        <v>0.80208333333333337</v>
      </c>
      <c r="AP175" s="7">
        <f t="shared" si="80"/>
        <v>0.80227709109666778</v>
      </c>
      <c r="AQ175" s="7">
        <f t="shared" si="81"/>
        <v>0.80248783945888658</v>
      </c>
      <c r="AR175" s="9">
        <f t="shared" si="89"/>
        <v>2.1074836221879334E-4</v>
      </c>
      <c r="AS175" s="4">
        <f t="shared" si="90"/>
        <v>0.79913194444444446</v>
      </c>
      <c r="AT175" s="4">
        <f t="shared" si="91"/>
        <v>0.80555555555555558</v>
      </c>
      <c r="AU175" s="4">
        <f t="shared" si="92"/>
        <v>6.423611111111116E-3</v>
      </c>
      <c r="AV175" s="10">
        <f t="shared" si="93"/>
        <v>0.80238246527777712</v>
      </c>
      <c r="AW175" s="9">
        <f t="shared" si="82"/>
        <v>2.9913194444375346E-4</v>
      </c>
      <c r="AY175" s="5">
        <f t="shared" si="94"/>
        <v>-2.0138888888965312E-5</v>
      </c>
      <c r="BF175">
        <v>69315.235550171303</v>
      </c>
      <c r="BG175">
        <v>69333.274449828605</v>
      </c>
      <c r="BH175">
        <v>64200</v>
      </c>
      <c r="BI175">
        <v>69300</v>
      </c>
      <c r="BJ175">
        <v>69075</v>
      </c>
      <c r="BK175">
        <v>69600</v>
      </c>
      <c r="BQ175" s="7">
        <f t="shared" si="83"/>
        <v>0.74305555555555558</v>
      </c>
      <c r="BR175" s="7">
        <f t="shared" si="84"/>
        <v>0.80208333333333337</v>
      </c>
      <c r="BS175" s="7">
        <f t="shared" si="85"/>
        <v>0.80225967071957527</v>
      </c>
      <c r="BT175" s="7">
        <f t="shared" si="86"/>
        <v>0.80246845428042368</v>
      </c>
      <c r="BU175" s="9">
        <f t="shared" si="95"/>
        <v>2.0878356084841343E-4</v>
      </c>
      <c r="BV175" s="4">
        <f t="shared" si="96"/>
        <v>0.79947916666666663</v>
      </c>
      <c r="BW175" s="4">
        <f t="shared" si="97"/>
        <v>0.80555555555555558</v>
      </c>
      <c r="BX175" s="4">
        <f t="shared" si="98"/>
        <v>6.0763888888889506E-3</v>
      </c>
      <c r="BY175" s="10">
        <f t="shared" si="99"/>
        <v>0.80236406249999948</v>
      </c>
      <c r="BZ175" s="9">
        <f t="shared" si="87"/>
        <v>2.8072916666610492E-4</v>
      </c>
    </row>
    <row r="176" spans="1:78" x14ac:dyDescent="0.2">
      <c r="A176">
        <f t="shared" si="100"/>
        <v>157</v>
      </c>
      <c r="B176">
        <v>68163.3177633491</v>
      </c>
      <c r="C176">
        <v>68188.332236650793</v>
      </c>
      <c r="D176">
        <v>64200</v>
      </c>
      <c r="E176">
        <v>68100</v>
      </c>
      <c r="F176">
        <v>67800</v>
      </c>
      <c r="G176">
        <v>68535</v>
      </c>
      <c r="M176" s="7">
        <f t="shared" si="69"/>
        <v>0.74305555555555558</v>
      </c>
      <c r="N176" s="7">
        <f t="shared" si="70"/>
        <v>0.78819444444444442</v>
      </c>
      <c r="O176" s="7">
        <f t="shared" si="71"/>
        <v>0.78892728892765163</v>
      </c>
      <c r="P176" s="7">
        <f t="shared" si="72"/>
        <v>0.78921680829456931</v>
      </c>
      <c r="Q176" s="9">
        <f t="shared" si="73"/>
        <v>2.8951936691767877E-4</v>
      </c>
      <c r="R176" s="4">
        <f t="shared" si="74"/>
        <v>0.78472222222222221</v>
      </c>
      <c r="S176" s="4">
        <f t="shared" si="75"/>
        <v>0.79322916666666665</v>
      </c>
      <c r="T176" s="4">
        <f t="shared" si="76"/>
        <v>8.506944444444442E-3</v>
      </c>
      <c r="U176" s="10">
        <f t="shared" si="88"/>
        <v>0.78907204861111047</v>
      </c>
      <c r="V176" s="9">
        <f t="shared" si="77"/>
        <v>8.7760416666604613E-4</v>
      </c>
      <c r="AC176">
        <v>68291.522684030599</v>
      </c>
      <c r="AD176">
        <v>68320.107315969304</v>
      </c>
      <c r="AE176">
        <v>64200</v>
      </c>
      <c r="AF176">
        <v>68100</v>
      </c>
      <c r="AG176">
        <v>67935</v>
      </c>
      <c r="AH176">
        <v>68775</v>
      </c>
      <c r="AN176" s="7">
        <f t="shared" si="78"/>
        <v>0.74305555555555558</v>
      </c>
      <c r="AO176" s="7">
        <f t="shared" si="79"/>
        <v>0.78819444444444442</v>
      </c>
      <c r="AP176" s="7">
        <f t="shared" si="80"/>
        <v>0.79041114217628006</v>
      </c>
      <c r="AQ176" s="7">
        <f t="shared" si="81"/>
        <v>0.79074198282371877</v>
      </c>
      <c r="AR176" s="9">
        <f t="shared" si="89"/>
        <v>3.3084064743871267E-4</v>
      </c>
      <c r="AS176" s="4">
        <f t="shared" si="90"/>
        <v>0.78628472222222223</v>
      </c>
      <c r="AT176" s="4">
        <f t="shared" si="91"/>
        <v>0.79600694444444442</v>
      </c>
      <c r="AU176" s="4">
        <f t="shared" si="92"/>
        <v>9.7222222222221877E-3</v>
      </c>
      <c r="AV176" s="10">
        <f t="shared" si="93"/>
        <v>0.79057656249999941</v>
      </c>
      <c r="AW176" s="9">
        <f t="shared" si="82"/>
        <v>2.3821180555549937E-3</v>
      </c>
      <c r="AY176" s="5">
        <f t="shared" si="94"/>
        <v>-1.5045138888889475E-3</v>
      </c>
      <c r="BF176">
        <v>68138.1235394096</v>
      </c>
      <c r="BG176">
        <v>68159.466460590294</v>
      </c>
      <c r="BH176">
        <v>64200</v>
      </c>
      <c r="BI176">
        <v>68100</v>
      </c>
      <c r="BJ176">
        <v>67860</v>
      </c>
      <c r="BK176">
        <v>68490</v>
      </c>
      <c r="BQ176" s="7">
        <f t="shared" si="83"/>
        <v>0.74305555555555558</v>
      </c>
      <c r="BR176" s="7">
        <f t="shared" si="84"/>
        <v>0.78819444444444442</v>
      </c>
      <c r="BS176" s="7">
        <f t="shared" si="85"/>
        <v>0.78863568911353699</v>
      </c>
      <c r="BT176" s="7">
        <f t="shared" si="86"/>
        <v>0.78888271366423957</v>
      </c>
      <c r="BU176" s="9">
        <f t="shared" si="95"/>
        <v>2.4702455070257923E-4</v>
      </c>
      <c r="BV176" s="4">
        <f t="shared" si="96"/>
        <v>0.78541666666666665</v>
      </c>
      <c r="BW176" s="4">
        <f t="shared" si="97"/>
        <v>0.79270833333333335</v>
      </c>
      <c r="BX176" s="4">
        <f t="shared" si="98"/>
        <v>7.2916666666666963E-3</v>
      </c>
      <c r="BY176" s="10">
        <f t="shared" si="99"/>
        <v>0.78875920138888822</v>
      </c>
      <c r="BZ176" s="9">
        <f t="shared" si="87"/>
        <v>5.6475694444380053E-4</v>
      </c>
    </row>
    <row r="177" spans="1:78" x14ac:dyDescent="0.2">
      <c r="A177">
        <f t="shared" si="100"/>
        <v>158</v>
      </c>
      <c r="B177">
        <v>67846.839833375197</v>
      </c>
      <c r="C177">
        <v>67869.200166624694</v>
      </c>
      <c r="D177">
        <v>64200</v>
      </c>
      <c r="E177">
        <v>67800</v>
      </c>
      <c r="F177">
        <v>67500</v>
      </c>
      <c r="G177">
        <v>68175</v>
      </c>
      <c r="M177" s="7">
        <f t="shared" si="69"/>
        <v>0.74305555555555558</v>
      </c>
      <c r="N177" s="7">
        <f t="shared" si="70"/>
        <v>0.78472222222222221</v>
      </c>
      <c r="O177" s="7">
        <f t="shared" si="71"/>
        <v>0.78526434992332406</v>
      </c>
      <c r="P177" s="7">
        <f t="shared" si="72"/>
        <v>0.78552315007667473</v>
      </c>
      <c r="Q177" s="9">
        <f t="shared" si="73"/>
        <v>2.5880015335066897E-4</v>
      </c>
      <c r="R177" s="4">
        <f t="shared" si="74"/>
        <v>0.78125</v>
      </c>
      <c r="S177" s="4">
        <f t="shared" si="75"/>
        <v>0.7890625</v>
      </c>
      <c r="T177" s="4">
        <f t="shared" si="76"/>
        <v>7.8125E-3</v>
      </c>
      <c r="U177" s="10">
        <f t="shared" si="88"/>
        <v>0.78539374999999945</v>
      </c>
      <c r="V177" s="9">
        <f t="shared" si="77"/>
        <v>6.715277777772366E-4</v>
      </c>
      <c r="AC177">
        <v>67830.242070587003</v>
      </c>
      <c r="AD177">
        <v>67851.477929412897</v>
      </c>
      <c r="AE177">
        <v>64200</v>
      </c>
      <c r="AF177">
        <v>67800</v>
      </c>
      <c r="AG177">
        <v>67545</v>
      </c>
      <c r="AH177">
        <v>68175</v>
      </c>
      <c r="AN177" s="7">
        <f t="shared" si="78"/>
        <v>0.74305555555555558</v>
      </c>
      <c r="AO177" s="7">
        <f t="shared" si="79"/>
        <v>0.78472222222222221</v>
      </c>
      <c r="AP177" s="7">
        <f t="shared" si="80"/>
        <v>0.78507224618734961</v>
      </c>
      <c r="AQ177" s="7">
        <f t="shared" si="81"/>
        <v>0.78531803159042701</v>
      </c>
      <c r="AR177" s="9">
        <f t="shared" si="89"/>
        <v>2.4578540307740315E-4</v>
      </c>
      <c r="AS177" s="4">
        <f t="shared" si="90"/>
        <v>0.7817708333333333</v>
      </c>
      <c r="AT177" s="4">
        <f t="shared" si="91"/>
        <v>0.7890625</v>
      </c>
      <c r="AU177" s="4">
        <f t="shared" si="92"/>
        <v>7.2916666666666963E-3</v>
      </c>
      <c r="AV177" s="10">
        <f t="shared" si="93"/>
        <v>0.78519513888888826</v>
      </c>
      <c r="AW177" s="9">
        <f t="shared" si="82"/>
        <v>4.7291666666604559E-4</v>
      </c>
      <c r="AY177" s="5">
        <f t="shared" si="94"/>
        <v>1.9861111111119101E-4</v>
      </c>
      <c r="BF177">
        <v>67822.114911880897</v>
      </c>
      <c r="BG177">
        <v>67842.235088119094</v>
      </c>
      <c r="BH177">
        <v>64200</v>
      </c>
      <c r="BI177">
        <v>67800</v>
      </c>
      <c r="BJ177">
        <v>67515</v>
      </c>
      <c r="BK177">
        <v>68130</v>
      </c>
      <c r="BQ177" s="7">
        <f t="shared" si="83"/>
        <v>0.74305555555555558</v>
      </c>
      <c r="BR177" s="7">
        <f t="shared" si="84"/>
        <v>0.78472222222222221</v>
      </c>
      <c r="BS177" s="7">
        <f t="shared" si="85"/>
        <v>0.7849781818504733</v>
      </c>
      <c r="BT177" s="7">
        <f t="shared" si="86"/>
        <v>0.78521105426063764</v>
      </c>
      <c r="BU177" s="9">
        <f t="shared" si="95"/>
        <v>2.3287241016434201E-4</v>
      </c>
      <c r="BV177" s="4">
        <f t="shared" si="96"/>
        <v>0.78142361111111114</v>
      </c>
      <c r="BW177" s="4">
        <f t="shared" si="97"/>
        <v>0.7885416666666667</v>
      </c>
      <c r="BX177" s="4">
        <f t="shared" si="98"/>
        <v>7.118055555555558E-3</v>
      </c>
      <c r="BY177" s="10">
        <f t="shared" si="99"/>
        <v>0.78509461805555547</v>
      </c>
      <c r="BZ177" s="9">
        <f t="shared" si="87"/>
        <v>3.7239583333326109E-4</v>
      </c>
    </row>
    <row r="178" spans="1:78" x14ac:dyDescent="0.2">
      <c r="A178">
        <f t="shared" si="100"/>
        <v>159</v>
      </c>
      <c r="B178">
        <v>67811.630507505994</v>
      </c>
      <c r="C178">
        <v>67822.599492494002</v>
      </c>
      <c r="D178">
        <v>64200</v>
      </c>
      <c r="E178">
        <v>67800</v>
      </c>
      <c r="F178">
        <v>67665</v>
      </c>
      <c r="G178">
        <v>67965</v>
      </c>
      <c r="M178" s="7">
        <f t="shared" si="69"/>
        <v>0.74305555555555558</v>
      </c>
      <c r="N178" s="7">
        <f t="shared" si="70"/>
        <v>0.78472222222222221</v>
      </c>
      <c r="O178" s="7">
        <f t="shared" si="71"/>
        <v>0.78485683457761568</v>
      </c>
      <c r="P178" s="7">
        <f t="shared" si="72"/>
        <v>0.78498379042238431</v>
      </c>
      <c r="Q178" s="9">
        <f t="shared" si="73"/>
        <v>1.2695584476862809E-4</v>
      </c>
      <c r="R178" s="4">
        <f t="shared" si="74"/>
        <v>0.78315972222222219</v>
      </c>
      <c r="S178" s="4">
        <f t="shared" si="75"/>
        <v>0.7866319444444444</v>
      </c>
      <c r="T178" s="4">
        <f t="shared" si="76"/>
        <v>3.4722222222222099E-3</v>
      </c>
      <c r="U178" s="10">
        <f t="shared" si="88"/>
        <v>0.78492031249999994</v>
      </c>
      <c r="V178" s="9">
        <f t="shared" si="77"/>
        <v>1.9809027777772936E-4</v>
      </c>
      <c r="AC178">
        <v>67870.463503553197</v>
      </c>
      <c r="AD178">
        <v>67891.896496446701</v>
      </c>
      <c r="AE178">
        <v>64200</v>
      </c>
      <c r="AF178">
        <v>67800</v>
      </c>
      <c r="AG178">
        <v>67635</v>
      </c>
      <c r="AH178">
        <v>68220</v>
      </c>
      <c r="AN178" s="7">
        <f t="shared" si="78"/>
        <v>0.74305555555555558</v>
      </c>
      <c r="AO178" s="7">
        <f t="shared" si="79"/>
        <v>0.78472222222222221</v>
      </c>
      <c r="AP178" s="7">
        <f t="shared" si="80"/>
        <v>0.7855377720318657</v>
      </c>
      <c r="AQ178" s="7">
        <f t="shared" si="81"/>
        <v>0.78578583907924426</v>
      </c>
      <c r="AR178" s="9">
        <f t="shared" si="89"/>
        <v>2.48067047378564E-4</v>
      </c>
      <c r="AS178" s="4">
        <f t="shared" si="90"/>
        <v>0.78281250000000002</v>
      </c>
      <c r="AT178" s="4">
        <f t="shared" si="91"/>
        <v>0.7895833333333333</v>
      </c>
      <c r="AU178" s="4">
        <f t="shared" si="92"/>
        <v>6.7708333333332815E-3</v>
      </c>
      <c r="AV178" s="10">
        <f t="shared" si="93"/>
        <v>0.78566180555555498</v>
      </c>
      <c r="AW178" s="9">
        <f t="shared" si="82"/>
        <v>9.3958333333277189E-4</v>
      </c>
      <c r="AY178" s="5">
        <f t="shared" si="94"/>
        <v>-7.4149305555504252E-4</v>
      </c>
      <c r="BF178">
        <v>67797.179434832506</v>
      </c>
      <c r="BG178">
        <v>67806.300565167403</v>
      </c>
      <c r="BH178">
        <v>64200</v>
      </c>
      <c r="BI178">
        <v>67800</v>
      </c>
      <c r="BJ178">
        <v>67680</v>
      </c>
      <c r="BK178">
        <v>67935</v>
      </c>
      <c r="BQ178" s="7">
        <f t="shared" si="83"/>
        <v>0.74305555555555558</v>
      </c>
      <c r="BR178" s="7">
        <f t="shared" si="84"/>
        <v>0.78472222222222221</v>
      </c>
      <c r="BS178" s="7">
        <f t="shared" si="85"/>
        <v>0.78468957679204288</v>
      </c>
      <c r="BT178" s="7">
        <f t="shared" si="86"/>
        <v>0.78479514543017825</v>
      </c>
      <c r="BU178" s="9">
        <f t="shared" si="95"/>
        <v>1.055686381353782E-4</v>
      </c>
      <c r="BV178" s="4">
        <f t="shared" si="96"/>
        <v>0.78333333333333333</v>
      </c>
      <c r="BW178" s="4">
        <f t="shared" si="97"/>
        <v>0.78628472222222223</v>
      </c>
      <c r="BX178" s="4">
        <f t="shared" si="98"/>
        <v>2.9513888888889062E-3</v>
      </c>
      <c r="BY178" s="10">
        <f t="shared" si="99"/>
        <v>0.78474236111111062</v>
      </c>
      <c r="BZ178" s="9">
        <f t="shared" si="87"/>
        <v>2.01388888884102E-5</v>
      </c>
    </row>
    <row r="179" spans="1:78" x14ac:dyDescent="0.2">
      <c r="A179">
        <f t="shared" si="100"/>
        <v>160</v>
      </c>
      <c r="B179">
        <v>68731.038977910503</v>
      </c>
      <c r="C179">
        <v>68750.621022089399</v>
      </c>
      <c r="D179">
        <v>64500</v>
      </c>
      <c r="E179">
        <v>68700</v>
      </c>
      <c r="F179">
        <v>68445</v>
      </c>
      <c r="G179">
        <v>69030</v>
      </c>
      <c r="M179" s="7">
        <f t="shared" si="69"/>
        <v>0.74652777777777779</v>
      </c>
      <c r="N179" s="7">
        <f t="shared" si="70"/>
        <v>0.79513888888888884</v>
      </c>
      <c r="O179" s="7">
        <f t="shared" si="71"/>
        <v>0.7954981363184086</v>
      </c>
      <c r="P179" s="7">
        <f t="shared" si="72"/>
        <v>0.79572478034825689</v>
      </c>
      <c r="Q179" s="9">
        <f t="shared" si="73"/>
        <v>2.2664402984828858E-4</v>
      </c>
      <c r="R179" s="4">
        <f t="shared" si="74"/>
        <v>0.79218750000000004</v>
      </c>
      <c r="S179" s="4">
        <f t="shared" si="75"/>
        <v>0.79895833333333333</v>
      </c>
      <c r="T179" s="4">
        <f t="shared" si="76"/>
        <v>6.7708333333332815E-3</v>
      </c>
      <c r="U179" s="10">
        <f t="shared" si="88"/>
        <v>0.79561145833333269</v>
      </c>
      <c r="V179" s="9">
        <f t="shared" si="77"/>
        <v>4.7256944444384885E-4</v>
      </c>
      <c r="AC179">
        <v>68711.392367751396</v>
      </c>
      <c r="AD179">
        <v>68728.357632248502</v>
      </c>
      <c r="AE179">
        <v>64500</v>
      </c>
      <c r="AF179">
        <v>68700</v>
      </c>
      <c r="AG179">
        <v>68430</v>
      </c>
      <c r="AH179">
        <v>68955</v>
      </c>
      <c r="AN179" s="7">
        <f t="shared" si="78"/>
        <v>0.74652777777777779</v>
      </c>
      <c r="AO179" s="7">
        <f t="shared" si="79"/>
        <v>0.79513888888888884</v>
      </c>
      <c r="AP179" s="7">
        <f t="shared" si="80"/>
        <v>0.79527074499712269</v>
      </c>
      <c r="AQ179" s="7">
        <f t="shared" si="81"/>
        <v>0.79546710222509842</v>
      </c>
      <c r="AR179" s="9">
        <f t="shared" si="89"/>
        <v>1.9635722797572974E-4</v>
      </c>
      <c r="AS179" s="4">
        <f t="shared" si="90"/>
        <v>0.79201388888888891</v>
      </c>
      <c r="AT179" s="4">
        <f t="shared" si="91"/>
        <v>0.79809027777777775</v>
      </c>
      <c r="AU179" s="4">
        <f t="shared" si="92"/>
        <v>6.0763888888888395E-3</v>
      </c>
      <c r="AV179" s="10">
        <f t="shared" si="93"/>
        <v>0.79536892361111056</v>
      </c>
      <c r="AW179" s="9">
        <f t="shared" si="82"/>
        <v>2.3003472222171695E-4</v>
      </c>
      <c r="AY179" s="5">
        <f t="shared" si="94"/>
        <v>2.425347222221319E-4</v>
      </c>
      <c r="BF179">
        <v>68717.010900933994</v>
      </c>
      <c r="BG179">
        <v>68734.379099065904</v>
      </c>
      <c r="BH179">
        <v>64500</v>
      </c>
      <c r="BI179">
        <v>68700</v>
      </c>
      <c r="BJ179">
        <v>68460</v>
      </c>
      <c r="BK179">
        <v>68985</v>
      </c>
      <c r="BQ179" s="7">
        <f t="shared" si="83"/>
        <v>0.74652777777777779</v>
      </c>
      <c r="BR179" s="7">
        <f t="shared" si="84"/>
        <v>0.79513888888888884</v>
      </c>
      <c r="BS179" s="7">
        <f t="shared" si="85"/>
        <v>0.79533577431636571</v>
      </c>
      <c r="BT179" s="7">
        <f t="shared" si="86"/>
        <v>0.79553679512807762</v>
      </c>
      <c r="BU179" s="9">
        <f t="shared" si="95"/>
        <v>2.010208117119161E-4</v>
      </c>
      <c r="BV179" s="4">
        <f t="shared" si="96"/>
        <v>0.79236111111111107</v>
      </c>
      <c r="BW179" s="4">
        <f t="shared" si="97"/>
        <v>0.79843750000000002</v>
      </c>
      <c r="BX179" s="4">
        <f t="shared" si="98"/>
        <v>6.0763888888889506E-3</v>
      </c>
      <c r="BY179" s="10">
        <f t="shared" si="99"/>
        <v>0.79543628472222161</v>
      </c>
      <c r="BZ179" s="9">
        <f t="shared" si="87"/>
        <v>2.9739583333276975E-4</v>
      </c>
    </row>
    <row r="180" spans="1:78" x14ac:dyDescent="0.2">
      <c r="A180">
        <f t="shared" si="100"/>
        <v>161</v>
      </c>
      <c r="B180">
        <v>67310.222859654605</v>
      </c>
      <c r="C180">
        <v>67336.137140345294</v>
      </c>
      <c r="D180">
        <v>64500</v>
      </c>
      <c r="E180">
        <v>67200</v>
      </c>
      <c r="F180">
        <v>66990</v>
      </c>
      <c r="G180">
        <v>67755</v>
      </c>
      <c r="M180" s="7">
        <f t="shared" si="69"/>
        <v>0.74652777777777779</v>
      </c>
      <c r="N180" s="7">
        <f t="shared" si="70"/>
        <v>0.77777777777777779</v>
      </c>
      <c r="O180" s="7">
        <f t="shared" si="71"/>
        <v>0.77905350532007644</v>
      </c>
      <c r="P180" s="7">
        <f t="shared" si="72"/>
        <v>0.77935343912436683</v>
      </c>
      <c r="Q180" s="9">
        <f t="shared" si="73"/>
        <v>2.9993380429038652E-4</v>
      </c>
      <c r="R180" s="4">
        <f t="shared" si="74"/>
        <v>0.77534722222222219</v>
      </c>
      <c r="S180" s="4">
        <f t="shared" si="75"/>
        <v>0.78420138888888891</v>
      </c>
      <c r="T180" s="4">
        <f t="shared" si="76"/>
        <v>8.8541666666667185E-3</v>
      </c>
      <c r="U180" s="10">
        <f t="shared" si="88"/>
        <v>0.77920347222222164</v>
      </c>
      <c r="V180" s="9">
        <f t="shared" si="77"/>
        <v>1.425694444443848E-3</v>
      </c>
      <c r="AC180">
        <v>67236.034992999703</v>
      </c>
      <c r="AD180">
        <v>67255.375007000199</v>
      </c>
      <c r="AE180">
        <v>64500</v>
      </c>
      <c r="AF180">
        <v>67200</v>
      </c>
      <c r="AG180">
        <v>66960</v>
      </c>
      <c r="AH180">
        <v>67545</v>
      </c>
      <c r="AN180" s="7">
        <f t="shared" si="78"/>
        <v>0.74652777777777779</v>
      </c>
      <c r="AO180" s="7">
        <f t="shared" si="79"/>
        <v>0.77777777777777779</v>
      </c>
      <c r="AP180" s="7">
        <f t="shared" si="80"/>
        <v>0.77819484945601503</v>
      </c>
      <c r="AQ180" s="7">
        <f t="shared" si="81"/>
        <v>0.77841869221065041</v>
      </c>
      <c r="AR180" s="9">
        <f t="shared" si="89"/>
        <v>2.2384275463538383E-4</v>
      </c>
      <c r="AS180" s="4">
        <f t="shared" si="90"/>
        <v>0.77500000000000002</v>
      </c>
      <c r="AT180" s="4">
        <f t="shared" si="91"/>
        <v>0.7817708333333333</v>
      </c>
      <c r="AU180" s="4">
        <f t="shared" si="92"/>
        <v>6.7708333333332815E-3</v>
      </c>
      <c r="AV180" s="10">
        <f t="shared" si="93"/>
        <v>0.77830677083333266</v>
      </c>
      <c r="AW180" s="9">
        <f t="shared" si="82"/>
        <v>5.2899305555487164E-4</v>
      </c>
      <c r="AY180" s="5">
        <f t="shared" si="94"/>
        <v>8.9670138888897633E-4</v>
      </c>
      <c r="BF180">
        <v>67243.943462371695</v>
      </c>
      <c r="BG180">
        <v>67263.576537628207</v>
      </c>
      <c r="BH180">
        <v>64500</v>
      </c>
      <c r="BI180">
        <v>67200</v>
      </c>
      <c r="BJ180">
        <v>66975</v>
      </c>
      <c r="BK180">
        <v>67560</v>
      </c>
      <c r="BQ180" s="7">
        <f t="shared" si="83"/>
        <v>0.74652777777777779</v>
      </c>
      <c r="BR180" s="7">
        <f t="shared" si="84"/>
        <v>0.77777777777777779</v>
      </c>
      <c r="BS180" s="7">
        <f t="shared" si="85"/>
        <v>0.77828638266633909</v>
      </c>
      <c r="BT180" s="7">
        <f t="shared" si="86"/>
        <v>0.77851361733365976</v>
      </c>
      <c r="BU180" s="9">
        <f t="shared" si="95"/>
        <v>2.2723466732066377E-4</v>
      </c>
      <c r="BV180" s="4">
        <f t="shared" si="96"/>
        <v>0.77517361111111116</v>
      </c>
      <c r="BW180" s="4">
        <f t="shared" si="97"/>
        <v>0.78194444444444444</v>
      </c>
      <c r="BX180" s="4">
        <f t="shared" si="98"/>
        <v>6.7708333333332815E-3</v>
      </c>
      <c r="BY180" s="10">
        <f t="shared" si="99"/>
        <v>0.77839999999999943</v>
      </c>
      <c r="BZ180" s="9">
        <f t="shared" si="87"/>
        <v>6.2222222222163559E-4</v>
      </c>
    </row>
    <row r="181" spans="1:78" x14ac:dyDescent="0.2">
      <c r="A181">
        <f t="shared" si="100"/>
        <v>162</v>
      </c>
      <c r="B181">
        <v>67524.720314871607</v>
      </c>
      <c r="C181">
        <v>67542.749685128307</v>
      </c>
      <c r="D181">
        <v>64500</v>
      </c>
      <c r="E181">
        <v>67500</v>
      </c>
      <c r="F181">
        <v>67260</v>
      </c>
      <c r="G181">
        <v>67800</v>
      </c>
      <c r="M181" s="7">
        <f t="shared" si="69"/>
        <v>0.74652777777777779</v>
      </c>
      <c r="N181" s="7">
        <f t="shared" si="70"/>
        <v>0.78125</v>
      </c>
      <c r="O181" s="7">
        <f t="shared" si="71"/>
        <v>0.78153611475545837</v>
      </c>
      <c r="P181" s="7">
        <f t="shared" si="72"/>
        <v>0.78174478802231839</v>
      </c>
      <c r="Q181" s="9">
        <f t="shared" si="73"/>
        <v>2.0867326686002663E-4</v>
      </c>
      <c r="R181" s="4">
        <f t="shared" si="74"/>
        <v>0.77847222222222223</v>
      </c>
      <c r="S181" s="4">
        <f t="shared" si="75"/>
        <v>0.78472222222222221</v>
      </c>
      <c r="T181" s="4">
        <f t="shared" si="76"/>
        <v>6.2499999999999778E-3</v>
      </c>
      <c r="U181" s="10">
        <f t="shared" si="88"/>
        <v>0.78164045138888838</v>
      </c>
      <c r="V181" s="9">
        <f t="shared" si="77"/>
        <v>3.9045138888837982E-4</v>
      </c>
      <c r="AC181">
        <v>67518.486523394604</v>
      </c>
      <c r="AD181">
        <v>67536.353476605305</v>
      </c>
      <c r="AE181">
        <v>64500</v>
      </c>
      <c r="AF181">
        <v>67500</v>
      </c>
      <c r="AG181">
        <v>67260</v>
      </c>
      <c r="AH181">
        <v>67815</v>
      </c>
      <c r="AN181" s="7">
        <f t="shared" si="78"/>
        <v>0.74652777777777779</v>
      </c>
      <c r="AO181" s="7">
        <f t="shared" si="79"/>
        <v>0.78125</v>
      </c>
      <c r="AP181" s="7">
        <f t="shared" si="80"/>
        <v>0.7814639643911413</v>
      </c>
      <c r="AQ181" s="7">
        <f t="shared" si="81"/>
        <v>0.78167075783107998</v>
      </c>
      <c r="AR181" s="9">
        <f t="shared" si="89"/>
        <v>2.0679343993867949E-4</v>
      </c>
      <c r="AS181" s="4">
        <f t="shared" si="90"/>
        <v>0.77847222222222223</v>
      </c>
      <c r="AT181" s="4">
        <f t="shared" si="91"/>
        <v>0.78489583333333335</v>
      </c>
      <c r="AU181" s="4">
        <f t="shared" si="92"/>
        <v>6.423611111111116E-3</v>
      </c>
      <c r="AV181" s="10">
        <f t="shared" si="93"/>
        <v>0.78156736111111069</v>
      </c>
      <c r="AW181" s="9">
        <f t="shared" si="82"/>
        <v>3.1736111111069221E-4</v>
      </c>
      <c r="AY181" s="5">
        <f t="shared" si="94"/>
        <v>7.3090277777687618E-5</v>
      </c>
      <c r="BF181">
        <v>67507.342810914706</v>
      </c>
      <c r="BG181">
        <v>67525.807189085201</v>
      </c>
      <c r="BH181">
        <v>64500</v>
      </c>
      <c r="BI181">
        <v>67500</v>
      </c>
      <c r="BJ181">
        <v>67230</v>
      </c>
      <c r="BK181">
        <v>67785</v>
      </c>
      <c r="BQ181" s="7">
        <f t="shared" si="83"/>
        <v>0.74652777777777779</v>
      </c>
      <c r="BR181" s="7">
        <f t="shared" si="84"/>
        <v>0.78125</v>
      </c>
      <c r="BS181" s="7">
        <f t="shared" si="85"/>
        <v>0.78133498623743869</v>
      </c>
      <c r="BT181" s="7">
        <f t="shared" si="86"/>
        <v>0.7815486943181158</v>
      </c>
      <c r="BU181" s="9">
        <f t="shared" si="95"/>
        <v>2.1370808067711078E-4</v>
      </c>
      <c r="BV181" s="4">
        <f t="shared" si="96"/>
        <v>0.77812499999999996</v>
      </c>
      <c r="BW181" s="4">
        <f t="shared" si="97"/>
        <v>0.78454861111111107</v>
      </c>
      <c r="BX181" s="4">
        <f t="shared" si="98"/>
        <v>6.423611111111116E-3</v>
      </c>
      <c r="BY181" s="10">
        <f t="shared" si="99"/>
        <v>0.78144184027777719</v>
      </c>
      <c r="BZ181" s="9">
        <f t="shared" si="87"/>
        <v>1.9184027777718882E-4</v>
      </c>
    </row>
    <row r="182" spans="1:78" x14ac:dyDescent="0.2">
      <c r="A182">
        <f t="shared" si="100"/>
        <v>163</v>
      </c>
      <c r="B182">
        <v>67849.941118612798</v>
      </c>
      <c r="C182">
        <v>67872.038881387096</v>
      </c>
      <c r="D182">
        <v>64500</v>
      </c>
      <c r="E182">
        <v>67800</v>
      </c>
      <c r="F182">
        <v>67515</v>
      </c>
      <c r="G182">
        <v>68175</v>
      </c>
      <c r="M182" s="7">
        <f t="shared" si="69"/>
        <v>0.74652777777777779</v>
      </c>
      <c r="N182" s="7">
        <f t="shared" si="70"/>
        <v>0.78472222222222221</v>
      </c>
      <c r="O182" s="7">
        <f t="shared" si="71"/>
        <v>0.78530024442838886</v>
      </c>
      <c r="P182" s="7">
        <f t="shared" si="72"/>
        <v>0.78555600557160987</v>
      </c>
      <c r="Q182" s="9">
        <f t="shared" si="73"/>
        <v>2.5576114322101162E-4</v>
      </c>
      <c r="R182" s="4">
        <f t="shared" si="74"/>
        <v>0.78142361111111114</v>
      </c>
      <c r="S182" s="4">
        <f t="shared" si="75"/>
        <v>0.7890625</v>
      </c>
      <c r="T182" s="4">
        <f t="shared" si="76"/>
        <v>7.6388888888888618E-3</v>
      </c>
      <c r="U182" s="10">
        <f t="shared" si="88"/>
        <v>0.78542812499999937</v>
      </c>
      <c r="V182" s="9">
        <f t="shared" si="77"/>
        <v>7.0590277777715649E-4</v>
      </c>
      <c r="AC182">
        <v>67901.653396359106</v>
      </c>
      <c r="AD182">
        <v>67927.156603640804</v>
      </c>
      <c r="AE182">
        <v>64500</v>
      </c>
      <c r="AF182">
        <v>67800</v>
      </c>
      <c r="AG182">
        <v>67545</v>
      </c>
      <c r="AH182">
        <v>68310</v>
      </c>
      <c r="AN182" s="7">
        <f t="shared" si="78"/>
        <v>0.74652777777777779</v>
      </c>
      <c r="AO182" s="7">
        <f t="shared" si="79"/>
        <v>0.78472222222222221</v>
      </c>
      <c r="AP182" s="7">
        <f t="shared" si="80"/>
        <v>0.78589876616156373</v>
      </c>
      <c r="AQ182" s="7">
        <f t="shared" si="81"/>
        <v>0.78619394217176852</v>
      </c>
      <c r="AR182" s="9">
        <f t="shared" si="89"/>
        <v>2.9517601020478956E-4</v>
      </c>
      <c r="AS182" s="4">
        <f t="shared" si="90"/>
        <v>0.7817708333333333</v>
      </c>
      <c r="AT182" s="4">
        <f t="shared" si="91"/>
        <v>0.79062500000000002</v>
      </c>
      <c r="AU182" s="4">
        <f t="shared" si="92"/>
        <v>8.8541666666667185E-3</v>
      </c>
      <c r="AV182" s="10">
        <f t="shared" si="93"/>
        <v>0.78604635416666613</v>
      </c>
      <c r="AW182" s="9">
        <f t="shared" si="82"/>
        <v>1.3241319444439181E-3</v>
      </c>
      <c r="AY182" s="5">
        <f t="shared" si="94"/>
        <v>-6.1822916666676164E-4</v>
      </c>
      <c r="BF182">
        <v>67853.989099780403</v>
      </c>
      <c r="BG182">
        <v>67877.740900219505</v>
      </c>
      <c r="BH182">
        <v>64500</v>
      </c>
      <c r="BI182">
        <v>67800</v>
      </c>
      <c r="BJ182">
        <v>67515</v>
      </c>
      <c r="BK182">
        <v>68220</v>
      </c>
      <c r="BQ182" s="7">
        <f t="shared" si="83"/>
        <v>0.74652777777777779</v>
      </c>
      <c r="BR182" s="7">
        <f t="shared" si="84"/>
        <v>0.78472222222222221</v>
      </c>
      <c r="BS182" s="7">
        <f t="shared" si="85"/>
        <v>0.78534709606227315</v>
      </c>
      <c r="BT182" s="7">
        <f t="shared" si="86"/>
        <v>0.78562200115994796</v>
      </c>
      <c r="BU182" s="9">
        <f t="shared" si="95"/>
        <v>2.7490509767480464E-4</v>
      </c>
      <c r="BV182" s="4">
        <f t="shared" si="96"/>
        <v>0.78142361111111114</v>
      </c>
      <c r="BW182" s="4">
        <f t="shared" si="97"/>
        <v>0.7895833333333333</v>
      </c>
      <c r="BX182" s="4">
        <f t="shared" si="98"/>
        <v>8.1597222222221655E-3</v>
      </c>
      <c r="BY182" s="10">
        <f t="shared" si="99"/>
        <v>0.78548454861111061</v>
      </c>
      <c r="BZ182" s="9">
        <f t="shared" si="87"/>
        <v>7.6232638888840132E-4</v>
      </c>
    </row>
    <row r="183" spans="1:78" x14ac:dyDescent="0.2">
      <c r="A183">
        <f t="shared" si="100"/>
        <v>164</v>
      </c>
      <c r="B183">
        <v>69021.080127382695</v>
      </c>
      <c r="C183">
        <v>69040.539872617199</v>
      </c>
      <c r="D183">
        <v>64500</v>
      </c>
      <c r="E183">
        <v>69000</v>
      </c>
      <c r="F183">
        <v>68745</v>
      </c>
      <c r="G183">
        <v>69330</v>
      </c>
      <c r="M183" s="7">
        <f t="shared" si="69"/>
        <v>0.74652777777777779</v>
      </c>
      <c r="N183" s="7">
        <f t="shared" si="70"/>
        <v>0.79861111111111116</v>
      </c>
      <c r="O183" s="7">
        <f t="shared" si="71"/>
        <v>0.79885509406692934</v>
      </c>
      <c r="P183" s="7">
        <f t="shared" si="72"/>
        <v>0.79908032259973605</v>
      </c>
      <c r="Q183" s="9">
        <f t="shared" si="73"/>
        <v>2.252285328067094E-4</v>
      </c>
      <c r="R183" s="4">
        <f t="shared" si="74"/>
        <v>0.79565972222222225</v>
      </c>
      <c r="S183" s="4">
        <f t="shared" si="75"/>
        <v>0.80243055555555554</v>
      </c>
      <c r="T183" s="4">
        <f t="shared" si="76"/>
        <v>6.7708333333332815E-3</v>
      </c>
      <c r="U183" s="10">
        <f t="shared" si="88"/>
        <v>0.79896770833333264</v>
      </c>
      <c r="V183" s="9">
        <f t="shared" si="77"/>
        <v>3.5659722222147749E-4</v>
      </c>
      <c r="AC183">
        <v>69034.019877718107</v>
      </c>
      <c r="AD183">
        <v>69055.740122281801</v>
      </c>
      <c r="AE183">
        <v>64500</v>
      </c>
      <c r="AF183">
        <v>69000</v>
      </c>
      <c r="AG183">
        <v>68730</v>
      </c>
      <c r="AH183">
        <v>69375</v>
      </c>
      <c r="AN183" s="7">
        <f t="shared" si="78"/>
        <v>0.74652777777777779</v>
      </c>
      <c r="AO183" s="7">
        <f t="shared" si="79"/>
        <v>0.79861111111111116</v>
      </c>
      <c r="AP183" s="7">
        <f t="shared" si="80"/>
        <v>0.79900485969581148</v>
      </c>
      <c r="AQ183" s="7">
        <f t="shared" si="81"/>
        <v>0.79925625141529866</v>
      </c>
      <c r="AR183" s="9">
        <f t="shared" si="89"/>
        <v>2.5139171948718175E-4</v>
      </c>
      <c r="AS183" s="4">
        <f t="shared" si="90"/>
        <v>0.79548611111111112</v>
      </c>
      <c r="AT183" s="4">
        <f t="shared" si="91"/>
        <v>0.80295138888888884</v>
      </c>
      <c r="AU183" s="4">
        <f t="shared" si="92"/>
        <v>7.4652777777777235E-3</v>
      </c>
      <c r="AV183" s="10">
        <f t="shared" si="93"/>
        <v>0.79913055555555501</v>
      </c>
      <c r="AW183" s="9">
        <f t="shared" si="82"/>
        <v>5.1944444444385063E-4</v>
      </c>
      <c r="AY183" s="5">
        <f t="shared" si="94"/>
        <v>-1.6284722222237313E-4</v>
      </c>
      <c r="BF183">
        <v>69021.100944682606</v>
      </c>
      <c r="BG183">
        <v>69041.719055317299</v>
      </c>
      <c r="BH183">
        <v>64500</v>
      </c>
      <c r="BI183">
        <v>69000</v>
      </c>
      <c r="BJ183">
        <v>68730</v>
      </c>
      <c r="BK183">
        <v>69345</v>
      </c>
      <c r="BQ183" s="7">
        <f t="shared" si="83"/>
        <v>0.74652777777777779</v>
      </c>
      <c r="BR183" s="7">
        <f t="shared" si="84"/>
        <v>0.79861111111111116</v>
      </c>
      <c r="BS183" s="7">
        <f t="shared" si="85"/>
        <v>0.79885533500790051</v>
      </c>
      <c r="BT183" s="7">
        <f t="shared" si="86"/>
        <v>0.79909397054765396</v>
      </c>
      <c r="BU183" s="9">
        <f t="shared" si="95"/>
        <v>2.386355397534512E-4</v>
      </c>
      <c r="BV183" s="4">
        <f t="shared" si="96"/>
        <v>0.79548611111111112</v>
      </c>
      <c r="BW183" s="4">
        <f t="shared" si="97"/>
        <v>0.80260416666666667</v>
      </c>
      <c r="BX183" s="4">
        <f t="shared" si="98"/>
        <v>7.118055555555558E-3</v>
      </c>
      <c r="BY183" s="10">
        <f t="shared" si="99"/>
        <v>0.79897465277777724</v>
      </c>
      <c r="BZ183" s="9">
        <f t="shared" si="87"/>
        <v>3.6354166666607846E-4</v>
      </c>
    </row>
    <row r="184" spans="1:78" x14ac:dyDescent="0.2">
      <c r="A184">
        <f t="shared" si="100"/>
        <v>165</v>
      </c>
      <c r="B184">
        <v>70360.684025291106</v>
      </c>
      <c r="C184">
        <v>70392.955974708806</v>
      </c>
      <c r="D184">
        <v>64500</v>
      </c>
      <c r="E184">
        <v>70200</v>
      </c>
      <c r="F184">
        <v>70080</v>
      </c>
      <c r="G184">
        <v>70950</v>
      </c>
      <c r="M184" s="7">
        <f t="shared" si="69"/>
        <v>0.74652777777777779</v>
      </c>
      <c r="N184" s="7">
        <f t="shared" si="70"/>
        <v>0.8125</v>
      </c>
      <c r="O184" s="7">
        <f t="shared" si="71"/>
        <v>0.81435976881123961</v>
      </c>
      <c r="P184" s="7">
        <f t="shared" si="72"/>
        <v>0.81473328674431489</v>
      </c>
      <c r="Q184" s="9">
        <f t="shared" si="73"/>
        <v>3.7351793307527359E-4</v>
      </c>
      <c r="R184" s="4">
        <f t="shared" si="74"/>
        <v>0.81111111111111112</v>
      </c>
      <c r="S184" s="4">
        <f t="shared" si="75"/>
        <v>0.82118055555555558</v>
      </c>
      <c r="T184" s="4">
        <f t="shared" si="76"/>
        <v>1.0069444444444464E-2</v>
      </c>
      <c r="U184" s="10">
        <f t="shared" si="88"/>
        <v>0.81454652777777725</v>
      </c>
      <c r="V184" s="9">
        <f t="shared" si="77"/>
        <v>2.0465277777772517E-3</v>
      </c>
      <c r="AC184">
        <v>70195.9246585285</v>
      </c>
      <c r="AD184">
        <v>70204.885341471498</v>
      </c>
      <c r="AE184">
        <v>64500</v>
      </c>
      <c r="AF184">
        <v>70200</v>
      </c>
      <c r="AG184">
        <v>70065</v>
      </c>
      <c r="AH184">
        <v>70335</v>
      </c>
      <c r="AN184" s="7">
        <f t="shared" si="78"/>
        <v>0.74652777777777779</v>
      </c>
      <c r="AO184" s="7">
        <f t="shared" si="79"/>
        <v>0.8125</v>
      </c>
      <c r="AP184" s="7">
        <f t="shared" si="80"/>
        <v>0.81245283169593174</v>
      </c>
      <c r="AQ184" s="7">
        <f t="shared" si="81"/>
        <v>0.81255654330406824</v>
      </c>
      <c r="AR184" s="9">
        <f t="shared" si="89"/>
        <v>1.0371160813649194E-4</v>
      </c>
      <c r="AS184" s="4">
        <f t="shared" si="90"/>
        <v>0.81093749999999998</v>
      </c>
      <c r="AT184" s="4">
        <f t="shared" si="91"/>
        <v>0.81406250000000002</v>
      </c>
      <c r="AU184" s="4">
        <f t="shared" si="92"/>
        <v>3.1250000000000444E-3</v>
      </c>
      <c r="AV184" s="10">
        <f t="shared" si="93"/>
        <v>0.81250468749999993</v>
      </c>
      <c r="AW184" s="9">
        <f t="shared" si="82"/>
        <v>4.6874999999335643E-6</v>
      </c>
      <c r="AY184" s="5">
        <f t="shared" si="94"/>
        <v>2.0418402777773181E-3</v>
      </c>
      <c r="BF184">
        <v>70194.553931353104</v>
      </c>
      <c r="BG184">
        <v>70203.8260686469</v>
      </c>
      <c r="BH184">
        <v>64500</v>
      </c>
      <c r="BI184">
        <v>70200</v>
      </c>
      <c r="BJ184">
        <v>70050</v>
      </c>
      <c r="BK184">
        <v>70335</v>
      </c>
      <c r="BQ184" s="7">
        <f t="shared" si="83"/>
        <v>0.74652777777777779</v>
      </c>
      <c r="BR184" s="7">
        <f t="shared" si="84"/>
        <v>0.8125</v>
      </c>
      <c r="BS184" s="7">
        <f t="shared" si="85"/>
        <v>0.81243696679806832</v>
      </c>
      <c r="BT184" s="7">
        <f t="shared" si="86"/>
        <v>0.81254428320193173</v>
      </c>
      <c r="BU184" s="9">
        <f t="shared" si="95"/>
        <v>1.0731640386341113E-4</v>
      </c>
      <c r="BV184" s="4">
        <f t="shared" si="96"/>
        <v>0.81076388888888884</v>
      </c>
      <c r="BW184" s="4">
        <f t="shared" si="97"/>
        <v>0.81406250000000002</v>
      </c>
      <c r="BX184" s="4">
        <f t="shared" si="98"/>
        <v>3.2986111111111827E-3</v>
      </c>
      <c r="BY184" s="10">
        <f t="shared" si="99"/>
        <v>0.81249062500000002</v>
      </c>
      <c r="BZ184" s="9">
        <f t="shared" si="87"/>
        <v>-9.3749999999781508E-6</v>
      </c>
    </row>
    <row r="185" spans="1:78" x14ac:dyDescent="0.2">
      <c r="A185">
        <f t="shared" si="100"/>
        <v>166</v>
      </c>
      <c r="B185">
        <v>66894.119967480307</v>
      </c>
      <c r="C185">
        <v>66903.210032519593</v>
      </c>
      <c r="D185">
        <v>64500</v>
      </c>
      <c r="E185">
        <v>66900</v>
      </c>
      <c r="F185">
        <v>66765</v>
      </c>
      <c r="G185">
        <v>67035</v>
      </c>
      <c r="M185" s="7">
        <f t="shared" si="69"/>
        <v>0.74652777777777779</v>
      </c>
      <c r="N185" s="7">
        <f t="shared" si="70"/>
        <v>0.77430555555555558</v>
      </c>
      <c r="O185" s="7">
        <f t="shared" si="71"/>
        <v>0.77423749962361466</v>
      </c>
      <c r="P185" s="7">
        <f t="shared" si="72"/>
        <v>0.77434270870971755</v>
      </c>
      <c r="Q185" s="9">
        <f t="shared" si="73"/>
        <v>1.0520908610289759E-4</v>
      </c>
      <c r="R185" s="4">
        <f t="shared" si="74"/>
        <v>0.77274305555555556</v>
      </c>
      <c r="S185" s="4">
        <f t="shared" si="75"/>
        <v>0.7758680555555556</v>
      </c>
      <c r="T185" s="4">
        <f t="shared" si="76"/>
        <v>3.1250000000000444E-3</v>
      </c>
      <c r="U185" s="10">
        <f t="shared" si="88"/>
        <v>0.7742901041666661</v>
      </c>
      <c r="V185" s="9">
        <f t="shared" si="77"/>
        <v>-1.5451388889475837E-5</v>
      </c>
      <c r="AC185">
        <v>67089.347911349701</v>
      </c>
      <c r="AD185">
        <v>67110.012088650197</v>
      </c>
      <c r="AE185">
        <v>64500</v>
      </c>
      <c r="AF185">
        <v>66900</v>
      </c>
      <c r="AG185">
        <v>66840</v>
      </c>
      <c r="AH185">
        <v>67425</v>
      </c>
      <c r="AN185" s="7">
        <f t="shared" si="78"/>
        <v>0.74652777777777779</v>
      </c>
      <c r="AO185" s="7">
        <f t="shared" si="79"/>
        <v>0.77430555555555558</v>
      </c>
      <c r="AP185" s="7">
        <f t="shared" si="80"/>
        <v>0.7764970823072882</v>
      </c>
      <c r="AQ185" s="7">
        <f t="shared" si="81"/>
        <v>0.77673625102604393</v>
      </c>
      <c r="AR185" s="9">
        <f t="shared" si="89"/>
        <v>2.3916871875573342E-4</v>
      </c>
      <c r="AS185" s="4">
        <f t="shared" si="90"/>
        <v>0.77361111111111114</v>
      </c>
      <c r="AT185" s="4">
        <f t="shared" si="91"/>
        <v>0.78038194444444442</v>
      </c>
      <c r="AU185" s="4">
        <f t="shared" si="92"/>
        <v>6.7708333333332815E-3</v>
      </c>
      <c r="AV185" s="10">
        <f t="shared" si="93"/>
        <v>0.77661666666666607</v>
      </c>
      <c r="AW185" s="9">
        <f t="shared" si="82"/>
        <v>2.3111111111104865E-3</v>
      </c>
      <c r="AY185" s="5">
        <f t="shared" si="94"/>
        <v>-2.3265624999999623E-3</v>
      </c>
      <c r="BF185">
        <v>66897.0382552308</v>
      </c>
      <c r="BG185">
        <v>66906.201744769103</v>
      </c>
      <c r="BH185">
        <v>64500</v>
      </c>
      <c r="BI185">
        <v>66900</v>
      </c>
      <c r="BJ185">
        <v>66780</v>
      </c>
      <c r="BK185">
        <v>67035</v>
      </c>
      <c r="BQ185" s="7">
        <f t="shared" si="83"/>
        <v>0.74652777777777779</v>
      </c>
      <c r="BR185" s="7">
        <f t="shared" si="84"/>
        <v>0.77430555555555558</v>
      </c>
      <c r="BS185" s="7">
        <f t="shared" si="85"/>
        <v>0.77427127610220836</v>
      </c>
      <c r="BT185" s="7">
        <f t="shared" si="86"/>
        <v>0.77437733500890171</v>
      </c>
      <c r="BU185" s="9">
        <f t="shared" si="95"/>
        <v>1.060589066933515E-4</v>
      </c>
      <c r="BV185" s="4">
        <f t="shared" si="96"/>
        <v>0.7729166666666667</v>
      </c>
      <c r="BW185" s="4">
        <f t="shared" si="97"/>
        <v>0.7758680555555556</v>
      </c>
      <c r="BX185" s="4">
        <f t="shared" si="98"/>
        <v>2.9513888888889062E-3</v>
      </c>
      <c r="BY185" s="10">
        <f t="shared" si="99"/>
        <v>0.77432430555555509</v>
      </c>
      <c r="BZ185" s="9">
        <f t="shared" si="87"/>
        <v>1.8749999999512212E-5</v>
      </c>
    </row>
    <row r="186" spans="1:78" x14ac:dyDescent="0.2">
      <c r="A186">
        <f t="shared" si="100"/>
        <v>167</v>
      </c>
      <c r="B186">
        <v>67197.297833787801</v>
      </c>
      <c r="C186">
        <v>67207.052166212103</v>
      </c>
      <c r="D186">
        <v>64500</v>
      </c>
      <c r="E186">
        <v>67200</v>
      </c>
      <c r="F186">
        <v>67050</v>
      </c>
      <c r="G186">
        <v>67335</v>
      </c>
      <c r="M186" s="7">
        <f t="shared" si="69"/>
        <v>0.74652777777777779</v>
      </c>
      <c r="N186" s="7">
        <f t="shared" si="70"/>
        <v>0.77777777777777779</v>
      </c>
      <c r="O186" s="7">
        <f t="shared" si="71"/>
        <v>0.77774650270587731</v>
      </c>
      <c r="P186" s="7">
        <f t="shared" si="72"/>
        <v>0.77785940007189935</v>
      </c>
      <c r="Q186" s="9">
        <f t="shared" si="73"/>
        <v>1.128973660220467E-4</v>
      </c>
      <c r="R186" s="4">
        <f t="shared" si="74"/>
        <v>0.77604166666666663</v>
      </c>
      <c r="S186" s="4">
        <f t="shared" si="75"/>
        <v>0.77934027777777781</v>
      </c>
      <c r="T186" s="4">
        <f t="shared" si="76"/>
        <v>3.2986111111111827E-3</v>
      </c>
      <c r="U186" s="10">
        <f t="shared" si="88"/>
        <v>0.77780295138888833</v>
      </c>
      <c r="V186" s="9">
        <f t="shared" si="77"/>
        <v>2.5173611110540506E-5</v>
      </c>
      <c r="AC186">
        <v>67529.847980084596</v>
      </c>
      <c r="AD186">
        <v>67563.662019915297</v>
      </c>
      <c r="AE186">
        <v>64500</v>
      </c>
      <c r="AF186">
        <v>67200</v>
      </c>
      <c r="AG186">
        <v>67170</v>
      </c>
      <c r="AH186">
        <v>68115</v>
      </c>
      <c r="AN186" s="7">
        <f t="shared" si="78"/>
        <v>0.74652777777777779</v>
      </c>
      <c r="AO186" s="7">
        <f t="shared" si="79"/>
        <v>0.77777777777777779</v>
      </c>
      <c r="AP186" s="7">
        <f t="shared" si="80"/>
        <v>0.78159546273246061</v>
      </c>
      <c r="AQ186" s="7">
        <f t="shared" si="81"/>
        <v>0.78198682893420479</v>
      </c>
      <c r="AR186" s="9">
        <f t="shared" si="89"/>
        <v>3.9136620174418102E-4</v>
      </c>
      <c r="AS186" s="4">
        <f t="shared" si="90"/>
        <v>0.77743055555555551</v>
      </c>
      <c r="AT186" s="4">
        <f t="shared" si="91"/>
        <v>0.78836805555555556</v>
      </c>
      <c r="AU186" s="4">
        <f t="shared" si="92"/>
        <v>1.0937500000000044E-2</v>
      </c>
      <c r="AV186" s="10">
        <f t="shared" si="93"/>
        <v>0.78179114583333265</v>
      </c>
      <c r="AW186" s="9">
        <f t="shared" si="82"/>
        <v>4.0133680555548557E-3</v>
      </c>
      <c r="AY186" s="5">
        <f t="shared" si="94"/>
        <v>-3.9881944444443151E-3</v>
      </c>
      <c r="BF186">
        <v>67210.787717239</v>
      </c>
      <c r="BG186">
        <v>67221.312282760904</v>
      </c>
      <c r="BH186">
        <v>64500</v>
      </c>
      <c r="BI186">
        <v>67200</v>
      </c>
      <c r="BJ186">
        <v>67065</v>
      </c>
      <c r="BK186">
        <v>67365</v>
      </c>
      <c r="BQ186" s="7">
        <f t="shared" si="83"/>
        <v>0.74652777777777779</v>
      </c>
      <c r="BR186" s="7">
        <f t="shared" si="84"/>
        <v>0.77777777777777779</v>
      </c>
      <c r="BS186" s="7">
        <f t="shared" si="85"/>
        <v>0.77790263561619211</v>
      </c>
      <c r="BT186" s="7">
        <f t="shared" si="86"/>
        <v>0.77802444771714008</v>
      </c>
      <c r="BU186" s="9">
        <f t="shared" si="95"/>
        <v>1.2181210094797112E-4</v>
      </c>
      <c r="BV186" s="4">
        <f t="shared" si="96"/>
        <v>0.77621527777777777</v>
      </c>
      <c r="BW186" s="4">
        <f t="shared" si="97"/>
        <v>0.77968749999999998</v>
      </c>
      <c r="BX186" s="4">
        <f t="shared" si="98"/>
        <v>3.4722222222222099E-3</v>
      </c>
      <c r="BY186" s="10">
        <f t="shared" si="99"/>
        <v>0.77796354166666615</v>
      </c>
      <c r="BZ186" s="9">
        <f t="shared" si="87"/>
        <v>1.8576388888835726E-4</v>
      </c>
    </row>
    <row r="187" spans="1:78" x14ac:dyDescent="0.2">
      <c r="A187">
        <f t="shared" si="100"/>
        <v>168</v>
      </c>
      <c r="B187">
        <v>68119.654781139805</v>
      </c>
      <c r="C187">
        <v>68139.625218860107</v>
      </c>
      <c r="D187">
        <v>64500</v>
      </c>
      <c r="E187">
        <v>68100</v>
      </c>
      <c r="F187">
        <v>67830</v>
      </c>
      <c r="G187">
        <v>68445</v>
      </c>
      <c r="M187" s="7">
        <f t="shared" si="69"/>
        <v>0.74652777777777779</v>
      </c>
      <c r="N187" s="7">
        <f t="shared" si="70"/>
        <v>0.78819444444444442</v>
      </c>
      <c r="O187" s="7">
        <f t="shared" si="71"/>
        <v>0.78842193033726626</v>
      </c>
      <c r="P187" s="7">
        <f t="shared" si="72"/>
        <v>0.78865306966273274</v>
      </c>
      <c r="Q187" s="9">
        <f t="shared" si="73"/>
        <v>2.3113932546647842E-4</v>
      </c>
      <c r="R187" s="4">
        <f t="shared" si="74"/>
        <v>0.78506944444444449</v>
      </c>
      <c r="S187" s="4">
        <f t="shared" si="75"/>
        <v>0.79218750000000004</v>
      </c>
      <c r="T187" s="4">
        <f t="shared" si="76"/>
        <v>7.118055555555558E-3</v>
      </c>
      <c r="U187" s="10">
        <f t="shared" si="88"/>
        <v>0.78853749999999945</v>
      </c>
      <c r="V187" s="9">
        <f t="shared" si="77"/>
        <v>3.4305555555502742E-4</v>
      </c>
      <c r="AC187">
        <v>68226.089916725105</v>
      </c>
      <c r="AD187">
        <v>68252.400083274799</v>
      </c>
      <c r="AE187">
        <v>64500</v>
      </c>
      <c r="AF187">
        <v>68100</v>
      </c>
      <c r="AG187">
        <v>67845</v>
      </c>
      <c r="AH187">
        <v>68640</v>
      </c>
      <c r="AN187" s="7">
        <f t="shared" si="78"/>
        <v>0.74652777777777779</v>
      </c>
      <c r="AO187" s="7">
        <f t="shared" si="79"/>
        <v>0.78819444444444442</v>
      </c>
      <c r="AP187" s="7">
        <f t="shared" si="80"/>
        <v>0.78965381848061467</v>
      </c>
      <c r="AQ187" s="7">
        <f t="shared" si="81"/>
        <v>0.789958334297162</v>
      </c>
      <c r="AR187" s="9">
        <f t="shared" si="89"/>
        <v>3.0451581654733495E-4</v>
      </c>
      <c r="AS187" s="4">
        <f t="shared" si="90"/>
        <v>0.78524305555555551</v>
      </c>
      <c r="AT187" s="4">
        <f t="shared" si="91"/>
        <v>0.7944444444444444</v>
      </c>
      <c r="AU187" s="4">
        <f t="shared" si="92"/>
        <v>9.201388888888884E-3</v>
      </c>
      <c r="AV187" s="10">
        <f t="shared" si="93"/>
        <v>0.78980607638888833</v>
      </c>
      <c r="AW187" s="9">
        <f t="shared" si="82"/>
        <v>1.6116319444439142E-3</v>
      </c>
      <c r="AY187" s="5">
        <f t="shared" si="94"/>
        <v>-1.2685763888888868E-3</v>
      </c>
      <c r="BF187">
        <v>68149.578185028193</v>
      </c>
      <c r="BG187">
        <v>68172.671814971705</v>
      </c>
      <c r="BH187">
        <v>64500</v>
      </c>
      <c r="BI187">
        <v>68100</v>
      </c>
      <c r="BJ187">
        <v>67830</v>
      </c>
      <c r="BK187">
        <v>68505</v>
      </c>
      <c r="BQ187" s="7">
        <f t="shared" si="83"/>
        <v>0.74652777777777779</v>
      </c>
      <c r="BR187" s="7">
        <f t="shared" si="84"/>
        <v>0.78819444444444442</v>
      </c>
      <c r="BS187" s="7">
        <f t="shared" si="85"/>
        <v>0.78876826603041894</v>
      </c>
      <c r="BT187" s="7">
        <f t="shared" si="86"/>
        <v>0.78903555341402432</v>
      </c>
      <c r="BU187" s="9">
        <f t="shared" si="95"/>
        <v>2.6728738360537463E-4</v>
      </c>
      <c r="BV187" s="4">
        <f t="shared" si="96"/>
        <v>0.78506944444444449</v>
      </c>
      <c r="BW187" s="4">
        <f t="shared" si="97"/>
        <v>0.79288194444444449</v>
      </c>
      <c r="BX187" s="4">
        <f t="shared" si="98"/>
        <v>7.8125E-3</v>
      </c>
      <c r="BY187" s="10">
        <f t="shared" si="99"/>
        <v>0.78890190972222163</v>
      </c>
      <c r="BZ187" s="9">
        <f t="shared" si="87"/>
        <v>7.0746527777720836E-4</v>
      </c>
    </row>
    <row r="188" spans="1:78" x14ac:dyDescent="0.2">
      <c r="A188">
        <f t="shared" si="100"/>
        <v>169</v>
      </c>
      <c r="B188">
        <v>71479.917371618605</v>
      </c>
      <c r="C188">
        <v>71507.282628381407</v>
      </c>
      <c r="D188">
        <v>64800</v>
      </c>
      <c r="E188">
        <v>71400</v>
      </c>
      <c r="F188">
        <v>71100</v>
      </c>
      <c r="G188">
        <v>71955</v>
      </c>
      <c r="M188" s="7">
        <f t="shared" si="69"/>
        <v>0.75</v>
      </c>
      <c r="N188" s="7">
        <f t="shared" si="70"/>
        <v>0.82638888888888884</v>
      </c>
      <c r="O188" s="7">
        <f t="shared" si="71"/>
        <v>0.82731385846780792</v>
      </c>
      <c r="P188" s="7">
        <f t="shared" si="72"/>
        <v>0.82763058597663663</v>
      </c>
      <c r="Q188" s="9">
        <f t="shared" si="73"/>
        <v>3.1672750882871803E-4</v>
      </c>
      <c r="R188" s="4">
        <f t="shared" si="74"/>
        <v>0.82291666666666663</v>
      </c>
      <c r="S188" s="4">
        <f t="shared" si="75"/>
        <v>0.83281249999999996</v>
      </c>
      <c r="T188" s="4">
        <f t="shared" si="76"/>
        <v>9.8958333333333259E-3</v>
      </c>
      <c r="U188" s="10">
        <f t="shared" si="88"/>
        <v>0.82747222222222228</v>
      </c>
      <c r="V188" s="9">
        <f t="shared" si="77"/>
        <v>1.0833333333334361E-3</v>
      </c>
      <c r="AC188">
        <v>71416.788539108107</v>
      </c>
      <c r="AD188">
        <v>71436.911460891904</v>
      </c>
      <c r="AE188">
        <v>64800</v>
      </c>
      <c r="AF188">
        <v>71400</v>
      </c>
      <c r="AG188">
        <v>71100</v>
      </c>
      <c r="AH188">
        <v>71730</v>
      </c>
      <c r="AN188" s="7">
        <f t="shared" si="78"/>
        <v>0.75</v>
      </c>
      <c r="AO188" s="7">
        <f t="shared" si="79"/>
        <v>0.82638888888888884</v>
      </c>
      <c r="AP188" s="7">
        <f t="shared" si="80"/>
        <v>0.82658320068412161</v>
      </c>
      <c r="AQ188" s="7">
        <f t="shared" si="81"/>
        <v>0.82681610487143409</v>
      </c>
      <c r="AR188" s="9">
        <f t="shared" si="89"/>
        <v>2.3290418731247708E-4</v>
      </c>
      <c r="AS188" s="4">
        <f t="shared" si="90"/>
        <v>0.82291666666666663</v>
      </c>
      <c r="AT188" s="4">
        <f t="shared" si="91"/>
        <v>0.83020833333333333</v>
      </c>
      <c r="AU188" s="4">
        <f t="shared" si="92"/>
        <v>7.2916666666666963E-3</v>
      </c>
      <c r="AV188" s="10">
        <f t="shared" si="93"/>
        <v>0.8266996527777779</v>
      </c>
      <c r="AW188" s="9">
        <f t="shared" si="82"/>
        <v>3.1076388888906514E-4</v>
      </c>
      <c r="AY188" s="5">
        <f t="shared" si="94"/>
        <v>7.7256944444437092E-4</v>
      </c>
      <c r="BF188">
        <v>71424.416629965795</v>
      </c>
      <c r="BG188">
        <v>71443.983370034097</v>
      </c>
      <c r="BH188">
        <v>64800</v>
      </c>
      <c r="BI188">
        <v>71400</v>
      </c>
      <c r="BJ188">
        <v>71130</v>
      </c>
      <c r="BK188">
        <v>71715</v>
      </c>
      <c r="BQ188" s="7">
        <f t="shared" si="83"/>
        <v>0.75</v>
      </c>
      <c r="BR188" s="7">
        <f t="shared" si="84"/>
        <v>0.82638888888888884</v>
      </c>
      <c r="BS188" s="7">
        <f t="shared" si="85"/>
        <v>0.82667148877275232</v>
      </c>
      <c r="BT188" s="7">
        <f t="shared" si="86"/>
        <v>0.82689795567169089</v>
      </c>
      <c r="BU188" s="9">
        <f t="shared" si="95"/>
        <v>2.2646689893857097E-4</v>
      </c>
      <c r="BV188" s="4">
        <f t="shared" si="96"/>
        <v>0.82326388888888891</v>
      </c>
      <c r="BW188" s="4">
        <f t="shared" si="97"/>
        <v>0.83003472222222219</v>
      </c>
      <c r="BX188" s="4">
        <f t="shared" si="98"/>
        <v>6.7708333333332815E-3</v>
      </c>
      <c r="BY188" s="10">
        <f t="shared" si="99"/>
        <v>0.82678472222222155</v>
      </c>
      <c r="BZ188" s="9">
        <f t="shared" si="87"/>
        <v>3.9583333333270687E-4</v>
      </c>
    </row>
    <row r="189" spans="1:78" x14ac:dyDescent="0.2">
      <c r="A189">
        <f t="shared" si="100"/>
        <v>170</v>
      </c>
      <c r="B189">
        <v>69142.165462277393</v>
      </c>
      <c r="C189">
        <v>69176.284537722502</v>
      </c>
      <c r="D189">
        <v>64800</v>
      </c>
      <c r="E189">
        <v>69000</v>
      </c>
      <c r="F189">
        <v>68715</v>
      </c>
      <c r="G189">
        <v>69690</v>
      </c>
      <c r="M189" s="7">
        <f t="shared" si="69"/>
        <v>0.75</v>
      </c>
      <c r="N189" s="7">
        <f t="shared" si="70"/>
        <v>0.79861111111111116</v>
      </c>
      <c r="O189" s="7">
        <f t="shared" si="71"/>
        <v>0.80025654470228469</v>
      </c>
      <c r="P189" s="7">
        <f t="shared" si="72"/>
        <v>0.80065144140882527</v>
      </c>
      <c r="Q189" s="9">
        <f t="shared" si="73"/>
        <v>3.9489670654058173E-4</v>
      </c>
      <c r="R189" s="4">
        <f t="shared" si="74"/>
        <v>0.79531249999999998</v>
      </c>
      <c r="S189" s="4">
        <f t="shared" si="75"/>
        <v>0.80659722222222219</v>
      </c>
      <c r="T189" s="4">
        <f t="shared" si="76"/>
        <v>1.128472222222221E-2</v>
      </c>
      <c r="U189" s="10">
        <f t="shared" si="88"/>
        <v>0.80045399305555498</v>
      </c>
      <c r="V189" s="9">
        <f t="shared" si="77"/>
        <v>1.8428819444438194E-3</v>
      </c>
      <c r="AC189">
        <v>69080.638272739205</v>
      </c>
      <c r="AD189">
        <v>69107.341727260704</v>
      </c>
      <c r="AE189">
        <v>64800</v>
      </c>
      <c r="AF189">
        <v>69000</v>
      </c>
      <c r="AG189">
        <v>68700</v>
      </c>
      <c r="AH189">
        <v>69495</v>
      </c>
      <c r="AN189" s="7">
        <f t="shared" si="78"/>
        <v>0.75</v>
      </c>
      <c r="AO189" s="7">
        <f t="shared" si="79"/>
        <v>0.79861111111111116</v>
      </c>
      <c r="AP189" s="7">
        <f t="shared" si="80"/>
        <v>0.799544424453</v>
      </c>
      <c r="AQ189" s="7">
        <f t="shared" si="81"/>
        <v>0.79985349221366553</v>
      </c>
      <c r="AR189" s="9">
        <f t="shared" si="89"/>
        <v>3.0906776066552677E-4</v>
      </c>
      <c r="AS189" s="4">
        <f t="shared" si="90"/>
        <v>0.79513888888888884</v>
      </c>
      <c r="AT189" s="4">
        <f t="shared" si="91"/>
        <v>0.80434027777777772</v>
      </c>
      <c r="AU189" s="4">
        <f t="shared" si="92"/>
        <v>9.201388888888884E-3</v>
      </c>
      <c r="AV189" s="10">
        <f t="shared" si="93"/>
        <v>0.79969895833333271</v>
      </c>
      <c r="AW189" s="9">
        <f t="shared" si="82"/>
        <v>1.0878472222215496E-3</v>
      </c>
      <c r="AY189" s="5">
        <f t="shared" si="94"/>
        <v>7.5503472222226975E-4</v>
      </c>
      <c r="BF189">
        <v>69023.134972387794</v>
      </c>
      <c r="BG189">
        <v>69043.3450276121</v>
      </c>
      <c r="BH189">
        <v>64800</v>
      </c>
      <c r="BI189">
        <v>69000</v>
      </c>
      <c r="BJ189">
        <v>68760</v>
      </c>
      <c r="BK189">
        <v>69375</v>
      </c>
      <c r="BQ189" s="7">
        <f t="shared" si="83"/>
        <v>0.75</v>
      </c>
      <c r="BR189" s="7">
        <f t="shared" si="84"/>
        <v>0.79861111111111116</v>
      </c>
      <c r="BS189" s="7">
        <f t="shared" si="85"/>
        <v>0.79887887699522908</v>
      </c>
      <c r="BT189" s="7">
        <f t="shared" si="86"/>
        <v>0.7991127896714364</v>
      </c>
      <c r="BU189" s="9">
        <f t="shared" si="95"/>
        <v>2.3391267620731515E-4</v>
      </c>
      <c r="BV189" s="4">
        <f t="shared" si="96"/>
        <v>0.79583333333333328</v>
      </c>
      <c r="BW189" s="4">
        <f t="shared" si="97"/>
        <v>0.80295138888888884</v>
      </c>
      <c r="BX189" s="4">
        <f t="shared" si="98"/>
        <v>7.118055555555558E-3</v>
      </c>
      <c r="BY189" s="10">
        <f t="shared" si="99"/>
        <v>0.79899583333333268</v>
      </c>
      <c r="BZ189" s="9">
        <f t="shared" si="87"/>
        <v>3.8472222222152297E-4</v>
      </c>
    </row>
    <row r="190" spans="1:78" x14ac:dyDescent="0.2">
      <c r="A190">
        <f t="shared" si="100"/>
        <v>171</v>
      </c>
      <c r="B190">
        <v>69918.281986443501</v>
      </c>
      <c r="C190">
        <v>69931.068013556403</v>
      </c>
      <c r="D190">
        <v>64800</v>
      </c>
      <c r="E190">
        <v>69900</v>
      </c>
      <c r="F190">
        <v>69750</v>
      </c>
      <c r="G190">
        <v>70080</v>
      </c>
      <c r="M190" s="7">
        <f t="shared" si="69"/>
        <v>0.75</v>
      </c>
      <c r="N190" s="7">
        <f t="shared" si="70"/>
        <v>0.80902777777777779</v>
      </c>
      <c r="O190" s="7">
        <f t="shared" si="71"/>
        <v>0.80923937484309605</v>
      </c>
      <c r="P190" s="7">
        <f t="shared" si="72"/>
        <v>0.80938736126801392</v>
      </c>
      <c r="Q190" s="9">
        <f t="shared" si="73"/>
        <v>1.4798642491786751E-4</v>
      </c>
      <c r="R190" s="4">
        <f t="shared" si="74"/>
        <v>0.80729166666666663</v>
      </c>
      <c r="S190" s="4">
        <f t="shared" si="75"/>
        <v>0.81111111111111112</v>
      </c>
      <c r="T190" s="4">
        <f t="shared" si="76"/>
        <v>3.8194444444444864E-3</v>
      </c>
      <c r="U190" s="10">
        <f t="shared" si="88"/>
        <v>0.80931336805555498</v>
      </c>
      <c r="V190" s="9">
        <f t="shared" si="77"/>
        <v>2.8559027777719237E-4</v>
      </c>
      <c r="AC190">
        <v>69894.938950221505</v>
      </c>
      <c r="AD190">
        <v>69904.101049778401</v>
      </c>
      <c r="AE190">
        <v>64800</v>
      </c>
      <c r="AF190">
        <v>69900</v>
      </c>
      <c r="AG190">
        <v>69765</v>
      </c>
      <c r="AH190">
        <v>70035</v>
      </c>
      <c r="AN190" s="7">
        <f t="shared" si="78"/>
        <v>0.75</v>
      </c>
      <c r="AO190" s="7">
        <f t="shared" si="79"/>
        <v>0.80902777777777779</v>
      </c>
      <c r="AP190" s="7">
        <f t="shared" si="80"/>
        <v>0.80896920081274892</v>
      </c>
      <c r="AQ190" s="7">
        <f t="shared" si="81"/>
        <v>0.80907524363169447</v>
      </c>
      <c r="AR190" s="9">
        <f t="shared" si="89"/>
        <v>1.060428189455509E-4</v>
      </c>
      <c r="AS190" s="4">
        <f t="shared" si="90"/>
        <v>0.80746527777777777</v>
      </c>
      <c r="AT190" s="4">
        <f t="shared" si="91"/>
        <v>0.81059027777777781</v>
      </c>
      <c r="AU190" s="4">
        <f t="shared" si="92"/>
        <v>3.1250000000000444E-3</v>
      </c>
      <c r="AV190" s="10">
        <f t="shared" si="93"/>
        <v>0.80902222222222164</v>
      </c>
      <c r="AW190" s="9">
        <f t="shared" si="82"/>
        <v>-5.5555555561470626E-6</v>
      </c>
      <c r="AY190" s="5">
        <f t="shared" si="94"/>
        <v>2.9114583333333943E-4</v>
      </c>
      <c r="BF190">
        <v>69901.510916613901</v>
      </c>
      <c r="BG190">
        <v>69910.249083386094</v>
      </c>
      <c r="BH190">
        <v>64800</v>
      </c>
      <c r="BI190">
        <v>69900</v>
      </c>
      <c r="BJ190">
        <v>69780</v>
      </c>
      <c r="BK190">
        <v>70035</v>
      </c>
      <c r="BQ190" s="7">
        <f t="shared" si="83"/>
        <v>0.75</v>
      </c>
      <c r="BR190" s="7">
        <f t="shared" si="84"/>
        <v>0.80902777777777779</v>
      </c>
      <c r="BS190" s="7">
        <f t="shared" si="85"/>
        <v>0.80904526523858677</v>
      </c>
      <c r="BT190" s="7">
        <f t="shared" si="86"/>
        <v>0.80914640142807981</v>
      </c>
      <c r="BU190" s="9">
        <f t="shared" si="95"/>
        <v>1.0113618949303405E-4</v>
      </c>
      <c r="BV190" s="4">
        <f t="shared" si="96"/>
        <v>0.80763888888888891</v>
      </c>
      <c r="BW190" s="4">
        <f t="shared" si="97"/>
        <v>0.81059027777777781</v>
      </c>
      <c r="BX190" s="4">
        <f t="shared" si="98"/>
        <v>2.9513888888889062E-3</v>
      </c>
      <c r="BY190" s="10">
        <f t="shared" si="99"/>
        <v>0.80909583333333335</v>
      </c>
      <c r="BZ190" s="9">
        <f t="shared" si="87"/>
        <v>6.8055555555557312E-5</v>
      </c>
    </row>
    <row r="191" spans="1:78" x14ac:dyDescent="0.2">
      <c r="A191">
        <f t="shared" si="100"/>
        <v>172</v>
      </c>
      <c r="B191">
        <v>67380.907222248003</v>
      </c>
      <c r="C191">
        <v>67418.452777751896</v>
      </c>
      <c r="D191">
        <v>64800</v>
      </c>
      <c r="E191">
        <v>67200</v>
      </c>
      <c r="F191">
        <v>67065</v>
      </c>
      <c r="G191">
        <v>68070</v>
      </c>
      <c r="M191" s="7">
        <f t="shared" si="69"/>
        <v>0.75</v>
      </c>
      <c r="N191" s="7">
        <f t="shared" si="70"/>
        <v>0.77777777777777779</v>
      </c>
      <c r="O191" s="7">
        <f t="shared" si="71"/>
        <v>0.77987161136861116</v>
      </c>
      <c r="P191" s="7">
        <f t="shared" si="72"/>
        <v>0.7803061664091655</v>
      </c>
      <c r="Q191" s="9">
        <f t="shared" si="73"/>
        <v>4.345550405543408E-4</v>
      </c>
      <c r="R191" s="4">
        <f t="shared" si="74"/>
        <v>0.77621527777777777</v>
      </c>
      <c r="S191" s="4">
        <f t="shared" si="75"/>
        <v>0.78784722222222225</v>
      </c>
      <c r="T191" s="4">
        <f t="shared" si="76"/>
        <v>1.1631944444444486E-2</v>
      </c>
      <c r="U191" s="10">
        <f t="shared" si="88"/>
        <v>0.78008888888888839</v>
      </c>
      <c r="V191" s="9">
        <f t="shared" si="77"/>
        <v>2.3111111111105975E-3</v>
      </c>
      <c r="AC191">
        <v>67379.139443891094</v>
      </c>
      <c r="AD191">
        <v>67397.4805561088</v>
      </c>
      <c r="AE191">
        <v>64800</v>
      </c>
      <c r="AF191">
        <v>67200</v>
      </c>
      <c r="AG191">
        <v>67155</v>
      </c>
      <c r="AH191">
        <v>67695</v>
      </c>
      <c r="AN191" s="7">
        <f t="shared" si="78"/>
        <v>0.75</v>
      </c>
      <c r="AO191" s="7">
        <f t="shared" si="79"/>
        <v>0.77777777777777779</v>
      </c>
      <c r="AP191" s="7">
        <f t="shared" si="80"/>
        <v>0.77985115097096169</v>
      </c>
      <c r="AQ191" s="7">
        <f t="shared" si="81"/>
        <v>0.78006343236237041</v>
      </c>
      <c r="AR191" s="9">
        <f t="shared" si="89"/>
        <v>2.122813914087196E-4</v>
      </c>
      <c r="AS191" s="4">
        <f t="shared" si="90"/>
        <v>0.77725694444444449</v>
      </c>
      <c r="AT191" s="4">
        <f t="shared" si="91"/>
        <v>0.78350694444444446</v>
      </c>
      <c r="AU191" s="4">
        <f t="shared" si="92"/>
        <v>6.2499999999999778E-3</v>
      </c>
      <c r="AV191" s="10">
        <f t="shared" si="93"/>
        <v>0.77995729166666605</v>
      </c>
      <c r="AW191" s="9">
        <f t="shared" si="82"/>
        <v>2.1795138888882626E-3</v>
      </c>
      <c r="AY191" s="5">
        <f t="shared" si="94"/>
        <v>1.3159722222233494E-4</v>
      </c>
      <c r="BF191">
        <v>67200.836503565006</v>
      </c>
      <c r="BG191">
        <v>67210.023496434893</v>
      </c>
      <c r="BH191">
        <v>64800</v>
      </c>
      <c r="BI191">
        <v>67200</v>
      </c>
      <c r="BJ191">
        <v>67065</v>
      </c>
      <c r="BK191">
        <v>67335</v>
      </c>
      <c r="BQ191" s="7">
        <f t="shared" si="83"/>
        <v>0.75</v>
      </c>
      <c r="BR191" s="7">
        <f t="shared" si="84"/>
        <v>0.77777777777777779</v>
      </c>
      <c r="BS191" s="7">
        <f t="shared" si="85"/>
        <v>0.77778745953200235</v>
      </c>
      <c r="BT191" s="7">
        <f t="shared" si="86"/>
        <v>0.77789379046799645</v>
      </c>
      <c r="BU191" s="9">
        <f t="shared" si="95"/>
        <v>1.0633093599410337E-4</v>
      </c>
      <c r="BV191" s="4">
        <f t="shared" si="96"/>
        <v>0.77621527777777777</v>
      </c>
      <c r="BW191" s="4">
        <f t="shared" si="97"/>
        <v>0.77934027777777781</v>
      </c>
      <c r="BX191" s="4">
        <f t="shared" si="98"/>
        <v>3.1250000000000444E-3</v>
      </c>
      <c r="BY191" s="10">
        <f t="shared" si="99"/>
        <v>0.7778406249999994</v>
      </c>
      <c r="BZ191" s="9">
        <f t="shared" si="87"/>
        <v>6.2847222221606991E-5</v>
      </c>
    </row>
    <row r="192" spans="1:78" x14ac:dyDescent="0.2">
      <c r="A192">
        <f t="shared" si="100"/>
        <v>173</v>
      </c>
      <c r="B192">
        <v>68480.895392082399</v>
      </c>
      <c r="C192">
        <v>68503.244607917499</v>
      </c>
      <c r="D192">
        <v>64800</v>
      </c>
      <c r="E192">
        <v>68400</v>
      </c>
      <c r="F192">
        <v>68265</v>
      </c>
      <c r="G192">
        <v>68895</v>
      </c>
      <c r="M192" s="7">
        <f t="shared" si="69"/>
        <v>0.75</v>
      </c>
      <c r="N192" s="7">
        <f t="shared" si="70"/>
        <v>0.79166666666666663</v>
      </c>
      <c r="O192" s="7">
        <f t="shared" si="71"/>
        <v>0.79260295592687957</v>
      </c>
      <c r="P192" s="7">
        <f t="shared" si="72"/>
        <v>0.7928616274064525</v>
      </c>
      <c r="Q192" s="9">
        <f t="shared" si="73"/>
        <v>2.5867147957292502E-4</v>
      </c>
      <c r="R192" s="4">
        <f t="shared" si="74"/>
        <v>0.79010416666666672</v>
      </c>
      <c r="S192" s="4">
        <f t="shared" si="75"/>
        <v>0.7973958333333333</v>
      </c>
      <c r="T192" s="4">
        <f t="shared" si="76"/>
        <v>7.2916666666665853E-3</v>
      </c>
      <c r="U192" s="10">
        <f t="shared" si="88"/>
        <v>0.79273229166666603</v>
      </c>
      <c r="V192" s="9">
        <f t="shared" si="77"/>
        <v>1.0656249999994039E-3</v>
      </c>
      <c r="AC192">
        <v>68430.521597019397</v>
      </c>
      <c r="AD192">
        <v>68446.548402980596</v>
      </c>
      <c r="AE192">
        <v>64800</v>
      </c>
      <c r="AF192">
        <v>68400</v>
      </c>
      <c r="AG192">
        <v>68250</v>
      </c>
      <c r="AH192">
        <v>68685</v>
      </c>
      <c r="AN192" s="7">
        <f t="shared" si="78"/>
        <v>0.75</v>
      </c>
      <c r="AO192" s="7">
        <f t="shared" si="79"/>
        <v>0.79166666666666663</v>
      </c>
      <c r="AP192" s="7">
        <f t="shared" si="80"/>
        <v>0.79201992589142822</v>
      </c>
      <c r="AQ192" s="7">
        <f t="shared" si="81"/>
        <v>0.79220542133079397</v>
      </c>
      <c r="AR192" s="9">
        <f t="shared" si="89"/>
        <v>1.8549543936574597E-4</v>
      </c>
      <c r="AS192" s="4">
        <f t="shared" si="90"/>
        <v>0.78993055555555558</v>
      </c>
      <c r="AT192" s="4">
        <f t="shared" si="91"/>
        <v>0.79496527777777781</v>
      </c>
      <c r="AU192" s="4">
        <f t="shared" si="92"/>
        <v>5.0347222222222321E-3</v>
      </c>
      <c r="AV192" s="10">
        <f t="shared" si="93"/>
        <v>0.79211267361111104</v>
      </c>
      <c r="AW192" s="9">
        <f t="shared" si="82"/>
        <v>4.4600694444441036E-4</v>
      </c>
      <c r="AY192" s="5">
        <f t="shared" si="94"/>
        <v>6.196180555549935E-4</v>
      </c>
      <c r="BF192">
        <v>68397.173683705201</v>
      </c>
      <c r="BG192">
        <v>68405.856316294696</v>
      </c>
      <c r="BH192">
        <v>64800</v>
      </c>
      <c r="BI192">
        <v>68400</v>
      </c>
      <c r="BJ192">
        <v>68265</v>
      </c>
      <c r="BK192">
        <v>68535</v>
      </c>
      <c r="BQ192" s="7">
        <f t="shared" si="83"/>
        <v>0.75</v>
      </c>
      <c r="BR192" s="7">
        <f t="shared" si="84"/>
        <v>0.79166666666666663</v>
      </c>
      <c r="BS192" s="7">
        <f t="shared" si="85"/>
        <v>0.79163395467251385</v>
      </c>
      <c r="BT192" s="7">
        <f t="shared" si="86"/>
        <v>0.79173444810526272</v>
      </c>
      <c r="BU192" s="9">
        <f t="shared" si="95"/>
        <v>1.0049343274887157E-4</v>
      </c>
      <c r="BV192" s="4">
        <f t="shared" si="96"/>
        <v>0.79010416666666672</v>
      </c>
      <c r="BW192" s="4">
        <f t="shared" si="97"/>
        <v>0.79322916666666665</v>
      </c>
      <c r="BX192" s="4">
        <f t="shared" si="98"/>
        <v>3.1249999999999334E-3</v>
      </c>
      <c r="BY192" s="10">
        <f t="shared" si="99"/>
        <v>0.79168420138888829</v>
      </c>
      <c r="BZ192" s="9">
        <f t="shared" si="87"/>
        <v>1.7534722221657084E-5</v>
      </c>
    </row>
    <row r="193" spans="13:78" x14ac:dyDescent="0.2">
      <c r="M193" s="7"/>
      <c r="N193" s="7"/>
      <c r="O193" s="7"/>
      <c r="P193" s="7"/>
      <c r="Q193" s="9"/>
      <c r="R193" s="4"/>
      <c r="S193" s="4"/>
      <c r="T193" s="4"/>
      <c r="U193" s="10"/>
      <c r="V193" s="9"/>
      <c r="AN193" s="7"/>
      <c r="AO193" s="7"/>
      <c r="AP193" s="7"/>
      <c r="AQ193" s="7"/>
      <c r="AR193" s="9"/>
      <c r="AS193" s="4"/>
      <c r="AT193" s="4"/>
      <c r="AU193" s="4"/>
      <c r="AV193" s="10"/>
      <c r="AW193" s="9"/>
      <c r="BQ193" s="7"/>
      <c r="BR193" s="7"/>
      <c r="BS193" s="7"/>
      <c r="BT193" s="7"/>
      <c r="BU193" s="9"/>
      <c r="BV193" s="4"/>
      <c r="BW193" s="4"/>
      <c r="BX193" s="4"/>
      <c r="BY193" s="10"/>
      <c r="BZ193" s="9"/>
    </row>
    <row r="194" spans="13:78" x14ac:dyDescent="0.2">
      <c r="M194" s="7"/>
      <c r="N194" s="7"/>
      <c r="O194" s="7"/>
      <c r="P194" s="7"/>
      <c r="Q194" s="7">
        <f t="shared" ref="Q194:V194" si="101">AVERAGE(Q20:Q192)</f>
        <v>2.8419104659565809E-4</v>
      </c>
      <c r="R194" s="7"/>
      <c r="S194" s="7"/>
      <c r="T194" s="7">
        <f t="shared" si="101"/>
        <v>8.3534039820166925E-3</v>
      </c>
      <c r="U194" s="7"/>
      <c r="V194" s="7">
        <f t="shared" si="101"/>
        <v>2.2128271515729821E-3</v>
      </c>
      <c r="AN194" s="7"/>
      <c r="AO194" s="7"/>
      <c r="AP194" s="7"/>
      <c r="AQ194" s="7"/>
      <c r="AR194" s="7">
        <f t="shared" ref="AR194" si="102">AVERAGE(AR20:AR192)</f>
        <v>2.6518704710764863E-4</v>
      </c>
      <c r="AS194" s="7"/>
      <c r="AT194" s="7"/>
      <c r="AU194" s="7">
        <f t="shared" ref="AU194" si="103">AVERAGE(AU20:AU192)</f>
        <v>7.8556518946692293E-3</v>
      </c>
      <c r="AV194" s="7"/>
      <c r="AW194" s="7">
        <f t="shared" ref="AW194" si="104">AVERAGE(AW20:AW192)</f>
        <v>2.3244330041741808E-3</v>
      </c>
      <c r="BQ194" s="7"/>
      <c r="BR194" s="7"/>
      <c r="BS194" s="7"/>
      <c r="BT194" s="7"/>
      <c r="BU194" s="7">
        <f t="shared" ref="BU194" si="105">AVERAGE(BU20:BU192)</f>
        <v>2.4330388103864034E-4</v>
      </c>
      <c r="BV194" s="7"/>
      <c r="BW194" s="7"/>
      <c r="BX194" s="7">
        <f t="shared" ref="BX194" si="106">AVERAGE(BX20:BX192)</f>
        <v>7.2284441233140652E-3</v>
      </c>
      <c r="BY194" s="7"/>
      <c r="BZ194" s="7">
        <f t="shared" ref="BZ194" si="107">AVERAGE(BZ20:BZ192)</f>
        <v>1.7362305314702526E-3</v>
      </c>
    </row>
    <row r="195" spans="13:78" x14ac:dyDescent="0.2">
      <c r="M195" s="7"/>
      <c r="N195" s="7"/>
      <c r="O195" s="7"/>
      <c r="P195" s="7"/>
      <c r="Q195" s="9"/>
      <c r="R195" s="4"/>
      <c r="S195" s="4"/>
      <c r="T195" s="4"/>
      <c r="U195" s="10"/>
      <c r="V195" s="9"/>
      <c r="AN195" s="7"/>
      <c r="AO195" s="7"/>
      <c r="AP195" s="7"/>
      <c r="AQ195" s="7"/>
      <c r="AR195" s="9"/>
      <c r="AS195" s="4"/>
      <c r="AT195" s="4"/>
      <c r="AU195" s="4"/>
      <c r="AV195" s="10"/>
      <c r="AW195" s="9"/>
      <c r="BQ195" s="7"/>
      <c r="BR195" s="7"/>
      <c r="BS195" s="7"/>
      <c r="BT195" s="7"/>
      <c r="BU195" s="9"/>
      <c r="BV195" s="4"/>
      <c r="BW195" s="4"/>
      <c r="BX195" s="4"/>
      <c r="BY195" s="10"/>
      <c r="BZ195" s="9"/>
    </row>
    <row r="196" spans="13:78" x14ac:dyDescent="0.2">
      <c r="M196" s="7"/>
      <c r="N196" s="7"/>
      <c r="O196" s="7"/>
      <c r="P196" s="7"/>
      <c r="Q196" s="9"/>
      <c r="R196" s="4"/>
      <c r="S196" s="4"/>
      <c r="T196" s="4"/>
      <c r="U196" s="10"/>
      <c r="V196" s="9"/>
      <c r="AN196" s="7"/>
      <c r="AO196" s="7"/>
      <c r="AP196" s="7"/>
      <c r="AQ196" s="7"/>
      <c r="AR196" s="9"/>
      <c r="AS196" s="4"/>
      <c r="AT196" s="4"/>
      <c r="AU196" s="4"/>
      <c r="AV196" s="10"/>
      <c r="AW196" s="9"/>
      <c r="BQ196" s="7"/>
      <c r="BR196" s="7"/>
      <c r="BS196" s="7"/>
      <c r="BT196" s="7"/>
      <c r="BU196" s="9"/>
      <c r="BV196" s="4"/>
      <c r="BW196" s="4"/>
      <c r="BX196" s="4"/>
      <c r="BY196" s="10"/>
      <c r="BZ196" s="9"/>
    </row>
    <row r="197" spans="13:78" x14ac:dyDescent="0.2">
      <c r="M197" s="7"/>
      <c r="N197" s="7"/>
      <c r="O197" s="7"/>
      <c r="P197" s="7"/>
      <c r="Q197" s="9"/>
      <c r="R197" s="4"/>
      <c r="S197" s="4"/>
      <c r="T197" s="4"/>
      <c r="U197" s="10"/>
      <c r="V197" s="9"/>
      <c r="AN197" s="7"/>
      <c r="AO197" s="7"/>
      <c r="AP197" s="7"/>
      <c r="AQ197" s="7"/>
      <c r="AR197" s="9"/>
      <c r="AS197" s="4"/>
      <c r="AT197" s="4"/>
      <c r="AU197" s="4"/>
      <c r="AV197" s="10"/>
      <c r="AW197" s="9"/>
      <c r="BQ197" s="7"/>
      <c r="BR197" s="7"/>
      <c r="BS197" s="7"/>
      <c r="BT197" s="7"/>
      <c r="BU197" s="9"/>
      <c r="BV197" s="4"/>
      <c r="BW197" s="4"/>
      <c r="BX197" s="4"/>
      <c r="BY197" s="10"/>
      <c r="BZ197" s="9"/>
    </row>
    <row r="198" spans="13:78" x14ac:dyDescent="0.2">
      <c r="M198" s="7"/>
      <c r="N198" s="7"/>
      <c r="O198" s="7"/>
      <c r="P198" s="7"/>
      <c r="Q198" s="9"/>
      <c r="R198" s="4"/>
      <c r="S198" s="4"/>
      <c r="T198" s="4"/>
      <c r="U198" s="10"/>
      <c r="V198" s="9"/>
      <c r="AN198" s="7"/>
      <c r="AO198" s="7"/>
      <c r="AP198" s="7"/>
      <c r="AQ198" s="7"/>
      <c r="AR198" s="9"/>
      <c r="AS198" s="4"/>
      <c r="AT198" s="4"/>
      <c r="AU198" s="4"/>
      <c r="AV198" s="10"/>
      <c r="AW198" s="9"/>
      <c r="BQ198" s="7"/>
      <c r="BR198" s="7"/>
      <c r="BS198" s="7"/>
      <c r="BT198" s="7"/>
      <c r="BU198" s="9"/>
      <c r="BV198" s="4"/>
      <c r="BW198" s="4"/>
      <c r="BX198" s="4"/>
      <c r="BY198" s="10"/>
      <c r="BZ198" s="9"/>
    </row>
    <row r="199" spans="13:78" x14ac:dyDescent="0.2">
      <c r="M199" s="7"/>
      <c r="N199" s="7"/>
      <c r="O199" s="7"/>
      <c r="P199" s="7"/>
      <c r="Q199" s="9"/>
      <c r="R199" s="4"/>
      <c r="S199" s="4"/>
      <c r="T199" s="4"/>
      <c r="U199" s="10"/>
      <c r="V199" s="9"/>
      <c r="AN199" s="7"/>
      <c r="AO199" s="7"/>
      <c r="AP199" s="7"/>
      <c r="AQ199" s="7"/>
      <c r="AR199" s="9"/>
      <c r="AS199" s="4"/>
      <c r="AT199" s="4"/>
      <c r="AU199" s="4"/>
      <c r="AV199" s="10"/>
      <c r="AW199" s="9"/>
      <c r="BQ199" s="7"/>
      <c r="BR199" s="7"/>
      <c r="BS199" s="7"/>
      <c r="BT199" s="7"/>
      <c r="BU199" s="9"/>
      <c r="BV199" s="4"/>
      <c r="BW199" s="4"/>
      <c r="BX199" s="4"/>
      <c r="BY199" s="10"/>
      <c r="BZ199" s="9"/>
    </row>
    <row r="200" spans="13:78" x14ac:dyDescent="0.2">
      <c r="M200" s="7"/>
      <c r="N200" s="7"/>
      <c r="O200" s="7"/>
      <c r="P200" s="7"/>
      <c r="Q200" s="9"/>
      <c r="R200" s="4"/>
      <c r="S200" s="4"/>
      <c r="T200" s="4"/>
      <c r="U200" s="10"/>
      <c r="V200" s="9"/>
      <c r="AN200" s="7"/>
      <c r="AO200" s="7"/>
      <c r="AP200" s="7"/>
      <c r="AQ200" s="7"/>
      <c r="AR200" s="9"/>
      <c r="AS200" s="4"/>
      <c r="AT200" s="4"/>
      <c r="AU200" s="4"/>
      <c r="AV200" s="10"/>
      <c r="AW200" s="9"/>
      <c r="BQ200" s="7"/>
      <c r="BR200" s="7"/>
      <c r="BS200" s="7"/>
      <c r="BT200" s="7"/>
      <c r="BU200" s="9"/>
      <c r="BV200" s="4"/>
      <c r="BW200" s="4"/>
      <c r="BX200" s="4"/>
      <c r="BY200" s="10"/>
      <c r="BZ200" s="9"/>
    </row>
    <row r="201" spans="13:78" x14ac:dyDescent="0.2">
      <c r="M201" s="7"/>
      <c r="N201" s="7"/>
      <c r="O201" s="7"/>
      <c r="P201" s="7"/>
      <c r="Q201" s="9"/>
      <c r="R201" s="4"/>
      <c r="S201" s="4"/>
      <c r="T201" s="4"/>
      <c r="U201" s="10"/>
      <c r="V201" s="9"/>
      <c r="AN201" s="7"/>
      <c r="AO201" s="7"/>
      <c r="AP201" s="7"/>
      <c r="AQ201" s="7"/>
      <c r="AR201" s="9"/>
      <c r="AS201" s="4"/>
      <c r="AT201" s="4"/>
      <c r="AU201" s="4"/>
      <c r="AV201" s="10"/>
      <c r="AW201" s="9"/>
      <c r="BQ201" s="7"/>
      <c r="BR201" s="7"/>
      <c r="BS201" s="7"/>
      <c r="BT201" s="7"/>
      <c r="BU201" s="9"/>
      <c r="BV201" s="4"/>
      <c r="BW201" s="4"/>
      <c r="BX201" s="4"/>
      <c r="BY201" s="10"/>
      <c r="BZ201" s="9"/>
    </row>
    <row r="202" spans="13:78" x14ac:dyDescent="0.2">
      <c r="M202" s="7"/>
      <c r="N202" s="7"/>
      <c r="O202" s="7"/>
      <c r="P202" s="7"/>
      <c r="Q202" s="9"/>
      <c r="R202" s="4"/>
      <c r="S202" s="4"/>
      <c r="T202" s="4"/>
      <c r="U202" s="10"/>
      <c r="V202" s="9"/>
      <c r="AN202" s="7"/>
      <c r="AO202" s="7"/>
      <c r="AP202" s="7"/>
      <c r="AQ202" s="7"/>
      <c r="AR202" s="9"/>
      <c r="AS202" s="4"/>
      <c r="AT202" s="4"/>
      <c r="AU202" s="4"/>
      <c r="AV202" s="10"/>
      <c r="AW202" s="9"/>
      <c r="BQ202" s="7"/>
      <c r="BR202" s="7"/>
      <c r="BS202" s="7"/>
      <c r="BT202" s="7"/>
      <c r="BU202" s="9"/>
      <c r="BV202" s="4"/>
      <c r="BW202" s="4"/>
      <c r="BX202" s="4"/>
      <c r="BY202" s="10"/>
      <c r="BZ202" s="9"/>
    </row>
    <row r="203" spans="13:78" x14ac:dyDescent="0.2">
      <c r="M203" s="7"/>
      <c r="N203" s="7"/>
      <c r="O203" s="7"/>
      <c r="P203" s="7"/>
      <c r="Q203" s="9"/>
      <c r="R203" s="4"/>
      <c r="S203" s="4"/>
      <c r="T203" s="4"/>
      <c r="U203" s="10"/>
      <c r="V203" s="9"/>
      <c r="AN203" s="7"/>
      <c r="AO203" s="7"/>
      <c r="AP203" s="7"/>
      <c r="AQ203" s="7"/>
      <c r="AR203" s="9"/>
      <c r="AS203" s="4"/>
      <c r="AT203" s="4"/>
      <c r="AU203" s="4"/>
      <c r="AV203" s="10"/>
      <c r="AW203" s="9"/>
      <c r="BQ203" s="7"/>
      <c r="BR203" s="7"/>
      <c r="BS203" s="7"/>
      <c r="BT203" s="7"/>
      <c r="BU203" s="9"/>
      <c r="BV203" s="4"/>
      <c r="BW203" s="4"/>
      <c r="BX203" s="4"/>
      <c r="BY203" s="10"/>
      <c r="BZ203" s="9"/>
    </row>
    <row r="204" spans="13:78" x14ac:dyDescent="0.2">
      <c r="M204" s="7"/>
      <c r="N204" s="7"/>
      <c r="O204" s="7"/>
      <c r="P204" s="7"/>
      <c r="Q204" s="9"/>
      <c r="R204" s="4"/>
      <c r="S204" s="4"/>
      <c r="T204" s="4"/>
      <c r="U204" s="10"/>
      <c r="V204" s="9"/>
      <c r="AN204" s="7"/>
      <c r="AO204" s="7"/>
      <c r="AP204" s="7"/>
      <c r="AQ204" s="7"/>
      <c r="AR204" s="9"/>
      <c r="AS204" s="4"/>
      <c r="AT204" s="4"/>
      <c r="AU204" s="4"/>
      <c r="AV204" s="10"/>
      <c r="AW204" s="9"/>
      <c r="BQ204" s="7"/>
      <c r="BR204" s="7"/>
      <c r="BS204" s="7"/>
      <c r="BT204" s="7"/>
      <c r="BU204" s="9"/>
      <c r="BV204" s="4"/>
      <c r="BW204" s="4"/>
      <c r="BX204" s="4"/>
      <c r="BY204" s="10"/>
      <c r="BZ204" s="9"/>
    </row>
    <row r="205" spans="13:78" x14ac:dyDescent="0.2">
      <c r="M205" s="7"/>
      <c r="N205" s="7"/>
      <c r="O205" s="7"/>
      <c r="P205" s="7"/>
      <c r="Q205" s="9"/>
      <c r="R205" s="4"/>
      <c r="S205" s="4"/>
      <c r="T205" s="4"/>
      <c r="U205" s="10"/>
      <c r="V205" s="9"/>
      <c r="AN205" s="7"/>
      <c r="AO205" s="7"/>
      <c r="AP205" s="7"/>
      <c r="AQ205" s="7"/>
      <c r="AR205" s="9"/>
      <c r="AS205" s="4"/>
      <c r="AT205" s="4"/>
      <c r="AU205" s="4"/>
      <c r="AV205" s="10"/>
      <c r="AW205" s="9"/>
      <c r="BQ205" s="7"/>
      <c r="BR205" s="7"/>
      <c r="BS205" s="7"/>
      <c r="BT205" s="7"/>
      <c r="BU205" s="9"/>
      <c r="BV205" s="4"/>
      <c r="BW205" s="4"/>
      <c r="BX205" s="4"/>
      <c r="BY205" s="10"/>
      <c r="BZ205" s="9"/>
    </row>
    <row r="206" spans="13:78" x14ac:dyDescent="0.2">
      <c r="M206" s="7"/>
      <c r="N206" s="7"/>
      <c r="O206" s="7"/>
      <c r="P206" s="7"/>
      <c r="Q206" s="9"/>
      <c r="R206" s="4"/>
      <c r="S206" s="4"/>
      <c r="T206" s="4"/>
      <c r="U206" s="10"/>
      <c r="V206" s="9"/>
      <c r="AN206" s="7"/>
      <c r="AO206" s="7"/>
      <c r="AP206" s="7"/>
      <c r="AQ206" s="7"/>
      <c r="AR206" s="9"/>
      <c r="AS206" s="4"/>
      <c r="AT206" s="4"/>
      <c r="AU206" s="4"/>
      <c r="AV206" s="10"/>
      <c r="AW206" s="9"/>
      <c r="BQ206" s="7"/>
      <c r="BR206" s="7"/>
      <c r="BS206" s="7"/>
      <c r="BT206" s="7"/>
      <c r="BU206" s="9"/>
      <c r="BV206" s="4"/>
      <c r="BW206" s="4"/>
      <c r="BX206" s="4"/>
      <c r="BY206" s="10"/>
      <c r="BZ206" s="9"/>
    </row>
    <row r="207" spans="13:78" x14ac:dyDescent="0.2">
      <c r="M207" s="7"/>
      <c r="N207" s="7"/>
      <c r="O207" s="7"/>
      <c r="P207" s="7"/>
      <c r="Q207" s="9"/>
      <c r="R207" s="4"/>
      <c r="S207" s="4"/>
      <c r="T207" s="4"/>
      <c r="U207" s="10"/>
      <c r="V207" s="9"/>
      <c r="AN207" s="7"/>
      <c r="AO207" s="7"/>
      <c r="AP207" s="7"/>
      <c r="AQ207" s="7"/>
      <c r="AR207" s="9"/>
      <c r="AS207" s="4"/>
      <c r="AT207" s="4"/>
      <c r="AU207" s="4"/>
      <c r="AV207" s="10"/>
      <c r="AW207" s="9"/>
      <c r="BQ207" s="7"/>
      <c r="BR207" s="7"/>
      <c r="BS207" s="7"/>
      <c r="BT207" s="7"/>
      <c r="BU207" s="9"/>
      <c r="BV207" s="4"/>
      <c r="BW207" s="4"/>
      <c r="BX207" s="4"/>
      <c r="BY207" s="10"/>
      <c r="BZ207" s="9"/>
    </row>
    <row r="208" spans="13:78" x14ac:dyDescent="0.2">
      <c r="M208" s="7"/>
      <c r="N208" s="7"/>
      <c r="O208" s="7"/>
      <c r="P208" s="7"/>
      <c r="Q208" s="9"/>
      <c r="R208" s="4"/>
      <c r="S208" s="4"/>
      <c r="T208" s="4"/>
      <c r="U208" s="10"/>
      <c r="V208" s="9"/>
      <c r="AN208" s="7"/>
      <c r="AO208" s="7"/>
      <c r="AP208" s="7"/>
      <c r="AQ208" s="7"/>
      <c r="AR208" s="9"/>
      <c r="AS208" s="4"/>
      <c r="AT208" s="4"/>
      <c r="AU208" s="4"/>
      <c r="AV208" s="10"/>
      <c r="AW208" s="9"/>
      <c r="BQ208" s="7"/>
      <c r="BR208" s="7"/>
      <c r="BS208" s="7"/>
      <c r="BT208" s="7"/>
      <c r="BU208" s="9"/>
      <c r="BV208" s="4"/>
      <c r="BW208" s="4"/>
      <c r="BX208" s="4"/>
      <c r="BY208" s="10"/>
      <c r="BZ208" s="9"/>
    </row>
    <row r="209" spans="13:78" x14ac:dyDescent="0.2">
      <c r="M209" s="7"/>
      <c r="N209" s="7"/>
      <c r="O209" s="7"/>
      <c r="P209" s="7"/>
      <c r="Q209" s="9"/>
      <c r="R209" s="4"/>
      <c r="S209" s="4"/>
      <c r="T209" s="4"/>
      <c r="U209" s="10"/>
      <c r="V209" s="9"/>
      <c r="AN209" s="7"/>
      <c r="AO209" s="7"/>
      <c r="AP209" s="7"/>
      <c r="AQ209" s="7"/>
      <c r="AR209" s="9"/>
      <c r="AS209" s="4"/>
      <c r="AT209" s="4"/>
      <c r="AU209" s="4"/>
      <c r="AV209" s="10"/>
      <c r="AW209" s="9"/>
      <c r="BQ209" s="7"/>
      <c r="BR209" s="7"/>
      <c r="BS209" s="7"/>
      <c r="BT209" s="7"/>
      <c r="BU209" s="9"/>
      <c r="BV209" s="4"/>
      <c r="BW209" s="4"/>
      <c r="BX209" s="4"/>
      <c r="BY209" s="10"/>
      <c r="BZ209" s="9"/>
    </row>
    <row r="210" spans="13:78" x14ac:dyDescent="0.2">
      <c r="M210" s="7"/>
      <c r="N210" s="7"/>
      <c r="O210" s="7"/>
      <c r="P210" s="7"/>
      <c r="Q210" s="9"/>
      <c r="R210" s="4"/>
      <c r="S210" s="4"/>
      <c r="T210" s="4"/>
      <c r="U210" s="10"/>
      <c r="V210" s="9"/>
      <c r="AN210" s="7"/>
      <c r="AO210" s="7"/>
      <c r="AP210" s="7"/>
      <c r="AQ210" s="7"/>
      <c r="AR210" s="9"/>
      <c r="AS210" s="4"/>
      <c r="AT210" s="4"/>
      <c r="AU210" s="4"/>
      <c r="AV210" s="10"/>
      <c r="AW210" s="9"/>
      <c r="BQ210" s="7"/>
      <c r="BR210" s="7"/>
      <c r="BS210" s="7"/>
      <c r="BT210" s="7"/>
      <c r="BU210" s="9"/>
      <c r="BV210" s="4"/>
      <c r="BW210" s="4"/>
      <c r="BX210" s="4"/>
      <c r="BY210" s="10"/>
      <c r="BZ210" s="9"/>
    </row>
    <row r="211" spans="13:78" x14ac:dyDescent="0.2">
      <c r="M211" s="7"/>
      <c r="N211" s="7"/>
      <c r="O211" s="7"/>
      <c r="P211" s="7"/>
      <c r="Q211" s="9"/>
      <c r="R211" s="4"/>
      <c r="S211" s="4"/>
      <c r="T211" s="4"/>
      <c r="U211" s="10"/>
      <c r="V211" s="9"/>
      <c r="AN211" s="7"/>
      <c r="AO211" s="7"/>
      <c r="AP211" s="7"/>
      <c r="AQ211" s="7"/>
      <c r="AR211" s="9"/>
      <c r="AS211" s="4"/>
      <c r="AT211" s="4"/>
      <c r="AU211" s="4"/>
      <c r="AV211" s="10"/>
      <c r="AW211" s="9"/>
      <c r="BQ211" s="7"/>
      <c r="BR211" s="7"/>
      <c r="BS211" s="7"/>
      <c r="BT211" s="7"/>
      <c r="BU211" s="9"/>
      <c r="BV211" s="4"/>
      <c r="BW211" s="4"/>
      <c r="BX211" s="4"/>
      <c r="BY211" s="10"/>
      <c r="BZ211" s="9"/>
    </row>
    <row r="212" spans="13:78" x14ac:dyDescent="0.2">
      <c r="M212" s="7"/>
      <c r="N212" s="7"/>
      <c r="O212" s="7"/>
      <c r="P212" s="7"/>
      <c r="Q212" s="9"/>
      <c r="R212" s="4"/>
      <c r="S212" s="4"/>
      <c r="T212" s="4"/>
      <c r="U212" s="10"/>
      <c r="V212" s="9"/>
      <c r="AN212" s="7"/>
      <c r="AO212" s="7"/>
      <c r="AP212" s="7"/>
      <c r="AQ212" s="7"/>
      <c r="AR212" s="9"/>
      <c r="AS212" s="4"/>
      <c r="AT212" s="4"/>
      <c r="AU212" s="4"/>
      <c r="AV212" s="10"/>
      <c r="AW212" s="9"/>
      <c r="BQ212" s="7"/>
      <c r="BR212" s="7"/>
      <c r="BS212" s="7"/>
      <c r="BT212" s="7"/>
      <c r="BU212" s="9"/>
      <c r="BV212" s="4"/>
      <c r="BW212" s="4"/>
      <c r="BX212" s="4"/>
      <c r="BY212" s="10"/>
      <c r="BZ212" s="9"/>
    </row>
    <row r="213" spans="13:78" x14ac:dyDescent="0.2">
      <c r="M213" s="7"/>
      <c r="N213" s="7"/>
      <c r="O213" s="7"/>
      <c r="P213" s="7"/>
      <c r="Q213" s="9"/>
      <c r="R213" s="4"/>
      <c r="S213" s="4"/>
      <c r="T213" s="4"/>
      <c r="U213" s="10"/>
      <c r="V213" s="9"/>
      <c r="AN213" s="7"/>
      <c r="AO213" s="7"/>
      <c r="AP213" s="7"/>
      <c r="AQ213" s="7"/>
      <c r="AR213" s="9"/>
      <c r="AS213" s="4"/>
      <c r="AT213" s="4"/>
      <c r="AU213" s="4"/>
      <c r="AV213" s="10"/>
      <c r="AW213" s="9"/>
      <c r="BQ213" s="7"/>
      <c r="BR213" s="7"/>
      <c r="BS213" s="7"/>
      <c r="BT213" s="7"/>
      <c r="BU213" s="9"/>
      <c r="BV213" s="4"/>
      <c r="BW213" s="4"/>
      <c r="BX213" s="4"/>
      <c r="BY213" s="10"/>
      <c r="BZ213" s="9"/>
    </row>
    <row r="214" spans="13:78" x14ac:dyDescent="0.2">
      <c r="M214" s="7"/>
      <c r="N214" s="7"/>
      <c r="O214" s="7"/>
      <c r="P214" s="7"/>
      <c r="Q214" s="9"/>
      <c r="R214" s="4"/>
      <c r="S214" s="4"/>
      <c r="T214" s="4"/>
      <c r="U214" s="10"/>
      <c r="V214" s="9"/>
      <c r="AN214" s="7"/>
      <c r="AO214" s="7"/>
      <c r="AP214" s="7"/>
      <c r="AQ214" s="7"/>
      <c r="AR214" s="9"/>
      <c r="AS214" s="4"/>
      <c r="AT214" s="4"/>
      <c r="AU214" s="4"/>
      <c r="AV214" s="10"/>
      <c r="AW214" s="9"/>
      <c r="BQ214" s="7"/>
      <c r="BR214" s="7"/>
      <c r="BS214" s="7"/>
      <c r="BT214" s="7"/>
      <c r="BU214" s="9"/>
      <c r="BV214" s="4"/>
      <c r="BW214" s="4"/>
      <c r="BX214" s="4"/>
      <c r="BY214" s="10"/>
      <c r="BZ214" s="9"/>
    </row>
    <row r="215" spans="13:78" x14ac:dyDescent="0.2">
      <c r="M215" s="7"/>
      <c r="N215" s="7"/>
      <c r="O215" s="7"/>
      <c r="P215" s="7"/>
      <c r="Q215" s="9"/>
      <c r="R215" s="4"/>
      <c r="S215" s="4"/>
      <c r="T215" s="4"/>
      <c r="U215" s="10"/>
      <c r="V215" s="9"/>
      <c r="AN215" s="7"/>
      <c r="AO215" s="7"/>
      <c r="AP215" s="7"/>
      <c r="AQ215" s="7"/>
      <c r="AR215" s="9"/>
      <c r="AS215" s="4"/>
      <c r="AT215" s="4"/>
      <c r="AU215" s="4"/>
      <c r="AV215" s="10"/>
      <c r="AW215" s="9"/>
      <c r="BQ215" s="7"/>
      <c r="BR215" s="7"/>
      <c r="BS215" s="7"/>
      <c r="BT215" s="7"/>
      <c r="BU215" s="9"/>
      <c r="BV215" s="4"/>
      <c r="BW215" s="4"/>
      <c r="BX215" s="4"/>
      <c r="BY215" s="10"/>
      <c r="BZ215" s="9"/>
    </row>
    <row r="216" spans="13:78" x14ac:dyDescent="0.2">
      <c r="M216" s="7"/>
      <c r="N216" s="7"/>
      <c r="O216" s="7"/>
      <c r="P216" s="7"/>
      <c r="Q216" s="9"/>
      <c r="R216" s="4"/>
      <c r="S216" s="4"/>
      <c r="T216" s="4"/>
      <c r="U216" s="10"/>
      <c r="V216" s="9"/>
      <c r="AN216" s="7"/>
      <c r="AO216" s="7"/>
      <c r="AP216" s="7"/>
      <c r="AQ216" s="7"/>
      <c r="AR216" s="9"/>
      <c r="AS216" s="4"/>
      <c r="AT216" s="4"/>
      <c r="AU216" s="4"/>
      <c r="AV216" s="10"/>
      <c r="AW216" s="9"/>
      <c r="BQ216" s="7"/>
      <c r="BR216" s="7"/>
      <c r="BS216" s="7"/>
      <c r="BT216" s="7"/>
      <c r="BU216" s="9"/>
      <c r="BV216" s="4"/>
      <c r="BW216" s="4"/>
      <c r="BX216" s="4"/>
      <c r="BY216" s="10"/>
      <c r="BZ216" s="9"/>
    </row>
    <row r="217" spans="13:78" x14ac:dyDescent="0.2">
      <c r="M217" s="7"/>
      <c r="N217" s="7"/>
      <c r="O217" s="7"/>
      <c r="P217" s="7"/>
      <c r="Q217" s="9"/>
      <c r="R217" s="4"/>
      <c r="S217" s="4"/>
      <c r="T217" s="4"/>
      <c r="U217" s="10"/>
      <c r="V217" s="9"/>
      <c r="AN217" s="7"/>
      <c r="AO217" s="7"/>
      <c r="AP217" s="7"/>
      <c r="AQ217" s="7"/>
      <c r="AR217" s="9"/>
      <c r="AS217" s="4"/>
      <c r="AT217" s="4"/>
      <c r="AU217" s="4"/>
      <c r="AV217" s="10"/>
      <c r="AW217" s="9"/>
      <c r="BQ217" s="7"/>
      <c r="BR217" s="7"/>
      <c r="BS217" s="7"/>
      <c r="BT217" s="7"/>
      <c r="BU217" s="9"/>
      <c r="BV217" s="4"/>
      <c r="BW217" s="4"/>
      <c r="BX217" s="4"/>
      <c r="BY217" s="10"/>
      <c r="BZ217" s="9"/>
    </row>
    <row r="218" spans="13:78" x14ac:dyDescent="0.2">
      <c r="M218" s="7"/>
      <c r="N218" s="7"/>
      <c r="O218" s="7"/>
      <c r="P218" s="7"/>
      <c r="Q218" s="9"/>
      <c r="R218" s="4"/>
      <c r="S218" s="4" t="s">
        <v>36</v>
      </c>
      <c r="T218" s="4"/>
      <c r="U218" s="10"/>
      <c r="V218" s="9"/>
      <c r="AN218" s="7"/>
      <c r="AO218" s="7"/>
      <c r="AP218" s="7"/>
      <c r="AQ218" s="7"/>
      <c r="AR218" s="9"/>
      <c r="AS218" s="4"/>
      <c r="AT218" s="4"/>
      <c r="AU218" s="4"/>
      <c r="AV218" s="10"/>
      <c r="AW218" s="9"/>
      <c r="BQ218" s="7"/>
      <c r="BR218" s="7"/>
      <c r="BS218" s="7"/>
      <c r="BT218" s="7"/>
      <c r="BU218" s="9"/>
      <c r="BV218" s="4"/>
      <c r="BW218" s="4"/>
      <c r="BX218" s="4"/>
      <c r="BY218" s="10"/>
      <c r="BZ218" s="9"/>
    </row>
    <row r="219" spans="13:78" x14ac:dyDescent="0.2">
      <c r="M219" s="7"/>
      <c r="N219" s="7"/>
      <c r="O219" s="7"/>
      <c r="P219" s="7"/>
      <c r="Q219" s="9"/>
      <c r="R219" s="4"/>
      <c r="S219" s="4"/>
      <c r="T219" s="4"/>
      <c r="U219" s="10"/>
      <c r="V219" s="9"/>
      <c r="AN219" s="7"/>
      <c r="AO219" s="7"/>
      <c r="AP219" s="7"/>
      <c r="AQ219" s="7"/>
      <c r="AR219" s="9"/>
      <c r="AS219" s="4"/>
      <c r="AT219" s="4"/>
      <c r="AU219" s="4"/>
      <c r="AV219" s="10"/>
      <c r="AW219" s="9"/>
      <c r="BQ219" s="7"/>
      <c r="BR219" s="7"/>
      <c r="BS219" s="7"/>
      <c r="BT219" s="7"/>
      <c r="BU219" s="9"/>
      <c r="BV219" s="4"/>
      <c r="BW219" s="4"/>
      <c r="BX219" s="4"/>
      <c r="BY219" s="10"/>
      <c r="BZ219" s="9"/>
    </row>
    <row r="220" spans="13:78" x14ac:dyDescent="0.2">
      <c r="M220" s="7"/>
      <c r="N220" s="7"/>
      <c r="O220" s="7"/>
      <c r="P220" s="7"/>
      <c r="Q220" s="9"/>
      <c r="R220" s="4"/>
      <c r="S220" s="4"/>
      <c r="T220" s="4"/>
      <c r="U220" s="10"/>
      <c r="V220" s="9"/>
      <c r="AN220" s="7"/>
      <c r="AO220" s="7"/>
      <c r="AP220" s="7"/>
      <c r="AQ220" s="7"/>
      <c r="AR220" s="9"/>
      <c r="AS220" s="4"/>
      <c r="AT220" s="4"/>
      <c r="AU220" s="4"/>
      <c r="AV220" s="10"/>
      <c r="AW220" s="9"/>
      <c r="BQ220" s="7"/>
      <c r="BR220" s="7"/>
      <c r="BS220" s="7"/>
      <c r="BT220" s="7"/>
      <c r="BU220" s="9"/>
      <c r="BV220" s="4"/>
      <c r="BW220" s="4"/>
      <c r="BX220" s="4"/>
      <c r="BY220" s="10"/>
      <c r="BZ220" s="9"/>
    </row>
    <row r="221" spans="13:78" x14ac:dyDescent="0.2">
      <c r="M221" s="7"/>
      <c r="N221" s="7"/>
      <c r="O221" s="7"/>
      <c r="P221" s="7"/>
      <c r="Q221" s="9"/>
      <c r="R221" s="4"/>
      <c r="S221" s="4"/>
      <c r="T221" s="4"/>
      <c r="U221" s="10"/>
      <c r="V221" s="9"/>
      <c r="AN221" s="7"/>
      <c r="AO221" s="7"/>
      <c r="AP221" s="7"/>
      <c r="AQ221" s="7"/>
      <c r="AR221" s="9"/>
      <c r="AS221" s="4"/>
      <c r="AT221" s="4"/>
      <c r="AU221" s="4"/>
      <c r="AV221" s="10"/>
      <c r="AW221" s="9"/>
      <c r="BQ221" s="7"/>
      <c r="BR221" s="7"/>
      <c r="BS221" s="7"/>
      <c r="BT221" s="7"/>
      <c r="BU221" s="9"/>
      <c r="BV221" s="4"/>
      <c r="BW221" s="4"/>
      <c r="BX221" s="4"/>
      <c r="BY221" s="10"/>
      <c r="BZ221" s="9"/>
    </row>
    <row r="222" spans="13:78" x14ac:dyDescent="0.2">
      <c r="M222" s="7"/>
      <c r="N222" s="7"/>
      <c r="O222" s="7"/>
      <c r="P222" s="7"/>
      <c r="Q222" s="9"/>
      <c r="R222" s="4"/>
      <c r="S222" s="4"/>
      <c r="T222" s="4"/>
      <c r="U222" s="10"/>
      <c r="V222" s="9"/>
      <c r="AN222" s="7"/>
      <c r="AO222" s="7"/>
      <c r="AP222" s="7"/>
      <c r="AQ222" s="7"/>
      <c r="AR222" s="9"/>
      <c r="AS222" s="4"/>
      <c r="AT222" s="4"/>
      <c r="AU222" s="4"/>
      <c r="AV222" s="10"/>
      <c r="AW222" s="9"/>
      <c r="BQ222" s="7"/>
      <c r="BR222" s="7"/>
      <c r="BS222" s="7"/>
      <c r="BT222" s="7"/>
      <c r="BU222" s="9"/>
      <c r="BV222" s="4"/>
      <c r="BW222" s="4"/>
      <c r="BX222" s="4"/>
      <c r="BY222" s="10"/>
      <c r="BZ222" s="9"/>
    </row>
    <row r="223" spans="13:78" x14ac:dyDescent="0.2">
      <c r="M223" s="7"/>
      <c r="N223" s="7"/>
      <c r="O223" s="7"/>
      <c r="P223" s="7"/>
      <c r="Q223" s="9"/>
      <c r="R223" s="4"/>
      <c r="S223" s="4"/>
      <c r="T223" s="4"/>
      <c r="U223" s="10"/>
      <c r="V223" s="9"/>
      <c r="AN223" s="7"/>
      <c r="AO223" s="7"/>
      <c r="AP223" s="7"/>
      <c r="AQ223" s="7"/>
      <c r="AR223" s="9"/>
      <c r="AS223" s="4"/>
      <c r="AT223" s="4"/>
      <c r="AU223" s="4"/>
      <c r="AV223" s="10"/>
      <c r="AW223" s="9"/>
      <c r="BQ223" s="7"/>
      <c r="BR223" s="7"/>
      <c r="BS223" s="7"/>
      <c r="BT223" s="7"/>
      <c r="BU223" s="9"/>
      <c r="BV223" s="4"/>
      <c r="BW223" s="4"/>
      <c r="BX223" s="4"/>
      <c r="BY223" s="10"/>
      <c r="BZ223" s="9"/>
    </row>
    <row r="224" spans="13:78" x14ac:dyDescent="0.2">
      <c r="M224" s="7"/>
      <c r="N224" s="7"/>
      <c r="O224" s="7"/>
      <c r="P224" s="7"/>
      <c r="Q224" s="9"/>
      <c r="R224" s="4"/>
      <c r="S224" s="4"/>
      <c r="T224" s="4"/>
      <c r="U224" s="10"/>
      <c r="V224" s="9"/>
      <c r="AN224" s="7"/>
      <c r="AO224" s="7"/>
      <c r="AP224" s="7"/>
      <c r="AQ224" s="7"/>
      <c r="AR224" s="9"/>
      <c r="AS224" s="4"/>
      <c r="AT224" s="4"/>
      <c r="AU224" s="4"/>
      <c r="AV224" s="10"/>
      <c r="AW224" s="9"/>
      <c r="BQ224" s="7"/>
      <c r="BR224" s="7"/>
      <c r="BS224" s="7"/>
      <c r="BT224" s="7"/>
      <c r="BU224" s="9"/>
      <c r="BV224" s="4"/>
      <c r="BW224" s="4"/>
      <c r="BX224" s="4"/>
      <c r="BY224" s="10"/>
      <c r="BZ224" s="9"/>
    </row>
    <row r="225" spans="13:78" x14ac:dyDescent="0.2">
      <c r="M225" s="7"/>
      <c r="N225" s="7"/>
      <c r="O225" s="7"/>
      <c r="P225" s="7"/>
      <c r="Q225" s="9"/>
      <c r="R225" s="4"/>
      <c r="S225" s="4"/>
      <c r="T225" s="4"/>
      <c r="U225" s="10"/>
      <c r="V225" s="9"/>
      <c r="AN225" s="7"/>
      <c r="AO225" s="7"/>
      <c r="AP225" s="7"/>
      <c r="AQ225" s="7"/>
      <c r="AR225" s="9"/>
      <c r="AS225" s="4"/>
      <c r="AT225" s="4"/>
      <c r="AU225" s="4"/>
      <c r="AV225" s="10"/>
      <c r="AW225" s="9"/>
      <c r="BQ225" s="7"/>
      <c r="BR225" s="7"/>
      <c r="BS225" s="7"/>
      <c r="BT225" s="7"/>
      <c r="BU225" s="9"/>
      <c r="BV225" s="4"/>
      <c r="BW225" s="4"/>
      <c r="BX225" s="4"/>
      <c r="BY225" s="10"/>
      <c r="BZ225" s="9"/>
    </row>
    <row r="226" spans="13:78" x14ac:dyDescent="0.2">
      <c r="M226" s="7"/>
      <c r="N226" s="7"/>
      <c r="O226" s="7"/>
      <c r="P226" s="7"/>
      <c r="Q226" s="9"/>
      <c r="R226" s="4"/>
      <c r="S226" s="4"/>
      <c r="T226" s="4"/>
      <c r="U226" s="10"/>
      <c r="V226" s="9"/>
      <c r="AN226" s="7"/>
      <c r="AO226" s="7"/>
      <c r="AP226" s="7"/>
      <c r="AQ226" s="7"/>
      <c r="AR226" s="9"/>
      <c r="AS226" s="4"/>
      <c r="AT226" s="4"/>
      <c r="AU226" s="4"/>
      <c r="AV226" s="10"/>
      <c r="AW226" s="9"/>
      <c r="BQ226" s="7"/>
      <c r="BR226" s="7"/>
      <c r="BS226" s="7"/>
      <c r="BT226" s="7"/>
      <c r="BU226" s="9"/>
      <c r="BV226" s="4"/>
      <c r="BW226" s="4"/>
      <c r="BX226" s="4"/>
      <c r="BY226" s="10"/>
      <c r="BZ226" s="9"/>
    </row>
    <row r="227" spans="13:78" x14ac:dyDescent="0.2">
      <c r="M227" s="7"/>
      <c r="N227" s="7"/>
      <c r="O227" s="7"/>
      <c r="P227" s="7"/>
      <c r="Q227" s="9"/>
      <c r="R227" s="4"/>
      <c r="S227" s="4"/>
      <c r="T227" s="4"/>
      <c r="U227" s="10"/>
      <c r="V227" s="9"/>
      <c r="AN227" s="7"/>
      <c r="AO227" s="7"/>
      <c r="AP227" s="7"/>
      <c r="AQ227" s="7"/>
      <c r="AR227" s="9"/>
      <c r="AS227" s="4"/>
      <c r="AT227" s="4"/>
      <c r="AU227" s="4"/>
      <c r="AV227" s="10"/>
      <c r="AW227" s="9"/>
      <c r="BQ227" s="7"/>
      <c r="BR227" s="7"/>
      <c r="BS227" s="7"/>
      <c r="BT227" s="7"/>
      <c r="BU227" s="9"/>
      <c r="BV227" s="4"/>
      <c r="BW227" s="4"/>
      <c r="BX227" s="4"/>
      <c r="BY227" s="10"/>
      <c r="BZ227" s="9"/>
    </row>
    <row r="228" spans="13:78" x14ac:dyDescent="0.2">
      <c r="M228" s="7"/>
      <c r="N228" s="7"/>
      <c r="O228" s="7"/>
      <c r="P228" s="7"/>
      <c r="Q228" s="9"/>
      <c r="R228" s="4"/>
      <c r="S228" s="4"/>
      <c r="T228" s="4"/>
      <c r="U228" s="10"/>
      <c r="V228" s="9"/>
      <c r="AN228" s="7"/>
      <c r="AO228" s="7"/>
      <c r="AP228" s="7"/>
      <c r="AQ228" s="7"/>
      <c r="AR228" s="9"/>
      <c r="AS228" s="4"/>
      <c r="AT228" s="4"/>
      <c r="AU228" s="4"/>
      <c r="AV228" s="10"/>
      <c r="AW228" s="9"/>
      <c r="BQ228" s="7"/>
      <c r="BR228" s="7"/>
      <c r="BS228" s="7"/>
      <c r="BT228" s="7"/>
      <c r="BU228" s="9"/>
      <c r="BV228" s="4"/>
      <c r="BW228" s="4"/>
      <c r="BX228" s="4"/>
      <c r="BY228" s="10"/>
      <c r="BZ228" s="9"/>
    </row>
    <row r="229" spans="13:78" x14ac:dyDescent="0.2">
      <c r="M229" s="7"/>
      <c r="N229" s="7"/>
      <c r="O229" s="7"/>
      <c r="P229" s="7"/>
      <c r="Q229" s="9"/>
      <c r="R229" s="4"/>
      <c r="S229" s="4"/>
      <c r="T229" s="4"/>
      <c r="U229" s="10"/>
      <c r="V229" s="9"/>
      <c r="AN229" s="7"/>
      <c r="AO229" s="7"/>
      <c r="AP229" s="7"/>
      <c r="AQ229" s="7"/>
      <c r="AR229" s="9"/>
      <c r="AS229" s="4"/>
      <c r="AT229" s="4"/>
      <c r="AU229" s="4"/>
      <c r="AV229" s="10"/>
      <c r="AW229" s="9"/>
      <c r="BQ229" s="7"/>
      <c r="BR229" s="7"/>
      <c r="BS229" s="7"/>
      <c r="BT229" s="7"/>
      <c r="BU229" s="9"/>
      <c r="BV229" s="4"/>
      <c r="BW229" s="4"/>
      <c r="BX229" s="4"/>
      <c r="BY229" s="10"/>
      <c r="BZ229" s="9"/>
    </row>
    <row r="230" spans="13:78" x14ac:dyDescent="0.2">
      <c r="M230" s="7"/>
      <c r="N230" s="7"/>
      <c r="O230" s="7"/>
      <c r="P230" s="7"/>
      <c r="Q230" s="9"/>
      <c r="R230" s="4"/>
      <c r="S230" s="4"/>
      <c r="T230" s="4"/>
      <c r="U230" s="10"/>
      <c r="V230" s="9"/>
      <c r="AN230" s="7"/>
      <c r="AO230" s="7"/>
      <c r="AP230" s="7"/>
      <c r="AQ230" s="7"/>
      <c r="AR230" s="9"/>
      <c r="AS230" s="4"/>
      <c r="AT230" s="4"/>
      <c r="AU230" s="4"/>
      <c r="AV230" s="10"/>
      <c r="AW230" s="9"/>
      <c r="BQ230" s="7"/>
      <c r="BR230" s="7"/>
      <c r="BS230" s="7"/>
      <c r="BT230" s="7"/>
      <c r="BU230" s="9"/>
      <c r="BV230" s="4"/>
      <c r="BW230" s="4"/>
      <c r="BX230" s="4"/>
      <c r="BY230" s="10"/>
      <c r="BZ230" s="9"/>
    </row>
    <row r="231" spans="13:78" x14ac:dyDescent="0.2">
      <c r="M231" s="7"/>
      <c r="N231" s="7"/>
      <c r="O231" s="7"/>
      <c r="P231" s="7"/>
      <c r="Q231" s="9"/>
      <c r="R231" s="4"/>
      <c r="S231" s="4"/>
      <c r="T231" s="4"/>
      <c r="U231" s="10"/>
      <c r="V231" s="9"/>
      <c r="AN231" s="7"/>
      <c r="AO231" s="7"/>
      <c r="AP231" s="7"/>
      <c r="AQ231" s="7"/>
      <c r="AR231" s="9"/>
      <c r="AS231" s="4"/>
      <c r="AT231" s="4"/>
      <c r="AU231" s="4"/>
      <c r="AV231" s="10"/>
      <c r="AW231" s="9"/>
      <c r="BQ231" s="7"/>
      <c r="BR231" s="7"/>
      <c r="BS231" s="7"/>
      <c r="BT231" s="7"/>
      <c r="BU231" s="9"/>
      <c r="BV231" s="4"/>
      <c r="BW231" s="4"/>
      <c r="BX231" s="4"/>
      <c r="BY231" s="10"/>
      <c r="BZ231" s="9"/>
    </row>
    <row r="232" spans="13:78" x14ac:dyDescent="0.2">
      <c r="M232" s="7"/>
      <c r="N232" s="7"/>
      <c r="O232" s="7"/>
      <c r="P232" s="7"/>
      <c r="Q232" s="9"/>
      <c r="R232" s="4"/>
      <c r="S232" s="4"/>
      <c r="T232" s="4"/>
      <c r="U232" s="10"/>
      <c r="V232" s="9"/>
      <c r="AN232" s="7"/>
      <c r="AO232" s="7"/>
      <c r="AP232" s="7"/>
      <c r="AQ232" s="7"/>
      <c r="AR232" s="9"/>
      <c r="AS232" s="4"/>
      <c r="AT232" s="4"/>
      <c r="AU232" s="4"/>
      <c r="AV232" s="10"/>
      <c r="AW232" s="9"/>
      <c r="BQ232" s="7"/>
      <c r="BR232" s="7"/>
      <c r="BS232" s="7"/>
      <c r="BT232" s="7"/>
      <c r="BU232" s="9"/>
      <c r="BV232" s="4"/>
      <c r="BW232" s="4"/>
      <c r="BX232" s="4"/>
      <c r="BY232" s="10"/>
      <c r="BZ232" s="9"/>
    </row>
    <row r="233" spans="13:78" x14ac:dyDescent="0.2">
      <c r="M233" s="7"/>
      <c r="N233" s="7"/>
      <c r="O233" s="7"/>
      <c r="P233" s="7"/>
      <c r="Q233" s="9"/>
      <c r="R233" s="4"/>
      <c r="S233" s="4"/>
      <c r="T233" s="4"/>
      <c r="U233" s="10"/>
      <c r="V233" s="9"/>
      <c r="AN233" s="7"/>
      <c r="AO233" s="7"/>
      <c r="AP233" s="7"/>
      <c r="AQ233" s="7"/>
      <c r="AR233" s="9"/>
      <c r="AS233" s="4"/>
      <c r="AT233" s="4"/>
      <c r="AU233" s="4"/>
      <c r="AV233" s="10"/>
      <c r="AW233" s="9"/>
      <c r="BQ233" s="7"/>
      <c r="BR233" s="7"/>
      <c r="BS233" s="7"/>
      <c r="BT233" s="7"/>
      <c r="BU233" s="9"/>
      <c r="BV233" s="4"/>
      <c r="BW233" s="4"/>
      <c r="BX233" s="4"/>
      <c r="BY233" s="10"/>
      <c r="BZ233" s="9"/>
    </row>
    <row r="234" spans="13:78" x14ac:dyDescent="0.2">
      <c r="M234" s="7"/>
      <c r="N234" s="7"/>
      <c r="O234" s="7"/>
      <c r="P234" s="7"/>
      <c r="Q234" s="9"/>
      <c r="R234" s="4"/>
      <c r="S234" s="4"/>
      <c r="T234" s="4"/>
      <c r="U234" s="10"/>
      <c r="V234" s="9"/>
      <c r="AN234" s="7"/>
      <c r="AO234" s="7"/>
      <c r="AP234" s="7"/>
      <c r="AQ234" s="7"/>
      <c r="AR234" s="9"/>
      <c r="AS234" s="4"/>
      <c r="AT234" s="4"/>
      <c r="AU234" s="4"/>
      <c r="AV234" s="10"/>
      <c r="AW234" s="9"/>
      <c r="BQ234" s="7"/>
      <c r="BR234" s="7"/>
      <c r="BS234" s="7"/>
      <c r="BT234" s="7"/>
      <c r="BU234" s="9"/>
      <c r="BV234" s="4"/>
      <c r="BW234" s="4"/>
      <c r="BX234" s="4"/>
      <c r="BY234" s="10"/>
      <c r="BZ234" s="9"/>
    </row>
    <row r="235" spans="13:78" x14ac:dyDescent="0.2">
      <c r="M235" s="7"/>
      <c r="N235" s="7"/>
      <c r="O235" s="7"/>
      <c r="P235" s="7"/>
      <c r="Q235" s="9"/>
      <c r="R235" s="4"/>
      <c r="S235" s="4"/>
      <c r="T235" s="4"/>
      <c r="U235" s="10"/>
      <c r="V235" s="9"/>
      <c r="AN235" s="7"/>
      <c r="AO235" s="7"/>
      <c r="AP235" s="7"/>
      <c r="AQ235" s="7"/>
      <c r="AR235" s="9"/>
      <c r="AS235" s="4"/>
      <c r="AT235" s="4"/>
      <c r="AU235" s="4"/>
      <c r="AV235" s="10"/>
      <c r="AW235" s="9"/>
      <c r="BQ235" s="7"/>
      <c r="BR235" s="7"/>
      <c r="BS235" s="7"/>
      <c r="BT235" s="7"/>
      <c r="BU235" s="9"/>
      <c r="BV235" s="4"/>
      <c r="BW235" s="4"/>
      <c r="BX235" s="4"/>
      <c r="BY235" s="10"/>
      <c r="BZ235" s="9"/>
    </row>
    <row r="236" spans="13:78" x14ac:dyDescent="0.2">
      <c r="M236" s="7"/>
      <c r="N236" s="7"/>
      <c r="O236" s="7"/>
      <c r="P236" s="7"/>
      <c r="Q236" s="9"/>
      <c r="R236" s="4"/>
      <c r="S236" s="4"/>
      <c r="T236" s="4"/>
      <c r="U236" s="10"/>
      <c r="V236" s="9"/>
      <c r="AN236" s="7"/>
      <c r="AO236" s="7"/>
      <c r="AP236" s="7"/>
      <c r="AQ236" s="7"/>
      <c r="AR236" s="9"/>
      <c r="AS236" s="4"/>
      <c r="AT236" s="4"/>
      <c r="AU236" s="4"/>
      <c r="AV236" s="10"/>
      <c r="AW236" s="9"/>
      <c r="BQ236" s="7"/>
      <c r="BR236" s="7"/>
      <c r="BS236" s="7"/>
      <c r="BT236" s="7"/>
      <c r="BU236" s="9"/>
      <c r="BV236" s="4"/>
      <c r="BW236" s="4"/>
      <c r="BX236" s="4"/>
      <c r="BY236" s="10"/>
      <c r="BZ236" s="9"/>
    </row>
    <row r="237" spans="13:78" x14ac:dyDescent="0.2">
      <c r="M237" s="7"/>
      <c r="N237" s="7"/>
      <c r="O237" s="7"/>
      <c r="P237" s="7"/>
      <c r="Q237" s="9"/>
      <c r="R237" s="4"/>
      <c r="S237" s="4"/>
      <c r="T237" s="4"/>
      <c r="U237" s="10"/>
      <c r="V237" s="9"/>
      <c r="AN237" s="7"/>
      <c r="AO237" s="7"/>
      <c r="AP237" s="7"/>
      <c r="AQ237" s="7"/>
      <c r="AR237" s="9"/>
      <c r="AS237" s="4"/>
      <c r="AT237" s="4"/>
      <c r="AU237" s="4"/>
      <c r="AV237" s="10"/>
      <c r="AW237" s="9"/>
      <c r="BQ237" s="7"/>
      <c r="BR237" s="7"/>
      <c r="BS237" s="7"/>
      <c r="BT237" s="7"/>
      <c r="BU237" s="9"/>
      <c r="BV237" s="4"/>
      <c r="BW237" s="4"/>
      <c r="BX237" s="4"/>
      <c r="BY237" s="10"/>
      <c r="BZ237" s="9"/>
    </row>
    <row r="238" spans="13:78" x14ac:dyDescent="0.2">
      <c r="M238" s="7"/>
      <c r="N238" s="7"/>
      <c r="O238" s="7"/>
      <c r="P238" s="7"/>
      <c r="Q238" s="9"/>
      <c r="R238" s="4"/>
      <c r="S238" s="4"/>
      <c r="T238" s="4"/>
      <c r="U238" s="10"/>
      <c r="V238" s="9"/>
      <c r="AN238" s="7"/>
      <c r="AO238" s="7"/>
      <c r="AP238" s="7"/>
      <c r="AQ238" s="7"/>
      <c r="AR238" s="9"/>
      <c r="AS238" s="4"/>
      <c r="AT238" s="4"/>
      <c r="AU238" s="4"/>
      <c r="AV238" s="10"/>
      <c r="AW238" s="9"/>
      <c r="BQ238" s="7"/>
      <c r="BR238" s="7"/>
      <c r="BS238" s="7"/>
      <c r="BT238" s="7"/>
      <c r="BU238" s="9"/>
      <c r="BV238" s="4"/>
      <c r="BW238" s="4"/>
      <c r="BX238" s="4"/>
      <c r="BY238" s="10"/>
      <c r="BZ238" s="9"/>
    </row>
    <row r="239" spans="13:78" x14ac:dyDescent="0.2">
      <c r="M239" s="7"/>
      <c r="N239" s="7"/>
      <c r="O239" s="7"/>
      <c r="P239" s="7"/>
      <c r="Q239" s="9"/>
      <c r="R239" s="4"/>
      <c r="S239" s="4"/>
      <c r="T239" s="4"/>
      <c r="U239" s="10"/>
      <c r="V239" s="9"/>
      <c r="AN239" s="7"/>
      <c r="AO239" s="7"/>
      <c r="AP239" s="7"/>
      <c r="AQ239" s="7"/>
      <c r="AR239" s="9"/>
      <c r="AS239" s="4"/>
      <c r="AT239" s="4"/>
      <c r="AU239" s="4"/>
      <c r="AV239" s="10"/>
      <c r="AW239" s="9"/>
      <c r="BQ239" s="7"/>
      <c r="BR239" s="7"/>
      <c r="BS239" s="7"/>
      <c r="BT239" s="7"/>
      <c r="BU239" s="9"/>
      <c r="BV239" s="4"/>
      <c r="BW239" s="4"/>
      <c r="BX239" s="4"/>
      <c r="BY239" s="10"/>
      <c r="BZ239" s="9"/>
    </row>
    <row r="240" spans="13:78" x14ac:dyDescent="0.2">
      <c r="M240" s="7"/>
      <c r="N240" s="7"/>
      <c r="O240" s="7"/>
      <c r="P240" s="7"/>
      <c r="Q240" s="9"/>
      <c r="R240" s="4"/>
      <c r="S240" s="4"/>
      <c r="T240" s="4"/>
      <c r="U240" s="10"/>
      <c r="V240" s="9"/>
      <c r="AN240" s="7"/>
      <c r="AO240" s="7"/>
      <c r="AP240" s="7"/>
      <c r="AQ240" s="7"/>
      <c r="AR240" s="9"/>
      <c r="AS240" s="4"/>
      <c r="AT240" s="4"/>
      <c r="AU240" s="4"/>
      <c r="AV240" s="10"/>
      <c r="AW240" s="9"/>
      <c r="BQ240" s="7"/>
      <c r="BR240" s="7"/>
      <c r="BS240" s="7"/>
      <c r="BT240" s="7"/>
      <c r="BU240" s="9"/>
      <c r="BV240" s="4"/>
      <c r="BW240" s="4"/>
      <c r="BX240" s="4"/>
      <c r="BY240" s="10"/>
      <c r="BZ240" s="9"/>
    </row>
    <row r="241" spans="13:78" x14ac:dyDescent="0.2">
      <c r="M241" s="7"/>
      <c r="N241" s="7"/>
      <c r="O241" s="7"/>
      <c r="P241" s="7"/>
      <c r="Q241" s="9"/>
      <c r="R241" s="4"/>
      <c r="S241" s="4"/>
      <c r="T241" s="4"/>
      <c r="U241" s="10"/>
      <c r="V241" s="9"/>
      <c r="AN241" s="7"/>
      <c r="AO241" s="7"/>
      <c r="AP241" s="7"/>
      <c r="AQ241" s="7"/>
      <c r="AR241" s="9"/>
      <c r="AS241" s="4"/>
      <c r="AT241" s="4"/>
      <c r="AU241" s="4"/>
      <c r="AV241" s="10"/>
      <c r="AW241" s="9"/>
      <c r="BQ241" s="7"/>
      <c r="BR241" s="7"/>
      <c r="BS241" s="7"/>
      <c r="BT241" s="7"/>
      <c r="BU241" s="9"/>
      <c r="BV241" s="4"/>
      <c r="BW241" s="4"/>
      <c r="BX241" s="4"/>
      <c r="BY241" s="10"/>
      <c r="BZ241" s="9"/>
    </row>
    <row r="242" spans="13:78" x14ac:dyDescent="0.2">
      <c r="M242" s="7"/>
      <c r="N242" s="7"/>
      <c r="O242" s="7"/>
      <c r="P242" s="7"/>
      <c r="Q242" s="9"/>
      <c r="R242" s="4"/>
      <c r="S242" s="4"/>
      <c r="T242" s="4"/>
      <c r="U242" s="10"/>
      <c r="V242" s="9"/>
      <c r="AN242" s="7"/>
      <c r="AO242" s="7"/>
      <c r="AP242" s="7"/>
      <c r="AQ242" s="7"/>
      <c r="AR242" s="9"/>
      <c r="AS242" s="4"/>
      <c r="AT242" s="4"/>
      <c r="AU242" s="4"/>
      <c r="AV242" s="10"/>
      <c r="AW242" s="9"/>
      <c r="BQ242" s="7"/>
      <c r="BR242" s="7"/>
      <c r="BS242" s="7"/>
      <c r="BT242" s="7"/>
      <c r="BU242" s="9"/>
      <c r="BV242" s="4"/>
      <c r="BW242" s="4"/>
      <c r="BX242" s="4"/>
      <c r="BY242" s="10"/>
      <c r="BZ242" s="9"/>
    </row>
    <row r="243" spans="13:78" x14ac:dyDescent="0.2">
      <c r="M243" s="7"/>
      <c r="N243" s="7"/>
      <c r="O243" s="7"/>
      <c r="P243" s="7"/>
      <c r="Q243" s="9"/>
      <c r="R243" s="4"/>
      <c r="S243" s="4"/>
      <c r="T243" s="4"/>
      <c r="U243" s="10"/>
      <c r="V243" s="9"/>
      <c r="AN243" s="7"/>
      <c r="AO243" s="7"/>
      <c r="AP243" s="7"/>
      <c r="AQ243" s="7"/>
      <c r="AR243" s="9"/>
      <c r="AS243" s="4"/>
      <c r="AT243" s="4"/>
      <c r="AU243" s="4"/>
      <c r="AV243" s="10"/>
      <c r="AW243" s="9"/>
      <c r="BQ243" s="7"/>
      <c r="BR243" s="7"/>
      <c r="BS243" s="7"/>
      <c r="BT243" s="7"/>
      <c r="BU243" s="9"/>
      <c r="BV243" s="4"/>
      <c r="BW243" s="4"/>
      <c r="BX243" s="4"/>
      <c r="BY243" s="10"/>
      <c r="BZ243" s="9"/>
    </row>
    <row r="244" spans="13:78" x14ac:dyDescent="0.2">
      <c r="M244" s="7"/>
      <c r="N244" s="7"/>
      <c r="O244" s="7"/>
      <c r="P244" s="7"/>
      <c r="Q244" s="9"/>
      <c r="R244" s="4"/>
      <c r="S244" s="4"/>
      <c r="T244" s="4"/>
      <c r="U244" s="10"/>
      <c r="V244" s="9"/>
      <c r="AN244" s="7"/>
      <c r="AO244" s="7"/>
      <c r="AP244" s="7"/>
      <c r="AQ244" s="7"/>
      <c r="AR244" s="9"/>
      <c r="AS244" s="4"/>
      <c r="AT244" s="4"/>
      <c r="AU244" s="4"/>
      <c r="AV244" s="10"/>
      <c r="AW244" s="9"/>
      <c r="BQ244" s="7"/>
      <c r="BR244" s="7"/>
      <c r="BS244" s="7"/>
      <c r="BT244" s="7"/>
      <c r="BU244" s="9"/>
      <c r="BV244" s="4"/>
      <c r="BW244" s="4"/>
      <c r="BX244" s="4"/>
      <c r="BY244" s="10"/>
      <c r="BZ244" s="9"/>
    </row>
    <row r="245" spans="13:78" x14ac:dyDescent="0.2">
      <c r="M245" s="7"/>
      <c r="N245" s="7"/>
      <c r="O245" s="7"/>
      <c r="P245" s="7"/>
      <c r="Q245" s="9"/>
      <c r="R245" s="4"/>
      <c r="S245" s="4"/>
      <c r="T245" s="4"/>
      <c r="U245" s="10"/>
      <c r="V245" s="9"/>
      <c r="AN245" s="7"/>
      <c r="AO245" s="7"/>
      <c r="AP245" s="7"/>
      <c r="AQ245" s="7"/>
      <c r="AR245" s="9"/>
      <c r="AS245" s="4"/>
      <c r="AT245" s="4"/>
      <c r="AU245" s="4"/>
      <c r="AV245" s="10"/>
      <c r="AW245" s="9"/>
      <c r="BQ245" s="7"/>
      <c r="BR245" s="7"/>
      <c r="BS245" s="7"/>
      <c r="BT245" s="7"/>
      <c r="BU245" s="9"/>
      <c r="BV245" s="4"/>
      <c r="BW245" s="4"/>
      <c r="BX245" s="4"/>
      <c r="BY245" s="10"/>
      <c r="BZ245" s="9"/>
    </row>
    <row r="246" spans="13:78" x14ac:dyDescent="0.2">
      <c r="M246" s="7"/>
      <c r="N246" s="7"/>
      <c r="O246" s="7"/>
      <c r="P246" s="7"/>
      <c r="Q246" s="9"/>
      <c r="R246" s="4"/>
      <c r="S246" s="4"/>
      <c r="T246" s="4"/>
      <c r="U246" s="10"/>
      <c r="V246" s="9"/>
      <c r="AN246" s="7"/>
      <c r="AO246" s="7"/>
      <c r="AP246" s="7"/>
      <c r="AQ246" s="7"/>
      <c r="AR246" s="9"/>
      <c r="AS246" s="4"/>
      <c r="AT246" s="4"/>
      <c r="AU246" s="4"/>
      <c r="AV246" s="10"/>
      <c r="AW246" s="9"/>
      <c r="BQ246" s="7"/>
      <c r="BR246" s="7"/>
      <c r="BS246" s="7"/>
      <c r="BT246" s="7"/>
      <c r="BU246" s="9"/>
      <c r="BV246" s="4"/>
      <c r="BW246" s="4"/>
      <c r="BX246" s="4"/>
      <c r="BY246" s="10"/>
      <c r="BZ246" s="9"/>
    </row>
    <row r="247" spans="13:78" x14ac:dyDescent="0.2">
      <c r="M247" s="7"/>
      <c r="N247" s="7"/>
      <c r="O247" s="7"/>
      <c r="P247" s="7"/>
      <c r="Q247" s="9"/>
      <c r="R247" s="4"/>
      <c r="S247" s="4"/>
      <c r="T247" s="4"/>
      <c r="U247" s="10"/>
      <c r="V247" s="9"/>
      <c r="AN247" s="7"/>
      <c r="AO247" s="7"/>
      <c r="AP247" s="7"/>
      <c r="AQ247" s="7"/>
      <c r="AR247" s="9"/>
      <c r="AS247" s="4"/>
      <c r="AT247" s="4"/>
      <c r="AU247" s="4"/>
      <c r="AV247" s="10"/>
      <c r="AW247" s="9"/>
      <c r="BQ247" s="7"/>
      <c r="BR247" s="7"/>
      <c r="BS247" s="7"/>
      <c r="BT247" s="7"/>
      <c r="BU247" s="9"/>
      <c r="BV247" s="4"/>
      <c r="BW247" s="4"/>
      <c r="BX247" s="4"/>
      <c r="BY247" s="10"/>
      <c r="BZ247" s="9"/>
    </row>
    <row r="248" spans="13:78" x14ac:dyDescent="0.2">
      <c r="M248" s="7"/>
      <c r="N248" s="7"/>
      <c r="O248" s="7"/>
      <c r="P248" s="7"/>
      <c r="Q248" s="9"/>
      <c r="R248" s="4"/>
      <c r="S248" s="4"/>
      <c r="T248" s="4"/>
      <c r="U248" s="10"/>
      <c r="V248" s="9"/>
      <c r="AN248" s="7"/>
      <c r="AO248" s="7"/>
      <c r="AP248" s="7"/>
      <c r="AQ248" s="7"/>
      <c r="AR248" s="9"/>
      <c r="AS248" s="4"/>
      <c r="AT248" s="4"/>
      <c r="AU248" s="4"/>
      <c r="AV248" s="10"/>
      <c r="AW248" s="9"/>
      <c r="BQ248" s="7"/>
      <c r="BR248" s="7"/>
      <c r="BS248" s="7"/>
      <c r="BT248" s="7"/>
      <c r="BU248" s="9"/>
      <c r="BV248" s="4"/>
      <c r="BW248" s="4"/>
      <c r="BX248" s="4"/>
      <c r="BY248" s="10"/>
      <c r="BZ248" s="9"/>
    </row>
    <row r="249" spans="13:78" x14ac:dyDescent="0.2">
      <c r="M249" s="7"/>
      <c r="N249" s="7"/>
      <c r="O249" s="7"/>
      <c r="P249" s="7"/>
      <c r="Q249" s="9"/>
      <c r="R249" s="4"/>
      <c r="S249" s="4"/>
      <c r="T249" s="4"/>
      <c r="U249" s="10"/>
      <c r="V249" s="9"/>
      <c r="AN249" s="7"/>
      <c r="AO249" s="7"/>
      <c r="AP249" s="7"/>
      <c r="AQ249" s="7"/>
      <c r="AR249" s="9"/>
      <c r="AS249" s="4"/>
      <c r="AT249" s="4"/>
      <c r="AU249" s="4"/>
      <c r="AV249" s="10"/>
      <c r="AW249" s="9"/>
      <c r="BQ249" s="7"/>
      <c r="BR249" s="7"/>
      <c r="BS249" s="7"/>
      <c r="BT249" s="7"/>
      <c r="BU249" s="9"/>
      <c r="BV249" s="4"/>
      <c r="BW249" s="4"/>
      <c r="BX249" s="4"/>
      <c r="BY249" s="10"/>
      <c r="BZ249" s="9"/>
    </row>
    <row r="250" spans="13:78" x14ac:dyDescent="0.2">
      <c r="M250" s="7"/>
      <c r="N250" s="7"/>
      <c r="O250" s="7"/>
      <c r="P250" s="7"/>
      <c r="Q250" s="9"/>
      <c r="R250" s="4"/>
      <c r="S250" s="4"/>
      <c r="T250" s="4"/>
      <c r="U250" s="10"/>
      <c r="V250" s="9"/>
      <c r="AN250" s="7"/>
      <c r="AO250" s="7"/>
      <c r="AP250" s="7"/>
      <c r="AQ250" s="7"/>
      <c r="AR250" s="9"/>
      <c r="AS250" s="4"/>
      <c r="AT250" s="4"/>
      <c r="AU250" s="4"/>
      <c r="AV250" s="10"/>
      <c r="AW250" s="9"/>
      <c r="BQ250" s="7"/>
      <c r="BR250" s="7"/>
      <c r="BS250" s="7"/>
      <c r="BT250" s="7"/>
      <c r="BU250" s="9"/>
      <c r="BV250" s="4"/>
      <c r="BW250" s="4"/>
      <c r="BX250" s="4"/>
      <c r="BY250" s="10"/>
      <c r="BZ250" s="9"/>
    </row>
    <row r="251" spans="13:78" x14ac:dyDescent="0.2">
      <c r="M251" s="7"/>
      <c r="N251" s="7"/>
      <c r="O251" s="7"/>
      <c r="P251" s="7"/>
      <c r="Q251" s="9"/>
      <c r="R251" s="4"/>
      <c r="S251" s="4"/>
      <c r="T251" s="4"/>
      <c r="U251" s="10"/>
      <c r="V251" s="9"/>
      <c r="AN251" s="7"/>
      <c r="AO251" s="7"/>
      <c r="AP251" s="7"/>
      <c r="AQ251" s="7"/>
      <c r="AR251" s="9"/>
      <c r="AS251" s="4"/>
      <c r="AT251" s="4"/>
      <c r="AU251" s="4"/>
      <c r="AV251" s="10"/>
      <c r="AW251" s="9"/>
      <c r="BQ251" s="7"/>
      <c r="BR251" s="7"/>
      <c r="BS251" s="7"/>
      <c r="BT251" s="7"/>
      <c r="BU251" s="9"/>
      <c r="BV251" s="4"/>
      <c r="BW251" s="4"/>
      <c r="BX251" s="4"/>
      <c r="BY251" s="10"/>
      <c r="BZ251" s="9"/>
    </row>
    <row r="252" spans="13:78" x14ac:dyDescent="0.2">
      <c r="M252" s="7"/>
      <c r="N252" s="7"/>
      <c r="O252" s="7"/>
      <c r="P252" s="7"/>
      <c r="Q252" s="9"/>
      <c r="R252" s="4"/>
      <c r="S252" s="4"/>
      <c r="T252" s="4"/>
      <c r="U252" s="10"/>
      <c r="V252" s="9"/>
      <c r="AN252" s="7"/>
      <c r="AO252" s="7"/>
      <c r="AP252" s="7"/>
      <c r="AQ252" s="7"/>
      <c r="AR252" s="9"/>
      <c r="AS252" s="4"/>
      <c r="AT252" s="4"/>
      <c r="AU252" s="4"/>
      <c r="AV252" s="10"/>
      <c r="AW252" s="9"/>
      <c r="BQ252" s="7"/>
      <c r="BR252" s="7"/>
      <c r="BS252" s="7"/>
      <c r="BT252" s="7"/>
      <c r="BU252" s="9"/>
      <c r="BV252" s="4"/>
      <c r="BW252" s="4"/>
      <c r="BX252" s="4"/>
      <c r="BY252" s="10"/>
      <c r="BZ252" s="9"/>
    </row>
    <row r="259" spans="3:175" x14ac:dyDescent="0.2">
      <c r="C259">
        <v>53133.830289300196</v>
      </c>
      <c r="D259">
        <v>53089.8968064738</v>
      </c>
      <c r="E259">
        <v>53184.942100882698</v>
      </c>
      <c r="F259">
        <v>54015.110160449702</v>
      </c>
      <c r="G259">
        <v>56112.987063235603</v>
      </c>
      <c r="H259">
        <v>53422.12197901</v>
      </c>
      <c r="I259">
        <v>53393.446034026099</v>
      </c>
      <c r="J259">
        <v>53071.371523544702</v>
      </c>
      <c r="K259">
        <v>54895.101450726703</v>
      </c>
      <c r="L259">
        <v>52796.556579850498</v>
      </c>
      <c r="M259">
        <v>58497.790269355297</v>
      </c>
      <c r="N259">
        <v>54927.024427449498</v>
      </c>
      <c r="O259">
        <v>54019.057566433301</v>
      </c>
      <c r="P259">
        <v>53361.089076819902</v>
      </c>
      <c r="Q259">
        <v>53729.566913441799</v>
      </c>
      <c r="R259">
        <v>53489.306489881397</v>
      </c>
      <c r="S259">
        <v>54595.376911487198</v>
      </c>
      <c r="T259">
        <v>53724.723764808397</v>
      </c>
      <c r="U259">
        <v>55210.440915106497</v>
      </c>
      <c r="V259">
        <v>55816.206055655399</v>
      </c>
      <c r="W259">
        <v>53507.857014908201</v>
      </c>
      <c r="X259">
        <v>54915.043190887103</v>
      </c>
      <c r="Y259">
        <v>53784.0405413361</v>
      </c>
      <c r="Z259">
        <v>53944.720068665498</v>
      </c>
      <c r="AA259">
        <v>54150.588154663099</v>
      </c>
      <c r="AB259">
        <v>54911.8950259673</v>
      </c>
      <c r="AC259">
        <v>62152.916602159799</v>
      </c>
      <c r="AD259">
        <v>54595.8463492105</v>
      </c>
      <c r="AE259">
        <v>54995.451394468801</v>
      </c>
      <c r="AF259">
        <v>55442.858384605002</v>
      </c>
      <c r="AG259">
        <v>55827.412692828897</v>
      </c>
      <c r="AH259">
        <v>57017.1995607797</v>
      </c>
      <c r="AI259">
        <v>56045.957009653401</v>
      </c>
      <c r="AJ259">
        <v>56427.677824342303</v>
      </c>
      <c r="AK259">
        <v>63614.420023318999</v>
      </c>
      <c r="AL259">
        <v>64841.381789668601</v>
      </c>
      <c r="AM259">
        <v>56426.145704019902</v>
      </c>
      <c r="AN259">
        <v>57575.501515005701</v>
      </c>
      <c r="AO259">
        <v>57527.354636955897</v>
      </c>
      <c r="AP259">
        <v>56660.3749231564</v>
      </c>
      <c r="AQ259">
        <v>56682.392344902502</v>
      </c>
      <c r="AR259">
        <v>62112.331445038799</v>
      </c>
      <c r="AS259">
        <v>66672.512875457003</v>
      </c>
      <c r="AT259">
        <v>61841.374726300703</v>
      </c>
      <c r="AU259">
        <v>57623.796762206301</v>
      </c>
      <c r="AV259">
        <v>57625.838626289602</v>
      </c>
      <c r="AW259">
        <v>58534.515538879597</v>
      </c>
      <c r="AX259">
        <v>57981.922051039503</v>
      </c>
      <c r="AY259">
        <v>57857.344174396603</v>
      </c>
      <c r="AZ259">
        <v>58223.571019438801</v>
      </c>
      <c r="BA259">
        <v>59417.392024306399</v>
      </c>
      <c r="BB259">
        <v>61368.729938418102</v>
      </c>
      <c r="BC259">
        <v>59428.420484927097</v>
      </c>
      <c r="BD259">
        <v>61213.497968186697</v>
      </c>
      <c r="BE259">
        <v>58233.760866984499</v>
      </c>
      <c r="BF259">
        <v>68438.515900203405</v>
      </c>
      <c r="BG259">
        <v>59718.4424854924</v>
      </c>
      <c r="BH259">
        <v>58890.186969737799</v>
      </c>
      <c r="BI259">
        <v>59349.888923885999</v>
      </c>
      <c r="BJ259">
        <v>62149.802633552703</v>
      </c>
      <c r="BK259">
        <v>60642.949339090599</v>
      </c>
      <c r="BL259">
        <v>59098.107745280999</v>
      </c>
      <c r="BM259">
        <v>59725.362605360402</v>
      </c>
      <c r="BN259">
        <v>62213.931939279799</v>
      </c>
      <c r="BO259">
        <v>59669.100612040202</v>
      </c>
      <c r="BP259">
        <v>59508.549725218603</v>
      </c>
      <c r="BQ259">
        <v>60672.587795526197</v>
      </c>
      <c r="BR259">
        <v>61211.841506066703</v>
      </c>
      <c r="BS259">
        <v>60322.594499402403</v>
      </c>
      <c r="BT259">
        <v>60032.959762060404</v>
      </c>
      <c r="BU259">
        <v>60906.859454704398</v>
      </c>
      <c r="BV259">
        <v>60277.139948944299</v>
      </c>
      <c r="BW259">
        <v>60256.440190570902</v>
      </c>
      <c r="BX259">
        <v>68723.103225600003</v>
      </c>
      <c r="BY259">
        <v>60616.140574614001</v>
      </c>
      <c r="BZ259">
        <v>73525.961178173093</v>
      </c>
      <c r="CA259">
        <v>60900.200175894002</v>
      </c>
      <c r="CB259">
        <v>61623.717742609799</v>
      </c>
      <c r="CC259">
        <v>61225.074025913404</v>
      </c>
      <c r="CD259">
        <v>68997.760566195997</v>
      </c>
      <c r="CE259">
        <v>61277.2612940373</v>
      </c>
      <c r="CF259">
        <v>64793.432474529603</v>
      </c>
      <c r="CG259">
        <v>62393.132398779198</v>
      </c>
      <c r="CH259">
        <v>62715.172919942699</v>
      </c>
      <c r="CI259">
        <v>61505.133068333198</v>
      </c>
      <c r="CJ259">
        <v>63787.1004063035</v>
      </c>
      <c r="CK259">
        <v>62125.316119054602</v>
      </c>
      <c r="CL259">
        <v>61650.472687534901</v>
      </c>
      <c r="CM259">
        <v>61962.782143384902</v>
      </c>
      <c r="CN259">
        <v>61493.249317769303</v>
      </c>
      <c r="CO259">
        <v>62420.863354056601</v>
      </c>
      <c r="CP259">
        <v>62737.1548374212</v>
      </c>
      <c r="CQ259">
        <v>69912.850862585503</v>
      </c>
      <c r="CR259">
        <v>70213.679601810698</v>
      </c>
      <c r="CS259">
        <v>68571.012846607904</v>
      </c>
      <c r="CT259">
        <v>63963.221147754797</v>
      </c>
      <c r="CU259">
        <v>64182.3334990246</v>
      </c>
      <c r="CV259">
        <v>63069.687192226898</v>
      </c>
      <c r="CW259">
        <v>63247.115244492597</v>
      </c>
      <c r="CX259">
        <v>68459.1495318081</v>
      </c>
      <c r="CY259">
        <v>64237.186410276103</v>
      </c>
      <c r="CZ259">
        <v>70814.948688175398</v>
      </c>
      <c r="DA259">
        <v>63710.770911810301</v>
      </c>
      <c r="DB259">
        <v>64867.405062716498</v>
      </c>
      <c r="DC259">
        <v>69607.390422219702</v>
      </c>
      <c r="DD259">
        <v>63733.3224953233</v>
      </c>
      <c r="DE259">
        <v>67887.489091116702</v>
      </c>
      <c r="DF259">
        <v>69294.960071369002</v>
      </c>
      <c r="DG259">
        <v>66592.915829392296</v>
      </c>
      <c r="DH259">
        <v>64850.2574201635</v>
      </c>
      <c r="DI259">
        <v>63921.083861431602</v>
      </c>
      <c r="DJ259">
        <v>64148.777770919303</v>
      </c>
      <c r="DK259">
        <v>64127.524729894103</v>
      </c>
      <c r="DL259">
        <v>67813.075452198304</v>
      </c>
      <c r="DM259">
        <v>69621.145770071496</v>
      </c>
      <c r="DN259">
        <v>67822.491390651907</v>
      </c>
      <c r="DO259">
        <v>66919.598771158897</v>
      </c>
      <c r="DP259">
        <v>66681.3328639705</v>
      </c>
      <c r="DQ259">
        <v>64630.156022857002</v>
      </c>
      <c r="DR259">
        <v>64959.041935461901</v>
      </c>
      <c r="DS259">
        <v>64977.8896841198</v>
      </c>
      <c r="DT259">
        <v>67035.401074736496</v>
      </c>
      <c r="DU259">
        <v>68723.216615847094</v>
      </c>
      <c r="DV259">
        <v>69327.490520321604</v>
      </c>
      <c r="DW259">
        <v>67200.626529893707</v>
      </c>
      <c r="DX259">
        <v>67083.454005960404</v>
      </c>
      <c r="DY259">
        <v>67517.791792664895</v>
      </c>
      <c r="DZ259">
        <v>69894.899654809706</v>
      </c>
      <c r="EA259">
        <v>68158.976220220793</v>
      </c>
      <c r="EB259">
        <v>65136.856989407701</v>
      </c>
      <c r="EC259">
        <v>67354.088862186603</v>
      </c>
      <c r="ED259">
        <v>65971.492061268596</v>
      </c>
      <c r="EE259">
        <v>66800.985014270802</v>
      </c>
      <c r="EF259">
        <v>68235.205816355505</v>
      </c>
      <c r="EG259">
        <v>67193.717624903598</v>
      </c>
      <c r="EH259">
        <v>70517.314024160107</v>
      </c>
      <c r="EI259">
        <v>66078.876267191794</v>
      </c>
      <c r="EJ259">
        <v>68716.497491769798</v>
      </c>
      <c r="EK259">
        <v>69024.501558473698</v>
      </c>
      <c r="EL259">
        <v>69321.859826908694</v>
      </c>
      <c r="EM259">
        <v>67106.117627412706</v>
      </c>
      <c r="EN259">
        <v>66622.488214733807</v>
      </c>
      <c r="EO259">
        <v>66834.244160166694</v>
      </c>
      <c r="EP259">
        <v>66739.914632291198</v>
      </c>
      <c r="EQ259">
        <v>66602.149846169399</v>
      </c>
      <c r="ER259">
        <v>68993.477600092505</v>
      </c>
      <c r="ES259">
        <v>66706.527146171997</v>
      </c>
      <c r="ET259">
        <v>66118.077195322403</v>
      </c>
      <c r="EU259">
        <v>66921.798415509096</v>
      </c>
      <c r="EV259">
        <v>68246.796469464505</v>
      </c>
      <c r="EW259">
        <v>67145.643463790795</v>
      </c>
      <c r="EX259">
        <v>70509.600083645695</v>
      </c>
      <c r="EY259">
        <v>67886.914451275501</v>
      </c>
      <c r="EZ259">
        <v>66997.470512375497</v>
      </c>
      <c r="FA259">
        <v>68419.503198655904</v>
      </c>
      <c r="FB259">
        <v>69316.7406707521</v>
      </c>
      <c r="FC259">
        <v>68291.522684030599</v>
      </c>
      <c r="FD259">
        <v>67830.242070587003</v>
      </c>
      <c r="FE259">
        <v>67870.463503553197</v>
      </c>
      <c r="FF259">
        <v>68711.392367751396</v>
      </c>
      <c r="FG259">
        <v>67236.034992999703</v>
      </c>
      <c r="FH259">
        <v>67518.486523394604</v>
      </c>
      <c r="FI259">
        <v>67901.653396359106</v>
      </c>
      <c r="FJ259">
        <v>69034.019877718107</v>
      </c>
      <c r="FK259">
        <v>70195.9246585285</v>
      </c>
      <c r="FL259">
        <v>67089.347911349701</v>
      </c>
      <c r="FM259">
        <v>67529.847980084596</v>
      </c>
      <c r="FN259">
        <v>68226.089916725105</v>
      </c>
      <c r="FO259">
        <v>71416.788539108107</v>
      </c>
      <c r="FP259">
        <v>69080.638272739205</v>
      </c>
      <c r="FQ259">
        <v>69894.938950221505</v>
      </c>
      <c r="FR259">
        <v>67379.139443891094</v>
      </c>
      <c r="FS259">
        <v>68430.521597019397</v>
      </c>
    </row>
    <row r="260" spans="3:175" x14ac:dyDescent="0.2">
      <c r="C260">
        <v>53151.219710699799</v>
      </c>
      <c r="D260">
        <v>53120.663193526103</v>
      </c>
      <c r="E260">
        <v>53207.747899117203</v>
      </c>
      <c r="F260">
        <v>54034.4798395502</v>
      </c>
      <c r="G260">
        <v>56130.632936764297</v>
      </c>
      <c r="H260">
        <v>53442.618020989903</v>
      </c>
      <c r="I260">
        <v>53402.173965973801</v>
      </c>
      <c r="J260">
        <v>53102.318476455199</v>
      </c>
      <c r="K260">
        <v>54904.118549273197</v>
      </c>
      <c r="L260">
        <v>52805.303420149401</v>
      </c>
      <c r="M260">
        <v>58506.7397306446</v>
      </c>
      <c r="N260">
        <v>54946.205572550403</v>
      </c>
      <c r="O260">
        <v>54037.192433566699</v>
      </c>
      <c r="P260">
        <v>53394.18092318</v>
      </c>
      <c r="Q260">
        <v>53749.993086558097</v>
      </c>
      <c r="R260">
        <v>53513.823510118498</v>
      </c>
      <c r="S260">
        <v>54603.963088512799</v>
      </c>
      <c r="T260">
        <v>53741.546235191498</v>
      </c>
      <c r="U260">
        <v>55228.079084893398</v>
      </c>
      <c r="V260">
        <v>55833.623944344501</v>
      </c>
      <c r="W260">
        <v>53535.052985091701</v>
      </c>
      <c r="X260">
        <v>54932.8368091128</v>
      </c>
      <c r="Y260">
        <v>53807.959458663798</v>
      </c>
      <c r="Z260">
        <v>53976.409931334398</v>
      </c>
      <c r="AA260">
        <v>54183.011845336798</v>
      </c>
      <c r="AB260">
        <v>54932.174974032598</v>
      </c>
      <c r="AC260">
        <v>62178.3033978401</v>
      </c>
      <c r="AD260">
        <v>54626.803650789399</v>
      </c>
      <c r="AE260">
        <v>55020.398605531103</v>
      </c>
      <c r="AF260">
        <v>55476.291615394897</v>
      </c>
      <c r="AG260">
        <v>55846.957307170997</v>
      </c>
      <c r="AH260">
        <v>57037.3704392203</v>
      </c>
      <c r="AI260">
        <v>56078.082990346498</v>
      </c>
      <c r="AJ260">
        <v>56448.012175657699</v>
      </c>
      <c r="AK260">
        <v>63634.599976680904</v>
      </c>
      <c r="AL260">
        <v>64866.138210331301</v>
      </c>
      <c r="AM260">
        <v>56454.674295980003</v>
      </c>
      <c r="AN260">
        <v>57603.228484994201</v>
      </c>
      <c r="AO260">
        <v>57557.475363044003</v>
      </c>
      <c r="AP260">
        <v>56691.2050768435</v>
      </c>
      <c r="AQ260">
        <v>56711.757655097397</v>
      </c>
      <c r="AR260">
        <v>62136.088554961098</v>
      </c>
      <c r="AS260">
        <v>66698.157124542893</v>
      </c>
      <c r="AT260">
        <v>61862.485273699298</v>
      </c>
      <c r="AU260">
        <v>57643.913237793597</v>
      </c>
      <c r="AV260">
        <v>57645.861373710301</v>
      </c>
      <c r="AW260">
        <v>58555.814461120302</v>
      </c>
      <c r="AX260">
        <v>58005.967948960402</v>
      </c>
      <c r="AY260">
        <v>57889.315825603298</v>
      </c>
      <c r="AZ260">
        <v>58243.808980561102</v>
      </c>
      <c r="BA260">
        <v>59437.447975693503</v>
      </c>
      <c r="BB260">
        <v>61403.330061581801</v>
      </c>
      <c r="BC260">
        <v>59449.2195150728</v>
      </c>
      <c r="BD260">
        <v>61233.662031813197</v>
      </c>
      <c r="BE260">
        <v>58263.5291330154</v>
      </c>
      <c r="BF260">
        <v>68454.274099796501</v>
      </c>
      <c r="BG260">
        <v>59738.107514507501</v>
      </c>
      <c r="BH260">
        <v>58914.443030262097</v>
      </c>
      <c r="BI260">
        <v>59391.281076113897</v>
      </c>
      <c r="BJ260">
        <v>62172.5073664472</v>
      </c>
      <c r="BK260">
        <v>60664.780660909302</v>
      </c>
      <c r="BL260">
        <v>59107.172254718898</v>
      </c>
      <c r="BM260">
        <v>59745.377394639501</v>
      </c>
      <c r="BN260">
        <v>62258.768060720096</v>
      </c>
      <c r="BO260">
        <v>59700.389387959702</v>
      </c>
      <c r="BP260">
        <v>59533.910274781403</v>
      </c>
      <c r="BQ260">
        <v>60697.542204473699</v>
      </c>
      <c r="BR260">
        <v>61229.6484939332</v>
      </c>
      <c r="BS260">
        <v>60338.425500597499</v>
      </c>
      <c r="BT260">
        <v>60052.240237939499</v>
      </c>
      <c r="BU260">
        <v>60926.230545295497</v>
      </c>
      <c r="BV260">
        <v>60307.920051055597</v>
      </c>
      <c r="BW260">
        <v>60300.689809429001</v>
      </c>
      <c r="BX260">
        <v>68743.646774399997</v>
      </c>
      <c r="BY260">
        <v>60634.259425385899</v>
      </c>
      <c r="BZ260">
        <v>73546.308821826897</v>
      </c>
      <c r="CA260">
        <v>60930.579824105902</v>
      </c>
      <c r="CB260">
        <v>61641.872257390103</v>
      </c>
      <c r="CC260">
        <v>61244.375974086499</v>
      </c>
      <c r="CD260">
        <v>69006.799433803899</v>
      </c>
      <c r="CE260">
        <v>61310.598705962599</v>
      </c>
      <c r="CF260">
        <v>64802.4875254703</v>
      </c>
      <c r="CG260">
        <v>62401.887601220798</v>
      </c>
      <c r="CH260">
        <v>62735.737080057203</v>
      </c>
      <c r="CI260">
        <v>61535.966931666699</v>
      </c>
      <c r="CJ260">
        <v>63815.859593696397</v>
      </c>
      <c r="CK260">
        <v>62143.5938809453</v>
      </c>
      <c r="CL260">
        <v>61675.207312464998</v>
      </c>
      <c r="CM260">
        <v>61988.907856614998</v>
      </c>
      <c r="CN260">
        <v>61502.160682230598</v>
      </c>
      <c r="CO260">
        <v>62440.786645943299</v>
      </c>
      <c r="CP260">
        <v>62756.145162578701</v>
      </c>
      <c r="CQ260">
        <v>69930.799137414404</v>
      </c>
      <c r="CR260">
        <v>70234.080398189297</v>
      </c>
      <c r="CS260">
        <v>68603.327153392005</v>
      </c>
      <c r="CT260">
        <v>63989.538852245103</v>
      </c>
      <c r="CU260">
        <v>64208.0365009753</v>
      </c>
      <c r="CV260">
        <v>63098.582807773098</v>
      </c>
      <c r="CW260">
        <v>63280.194755507298</v>
      </c>
      <c r="CX260">
        <v>68478.700468191804</v>
      </c>
      <c r="CY260">
        <v>64258.423589723803</v>
      </c>
      <c r="CZ260">
        <v>70834.761311824506</v>
      </c>
      <c r="DA260">
        <v>63748.249088189601</v>
      </c>
      <c r="DB260">
        <v>64890.034937283403</v>
      </c>
      <c r="DC260">
        <v>69625.459577780202</v>
      </c>
      <c r="DD260">
        <v>63786.1175046766</v>
      </c>
      <c r="DE260">
        <v>67911.470908883202</v>
      </c>
      <c r="DF260">
        <v>69303.899928630897</v>
      </c>
      <c r="DG260">
        <v>66601.984170607597</v>
      </c>
      <c r="DH260">
        <v>64873.192579836403</v>
      </c>
      <c r="DI260">
        <v>63940.956138568297</v>
      </c>
      <c r="DJ260">
        <v>64176.912229080597</v>
      </c>
      <c r="DK260">
        <v>64151.755270105801</v>
      </c>
      <c r="DL260">
        <v>67831.4145478016</v>
      </c>
      <c r="DM260">
        <v>69641.554229928399</v>
      </c>
      <c r="DN260">
        <v>67842.818609348004</v>
      </c>
      <c r="DO260">
        <v>66939.261228841002</v>
      </c>
      <c r="DP260">
        <v>66700.347136029406</v>
      </c>
      <c r="DQ260">
        <v>64653.883977142897</v>
      </c>
      <c r="DR260">
        <v>64992.558064538098</v>
      </c>
      <c r="DS260">
        <v>65007.850315880103</v>
      </c>
      <c r="DT260">
        <v>67063.428925263404</v>
      </c>
      <c r="DU260">
        <v>68743.713384152798</v>
      </c>
      <c r="DV260">
        <v>69349.159479678303</v>
      </c>
      <c r="DW260">
        <v>67232.5234701062</v>
      </c>
      <c r="DX260">
        <v>67113.985994039496</v>
      </c>
      <c r="DY260">
        <v>67538.458207335003</v>
      </c>
      <c r="DZ260">
        <v>69903.630345190206</v>
      </c>
      <c r="EA260">
        <v>68182.5337797791</v>
      </c>
      <c r="EB260">
        <v>65170.993010592203</v>
      </c>
      <c r="EC260">
        <v>67390.461137813298</v>
      </c>
      <c r="ED260">
        <v>65989.477938731405</v>
      </c>
      <c r="EE260">
        <v>66834.104985729093</v>
      </c>
      <c r="EF260">
        <v>68261.6141836444</v>
      </c>
      <c r="EG260">
        <v>67225.482375096399</v>
      </c>
      <c r="EH260">
        <v>70537.465975839805</v>
      </c>
      <c r="EI260">
        <v>66100.103732808202</v>
      </c>
      <c r="EJ260">
        <v>68734.052508230103</v>
      </c>
      <c r="EK260">
        <v>69044.588441526197</v>
      </c>
      <c r="EL260">
        <v>69343.540173091198</v>
      </c>
      <c r="EM260">
        <v>67125.522372587206</v>
      </c>
      <c r="EN260">
        <v>66638.111785266097</v>
      </c>
      <c r="EO260">
        <v>66868.705839833201</v>
      </c>
      <c r="EP260">
        <v>66768.155367708707</v>
      </c>
      <c r="EQ260">
        <v>66611.890153830594</v>
      </c>
      <c r="ER260">
        <v>69002.352399907395</v>
      </c>
      <c r="ES260">
        <v>66734.882853827905</v>
      </c>
      <c r="ET260">
        <v>66151.862804677497</v>
      </c>
      <c r="EU260">
        <v>66942.761584490901</v>
      </c>
      <c r="EV260">
        <v>68274.083530535398</v>
      </c>
      <c r="EW260">
        <v>67176.146536209097</v>
      </c>
      <c r="EX260">
        <v>70529.729916354205</v>
      </c>
      <c r="EY260">
        <v>67905.295548724403</v>
      </c>
      <c r="EZ260">
        <v>67022.129487624406</v>
      </c>
      <c r="FA260">
        <v>68438.936801343996</v>
      </c>
      <c r="FB260">
        <v>69334.9493292478</v>
      </c>
      <c r="FC260">
        <v>68320.107315969304</v>
      </c>
      <c r="FD260">
        <v>67851.477929412897</v>
      </c>
      <c r="FE260">
        <v>67891.896496446701</v>
      </c>
      <c r="FF260">
        <v>68728.357632248502</v>
      </c>
      <c r="FG260">
        <v>67255.375007000199</v>
      </c>
      <c r="FH260">
        <v>67536.353476605305</v>
      </c>
      <c r="FI260">
        <v>67927.156603640804</v>
      </c>
      <c r="FJ260">
        <v>69055.740122281801</v>
      </c>
      <c r="FK260">
        <v>70204.885341471498</v>
      </c>
      <c r="FL260">
        <v>67110.012088650197</v>
      </c>
      <c r="FM260">
        <v>67563.662019915297</v>
      </c>
      <c r="FN260">
        <v>68252.400083274799</v>
      </c>
      <c r="FO260">
        <v>71436.911460891904</v>
      </c>
      <c r="FP260">
        <v>69107.341727260704</v>
      </c>
      <c r="FQ260">
        <v>69904.101049778401</v>
      </c>
      <c r="FR260">
        <v>67397.4805561088</v>
      </c>
      <c r="FS260">
        <v>68446.548402980596</v>
      </c>
    </row>
    <row r="261" spans="3:175" x14ac:dyDescent="0.2">
      <c r="C261">
        <v>50400</v>
      </c>
      <c r="D261">
        <v>50400</v>
      </c>
      <c r="E261">
        <v>50400</v>
      </c>
      <c r="F261">
        <v>50400</v>
      </c>
      <c r="G261">
        <v>50400</v>
      </c>
      <c r="H261">
        <v>50400</v>
      </c>
      <c r="I261">
        <v>50400</v>
      </c>
      <c r="J261">
        <v>50400</v>
      </c>
      <c r="K261">
        <v>50400</v>
      </c>
      <c r="L261">
        <v>50400</v>
      </c>
      <c r="M261">
        <v>50400</v>
      </c>
      <c r="N261">
        <v>50400</v>
      </c>
      <c r="O261">
        <v>50400</v>
      </c>
      <c r="P261">
        <v>50700</v>
      </c>
      <c r="Q261">
        <v>50700</v>
      </c>
      <c r="R261">
        <v>50700</v>
      </c>
      <c r="S261">
        <v>50700</v>
      </c>
      <c r="T261">
        <v>51000</v>
      </c>
      <c r="U261">
        <v>51000</v>
      </c>
      <c r="V261">
        <v>51000</v>
      </c>
      <c r="W261">
        <v>51000</v>
      </c>
      <c r="X261">
        <v>51000</v>
      </c>
      <c r="Y261">
        <v>51000</v>
      </c>
      <c r="Z261">
        <v>51300</v>
      </c>
      <c r="AA261">
        <v>51600</v>
      </c>
      <c r="AB261">
        <v>51600</v>
      </c>
      <c r="AC261">
        <v>51600</v>
      </c>
      <c r="AD261">
        <v>51900</v>
      </c>
      <c r="AE261">
        <v>52200</v>
      </c>
      <c r="AF261">
        <v>52800</v>
      </c>
      <c r="AG261">
        <v>52800</v>
      </c>
      <c r="AH261">
        <v>53400</v>
      </c>
      <c r="AI261">
        <v>53400</v>
      </c>
      <c r="AJ261">
        <v>53400</v>
      </c>
      <c r="AK261">
        <v>53700</v>
      </c>
      <c r="AL261">
        <v>54000</v>
      </c>
      <c r="AM261">
        <v>54000</v>
      </c>
      <c r="AN261">
        <v>54000</v>
      </c>
      <c r="AO261">
        <v>54000</v>
      </c>
      <c r="AP261">
        <v>54000</v>
      </c>
      <c r="AQ261">
        <v>54000</v>
      </c>
      <c r="AR261">
        <v>54000</v>
      </c>
      <c r="AS261">
        <v>54000</v>
      </c>
      <c r="AT261">
        <v>54300</v>
      </c>
      <c r="AU261">
        <v>54600</v>
      </c>
      <c r="AV261">
        <v>54600</v>
      </c>
      <c r="AW261">
        <v>54600</v>
      </c>
      <c r="AX261">
        <v>55200</v>
      </c>
      <c r="AY261">
        <v>55200</v>
      </c>
      <c r="AZ261">
        <v>55200</v>
      </c>
      <c r="BA261">
        <v>55500</v>
      </c>
      <c r="BB261">
        <v>55500</v>
      </c>
      <c r="BC261">
        <v>55500</v>
      </c>
      <c r="BD261">
        <v>55800</v>
      </c>
      <c r="BE261">
        <v>55800</v>
      </c>
      <c r="BF261">
        <v>55800</v>
      </c>
      <c r="BG261">
        <v>56100</v>
      </c>
      <c r="BH261">
        <v>56100</v>
      </c>
      <c r="BI261">
        <v>56100</v>
      </c>
      <c r="BJ261">
        <v>56700</v>
      </c>
      <c r="BK261">
        <v>56700</v>
      </c>
      <c r="BL261">
        <v>56700</v>
      </c>
      <c r="BM261">
        <v>56700</v>
      </c>
      <c r="BN261">
        <v>56700</v>
      </c>
      <c r="BO261">
        <v>57000</v>
      </c>
      <c r="BP261">
        <v>57000</v>
      </c>
      <c r="BQ261">
        <v>57000</v>
      </c>
      <c r="BR261">
        <v>57300</v>
      </c>
      <c r="BS261">
        <v>57300</v>
      </c>
      <c r="BT261">
        <v>57300</v>
      </c>
      <c r="BU261">
        <v>57300</v>
      </c>
      <c r="BV261">
        <v>57600</v>
      </c>
      <c r="BW261">
        <v>57600</v>
      </c>
      <c r="BX261">
        <v>57600</v>
      </c>
      <c r="BY261">
        <v>57600</v>
      </c>
      <c r="BZ261">
        <v>57600</v>
      </c>
      <c r="CA261">
        <v>58200</v>
      </c>
      <c r="CB261">
        <v>58200</v>
      </c>
      <c r="CC261">
        <v>58200</v>
      </c>
      <c r="CD261">
        <v>58200</v>
      </c>
      <c r="CE261">
        <v>58500</v>
      </c>
      <c r="CF261">
        <v>58800</v>
      </c>
      <c r="CG261">
        <v>58800</v>
      </c>
      <c r="CH261">
        <v>58800</v>
      </c>
      <c r="CI261">
        <v>58800</v>
      </c>
      <c r="CJ261">
        <v>59100</v>
      </c>
      <c r="CK261">
        <v>59100</v>
      </c>
      <c r="CL261">
        <v>59100</v>
      </c>
      <c r="CM261">
        <v>59100</v>
      </c>
      <c r="CN261">
        <v>59100</v>
      </c>
      <c r="CO261">
        <v>59400</v>
      </c>
      <c r="CP261">
        <v>59700</v>
      </c>
      <c r="CQ261">
        <v>59700</v>
      </c>
      <c r="CR261">
        <v>60300</v>
      </c>
      <c r="CS261">
        <v>60300</v>
      </c>
      <c r="CT261">
        <v>60300</v>
      </c>
      <c r="CU261">
        <v>60600</v>
      </c>
      <c r="CV261">
        <v>60600</v>
      </c>
      <c r="CW261">
        <v>60600</v>
      </c>
      <c r="CX261">
        <v>60600</v>
      </c>
      <c r="CY261">
        <v>60600</v>
      </c>
      <c r="CZ261">
        <v>60900</v>
      </c>
      <c r="DA261">
        <v>60900</v>
      </c>
      <c r="DB261">
        <v>60900</v>
      </c>
      <c r="DC261">
        <v>60900</v>
      </c>
      <c r="DD261">
        <v>60900</v>
      </c>
      <c r="DE261">
        <v>60900</v>
      </c>
      <c r="DF261">
        <v>60900</v>
      </c>
      <c r="DG261">
        <v>60900</v>
      </c>
      <c r="DH261">
        <v>60900</v>
      </c>
      <c r="DI261">
        <v>60900</v>
      </c>
      <c r="DJ261">
        <v>61200</v>
      </c>
      <c r="DK261">
        <v>61200</v>
      </c>
      <c r="DL261">
        <v>61200</v>
      </c>
      <c r="DM261">
        <v>61500</v>
      </c>
      <c r="DN261">
        <v>61500</v>
      </c>
      <c r="DO261">
        <v>61800</v>
      </c>
      <c r="DP261">
        <v>62100</v>
      </c>
      <c r="DQ261">
        <v>62100</v>
      </c>
      <c r="DR261">
        <v>62100</v>
      </c>
      <c r="DS261">
        <v>62100</v>
      </c>
      <c r="DT261">
        <v>62100</v>
      </c>
      <c r="DU261">
        <v>62100</v>
      </c>
      <c r="DV261">
        <v>62100</v>
      </c>
      <c r="DW261">
        <v>62100</v>
      </c>
      <c r="DX261">
        <v>62100</v>
      </c>
      <c r="DY261">
        <v>62100</v>
      </c>
      <c r="DZ261">
        <v>62100</v>
      </c>
      <c r="EA261">
        <v>62100</v>
      </c>
      <c r="EB261">
        <v>62400</v>
      </c>
      <c r="EC261">
        <v>62400</v>
      </c>
      <c r="ED261">
        <v>62700</v>
      </c>
      <c r="EE261">
        <v>62700</v>
      </c>
      <c r="EF261">
        <v>63000</v>
      </c>
      <c r="EG261">
        <v>63000</v>
      </c>
      <c r="EH261">
        <v>63000</v>
      </c>
      <c r="EI261">
        <v>63300</v>
      </c>
      <c r="EJ261">
        <v>63300</v>
      </c>
      <c r="EK261">
        <v>63300</v>
      </c>
      <c r="EL261">
        <v>63300</v>
      </c>
      <c r="EM261">
        <v>63300</v>
      </c>
      <c r="EN261">
        <v>63300</v>
      </c>
      <c r="EO261">
        <v>63300</v>
      </c>
      <c r="EP261">
        <v>63300</v>
      </c>
      <c r="EQ261">
        <v>63300</v>
      </c>
      <c r="ER261">
        <v>63300</v>
      </c>
      <c r="ES261">
        <v>63600</v>
      </c>
      <c r="ET261">
        <v>63600</v>
      </c>
      <c r="EU261">
        <v>63900</v>
      </c>
      <c r="EV261">
        <v>63900</v>
      </c>
      <c r="EW261">
        <v>63900</v>
      </c>
      <c r="EX261">
        <v>63900</v>
      </c>
      <c r="EY261">
        <v>63900</v>
      </c>
      <c r="EZ261">
        <v>64200</v>
      </c>
      <c r="FA261">
        <v>64200</v>
      </c>
      <c r="FB261">
        <v>64200</v>
      </c>
      <c r="FC261">
        <v>64200</v>
      </c>
      <c r="FD261">
        <v>64200</v>
      </c>
      <c r="FE261">
        <v>64200</v>
      </c>
      <c r="FF261">
        <v>64500</v>
      </c>
      <c r="FG261">
        <v>64500</v>
      </c>
      <c r="FH261">
        <v>64500</v>
      </c>
      <c r="FI261">
        <v>64500</v>
      </c>
      <c r="FJ261">
        <v>64500</v>
      </c>
      <c r="FK261">
        <v>64500</v>
      </c>
      <c r="FL261">
        <v>64500</v>
      </c>
      <c r="FM261">
        <v>64500</v>
      </c>
      <c r="FN261">
        <v>64500</v>
      </c>
      <c r="FO261">
        <v>64800</v>
      </c>
      <c r="FP261">
        <v>64800</v>
      </c>
      <c r="FQ261">
        <v>64800</v>
      </c>
      <c r="FR261">
        <v>64800</v>
      </c>
      <c r="FS261">
        <v>64800</v>
      </c>
    </row>
    <row r="262" spans="3:175" x14ac:dyDescent="0.2">
      <c r="C262">
        <v>53100</v>
      </c>
      <c r="D262">
        <v>52500</v>
      </c>
      <c r="E262">
        <v>53100</v>
      </c>
      <c r="F262">
        <v>54000</v>
      </c>
      <c r="G262">
        <v>56100</v>
      </c>
      <c r="H262">
        <v>53400</v>
      </c>
      <c r="I262">
        <v>53400</v>
      </c>
      <c r="J262">
        <v>52800</v>
      </c>
      <c r="K262">
        <v>54900</v>
      </c>
      <c r="L262">
        <v>52800</v>
      </c>
      <c r="M262">
        <v>58500</v>
      </c>
      <c r="N262">
        <v>54900</v>
      </c>
      <c r="O262">
        <v>54000</v>
      </c>
      <c r="P262">
        <v>52800</v>
      </c>
      <c r="Q262">
        <v>53700</v>
      </c>
      <c r="R262">
        <v>53400</v>
      </c>
      <c r="S262">
        <v>54600</v>
      </c>
      <c r="T262">
        <v>53700</v>
      </c>
      <c r="U262">
        <v>55200</v>
      </c>
      <c r="V262">
        <v>55800</v>
      </c>
      <c r="W262">
        <v>53100</v>
      </c>
      <c r="X262">
        <v>54900</v>
      </c>
      <c r="Y262">
        <v>53700</v>
      </c>
      <c r="Z262">
        <v>53700</v>
      </c>
      <c r="AA262">
        <v>53400</v>
      </c>
      <c r="AB262">
        <v>54900</v>
      </c>
      <c r="AC262">
        <v>62100</v>
      </c>
      <c r="AD262">
        <v>54000</v>
      </c>
      <c r="AE262">
        <v>54900</v>
      </c>
      <c r="AF262">
        <v>54600</v>
      </c>
      <c r="AG262">
        <v>55800</v>
      </c>
      <c r="AH262">
        <v>57000</v>
      </c>
      <c r="AI262">
        <v>55200</v>
      </c>
      <c r="AJ262">
        <v>56400</v>
      </c>
      <c r="AK262">
        <v>63600</v>
      </c>
      <c r="AL262">
        <v>64800</v>
      </c>
      <c r="AM262">
        <v>56100</v>
      </c>
      <c r="AN262">
        <v>57300</v>
      </c>
      <c r="AO262">
        <v>56700</v>
      </c>
      <c r="AP262">
        <v>56400</v>
      </c>
      <c r="AQ262">
        <v>54900</v>
      </c>
      <c r="AR262">
        <v>62100</v>
      </c>
      <c r="AS262">
        <v>66600</v>
      </c>
      <c r="AT262">
        <v>61800</v>
      </c>
      <c r="AU262">
        <v>57600</v>
      </c>
      <c r="AV262">
        <v>57600</v>
      </c>
      <c r="AW262">
        <v>58500</v>
      </c>
      <c r="AX262">
        <v>57900</v>
      </c>
      <c r="AY262">
        <v>57000</v>
      </c>
      <c r="AZ262">
        <v>58200</v>
      </c>
      <c r="BA262">
        <v>59400</v>
      </c>
      <c r="BB262">
        <v>61200</v>
      </c>
      <c r="BC262">
        <v>59400</v>
      </c>
      <c r="BD262">
        <v>61200</v>
      </c>
      <c r="BE262">
        <v>57600</v>
      </c>
      <c r="BF262">
        <v>68400</v>
      </c>
      <c r="BG262">
        <v>59700</v>
      </c>
      <c r="BH262">
        <v>58800</v>
      </c>
      <c r="BI262">
        <v>57300</v>
      </c>
      <c r="BJ262">
        <v>62100</v>
      </c>
      <c r="BK262">
        <v>60600</v>
      </c>
      <c r="BL262">
        <v>59100</v>
      </c>
      <c r="BM262">
        <v>59700</v>
      </c>
      <c r="BN262">
        <v>62100</v>
      </c>
      <c r="BO262">
        <v>59400</v>
      </c>
      <c r="BP262">
        <v>59400</v>
      </c>
      <c r="BQ262">
        <v>60600</v>
      </c>
      <c r="BR262">
        <v>61200</v>
      </c>
      <c r="BS262">
        <v>60300</v>
      </c>
      <c r="BT262">
        <v>60000</v>
      </c>
      <c r="BU262">
        <v>60900</v>
      </c>
      <c r="BV262">
        <v>59400</v>
      </c>
      <c r="BW262">
        <v>59700</v>
      </c>
      <c r="BX262">
        <v>68700</v>
      </c>
      <c r="BY262">
        <v>60600</v>
      </c>
      <c r="BZ262">
        <v>73500</v>
      </c>
      <c r="CA262">
        <v>59700</v>
      </c>
      <c r="CB262">
        <v>61500</v>
      </c>
      <c r="CC262">
        <v>61200</v>
      </c>
      <c r="CD262">
        <v>69000</v>
      </c>
      <c r="CE262">
        <v>60900</v>
      </c>
      <c r="CF262">
        <v>64800</v>
      </c>
      <c r="CG262">
        <v>62400</v>
      </c>
      <c r="CH262">
        <v>62700</v>
      </c>
      <c r="CI262">
        <v>60900</v>
      </c>
      <c r="CJ262">
        <v>62700</v>
      </c>
      <c r="CK262">
        <v>62100</v>
      </c>
      <c r="CL262">
        <v>61500</v>
      </c>
      <c r="CM262">
        <v>61800</v>
      </c>
      <c r="CN262">
        <v>61500</v>
      </c>
      <c r="CO262">
        <v>62400</v>
      </c>
      <c r="CP262">
        <v>62700</v>
      </c>
      <c r="CQ262">
        <v>69900</v>
      </c>
      <c r="CR262">
        <v>70200</v>
      </c>
      <c r="CS262">
        <v>68400</v>
      </c>
      <c r="CT262">
        <v>63900</v>
      </c>
      <c r="CU262">
        <v>63600</v>
      </c>
      <c r="CV262">
        <v>62400</v>
      </c>
      <c r="CW262">
        <v>62400</v>
      </c>
      <c r="CX262">
        <v>68400</v>
      </c>
      <c r="CY262">
        <v>64200</v>
      </c>
      <c r="CZ262">
        <v>70800</v>
      </c>
      <c r="DA262">
        <v>62400</v>
      </c>
      <c r="DB262">
        <v>64800</v>
      </c>
      <c r="DC262">
        <v>69600</v>
      </c>
      <c r="DD262">
        <v>63300</v>
      </c>
      <c r="DE262">
        <v>67800</v>
      </c>
      <c r="DF262">
        <v>69300</v>
      </c>
      <c r="DG262">
        <v>66600</v>
      </c>
      <c r="DH262">
        <v>64800</v>
      </c>
      <c r="DI262">
        <v>63900</v>
      </c>
      <c r="DJ262">
        <v>63600</v>
      </c>
      <c r="DK262">
        <v>63900</v>
      </c>
      <c r="DL262">
        <v>67800</v>
      </c>
      <c r="DM262">
        <v>69600</v>
      </c>
      <c r="DN262">
        <v>67800</v>
      </c>
      <c r="DO262">
        <v>66900</v>
      </c>
      <c r="DP262">
        <v>66600</v>
      </c>
      <c r="DQ262">
        <v>64200</v>
      </c>
      <c r="DR262">
        <v>64800</v>
      </c>
      <c r="DS262">
        <v>64800</v>
      </c>
      <c r="DT262">
        <v>66900</v>
      </c>
      <c r="DU262">
        <v>68700</v>
      </c>
      <c r="DV262">
        <v>69300</v>
      </c>
      <c r="DW262">
        <v>66900</v>
      </c>
      <c r="DX262">
        <v>66900</v>
      </c>
      <c r="DY262">
        <v>67500</v>
      </c>
      <c r="DZ262">
        <v>69900</v>
      </c>
      <c r="EA262">
        <v>68100</v>
      </c>
      <c r="EB262">
        <v>64200</v>
      </c>
      <c r="EC262">
        <v>66900</v>
      </c>
      <c r="ED262">
        <v>65700</v>
      </c>
      <c r="EE262">
        <v>66600</v>
      </c>
      <c r="EF262">
        <v>68100</v>
      </c>
      <c r="EG262">
        <v>66900</v>
      </c>
      <c r="EH262">
        <v>70500</v>
      </c>
      <c r="EI262">
        <v>65700</v>
      </c>
      <c r="EJ262">
        <v>68700</v>
      </c>
      <c r="EK262">
        <v>69000</v>
      </c>
      <c r="EL262">
        <v>69300</v>
      </c>
      <c r="EM262">
        <v>66900</v>
      </c>
      <c r="EN262">
        <v>66600</v>
      </c>
      <c r="EO262">
        <v>66600</v>
      </c>
      <c r="EP262">
        <v>66600</v>
      </c>
      <c r="EQ262">
        <v>66600</v>
      </c>
      <c r="ER262">
        <v>69000</v>
      </c>
      <c r="ES262">
        <v>66600</v>
      </c>
      <c r="ET262">
        <v>65400</v>
      </c>
      <c r="EU262">
        <v>66900</v>
      </c>
      <c r="EV262">
        <v>68100</v>
      </c>
      <c r="EW262">
        <v>66900</v>
      </c>
      <c r="EX262">
        <v>70500</v>
      </c>
      <c r="EY262">
        <v>67800</v>
      </c>
      <c r="EZ262">
        <v>66900</v>
      </c>
      <c r="FA262">
        <v>68400</v>
      </c>
      <c r="FB262">
        <v>69300</v>
      </c>
      <c r="FC262">
        <v>68100</v>
      </c>
      <c r="FD262">
        <v>67800</v>
      </c>
      <c r="FE262">
        <v>67800</v>
      </c>
      <c r="FF262">
        <v>68700</v>
      </c>
      <c r="FG262">
        <v>67200</v>
      </c>
      <c r="FH262">
        <v>67500</v>
      </c>
      <c r="FI262">
        <v>67800</v>
      </c>
      <c r="FJ262">
        <v>69000</v>
      </c>
      <c r="FK262">
        <v>70200</v>
      </c>
      <c r="FL262">
        <v>66900</v>
      </c>
      <c r="FM262">
        <v>67200</v>
      </c>
      <c r="FN262">
        <v>68100</v>
      </c>
      <c r="FO262">
        <v>71400</v>
      </c>
      <c r="FP262">
        <v>69000</v>
      </c>
      <c r="FQ262">
        <v>69900</v>
      </c>
      <c r="FR262">
        <v>67200</v>
      </c>
      <c r="FS262">
        <v>68400</v>
      </c>
    </row>
    <row r="263" spans="3:175" x14ac:dyDescent="0.2">
      <c r="C263">
        <v>52935</v>
      </c>
      <c r="D263">
        <v>52650</v>
      </c>
      <c r="E263">
        <v>52890</v>
      </c>
      <c r="F263">
        <v>53745</v>
      </c>
      <c r="G263">
        <v>55830</v>
      </c>
      <c r="H263">
        <v>53145</v>
      </c>
      <c r="I263">
        <v>53280</v>
      </c>
      <c r="J263">
        <v>52605</v>
      </c>
      <c r="K263">
        <v>54765</v>
      </c>
      <c r="L263">
        <v>52665</v>
      </c>
      <c r="M263">
        <v>58350</v>
      </c>
      <c r="N263">
        <v>54645</v>
      </c>
      <c r="O263">
        <v>53730</v>
      </c>
      <c r="P263">
        <v>52920</v>
      </c>
      <c r="Q263">
        <v>53430</v>
      </c>
      <c r="R263">
        <v>53145</v>
      </c>
      <c r="S263">
        <v>54480</v>
      </c>
      <c r="T263">
        <v>53505</v>
      </c>
      <c r="U263">
        <v>54945</v>
      </c>
      <c r="V263">
        <v>55545</v>
      </c>
      <c r="W263">
        <v>53130</v>
      </c>
      <c r="X263">
        <v>54675</v>
      </c>
      <c r="Y263">
        <v>53445</v>
      </c>
      <c r="Z263">
        <v>53520</v>
      </c>
      <c r="AA263">
        <v>53715</v>
      </c>
      <c r="AB263">
        <v>54630</v>
      </c>
      <c r="AC263">
        <v>61770</v>
      </c>
      <c r="AD263">
        <v>54135</v>
      </c>
      <c r="AE263">
        <v>54645</v>
      </c>
      <c r="AF263">
        <v>54990</v>
      </c>
      <c r="AG263">
        <v>55590</v>
      </c>
      <c r="AH263">
        <v>56715</v>
      </c>
      <c r="AI263">
        <v>55590</v>
      </c>
      <c r="AJ263">
        <v>56145</v>
      </c>
      <c r="AK263">
        <v>63345</v>
      </c>
      <c r="AL263">
        <v>64500</v>
      </c>
      <c r="AM263">
        <v>56055</v>
      </c>
      <c r="AN263">
        <v>57285</v>
      </c>
      <c r="AO263">
        <v>57225</v>
      </c>
      <c r="AP263">
        <v>56220</v>
      </c>
      <c r="AQ263">
        <v>56205</v>
      </c>
      <c r="AR263">
        <v>61755</v>
      </c>
      <c r="AS263">
        <v>66270</v>
      </c>
      <c r="AT263">
        <v>61515</v>
      </c>
      <c r="AU263">
        <v>57315</v>
      </c>
      <c r="AV263">
        <v>57330</v>
      </c>
      <c r="AW263">
        <v>58245</v>
      </c>
      <c r="AX263">
        <v>57645</v>
      </c>
      <c r="AY263">
        <v>57405</v>
      </c>
      <c r="AZ263">
        <v>57960</v>
      </c>
      <c r="BA263">
        <v>59130</v>
      </c>
      <c r="BB263">
        <v>60930</v>
      </c>
      <c r="BC263">
        <v>59130</v>
      </c>
      <c r="BD263">
        <v>60915</v>
      </c>
      <c r="BE263">
        <v>57855</v>
      </c>
      <c r="BF263">
        <v>68250</v>
      </c>
      <c r="BG263">
        <v>59415</v>
      </c>
      <c r="BH263">
        <v>58530</v>
      </c>
      <c r="BI263">
        <v>58695</v>
      </c>
      <c r="BJ263">
        <v>61800</v>
      </c>
      <c r="BK263">
        <v>60375</v>
      </c>
      <c r="BL263">
        <v>58980</v>
      </c>
      <c r="BM263">
        <v>59415</v>
      </c>
      <c r="BN263">
        <v>61695</v>
      </c>
      <c r="BO263">
        <v>59265</v>
      </c>
      <c r="BP263">
        <v>59235</v>
      </c>
      <c r="BQ263">
        <v>60315</v>
      </c>
      <c r="BR263">
        <v>60975</v>
      </c>
      <c r="BS263">
        <v>60135</v>
      </c>
      <c r="BT263">
        <v>59745</v>
      </c>
      <c r="BU263">
        <v>60630</v>
      </c>
      <c r="BV263">
        <v>59880</v>
      </c>
      <c r="BW263">
        <v>59670</v>
      </c>
      <c r="BX263">
        <v>68430</v>
      </c>
      <c r="BY263">
        <v>60360</v>
      </c>
      <c r="BZ263">
        <v>73215</v>
      </c>
      <c r="CA263">
        <v>60480</v>
      </c>
      <c r="CB263">
        <v>61380</v>
      </c>
      <c r="CC263">
        <v>60975</v>
      </c>
      <c r="CD263">
        <v>68865</v>
      </c>
      <c r="CE263">
        <v>60780</v>
      </c>
      <c r="CF263">
        <v>64665</v>
      </c>
      <c r="CG263">
        <v>62280</v>
      </c>
      <c r="CH263">
        <v>62385</v>
      </c>
      <c r="CI263">
        <v>61065</v>
      </c>
      <c r="CJ263">
        <v>63495</v>
      </c>
      <c r="CK263">
        <v>61890</v>
      </c>
      <c r="CL263">
        <v>61275</v>
      </c>
      <c r="CM263">
        <v>61590</v>
      </c>
      <c r="CN263">
        <v>61350</v>
      </c>
      <c r="CO263">
        <v>62130</v>
      </c>
      <c r="CP263">
        <v>62490</v>
      </c>
      <c r="CQ263">
        <v>69660</v>
      </c>
      <c r="CR263">
        <v>69915</v>
      </c>
      <c r="CS263">
        <v>68160</v>
      </c>
      <c r="CT263">
        <v>63645</v>
      </c>
      <c r="CU263">
        <v>63900</v>
      </c>
      <c r="CV263">
        <v>62670</v>
      </c>
      <c r="CW263">
        <v>62775</v>
      </c>
      <c r="CX263">
        <v>68250</v>
      </c>
      <c r="CY263">
        <v>63930</v>
      </c>
      <c r="CZ263">
        <v>70530</v>
      </c>
      <c r="DA263">
        <v>63165</v>
      </c>
      <c r="DB263">
        <v>64560</v>
      </c>
      <c r="DC263">
        <v>69345</v>
      </c>
      <c r="DD263">
        <v>63135</v>
      </c>
      <c r="DE263">
        <v>67545</v>
      </c>
      <c r="DF263">
        <v>69150</v>
      </c>
      <c r="DG263">
        <v>66450</v>
      </c>
      <c r="DH263">
        <v>64530</v>
      </c>
      <c r="DI263">
        <v>63660</v>
      </c>
      <c r="DJ263">
        <v>63795</v>
      </c>
      <c r="DK263">
        <v>63825</v>
      </c>
      <c r="DL263">
        <v>67530</v>
      </c>
      <c r="DM263">
        <v>69330</v>
      </c>
      <c r="DN263">
        <v>67530</v>
      </c>
      <c r="DO263">
        <v>66660</v>
      </c>
      <c r="DP263">
        <v>66420</v>
      </c>
      <c r="DQ263">
        <v>64335</v>
      </c>
      <c r="DR263">
        <v>64575</v>
      </c>
      <c r="DS263">
        <v>64575</v>
      </c>
      <c r="DT263">
        <v>66660</v>
      </c>
      <c r="DU263">
        <v>68430</v>
      </c>
      <c r="DV263">
        <v>69015</v>
      </c>
      <c r="DW263">
        <v>66765</v>
      </c>
      <c r="DX263">
        <v>66675</v>
      </c>
      <c r="DY263">
        <v>67215</v>
      </c>
      <c r="DZ263">
        <v>69780</v>
      </c>
      <c r="EA263">
        <v>67815</v>
      </c>
      <c r="EB263">
        <v>64695</v>
      </c>
      <c r="EC263">
        <v>66975</v>
      </c>
      <c r="ED263">
        <v>65760</v>
      </c>
      <c r="EE263">
        <v>66345</v>
      </c>
      <c r="EF263">
        <v>67860</v>
      </c>
      <c r="EG263">
        <v>66720</v>
      </c>
      <c r="EH263">
        <v>70215</v>
      </c>
      <c r="EI263">
        <v>65835</v>
      </c>
      <c r="EJ263">
        <v>68460</v>
      </c>
      <c r="EK263">
        <v>68745</v>
      </c>
      <c r="EL263">
        <v>69030</v>
      </c>
      <c r="EM263">
        <v>66855</v>
      </c>
      <c r="EN263">
        <v>66435</v>
      </c>
      <c r="EO263">
        <v>66345</v>
      </c>
      <c r="EP263">
        <v>66345</v>
      </c>
      <c r="EQ263">
        <v>66465</v>
      </c>
      <c r="ER263">
        <v>68865</v>
      </c>
      <c r="ES263">
        <v>66360</v>
      </c>
      <c r="ET263">
        <v>65670</v>
      </c>
      <c r="EU263">
        <v>66615</v>
      </c>
      <c r="EV263">
        <v>67875</v>
      </c>
      <c r="EW263">
        <v>66840</v>
      </c>
      <c r="EX263">
        <v>70245</v>
      </c>
      <c r="EY263">
        <v>67665</v>
      </c>
      <c r="EZ263">
        <v>66630</v>
      </c>
      <c r="FA263">
        <v>68100</v>
      </c>
      <c r="FB263">
        <v>69045</v>
      </c>
      <c r="FC263">
        <v>67935</v>
      </c>
      <c r="FD263">
        <v>67545</v>
      </c>
      <c r="FE263">
        <v>67635</v>
      </c>
      <c r="FF263">
        <v>68430</v>
      </c>
      <c r="FG263">
        <v>66960</v>
      </c>
      <c r="FH263">
        <v>67260</v>
      </c>
      <c r="FI263">
        <v>67545</v>
      </c>
      <c r="FJ263">
        <v>68730</v>
      </c>
      <c r="FK263">
        <v>70065</v>
      </c>
      <c r="FL263">
        <v>66840</v>
      </c>
      <c r="FM263">
        <v>67170</v>
      </c>
      <c r="FN263">
        <v>67845</v>
      </c>
      <c r="FO263">
        <v>71100</v>
      </c>
      <c r="FP263">
        <v>68700</v>
      </c>
      <c r="FQ263">
        <v>69765</v>
      </c>
      <c r="FR263">
        <v>67155</v>
      </c>
      <c r="FS263">
        <v>68250</v>
      </c>
    </row>
    <row r="264" spans="3:175" x14ac:dyDescent="0.2">
      <c r="C264">
        <v>53415</v>
      </c>
      <c r="D264">
        <v>53610</v>
      </c>
      <c r="E264">
        <v>53580</v>
      </c>
      <c r="F264">
        <v>54315</v>
      </c>
      <c r="G264">
        <v>56370</v>
      </c>
      <c r="H264">
        <v>53760</v>
      </c>
      <c r="I264">
        <v>53535</v>
      </c>
      <c r="J264">
        <v>53565</v>
      </c>
      <c r="K264">
        <v>55035</v>
      </c>
      <c r="L264">
        <v>52935</v>
      </c>
      <c r="M264">
        <v>58620</v>
      </c>
      <c r="N264">
        <v>55215</v>
      </c>
      <c r="O264">
        <v>54285</v>
      </c>
      <c r="P264">
        <v>53895</v>
      </c>
      <c r="Q264">
        <v>54030</v>
      </c>
      <c r="R264">
        <v>53880</v>
      </c>
      <c r="S264">
        <v>54735</v>
      </c>
      <c r="T264">
        <v>53985</v>
      </c>
      <c r="U264">
        <v>55485</v>
      </c>
      <c r="V264">
        <v>56070</v>
      </c>
      <c r="W264">
        <v>53955</v>
      </c>
      <c r="X264">
        <v>55200</v>
      </c>
      <c r="Y264">
        <v>54180</v>
      </c>
      <c r="Z264">
        <v>54435</v>
      </c>
      <c r="AA264">
        <v>54660</v>
      </c>
      <c r="AB264">
        <v>55260</v>
      </c>
      <c r="AC264">
        <v>62520</v>
      </c>
      <c r="AD264">
        <v>55095</v>
      </c>
      <c r="AE264">
        <v>55380</v>
      </c>
      <c r="AF264">
        <v>55965</v>
      </c>
      <c r="AG264">
        <v>56175</v>
      </c>
      <c r="AH264">
        <v>57330</v>
      </c>
      <c r="AI264">
        <v>56550</v>
      </c>
      <c r="AJ264">
        <v>56760</v>
      </c>
      <c r="AK264">
        <v>63945</v>
      </c>
      <c r="AL264">
        <v>65235</v>
      </c>
      <c r="AM264">
        <v>56895</v>
      </c>
      <c r="AN264">
        <v>58050</v>
      </c>
      <c r="AO264">
        <v>58050</v>
      </c>
      <c r="AP264">
        <v>57120</v>
      </c>
      <c r="AQ264">
        <v>57150</v>
      </c>
      <c r="AR264">
        <v>62475</v>
      </c>
      <c r="AS264">
        <v>67065</v>
      </c>
      <c r="AT264">
        <v>62160</v>
      </c>
      <c r="AU264">
        <v>57915</v>
      </c>
      <c r="AV264">
        <v>57930</v>
      </c>
      <c r="AW264">
        <v>58890</v>
      </c>
      <c r="AX264">
        <v>58380</v>
      </c>
      <c r="AY264">
        <v>58335</v>
      </c>
      <c r="AZ264">
        <v>58560</v>
      </c>
      <c r="BA264">
        <v>59730</v>
      </c>
      <c r="BB264">
        <v>61965</v>
      </c>
      <c r="BC264">
        <v>59775</v>
      </c>
      <c r="BD264">
        <v>61530</v>
      </c>
      <c r="BE264">
        <v>58710</v>
      </c>
      <c r="BF264">
        <v>68715</v>
      </c>
      <c r="BG264">
        <v>60000</v>
      </c>
      <c r="BH264">
        <v>59250</v>
      </c>
      <c r="BI264">
        <v>59955</v>
      </c>
      <c r="BJ264">
        <v>62475</v>
      </c>
      <c r="BK264">
        <v>61035</v>
      </c>
      <c r="BL264">
        <v>59235</v>
      </c>
      <c r="BM264">
        <v>60045</v>
      </c>
      <c r="BN264">
        <v>62985</v>
      </c>
      <c r="BO264">
        <v>60195</v>
      </c>
      <c r="BP264">
        <v>59940</v>
      </c>
      <c r="BQ264">
        <v>61080</v>
      </c>
      <c r="BR264">
        <v>61530</v>
      </c>
      <c r="BS264">
        <v>60585</v>
      </c>
      <c r="BT264">
        <v>60300</v>
      </c>
      <c r="BU264">
        <v>61215</v>
      </c>
      <c r="BV264">
        <v>60780</v>
      </c>
      <c r="BW264">
        <v>60945</v>
      </c>
      <c r="BX264">
        <v>69045</v>
      </c>
      <c r="BY264">
        <v>60900</v>
      </c>
      <c r="BZ264">
        <v>73830</v>
      </c>
      <c r="CA264">
        <v>61395</v>
      </c>
      <c r="CB264">
        <v>61905</v>
      </c>
      <c r="CC264">
        <v>61530</v>
      </c>
      <c r="CD264">
        <v>69135</v>
      </c>
      <c r="CE264">
        <v>61770</v>
      </c>
      <c r="CF264">
        <v>64935</v>
      </c>
      <c r="CG264">
        <v>62535</v>
      </c>
      <c r="CH264">
        <v>63030</v>
      </c>
      <c r="CI264">
        <v>61980</v>
      </c>
      <c r="CJ264">
        <v>64305</v>
      </c>
      <c r="CK264">
        <v>62415</v>
      </c>
      <c r="CL264">
        <v>62025</v>
      </c>
      <c r="CM264">
        <v>62370</v>
      </c>
      <c r="CN264">
        <v>61620</v>
      </c>
      <c r="CO264">
        <v>62760</v>
      </c>
      <c r="CP264">
        <v>63060</v>
      </c>
      <c r="CQ264">
        <v>70185</v>
      </c>
      <c r="CR264">
        <v>70515</v>
      </c>
      <c r="CS264">
        <v>69090</v>
      </c>
      <c r="CT264">
        <v>64365</v>
      </c>
      <c r="CU264">
        <v>64620</v>
      </c>
      <c r="CV264">
        <v>63540</v>
      </c>
      <c r="CW264">
        <v>63765</v>
      </c>
      <c r="CX264">
        <v>68820</v>
      </c>
      <c r="CY264">
        <v>64575</v>
      </c>
      <c r="CZ264">
        <v>71115</v>
      </c>
      <c r="DA264">
        <v>64275</v>
      </c>
      <c r="DB264">
        <v>65235</v>
      </c>
      <c r="DC264">
        <v>69885</v>
      </c>
      <c r="DD264">
        <v>64605</v>
      </c>
      <c r="DE264">
        <v>68280</v>
      </c>
      <c r="DF264">
        <v>69420</v>
      </c>
      <c r="DG264">
        <v>66735</v>
      </c>
      <c r="DH264">
        <v>65205</v>
      </c>
      <c r="DI264">
        <v>64275</v>
      </c>
      <c r="DJ264">
        <v>64635</v>
      </c>
      <c r="DK264">
        <v>64530</v>
      </c>
      <c r="DL264">
        <v>68085</v>
      </c>
      <c r="DM264">
        <v>69930</v>
      </c>
      <c r="DN264">
        <v>68145</v>
      </c>
      <c r="DO264">
        <v>67245</v>
      </c>
      <c r="DP264">
        <v>66960</v>
      </c>
      <c r="DQ264">
        <v>65025</v>
      </c>
      <c r="DR264">
        <v>65445</v>
      </c>
      <c r="DS264">
        <v>65445</v>
      </c>
      <c r="DT264">
        <v>67530</v>
      </c>
      <c r="DU264">
        <v>69045</v>
      </c>
      <c r="DV264">
        <v>69660</v>
      </c>
      <c r="DW264">
        <v>67710</v>
      </c>
      <c r="DX264">
        <v>67635</v>
      </c>
      <c r="DY264">
        <v>67830</v>
      </c>
      <c r="DZ264">
        <v>70035</v>
      </c>
      <c r="EA264">
        <v>68505</v>
      </c>
      <c r="EB264">
        <v>65715</v>
      </c>
      <c r="EC264">
        <v>67965</v>
      </c>
      <c r="ED264">
        <v>66270</v>
      </c>
      <c r="EE264">
        <v>67365</v>
      </c>
      <c r="EF264">
        <v>68655</v>
      </c>
      <c r="EG264">
        <v>67710</v>
      </c>
      <c r="EH264">
        <v>70830</v>
      </c>
      <c r="EI264">
        <v>66405</v>
      </c>
      <c r="EJ264">
        <v>68985</v>
      </c>
      <c r="EK264">
        <v>69360</v>
      </c>
      <c r="EL264">
        <v>69660</v>
      </c>
      <c r="EM264">
        <v>67440</v>
      </c>
      <c r="EN264">
        <v>66825</v>
      </c>
      <c r="EO264">
        <v>67380</v>
      </c>
      <c r="EP264">
        <v>67185</v>
      </c>
      <c r="EQ264">
        <v>66750</v>
      </c>
      <c r="ER264">
        <v>69135</v>
      </c>
      <c r="ES264">
        <v>67185</v>
      </c>
      <c r="ET264">
        <v>66660</v>
      </c>
      <c r="EU264">
        <v>67230</v>
      </c>
      <c r="EV264">
        <v>68715</v>
      </c>
      <c r="EW264">
        <v>67665</v>
      </c>
      <c r="EX264">
        <v>70860</v>
      </c>
      <c r="EY264">
        <v>68190</v>
      </c>
      <c r="EZ264">
        <v>67365</v>
      </c>
      <c r="FA264">
        <v>68700</v>
      </c>
      <c r="FB264">
        <v>69600</v>
      </c>
      <c r="FC264">
        <v>68775</v>
      </c>
      <c r="FD264">
        <v>68175</v>
      </c>
      <c r="FE264">
        <v>68220</v>
      </c>
      <c r="FF264">
        <v>68955</v>
      </c>
      <c r="FG264">
        <v>67545</v>
      </c>
      <c r="FH264">
        <v>67815</v>
      </c>
      <c r="FI264">
        <v>68310</v>
      </c>
      <c r="FJ264">
        <v>69375</v>
      </c>
      <c r="FK264">
        <v>70335</v>
      </c>
      <c r="FL264">
        <v>67425</v>
      </c>
      <c r="FM264">
        <v>68115</v>
      </c>
      <c r="FN264">
        <v>68640</v>
      </c>
      <c r="FO264">
        <v>71730</v>
      </c>
      <c r="FP264">
        <v>69495</v>
      </c>
      <c r="FQ264">
        <v>70035</v>
      </c>
      <c r="FR264">
        <v>67695</v>
      </c>
      <c r="FS264">
        <v>68685</v>
      </c>
    </row>
    <row r="267" spans="3:175" x14ac:dyDescent="0.2">
      <c r="C267">
        <v>53131.665117521698</v>
      </c>
      <c r="D267">
        <v>53081.074113389797</v>
      </c>
      <c r="E267">
        <v>53186.660254652597</v>
      </c>
      <c r="F267">
        <v>54020.4257479312</v>
      </c>
      <c r="G267">
        <v>56115.604840956999</v>
      </c>
      <c r="H267">
        <v>53421.931794712902</v>
      </c>
      <c r="I267">
        <v>53394.690855977402</v>
      </c>
      <c r="J267">
        <v>53074.309242648997</v>
      </c>
      <c r="K267">
        <v>54898.1063120748</v>
      </c>
      <c r="L267">
        <v>52800.877166139901</v>
      </c>
      <c r="M267">
        <v>58494.270617284703</v>
      </c>
      <c r="N267">
        <v>54906.3007021761</v>
      </c>
      <c r="O267">
        <v>54022.334351133097</v>
      </c>
      <c r="P267">
        <v>53347.310453065897</v>
      </c>
      <c r="Q267">
        <v>53716.579355119698</v>
      </c>
      <c r="R267">
        <v>53491.383148765803</v>
      </c>
      <c r="S267">
        <v>54599.138502014801</v>
      </c>
      <c r="T267">
        <v>53734.688237720002</v>
      </c>
      <c r="U267">
        <v>55211.631364369503</v>
      </c>
      <c r="V267">
        <v>55813.388028332003</v>
      </c>
      <c r="W267">
        <v>53511.684662743399</v>
      </c>
      <c r="X267">
        <v>54916.829394697597</v>
      </c>
      <c r="Y267">
        <v>53784.339127227802</v>
      </c>
      <c r="Z267">
        <v>53956.702301611404</v>
      </c>
      <c r="AA267">
        <v>54031.309315694198</v>
      </c>
      <c r="AB267">
        <v>54930.506228796497</v>
      </c>
      <c r="AC267">
        <v>62115.6003568737</v>
      </c>
      <c r="AD267">
        <v>54575.759328175103</v>
      </c>
      <c r="AE267">
        <v>54985.596396714798</v>
      </c>
      <c r="AF267">
        <v>55462.1068700756</v>
      </c>
      <c r="AG267">
        <v>55830.715178547303</v>
      </c>
      <c r="AH267">
        <v>57020.899031756999</v>
      </c>
      <c r="AI267">
        <v>56054.733133427297</v>
      </c>
      <c r="AJ267">
        <v>56425.4181848753</v>
      </c>
      <c r="AK267">
        <v>63621.235920258201</v>
      </c>
      <c r="AL267">
        <v>64849.019821483802</v>
      </c>
      <c r="AM267">
        <v>56430.844612855501</v>
      </c>
      <c r="AN267">
        <v>57341.447289998803</v>
      </c>
      <c r="AO267">
        <v>56782.8010796858</v>
      </c>
      <c r="AP267">
        <v>56661.093318859901</v>
      </c>
      <c r="AQ267">
        <v>56690.745063887203</v>
      </c>
      <c r="AR267">
        <v>62107.069046672601</v>
      </c>
      <c r="AS267">
        <v>66632.075839702404</v>
      </c>
      <c r="AT267">
        <v>61818.905069597102</v>
      </c>
      <c r="AU267">
        <v>57611.919763845101</v>
      </c>
      <c r="AV267">
        <v>57619.517053342803</v>
      </c>
      <c r="AW267">
        <v>58528.223173825703</v>
      </c>
      <c r="AX267">
        <v>57976.241200348501</v>
      </c>
      <c r="AY267">
        <v>57849.2609539849</v>
      </c>
      <c r="AZ267">
        <v>58220.644962796403</v>
      </c>
      <c r="BA267">
        <v>59412.9900325934</v>
      </c>
      <c r="BB267">
        <v>61214.209615156498</v>
      </c>
      <c r="BC267">
        <v>59421.712367593398</v>
      </c>
      <c r="BD267">
        <v>61213.086519056596</v>
      </c>
      <c r="BE267">
        <v>58237.190291539599</v>
      </c>
      <c r="BF267">
        <v>68400.236116385306</v>
      </c>
      <c r="BG267">
        <v>59716.122449736104</v>
      </c>
      <c r="BH267">
        <v>58886.412035432601</v>
      </c>
      <c r="BI267">
        <v>59370.527053297898</v>
      </c>
      <c r="BJ267">
        <v>62119.517039084501</v>
      </c>
      <c r="BK267">
        <v>60634.684466959603</v>
      </c>
      <c r="BL267">
        <v>59094.217065190998</v>
      </c>
      <c r="BM267">
        <v>59722.224104167901</v>
      </c>
      <c r="BN267">
        <v>62217.686255932902</v>
      </c>
      <c r="BO267">
        <v>59652.759606240899</v>
      </c>
      <c r="BP267">
        <v>59492.158899916503</v>
      </c>
      <c r="BQ267">
        <v>60618.2298064852</v>
      </c>
      <c r="BR267">
        <v>61217.032052590403</v>
      </c>
      <c r="BS267">
        <v>60315.045640704797</v>
      </c>
      <c r="BT267">
        <v>60034.822564268397</v>
      </c>
      <c r="BU267">
        <v>60916.275525846497</v>
      </c>
      <c r="BV267">
        <v>60303.276762052199</v>
      </c>
      <c r="BW267">
        <v>60243.942262832599</v>
      </c>
      <c r="BX267">
        <v>68739.5082771343</v>
      </c>
      <c r="BY267">
        <v>60614.988419470399</v>
      </c>
      <c r="BZ267">
        <v>73522.073215656404</v>
      </c>
      <c r="CA267">
        <v>60879.128020222699</v>
      </c>
      <c r="CB267">
        <v>61518.840336371002</v>
      </c>
      <c r="CC267">
        <v>61227.715912956002</v>
      </c>
      <c r="CD267">
        <v>68998.332719716404</v>
      </c>
      <c r="CE267">
        <v>61200.140117499403</v>
      </c>
      <c r="CF267">
        <v>64799.815955422098</v>
      </c>
      <c r="CG267">
        <v>62394.1312751562</v>
      </c>
      <c r="CH267">
        <v>62725.930013851903</v>
      </c>
      <c r="CI267">
        <v>61497.121261701599</v>
      </c>
      <c r="CJ267">
        <v>62721.223961884702</v>
      </c>
      <c r="CK267">
        <v>62133.061171654903</v>
      </c>
      <c r="CL267">
        <v>61642.624846442501</v>
      </c>
      <c r="CM267">
        <v>61874.946615858302</v>
      </c>
      <c r="CN267">
        <v>61493.271923803601</v>
      </c>
      <c r="CO267">
        <v>62435.888291225099</v>
      </c>
      <c r="CP267">
        <v>62727.194832633497</v>
      </c>
      <c r="CQ267">
        <v>69904.141817626005</v>
      </c>
      <c r="CR267">
        <v>70217.0707903726</v>
      </c>
      <c r="CS267">
        <v>68432.5082847015</v>
      </c>
      <c r="CT267">
        <v>63913.988782576998</v>
      </c>
      <c r="CU267">
        <v>63695.115980757902</v>
      </c>
      <c r="CV267">
        <v>63045.891526298699</v>
      </c>
      <c r="CW267">
        <v>63253.887358240099</v>
      </c>
      <c r="CX267">
        <v>68394.341031735996</v>
      </c>
      <c r="CY267">
        <v>64224.696828818</v>
      </c>
      <c r="CZ267">
        <v>70824.064122798896</v>
      </c>
      <c r="DA267">
        <v>63660.558579900498</v>
      </c>
      <c r="DB267">
        <v>64818.482393638798</v>
      </c>
      <c r="DC267">
        <v>69613.958989737293</v>
      </c>
      <c r="DD267">
        <v>63552.881078970997</v>
      </c>
      <c r="DE267">
        <v>67819.012484598206</v>
      </c>
      <c r="DF267">
        <v>69295.423145631998</v>
      </c>
      <c r="DG267">
        <v>66595.314513670601</v>
      </c>
      <c r="DH267">
        <v>64820.936179247801</v>
      </c>
      <c r="DI267">
        <v>63937.9349720768</v>
      </c>
      <c r="DJ267">
        <v>63985.897313722096</v>
      </c>
      <c r="DK267">
        <v>63925.500522753602</v>
      </c>
      <c r="DL267">
        <v>67812.927995330596</v>
      </c>
      <c r="DM267">
        <v>69619.131998073004</v>
      </c>
      <c r="DN267">
        <v>67813.025054371901</v>
      </c>
      <c r="DO267">
        <v>66927.286160763397</v>
      </c>
      <c r="DP267">
        <v>66624.241996310506</v>
      </c>
      <c r="DQ267">
        <v>64196.709763930499</v>
      </c>
      <c r="DR267">
        <v>64880.296511109998</v>
      </c>
      <c r="DS267">
        <v>64883.196608049599</v>
      </c>
      <c r="DT267">
        <v>66920.807683851497</v>
      </c>
      <c r="DU267">
        <v>68728.740122725998</v>
      </c>
      <c r="DV267">
        <v>69321.529150523595</v>
      </c>
      <c r="DW267">
        <v>66910.965292469395</v>
      </c>
      <c r="DX267">
        <v>66921.1627056742</v>
      </c>
      <c r="DY267">
        <v>67526.667542034396</v>
      </c>
      <c r="DZ267">
        <v>69896.311018118795</v>
      </c>
      <c r="EA267">
        <v>68115.121028329406</v>
      </c>
      <c r="EB267">
        <v>65043.489898249398</v>
      </c>
      <c r="EC267">
        <v>66898.612972358198</v>
      </c>
      <c r="ED267">
        <v>65721.291419801404</v>
      </c>
      <c r="EE267">
        <v>66627.401763528804</v>
      </c>
      <c r="EF267">
        <v>68112.989429646303</v>
      </c>
      <c r="EG267">
        <v>66920.725274801094</v>
      </c>
      <c r="EH267">
        <v>70519.153606882901</v>
      </c>
      <c r="EI267">
        <v>65797.532043558997</v>
      </c>
      <c r="EJ267">
        <v>68717.762396909893</v>
      </c>
      <c r="EK267">
        <v>69028.171194044204</v>
      </c>
      <c r="EL267">
        <v>69316.809099903403</v>
      </c>
      <c r="EM267">
        <v>66895.564319476805</v>
      </c>
      <c r="EN267">
        <v>66590.913289441305</v>
      </c>
      <c r="EO267">
        <v>66663.744853775497</v>
      </c>
      <c r="EP267">
        <v>66623.494156208602</v>
      </c>
      <c r="EQ267">
        <v>66596.549103291196</v>
      </c>
      <c r="ER267">
        <v>68998.551540924207</v>
      </c>
      <c r="ES267">
        <v>66700.4404686294</v>
      </c>
      <c r="ET267">
        <v>66041.076430572299</v>
      </c>
      <c r="EU267">
        <v>66922.970701108294</v>
      </c>
      <c r="EV267">
        <v>68112.711788007597</v>
      </c>
      <c r="EW267">
        <v>66895.497350503996</v>
      </c>
      <c r="EX267">
        <v>70517.723082761004</v>
      </c>
      <c r="EY267">
        <v>67792.345681747101</v>
      </c>
      <c r="EZ267">
        <v>66988.080703241503</v>
      </c>
      <c r="FA267">
        <v>68418.339018217899</v>
      </c>
      <c r="FB267">
        <v>69314.553642875995</v>
      </c>
      <c r="FC267">
        <v>68124.859727113304</v>
      </c>
      <c r="FD267">
        <v>67823.035100481895</v>
      </c>
      <c r="FE267">
        <v>67798.712864393805</v>
      </c>
      <c r="FF267">
        <v>68710.117342221201</v>
      </c>
      <c r="FG267">
        <v>67241.7935944895</v>
      </c>
      <c r="FH267">
        <v>67517.219129807607</v>
      </c>
      <c r="FI267">
        <v>67814.336509676505</v>
      </c>
      <c r="FJ267">
        <v>69017.398699387195</v>
      </c>
      <c r="FK267">
        <v>70192.924221847599</v>
      </c>
      <c r="FL267">
        <v>66892.5472683798</v>
      </c>
      <c r="FM267">
        <v>67194.184843030598</v>
      </c>
      <c r="FN267">
        <v>68112.420449666999</v>
      </c>
      <c r="FO267">
        <v>71420.9768026284</v>
      </c>
      <c r="FP267">
        <v>69021.201168951593</v>
      </c>
      <c r="FQ267">
        <v>69896.602679103205</v>
      </c>
      <c r="FR267">
        <v>67199.146169417101</v>
      </c>
      <c r="FS267">
        <v>68396.173782668106</v>
      </c>
    </row>
    <row r="268" spans="3:175" x14ac:dyDescent="0.2">
      <c r="C268">
        <v>53148.764882478201</v>
      </c>
      <c r="D268">
        <v>53110.345886610099</v>
      </c>
      <c r="E268">
        <v>53210.709745347398</v>
      </c>
      <c r="F268">
        <v>54039.634252068703</v>
      </c>
      <c r="G268">
        <v>56133.505159042899</v>
      </c>
      <c r="H268">
        <v>53442.328205286998</v>
      </c>
      <c r="I268">
        <v>53403.599144022497</v>
      </c>
      <c r="J268">
        <v>53103.580757350901</v>
      </c>
      <c r="K268">
        <v>54906.783687925097</v>
      </c>
      <c r="L268">
        <v>52810.012833859997</v>
      </c>
      <c r="M268">
        <v>58503.7193827152</v>
      </c>
      <c r="N268">
        <v>54925.739297823799</v>
      </c>
      <c r="O268">
        <v>54039.765648866902</v>
      </c>
      <c r="P268">
        <v>53379.339546934098</v>
      </c>
      <c r="Q268">
        <v>53735.890644880201</v>
      </c>
      <c r="R268">
        <v>53515.406851234096</v>
      </c>
      <c r="S268">
        <v>54608.151497985098</v>
      </c>
      <c r="T268">
        <v>53751.531762279898</v>
      </c>
      <c r="U268">
        <v>55229.228635630403</v>
      </c>
      <c r="V268">
        <v>55831.461971667901</v>
      </c>
      <c r="W268">
        <v>53540.615337256502</v>
      </c>
      <c r="X268">
        <v>54934.530605302301</v>
      </c>
      <c r="Y268">
        <v>53807.960872772099</v>
      </c>
      <c r="Z268">
        <v>53988.697698388503</v>
      </c>
      <c r="AA268">
        <v>54060.550684305701</v>
      </c>
      <c r="AB268">
        <v>54950.583771203397</v>
      </c>
      <c r="AC268">
        <v>62135.579643126199</v>
      </c>
      <c r="AD268">
        <v>54604.950671824801</v>
      </c>
      <c r="AE268">
        <v>55010.063603285103</v>
      </c>
      <c r="AF268">
        <v>55494.5131299243</v>
      </c>
      <c r="AG268">
        <v>55848.904821452597</v>
      </c>
      <c r="AH268">
        <v>57041.7109682429</v>
      </c>
      <c r="AI268">
        <v>56087.846866572603</v>
      </c>
      <c r="AJ268">
        <v>56445.651815124598</v>
      </c>
      <c r="AK268">
        <v>63640.534079741701</v>
      </c>
      <c r="AL268">
        <v>64878.090178516199</v>
      </c>
      <c r="AM268">
        <v>56459.065387144401</v>
      </c>
      <c r="AN268">
        <v>57363.7927100011</v>
      </c>
      <c r="AO268">
        <v>56806.9189203141</v>
      </c>
      <c r="AP268">
        <v>56692.796681139997</v>
      </c>
      <c r="AQ268">
        <v>56721.194936112697</v>
      </c>
      <c r="AR268">
        <v>62130.9109533273</v>
      </c>
      <c r="AS268">
        <v>66654.624160297506</v>
      </c>
      <c r="AT268">
        <v>61839.054930402803</v>
      </c>
      <c r="AU268">
        <v>57632.420236154801</v>
      </c>
      <c r="AV268">
        <v>57639.702946657097</v>
      </c>
      <c r="AW268">
        <v>58550.826826174198</v>
      </c>
      <c r="AX268">
        <v>58000.428799651403</v>
      </c>
      <c r="AY268">
        <v>57880.569046015</v>
      </c>
      <c r="AZ268">
        <v>58240.765037203499</v>
      </c>
      <c r="BA268">
        <v>59433.359967406497</v>
      </c>
      <c r="BB268">
        <v>61234.300384843402</v>
      </c>
      <c r="BC268">
        <v>59442.157632406503</v>
      </c>
      <c r="BD268">
        <v>61232.933480943298</v>
      </c>
      <c r="BE268">
        <v>58265.679708460302</v>
      </c>
      <c r="BF268">
        <v>68408.613883614598</v>
      </c>
      <c r="BG268">
        <v>59736.137550263797</v>
      </c>
      <c r="BH268">
        <v>58910.537964567302</v>
      </c>
      <c r="BI268">
        <v>59414.052946702002</v>
      </c>
      <c r="BJ268">
        <v>62139.372960915403</v>
      </c>
      <c r="BK268">
        <v>60656.3055330403</v>
      </c>
      <c r="BL268">
        <v>59103.022934808898</v>
      </c>
      <c r="BM268">
        <v>59742.485895832098</v>
      </c>
      <c r="BN268">
        <v>62264.343744067002</v>
      </c>
      <c r="BO268">
        <v>59684.030393759</v>
      </c>
      <c r="BP268">
        <v>59515.711100083397</v>
      </c>
      <c r="BQ268">
        <v>60638.200193514698</v>
      </c>
      <c r="BR268">
        <v>61234.657947409498</v>
      </c>
      <c r="BS268">
        <v>60330.764359295099</v>
      </c>
      <c r="BT268">
        <v>60054.8774357316</v>
      </c>
      <c r="BU268">
        <v>60935.984474153403</v>
      </c>
      <c r="BV268">
        <v>60333.143237947697</v>
      </c>
      <c r="BW268">
        <v>60286.157737167297</v>
      </c>
      <c r="BX268">
        <v>68761.651722865601</v>
      </c>
      <c r="BY268">
        <v>60632.6515805296</v>
      </c>
      <c r="BZ268">
        <v>73542.396784343495</v>
      </c>
      <c r="CA268">
        <v>60909.201979777201</v>
      </c>
      <c r="CB268">
        <v>61536.869663628902</v>
      </c>
      <c r="CC268">
        <v>61246.744087043902</v>
      </c>
      <c r="CD268">
        <v>69007.007280283506</v>
      </c>
      <c r="CE268">
        <v>61230.009882500497</v>
      </c>
      <c r="CF268">
        <v>64808.524044577804</v>
      </c>
      <c r="CG268">
        <v>62402.988724843701</v>
      </c>
      <c r="CH268">
        <v>62745.919986148001</v>
      </c>
      <c r="CI268">
        <v>61528.018738298299</v>
      </c>
      <c r="CJ268">
        <v>62739.916038115298</v>
      </c>
      <c r="CK268">
        <v>62151.838828344997</v>
      </c>
      <c r="CL268">
        <v>61667.755153557402</v>
      </c>
      <c r="CM268">
        <v>61898.693384141603</v>
      </c>
      <c r="CN268">
        <v>61502.078076196303</v>
      </c>
      <c r="CO268">
        <v>62456.9017087748</v>
      </c>
      <c r="CP268">
        <v>62745.915167366402</v>
      </c>
      <c r="CQ268">
        <v>69922.018182373897</v>
      </c>
      <c r="CR268">
        <v>70235.999209627305</v>
      </c>
      <c r="CS268">
        <v>68454.131715298499</v>
      </c>
      <c r="CT268">
        <v>63933.531217422897</v>
      </c>
      <c r="CU268">
        <v>63722.084019242</v>
      </c>
      <c r="CV268">
        <v>63076.5084737012</v>
      </c>
      <c r="CW268">
        <v>63286.532641759797</v>
      </c>
      <c r="CX268">
        <v>68403.198968263896</v>
      </c>
      <c r="CY268">
        <v>64244.6331711819</v>
      </c>
      <c r="CZ268">
        <v>70844.005877200994</v>
      </c>
      <c r="DA268">
        <v>63696.521420099401</v>
      </c>
      <c r="DB268">
        <v>64838.367606361098</v>
      </c>
      <c r="DC268">
        <v>69630.711010262603</v>
      </c>
      <c r="DD268">
        <v>63584.628921028903</v>
      </c>
      <c r="DE268">
        <v>67839.127515401706</v>
      </c>
      <c r="DF268">
        <v>69304.666854367897</v>
      </c>
      <c r="DG268">
        <v>66603.995486329295</v>
      </c>
      <c r="DH268">
        <v>64841.463820752098</v>
      </c>
      <c r="DI268">
        <v>63958.455027923097</v>
      </c>
      <c r="DJ268">
        <v>64021.672686277801</v>
      </c>
      <c r="DK268">
        <v>63942.899477246297</v>
      </c>
      <c r="DL268">
        <v>67831.202004669307</v>
      </c>
      <c r="DM268">
        <v>69638.918001926897</v>
      </c>
      <c r="DN268">
        <v>67832.274945628</v>
      </c>
      <c r="DO268">
        <v>66947.773839236499</v>
      </c>
      <c r="DP268">
        <v>66642.388003689397</v>
      </c>
      <c r="DQ268">
        <v>64205.900236069399</v>
      </c>
      <c r="DR268">
        <v>64905.193488889898</v>
      </c>
      <c r="DS268">
        <v>64908.473391950298</v>
      </c>
      <c r="DT268">
        <v>66941.382316148403</v>
      </c>
      <c r="DU268">
        <v>68749.379877273896</v>
      </c>
      <c r="DV268">
        <v>69341.470849476304</v>
      </c>
      <c r="DW268">
        <v>66930.224707530593</v>
      </c>
      <c r="DX268">
        <v>66941.207294325795</v>
      </c>
      <c r="DY268">
        <v>67546.442457965502</v>
      </c>
      <c r="DZ268">
        <v>69905.338981881097</v>
      </c>
      <c r="EA268">
        <v>68135.3089716705</v>
      </c>
      <c r="EB268">
        <v>65074.820101750498</v>
      </c>
      <c r="EC268">
        <v>66907.447027641698</v>
      </c>
      <c r="ED268">
        <v>65737.058580198602</v>
      </c>
      <c r="EE268">
        <v>66647.958236471095</v>
      </c>
      <c r="EF268">
        <v>68132.970570353602</v>
      </c>
      <c r="EG268">
        <v>66940.324725198807</v>
      </c>
      <c r="EH268">
        <v>70538.776393117005</v>
      </c>
      <c r="EI268">
        <v>65822.757956440895</v>
      </c>
      <c r="EJ268">
        <v>68735.697603089997</v>
      </c>
      <c r="EK268">
        <v>69048.118805955703</v>
      </c>
      <c r="EL268">
        <v>69337.160900096496</v>
      </c>
      <c r="EM268">
        <v>66904.345680523096</v>
      </c>
      <c r="EN268">
        <v>66599.576710558598</v>
      </c>
      <c r="EO268">
        <v>66691.445146224505</v>
      </c>
      <c r="EP268">
        <v>66643.795843791304</v>
      </c>
      <c r="EQ268">
        <v>66605.580896708707</v>
      </c>
      <c r="ER268">
        <v>69007.568459075701</v>
      </c>
      <c r="ES268">
        <v>66727.199531370497</v>
      </c>
      <c r="ET268">
        <v>66069.443569427604</v>
      </c>
      <c r="EU268">
        <v>66942.939298891593</v>
      </c>
      <c r="EV268">
        <v>68132.258211992303</v>
      </c>
      <c r="EW268">
        <v>66904.682649495895</v>
      </c>
      <c r="EX268">
        <v>70538.0169172389</v>
      </c>
      <c r="EY268">
        <v>67800.664318252806</v>
      </c>
      <c r="EZ268">
        <v>67012.469296758398</v>
      </c>
      <c r="FA268">
        <v>68438.210981782002</v>
      </c>
      <c r="FB268">
        <v>69331.916357123904</v>
      </c>
      <c r="FC268">
        <v>68144.830272886597</v>
      </c>
      <c r="FD268">
        <v>67843.114899517997</v>
      </c>
      <c r="FE268">
        <v>67808.007135606094</v>
      </c>
      <c r="FF268">
        <v>68727.232657778703</v>
      </c>
      <c r="FG268">
        <v>67261.346405510398</v>
      </c>
      <c r="FH268">
        <v>67534.650870192301</v>
      </c>
      <c r="FI268">
        <v>67834.563490323402</v>
      </c>
      <c r="FJ268">
        <v>69037.561300612695</v>
      </c>
      <c r="FK268">
        <v>70201.915778152295</v>
      </c>
      <c r="FL268">
        <v>66901.212731620093</v>
      </c>
      <c r="FM268">
        <v>67203.085156969304</v>
      </c>
      <c r="FN268">
        <v>68132.099550332903</v>
      </c>
      <c r="FO268">
        <v>71441.453197371506</v>
      </c>
      <c r="FP268">
        <v>69041.348831048294</v>
      </c>
      <c r="FQ268">
        <v>69905.617320896694</v>
      </c>
      <c r="FR268">
        <v>67208.473830582894</v>
      </c>
      <c r="FS268">
        <v>68405.176217331798</v>
      </c>
    </row>
    <row r="269" spans="3:175" x14ac:dyDescent="0.2">
      <c r="C269">
        <v>50400</v>
      </c>
      <c r="D269">
        <v>50400</v>
      </c>
      <c r="E269">
        <v>50400</v>
      </c>
      <c r="F269">
        <v>50400</v>
      </c>
      <c r="G269">
        <v>50400</v>
      </c>
      <c r="H269">
        <v>50400</v>
      </c>
      <c r="I269">
        <v>50400</v>
      </c>
      <c r="J269">
        <v>50400</v>
      </c>
      <c r="K269">
        <v>50400</v>
      </c>
      <c r="L269">
        <v>50400</v>
      </c>
      <c r="M269">
        <v>50400</v>
      </c>
      <c r="N269">
        <v>50400</v>
      </c>
      <c r="O269">
        <v>50400</v>
      </c>
      <c r="P269">
        <v>50700</v>
      </c>
      <c r="Q269">
        <v>50700</v>
      </c>
      <c r="R269">
        <v>50700</v>
      </c>
      <c r="S269">
        <v>50700</v>
      </c>
      <c r="T269">
        <v>51000</v>
      </c>
      <c r="U269">
        <v>51000</v>
      </c>
      <c r="V269">
        <v>51000</v>
      </c>
      <c r="W269">
        <v>51000</v>
      </c>
      <c r="X269">
        <v>51000</v>
      </c>
      <c r="Y269">
        <v>51000</v>
      </c>
      <c r="Z269">
        <v>51300</v>
      </c>
      <c r="AA269">
        <v>51600</v>
      </c>
      <c r="AB269">
        <v>51600</v>
      </c>
      <c r="AC269">
        <v>51600</v>
      </c>
      <c r="AD269">
        <v>51900</v>
      </c>
      <c r="AE269">
        <v>52200</v>
      </c>
      <c r="AF269">
        <v>52800</v>
      </c>
      <c r="AG269">
        <v>52800</v>
      </c>
      <c r="AH269">
        <v>53400</v>
      </c>
      <c r="AI269">
        <v>53400</v>
      </c>
      <c r="AJ269">
        <v>53400</v>
      </c>
      <c r="AK269">
        <v>53700</v>
      </c>
      <c r="AL269">
        <v>54000</v>
      </c>
      <c r="AM269">
        <v>54000</v>
      </c>
      <c r="AN269">
        <v>54000</v>
      </c>
      <c r="AO269">
        <v>54000</v>
      </c>
      <c r="AP269">
        <v>54000</v>
      </c>
      <c r="AQ269">
        <v>54000</v>
      </c>
      <c r="AR269">
        <v>54000</v>
      </c>
      <c r="AS269">
        <v>54000</v>
      </c>
      <c r="AT269">
        <v>54300</v>
      </c>
      <c r="AU269">
        <v>54600</v>
      </c>
      <c r="AV269">
        <v>54600</v>
      </c>
      <c r="AW269">
        <v>54600</v>
      </c>
      <c r="AX269">
        <v>55200</v>
      </c>
      <c r="AY269">
        <v>55200</v>
      </c>
      <c r="AZ269">
        <v>55200</v>
      </c>
      <c r="BA269">
        <v>55500</v>
      </c>
      <c r="BB269">
        <v>55500</v>
      </c>
      <c r="BC269">
        <v>55500</v>
      </c>
      <c r="BD269">
        <v>55800</v>
      </c>
      <c r="BE269">
        <v>55800</v>
      </c>
      <c r="BF269">
        <v>55800</v>
      </c>
      <c r="BG269">
        <v>56100</v>
      </c>
      <c r="BH269">
        <v>56100</v>
      </c>
      <c r="BI269">
        <v>56100</v>
      </c>
      <c r="BJ269">
        <v>56700</v>
      </c>
      <c r="BK269">
        <v>56700</v>
      </c>
      <c r="BL269">
        <v>56700</v>
      </c>
      <c r="BM269">
        <v>56700</v>
      </c>
      <c r="BN269">
        <v>56700</v>
      </c>
      <c r="BO269">
        <v>57000</v>
      </c>
      <c r="BP269">
        <v>57000</v>
      </c>
      <c r="BQ269">
        <v>57000</v>
      </c>
      <c r="BR269">
        <v>57300</v>
      </c>
      <c r="BS269">
        <v>57300</v>
      </c>
      <c r="BT269">
        <v>57300</v>
      </c>
      <c r="BU269">
        <v>57300</v>
      </c>
      <c r="BV269">
        <v>57600</v>
      </c>
      <c r="BW269">
        <v>57600</v>
      </c>
      <c r="BX269">
        <v>57600</v>
      </c>
      <c r="BY269">
        <v>57600</v>
      </c>
      <c r="BZ269">
        <v>57600</v>
      </c>
      <c r="CA269">
        <v>58200</v>
      </c>
      <c r="CB269">
        <v>58200</v>
      </c>
      <c r="CC269">
        <v>58200</v>
      </c>
      <c r="CD269">
        <v>58200</v>
      </c>
      <c r="CE269">
        <v>58500</v>
      </c>
      <c r="CF269">
        <v>58800</v>
      </c>
      <c r="CG269">
        <v>58800</v>
      </c>
      <c r="CH269">
        <v>58800</v>
      </c>
      <c r="CI269">
        <v>58800</v>
      </c>
      <c r="CJ269">
        <v>59100</v>
      </c>
      <c r="CK269">
        <v>59100</v>
      </c>
      <c r="CL269">
        <v>59100</v>
      </c>
      <c r="CM269">
        <v>59100</v>
      </c>
      <c r="CN269">
        <v>59100</v>
      </c>
      <c r="CO269">
        <v>59400</v>
      </c>
      <c r="CP269">
        <v>59700</v>
      </c>
      <c r="CQ269">
        <v>59700</v>
      </c>
      <c r="CR269">
        <v>60300</v>
      </c>
      <c r="CS269">
        <v>60300</v>
      </c>
      <c r="CT269">
        <v>60300</v>
      </c>
      <c r="CU269">
        <v>60600</v>
      </c>
      <c r="CV269">
        <v>60600</v>
      </c>
      <c r="CW269">
        <v>60600</v>
      </c>
      <c r="CX269">
        <v>60600</v>
      </c>
      <c r="CY269">
        <v>60600</v>
      </c>
      <c r="CZ269">
        <v>60900</v>
      </c>
      <c r="DA269">
        <v>60900</v>
      </c>
      <c r="DB269">
        <v>60900</v>
      </c>
      <c r="DC269">
        <v>60900</v>
      </c>
      <c r="DD269">
        <v>60900</v>
      </c>
      <c r="DE269">
        <v>60900</v>
      </c>
      <c r="DF269">
        <v>60900</v>
      </c>
      <c r="DG269">
        <v>60900</v>
      </c>
      <c r="DH269">
        <v>60900</v>
      </c>
      <c r="DI269">
        <v>60900</v>
      </c>
      <c r="DJ269">
        <v>61200</v>
      </c>
      <c r="DK269">
        <v>61200</v>
      </c>
      <c r="DL269">
        <v>61200</v>
      </c>
      <c r="DM269">
        <v>61500</v>
      </c>
      <c r="DN269">
        <v>61500</v>
      </c>
      <c r="DO269">
        <v>61800</v>
      </c>
      <c r="DP269">
        <v>62100</v>
      </c>
      <c r="DQ269">
        <v>62100</v>
      </c>
      <c r="DR269">
        <v>62100</v>
      </c>
      <c r="DS269">
        <v>62100</v>
      </c>
      <c r="DT269">
        <v>62100</v>
      </c>
      <c r="DU269">
        <v>62100</v>
      </c>
      <c r="DV269">
        <v>62100</v>
      </c>
      <c r="DW269">
        <v>62100</v>
      </c>
      <c r="DX269">
        <v>62100</v>
      </c>
      <c r="DY269">
        <v>62100</v>
      </c>
      <c r="DZ269">
        <v>62100</v>
      </c>
      <c r="EA269">
        <v>62100</v>
      </c>
      <c r="EB269">
        <v>62400</v>
      </c>
      <c r="EC269">
        <v>62400</v>
      </c>
      <c r="ED269">
        <v>62700</v>
      </c>
      <c r="EE269">
        <v>62700</v>
      </c>
      <c r="EF269">
        <v>63000</v>
      </c>
      <c r="EG269">
        <v>63000</v>
      </c>
      <c r="EH269">
        <v>63000</v>
      </c>
      <c r="EI269">
        <v>63300</v>
      </c>
      <c r="EJ269">
        <v>63300</v>
      </c>
      <c r="EK269">
        <v>63300</v>
      </c>
      <c r="EL269">
        <v>63300</v>
      </c>
      <c r="EM269">
        <v>63300</v>
      </c>
      <c r="EN269">
        <v>63300</v>
      </c>
      <c r="EO269">
        <v>63300</v>
      </c>
      <c r="EP269">
        <v>63300</v>
      </c>
      <c r="EQ269">
        <v>63300</v>
      </c>
      <c r="ER269">
        <v>63300</v>
      </c>
      <c r="ES269">
        <v>63600</v>
      </c>
      <c r="ET269">
        <v>63600</v>
      </c>
      <c r="EU269">
        <v>63900</v>
      </c>
      <c r="EV269">
        <v>63900</v>
      </c>
      <c r="EW269">
        <v>63900</v>
      </c>
      <c r="EX269">
        <v>63900</v>
      </c>
      <c r="EY269">
        <v>63900</v>
      </c>
      <c r="EZ269">
        <v>64200</v>
      </c>
      <c r="FA269">
        <v>64200</v>
      </c>
      <c r="FB269">
        <v>64200</v>
      </c>
      <c r="FC269">
        <v>64200</v>
      </c>
      <c r="FD269">
        <v>64200</v>
      </c>
      <c r="FE269">
        <v>64200</v>
      </c>
      <c r="FF269">
        <v>64500</v>
      </c>
      <c r="FG269">
        <v>64500</v>
      </c>
      <c r="FH269">
        <v>64500</v>
      </c>
      <c r="FI269">
        <v>64500</v>
      </c>
      <c r="FJ269">
        <v>64500</v>
      </c>
      <c r="FK269">
        <v>64500</v>
      </c>
      <c r="FL269">
        <v>64500</v>
      </c>
      <c r="FM269">
        <v>64500</v>
      </c>
      <c r="FN269">
        <v>64500</v>
      </c>
      <c r="FO269">
        <v>64800</v>
      </c>
      <c r="FP269">
        <v>64800</v>
      </c>
      <c r="FQ269">
        <v>64800</v>
      </c>
      <c r="FR269">
        <v>64800</v>
      </c>
      <c r="FS269">
        <v>64800</v>
      </c>
    </row>
    <row r="270" spans="3:175" x14ac:dyDescent="0.2">
      <c r="C270">
        <v>53100</v>
      </c>
      <c r="D270">
        <v>52500</v>
      </c>
      <c r="E270">
        <v>53100</v>
      </c>
      <c r="F270">
        <v>54000</v>
      </c>
      <c r="G270">
        <v>56100</v>
      </c>
      <c r="H270">
        <v>53400</v>
      </c>
      <c r="I270">
        <v>53400</v>
      </c>
      <c r="J270">
        <v>52800</v>
      </c>
      <c r="K270">
        <v>54900</v>
      </c>
      <c r="L270">
        <v>52800</v>
      </c>
      <c r="M270">
        <v>58500</v>
      </c>
      <c r="N270">
        <v>54900</v>
      </c>
      <c r="O270">
        <v>54000</v>
      </c>
      <c r="P270">
        <v>52800</v>
      </c>
      <c r="Q270">
        <v>53700</v>
      </c>
      <c r="R270">
        <v>53400</v>
      </c>
      <c r="S270">
        <v>54600</v>
      </c>
      <c r="T270">
        <v>53700</v>
      </c>
      <c r="U270">
        <v>55200</v>
      </c>
      <c r="V270">
        <v>55800</v>
      </c>
      <c r="W270">
        <v>53100</v>
      </c>
      <c r="X270">
        <v>54900</v>
      </c>
      <c r="Y270">
        <v>53700</v>
      </c>
      <c r="Z270">
        <v>53700</v>
      </c>
      <c r="AA270">
        <v>53400</v>
      </c>
      <c r="AB270">
        <v>54900</v>
      </c>
      <c r="AC270">
        <v>62100</v>
      </c>
      <c r="AD270">
        <v>54000</v>
      </c>
      <c r="AE270">
        <v>54900</v>
      </c>
      <c r="AF270">
        <v>54600</v>
      </c>
      <c r="AG270">
        <v>55800</v>
      </c>
      <c r="AH270">
        <v>57000</v>
      </c>
      <c r="AI270">
        <v>55200</v>
      </c>
      <c r="AJ270">
        <v>56400</v>
      </c>
      <c r="AK270">
        <v>63600</v>
      </c>
      <c r="AL270">
        <v>64800</v>
      </c>
      <c r="AM270">
        <v>56100</v>
      </c>
      <c r="AN270">
        <v>57300</v>
      </c>
      <c r="AO270">
        <v>56700</v>
      </c>
      <c r="AP270">
        <v>56400</v>
      </c>
      <c r="AQ270">
        <v>54900</v>
      </c>
      <c r="AR270">
        <v>62100</v>
      </c>
      <c r="AS270">
        <v>66600</v>
      </c>
      <c r="AT270">
        <v>61800</v>
      </c>
      <c r="AU270">
        <v>57600</v>
      </c>
      <c r="AV270">
        <v>57600</v>
      </c>
      <c r="AW270">
        <v>58500</v>
      </c>
      <c r="AX270">
        <v>57900</v>
      </c>
      <c r="AY270">
        <v>57000</v>
      </c>
      <c r="AZ270">
        <v>58200</v>
      </c>
      <c r="BA270">
        <v>59400</v>
      </c>
      <c r="BB270">
        <v>61200</v>
      </c>
      <c r="BC270">
        <v>59400</v>
      </c>
      <c r="BD270">
        <v>61200</v>
      </c>
      <c r="BE270">
        <v>57600</v>
      </c>
      <c r="BF270">
        <v>68400</v>
      </c>
      <c r="BG270">
        <v>59700</v>
      </c>
      <c r="BH270">
        <v>58800</v>
      </c>
      <c r="BI270">
        <v>57300</v>
      </c>
      <c r="BJ270">
        <v>62100</v>
      </c>
      <c r="BK270">
        <v>60600</v>
      </c>
      <c r="BL270">
        <v>59100</v>
      </c>
      <c r="BM270">
        <v>59700</v>
      </c>
      <c r="BN270">
        <v>62100</v>
      </c>
      <c r="BO270">
        <v>59400</v>
      </c>
      <c r="BP270">
        <v>59400</v>
      </c>
      <c r="BQ270">
        <v>60600</v>
      </c>
      <c r="BR270">
        <v>61200</v>
      </c>
      <c r="BS270">
        <v>60300</v>
      </c>
      <c r="BT270">
        <v>60000</v>
      </c>
      <c r="BU270">
        <v>60900</v>
      </c>
      <c r="BV270">
        <v>59400</v>
      </c>
      <c r="BW270">
        <v>59700</v>
      </c>
      <c r="BX270">
        <v>68700</v>
      </c>
      <c r="BY270">
        <v>60600</v>
      </c>
      <c r="BZ270">
        <v>73500</v>
      </c>
      <c r="CA270">
        <v>59700</v>
      </c>
      <c r="CB270">
        <v>61500</v>
      </c>
      <c r="CC270">
        <v>61200</v>
      </c>
      <c r="CD270">
        <v>69000</v>
      </c>
      <c r="CE270">
        <v>60900</v>
      </c>
      <c r="CF270">
        <v>64800</v>
      </c>
      <c r="CG270">
        <v>62400</v>
      </c>
      <c r="CH270">
        <v>62700</v>
      </c>
      <c r="CI270">
        <v>60900</v>
      </c>
      <c r="CJ270">
        <v>62700</v>
      </c>
      <c r="CK270">
        <v>62100</v>
      </c>
      <c r="CL270">
        <v>61500</v>
      </c>
      <c r="CM270">
        <v>61800</v>
      </c>
      <c r="CN270">
        <v>61500</v>
      </c>
      <c r="CO270">
        <v>62400</v>
      </c>
      <c r="CP270">
        <v>62700</v>
      </c>
      <c r="CQ270">
        <v>69900</v>
      </c>
      <c r="CR270">
        <v>70200</v>
      </c>
      <c r="CS270">
        <v>68400</v>
      </c>
      <c r="CT270">
        <v>63900</v>
      </c>
      <c r="CU270">
        <v>63600</v>
      </c>
      <c r="CV270">
        <v>62400</v>
      </c>
      <c r="CW270">
        <v>62400</v>
      </c>
      <c r="CX270">
        <v>68400</v>
      </c>
      <c r="CY270">
        <v>64200</v>
      </c>
      <c r="CZ270">
        <v>70800</v>
      </c>
      <c r="DA270">
        <v>62400</v>
      </c>
      <c r="DB270">
        <v>64800</v>
      </c>
      <c r="DC270">
        <v>69600</v>
      </c>
      <c r="DD270">
        <v>63300</v>
      </c>
      <c r="DE270">
        <v>67800</v>
      </c>
      <c r="DF270">
        <v>69300</v>
      </c>
      <c r="DG270">
        <v>66600</v>
      </c>
      <c r="DH270">
        <v>64800</v>
      </c>
      <c r="DI270">
        <v>63900</v>
      </c>
      <c r="DJ270">
        <v>63600</v>
      </c>
      <c r="DK270">
        <v>63900</v>
      </c>
      <c r="DL270">
        <v>67800</v>
      </c>
      <c r="DM270">
        <v>69600</v>
      </c>
      <c r="DN270">
        <v>67800</v>
      </c>
      <c r="DO270">
        <v>66900</v>
      </c>
      <c r="DP270">
        <v>66600</v>
      </c>
      <c r="DQ270">
        <v>64200</v>
      </c>
      <c r="DR270">
        <v>64800</v>
      </c>
      <c r="DS270">
        <v>64800</v>
      </c>
      <c r="DT270">
        <v>66900</v>
      </c>
      <c r="DU270">
        <v>68700</v>
      </c>
      <c r="DV270">
        <v>69300</v>
      </c>
      <c r="DW270">
        <v>66900</v>
      </c>
      <c r="DX270">
        <v>66900</v>
      </c>
      <c r="DY270">
        <v>67500</v>
      </c>
      <c r="DZ270">
        <v>69900</v>
      </c>
      <c r="EA270">
        <v>68100</v>
      </c>
      <c r="EB270">
        <v>64200</v>
      </c>
      <c r="EC270">
        <v>66900</v>
      </c>
      <c r="ED270">
        <v>65700</v>
      </c>
      <c r="EE270">
        <v>66600</v>
      </c>
      <c r="EF270">
        <v>68100</v>
      </c>
      <c r="EG270">
        <v>66900</v>
      </c>
      <c r="EH270">
        <v>70500</v>
      </c>
      <c r="EI270">
        <v>65700</v>
      </c>
      <c r="EJ270">
        <v>68700</v>
      </c>
      <c r="EK270">
        <v>69000</v>
      </c>
      <c r="EL270">
        <v>69300</v>
      </c>
      <c r="EM270">
        <v>66900</v>
      </c>
      <c r="EN270">
        <v>66600</v>
      </c>
      <c r="EO270">
        <v>66600</v>
      </c>
      <c r="EP270">
        <v>66600</v>
      </c>
      <c r="EQ270">
        <v>66600</v>
      </c>
      <c r="ER270">
        <v>69000</v>
      </c>
      <c r="ES270">
        <v>66600</v>
      </c>
      <c r="ET270">
        <v>65400</v>
      </c>
      <c r="EU270">
        <v>66900</v>
      </c>
      <c r="EV270">
        <v>68100</v>
      </c>
      <c r="EW270">
        <v>66900</v>
      </c>
      <c r="EX270">
        <v>70500</v>
      </c>
      <c r="EY270">
        <v>67800</v>
      </c>
      <c r="EZ270">
        <v>66900</v>
      </c>
      <c r="FA270">
        <v>68400</v>
      </c>
      <c r="FB270">
        <v>69300</v>
      </c>
      <c r="FC270">
        <v>68100</v>
      </c>
      <c r="FD270">
        <v>67800</v>
      </c>
      <c r="FE270">
        <v>67800</v>
      </c>
      <c r="FF270">
        <v>68700</v>
      </c>
      <c r="FG270">
        <v>67200</v>
      </c>
      <c r="FH270">
        <v>67500</v>
      </c>
      <c r="FI270">
        <v>67800</v>
      </c>
      <c r="FJ270">
        <v>69000</v>
      </c>
      <c r="FK270">
        <v>70200</v>
      </c>
      <c r="FL270">
        <v>66900</v>
      </c>
      <c r="FM270">
        <v>67200</v>
      </c>
      <c r="FN270">
        <v>68100</v>
      </c>
      <c r="FO270">
        <v>71400</v>
      </c>
      <c r="FP270">
        <v>69000</v>
      </c>
      <c r="FQ270">
        <v>69900</v>
      </c>
      <c r="FR270">
        <v>67200</v>
      </c>
      <c r="FS270">
        <v>68400</v>
      </c>
    </row>
    <row r="271" spans="3:175" x14ac:dyDescent="0.2">
      <c r="C271">
        <v>52920</v>
      </c>
      <c r="D271">
        <v>52650</v>
      </c>
      <c r="E271">
        <v>52860</v>
      </c>
      <c r="F271">
        <v>53730</v>
      </c>
      <c r="G271">
        <v>55845</v>
      </c>
      <c r="H271">
        <v>53100</v>
      </c>
      <c r="I271">
        <v>53265</v>
      </c>
      <c r="J271">
        <v>52650</v>
      </c>
      <c r="K271">
        <v>54765</v>
      </c>
      <c r="L271">
        <v>52650</v>
      </c>
      <c r="M271">
        <v>58365</v>
      </c>
      <c r="N271">
        <v>54615</v>
      </c>
      <c r="O271">
        <v>53775</v>
      </c>
      <c r="P271">
        <v>52905</v>
      </c>
      <c r="Q271">
        <v>53460</v>
      </c>
      <c r="R271">
        <v>53205</v>
      </c>
      <c r="S271">
        <v>54450</v>
      </c>
      <c r="T271">
        <v>53520</v>
      </c>
      <c r="U271">
        <v>54945</v>
      </c>
      <c r="V271">
        <v>55560</v>
      </c>
      <c r="W271">
        <v>53145</v>
      </c>
      <c r="X271">
        <v>54660</v>
      </c>
      <c r="Y271">
        <v>53460</v>
      </c>
      <c r="Z271">
        <v>53520</v>
      </c>
      <c r="AA271">
        <v>53625</v>
      </c>
      <c r="AB271">
        <v>54615</v>
      </c>
      <c r="AC271">
        <v>61830</v>
      </c>
      <c r="AD271">
        <v>54165</v>
      </c>
      <c r="AE271">
        <v>54645</v>
      </c>
      <c r="AF271">
        <v>55005</v>
      </c>
      <c r="AG271">
        <v>55605</v>
      </c>
      <c r="AH271">
        <v>56715</v>
      </c>
      <c r="AI271">
        <v>55590</v>
      </c>
      <c r="AJ271">
        <v>56145</v>
      </c>
      <c r="AK271">
        <v>63345</v>
      </c>
      <c r="AL271">
        <v>64440</v>
      </c>
      <c r="AM271">
        <v>56055</v>
      </c>
      <c r="AN271">
        <v>57015</v>
      </c>
      <c r="AO271">
        <v>56490</v>
      </c>
      <c r="AP271">
        <v>56235</v>
      </c>
      <c r="AQ271">
        <v>56205</v>
      </c>
      <c r="AR271">
        <v>61785</v>
      </c>
      <c r="AS271">
        <v>66300</v>
      </c>
      <c r="AT271">
        <v>61545</v>
      </c>
      <c r="AU271">
        <v>57345</v>
      </c>
      <c r="AV271">
        <v>57315</v>
      </c>
      <c r="AW271">
        <v>58230</v>
      </c>
      <c r="AX271">
        <v>57615</v>
      </c>
      <c r="AY271">
        <v>57375</v>
      </c>
      <c r="AZ271">
        <v>57945</v>
      </c>
      <c r="BA271">
        <v>59115</v>
      </c>
      <c r="BB271">
        <v>60945</v>
      </c>
      <c r="BC271">
        <v>59145</v>
      </c>
      <c r="BD271">
        <v>60915</v>
      </c>
      <c r="BE271">
        <v>57870</v>
      </c>
      <c r="BF271">
        <v>68280</v>
      </c>
      <c r="BG271">
        <v>59430</v>
      </c>
      <c r="BH271">
        <v>58560</v>
      </c>
      <c r="BI271">
        <v>58755</v>
      </c>
      <c r="BJ271">
        <v>61815</v>
      </c>
      <c r="BK271">
        <v>60330</v>
      </c>
      <c r="BL271">
        <v>58950</v>
      </c>
      <c r="BM271">
        <v>59415</v>
      </c>
      <c r="BN271">
        <v>61635</v>
      </c>
      <c r="BO271">
        <v>59220</v>
      </c>
      <c r="BP271">
        <v>59220</v>
      </c>
      <c r="BQ271">
        <v>60315</v>
      </c>
      <c r="BR271">
        <v>60975</v>
      </c>
      <c r="BS271">
        <v>60135</v>
      </c>
      <c r="BT271">
        <v>59745</v>
      </c>
      <c r="BU271">
        <v>60630</v>
      </c>
      <c r="BV271">
        <v>59895</v>
      </c>
      <c r="BW271">
        <v>59700</v>
      </c>
      <c r="BX271">
        <v>68445</v>
      </c>
      <c r="BY271">
        <v>60330</v>
      </c>
      <c r="BZ271">
        <v>73200</v>
      </c>
      <c r="CA271">
        <v>60450</v>
      </c>
      <c r="CB271">
        <v>61275</v>
      </c>
      <c r="CC271">
        <v>60960</v>
      </c>
      <c r="CD271">
        <v>68880</v>
      </c>
      <c r="CE271">
        <v>60795</v>
      </c>
      <c r="CF271">
        <v>64665</v>
      </c>
      <c r="CG271">
        <v>62250</v>
      </c>
      <c r="CH271">
        <v>62415</v>
      </c>
      <c r="CI271">
        <v>61035</v>
      </c>
      <c r="CJ271">
        <v>62475</v>
      </c>
      <c r="CK271">
        <v>61875</v>
      </c>
      <c r="CL271">
        <v>61275</v>
      </c>
      <c r="CM271">
        <v>61605</v>
      </c>
      <c r="CN271">
        <v>61350</v>
      </c>
      <c r="CO271">
        <v>62130</v>
      </c>
      <c r="CP271">
        <v>62475</v>
      </c>
      <c r="CQ271">
        <v>69645</v>
      </c>
      <c r="CR271">
        <v>69945</v>
      </c>
      <c r="CS271">
        <v>68115</v>
      </c>
      <c r="CT271">
        <v>63615</v>
      </c>
      <c r="CU271">
        <v>63330</v>
      </c>
      <c r="CV271">
        <v>62670</v>
      </c>
      <c r="CW271">
        <v>62805</v>
      </c>
      <c r="CX271">
        <v>68280</v>
      </c>
      <c r="CY271">
        <v>63930</v>
      </c>
      <c r="CZ271">
        <v>70530</v>
      </c>
      <c r="DA271">
        <v>63180</v>
      </c>
      <c r="DB271">
        <v>64530</v>
      </c>
      <c r="DC271">
        <v>69360</v>
      </c>
      <c r="DD271">
        <v>63120</v>
      </c>
      <c r="DE271">
        <v>67515</v>
      </c>
      <c r="DF271">
        <v>69180</v>
      </c>
      <c r="DG271">
        <v>66480</v>
      </c>
      <c r="DH271">
        <v>64500</v>
      </c>
      <c r="DI271">
        <v>63630</v>
      </c>
      <c r="DJ271">
        <v>63525</v>
      </c>
      <c r="DK271">
        <v>63735</v>
      </c>
      <c r="DL271">
        <v>67515</v>
      </c>
      <c r="DM271">
        <v>69315</v>
      </c>
      <c r="DN271">
        <v>67530</v>
      </c>
      <c r="DO271">
        <v>66645</v>
      </c>
      <c r="DP271">
        <v>66375</v>
      </c>
      <c r="DQ271">
        <v>64065</v>
      </c>
      <c r="DR271">
        <v>64560</v>
      </c>
      <c r="DS271">
        <v>64530</v>
      </c>
      <c r="DT271">
        <v>66645</v>
      </c>
      <c r="DU271">
        <v>68445</v>
      </c>
      <c r="DV271">
        <v>69030</v>
      </c>
      <c r="DW271">
        <v>66630</v>
      </c>
      <c r="DX271">
        <v>66630</v>
      </c>
      <c r="DY271">
        <v>67215</v>
      </c>
      <c r="DZ271">
        <v>69750</v>
      </c>
      <c r="EA271">
        <v>67815</v>
      </c>
      <c r="EB271">
        <v>64635</v>
      </c>
      <c r="EC271">
        <v>66765</v>
      </c>
      <c r="ED271">
        <v>65520</v>
      </c>
      <c r="EE271">
        <v>66330</v>
      </c>
      <c r="EF271">
        <v>67830</v>
      </c>
      <c r="EG271">
        <v>66645</v>
      </c>
      <c r="EH271">
        <v>70230</v>
      </c>
      <c r="EI271">
        <v>65505</v>
      </c>
      <c r="EJ271">
        <v>68475</v>
      </c>
      <c r="EK271">
        <v>68760</v>
      </c>
      <c r="EL271">
        <v>69030</v>
      </c>
      <c r="EM271">
        <v>66765</v>
      </c>
      <c r="EN271">
        <v>66465</v>
      </c>
      <c r="EO271">
        <v>66270</v>
      </c>
      <c r="EP271">
        <v>66285</v>
      </c>
      <c r="EQ271">
        <v>66465</v>
      </c>
      <c r="ER271">
        <v>68850</v>
      </c>
      <c r="ES271">
        <v>66330</v>
      </c>
      <c r="ET271">
        <v>65655</v>
      </c>
      <c r="EU271">
        <v>66630</v>
      </c>
      <c r="EV271">
        <v>67815</v>
      </c>
      <c r="EW271">
        <v>66765</v>
      </c>
      <c r="EX271">
        <v>70230</v>
      </c>
      <c r="EY271">
        <v>67665</v>
      </c>
      <c r="EZ271">
        <v>66615</v>
      </c>
      <c r="FA271">
        <v>68145</v>
      </c>
      <c r="FB271">
        <v>69060</v>
      </c>
      <c r="FC271">
        <v>67845</v>
      </c>
      <c r="FD271">
        <v>67560</v>
      </c>
      <c r="FE271">
        <v>67665</v>
      </c>
      <c r="FF271">
        <v>68475</v>
      </c>
      <c r="FG271">
        <v>66945</v>
      </c>
      <c r="FH271">
        <v>67260</v>
      </c>
      <c r="FI271">
        <v>67530</v>
      </c>
      <c r="FJ271">
        <v>68730</v>
      </c>
      <c r="FK271">
        <v>70065</v>
      </c>
      <c r="FL271">
        <v>66750</v>
      </c>
      <c r="FM271">
        <v>67080</v>
      </c>
      <c r="FN271">
        <v>67815</v>
      </c>
      <c r="FO271">
        <v>71145</v>
      </c>
      <c r="FP271">
        <v>68700</v>
      </c>
      <c r="FQ271">
        <v>69765</v>
      </c>
      <c r="FR271">
        <v>67080</v>
      </c>
      <c r="FS271">
        <v>68265</v>
      </c>
    </row>
    <row r="272" spans="3:175" x14ac:dyDescent="0.2">
      <c r="C272">
        <v>53415</v>
      </c>
      <c r="D272">
        <v>53565</v>
      </c>
      <c r="E272">
        <v>53580</v>
      </c>
      <c r="F272">
        <v>54315</v>
      </c>
      <c r="G272">
        <v>56385</v>
      </c>
      <c r="H272">
        <v>53730</v>
      </c>
      <c r="I272">
        <v>53535</v>
      </c>
      <c r="J272">
        <v>53535</v>
      </c>
      <c r="K272">
        <v>55035</v>
      </c>
      <c r="L272">
        <v>52935</v>
      </c>
      <c r="M272">
        <v>58650</v>
      </c>
      <c r="N272">
        <v>55200</v>
      </c>
      <c r="O272">
        <v>54300</v>
      </c>
      <c r="P272">
        <v>53865</v>
      </c>
      <c r="Q272">
        <v>54030</v>
      </c>
      <c r="R272">
        <v>53955</v>
      </c>
      <c r="S272">
        <v>54720</v>
      </c>
      <c r="T272">
        <v>54000</v>
      </c>
      <c r="U272">
        <v>55470</v>
      </c>
      <c r="V272">
        <v>56085</v>
      </c>
      <c r="W272">
        <v>54015</v>
      </c>
      <c r="X272">
        <v>55200</v>
      </c>
      <c r="Y272">
        <v>54180</v>
      </c>
      <c r="Z272">
        <v>54465</v>
      </c>
      <c r="AA272">
        <v>54510</v>
      </c>
      <c r="AB272">
        <v>55245</v>
      </c>
      <c r="AC272">
        <v>62415</v>
      </c>
      <c r="AD272">
        <v>55050</v>
      </c>
      <c r="AE272">
        <v>55365</v>
      </c>
      <c r="AF272">
        <v>55995</v>
      </c>
      <c r="AG272">
        <v>56130</v>
      </c>
      <c r="AH272">
        <v>57360</v>
      </c>
      <c r="AI272">
        <v>56550</v>
      </c>
      <c r="AJ272">
        <v>56760</v>
      </c>
      <c r="AK272">
        <v>63945</v>
      </c>
      <c r="AL272">
        <v>65280</v>
      </c>
      <c r="AM272">
        <v>56865</v>
      </c>
      <c r="AN272">
        <v>57690</v>
      </c>
      <c r="AO272">
        <v>57180</v>
      </c>
      <c r="AP272">
        <v>57165</v>
      </c>
      <c r="AQ272">
        <v>57165</v>
      </c>
      <c r="AR272">
        <v>62505</v>
      </c>
      <c r="AS272">
        <v>66975</v>
      </c>
      <c r="AT272">
        <v>62145</v>
      </c>
      <c r="AU272">
        <v>57960</v>
      </c>
      <c r="AV272">
        <v>57930</v>
      </c>
      <c r="AW272">
        <v>58905</v>
      </c>
      <c r="AX272">
        <v>58350</v>
      </c>
      <c r="AY272">
        <v>58350</v>
      </c>
      <c r="AZ272">
        <v>58545</v>
      </c>
      <c r="BA272">
        <v>59730</v>
      </c>
      <c r="BB272">
        <v>61560</v>
      </c>
      <c r="BC272">
        <v>59760</v>
      </c>
      <c r="BD272">
        <v>61530</v>
      </c>
      <c r="BE272">
        <v>58710</v>
      </c>
      <c r="BF272">
        <v>68535</v>
      </c>
      <c r="BG272">
        <v>60045</v>
      </c>
      <c r="BH272">
        <v>59265</v>
      </c>
      <c r="BI272">
        <v>60135</v>
      </c>
      <c r="BJ272">
        <v>62430</v>
      </c>
      <c r="BK272">
        <v>60990</v>
      </c>
      <c r="BL272">
        <v>59220</v>
      </c>
      <c r="BM272">
        <v>60030</v>
      </c>
      <c r="BN272">
        <v>62970</v>
      </c>
      <c r="BO272">
        <v>60120</v>
      </c>
      <c r="BP272">
        <v>59880</v>
      </c>
      <c r="BQ272">
        <v>60915</v>
      </c>
      <c r="BR272">
        <v>61500</v>
      </c>
      <c r="BS272">
        <v>60585</v>
      </c>
      <c r="BT272">
        <v>60345</v>
      </c>
      <c r="BU272">
        <v>61230</v>
      </c>
      <c r="BV272">
        <v>60795</v>
      </c>
      <c r="BW272">
        <v>60915</v>
      </c>
      <c r="BX272">
        <v>69090</v>
      </c>
      <c r="BY272">
        <v>60870</v>
      </c>
      <c r="BZ272">
        <v>73815</v>
      </c>
      <c r="CA272">
        <v>61365</v>
      </c>
      <c r="CB272">
        <v>61800</v>
      </c>
      <c r="CC272">
        <v>61530</v>
      </c>
      <c r="CD272">
        <v>69135</v>
      </c>
      <c r="CE272">
        <v>61695</v>
      </c>
      <c r="CF272">
        <v>64935</v>
      </c>
      <c r="CG272">
        <v>62520</v>
      </c>
      <c r="CH272">
        <v>63015</v>
      </c>
      <c r="CI272">
        <v>61980</v>
      </c>
      <c r="CJ272">
        <v>63030</v>
      </c>
      <c r="CK272">
        <v>62415</v>
      </c>
      <c r="CL272">
        <v>62025</v>
      </c>
      <c r="CM272">
        <v>62280</v>
      </c>
      <c r="CN272">
        <v>61620</v>
      </c>
      <c r="CO272">
        <v>62760</v>
      </c>
      <c r="CP272">
        <v>63030</v>
      </c>
      <c r="CQ272">
        <v>70170</v>
      </c>
      <c r="CR272">
        <v>70515</v>
      </c>
      <c r="CS272">
        <v>68760</v>
      </c>
      <c r="CT272">
        <v>64215</v>
      </c>
      <c r="CU272">
        <v>64125</v>
      </c>
      <c r="CV272">
        <v>63570</v>
      </c>
      <c r="CW272">
        <v>63780</v>
      </c>
      <c r="CX272">
        <v>68535</v>
      </c>
      <c r="CY272">
        <v>64530</v>
      </c>
      <c r="CZ272">
        <v>71130</v>
      </c>
      <c r="DA272">
        <v>64260</v>
      </c>
      <c r="DB272">
        <v>65130</v>
      </c>
      <c r="DC272">
        <v>69870</v>
      </c>
      <c r="DD272">
        <v>64050</v>
      </c>
      <c r="DE272">
        <v>68130</v>
      </c>
      <c r="DF272">
        <v>69450</v>
      </c>
      <c r="DG272">
        <v>66735</v>
      </c>
      <c r="DH272">
        <v>65115</v>
      </c>
      <c r="DI272">
        <v>64260</v>
      </c>
      <c r="DJ272">
        <v>64530</v>
      </c>
      <c r="DK272">
        <v>64215</v>
      </c>
      <c r="DL272">
        <v>68085</v>
      </c>
      <c r="DM272">
        <v>69900</v>
      </c>
      <c r="DN272">
        <v>68130</v>
      </c>
      <c r="DO272">
        <v>67260</v>
      </c>
      <c r="DP272">
        <v>66915</v>
      </c>
      <c r="DQ272">
        <v>64335</v>
      </c>
      <c r="DR272">
        <v>65295</v>
      </c>
      <c r="DS272">
        <v>65280</v>
      </c>
      <c r="DT272">
        <v>67245</v>
      </c>
      <c r="DU272">
        <v>69075</v>
      </c>
      <c r="DV272">
        <v>69615</v>
      </c>
      <c r="DW272">
        <v>67215</v>
      </c>
      <c r="DX272">
        <v>67230</v>
      </c>
      <c r="DY272">
        <v>67815</v>
      </c>
      <c r="DZ272">
        <v>70035</v>
      </c>
      <c r="EA272">
        <v>68430</v>
      </c>
      <c r="EB272">
        <v>65565</v>
      </c>
      <c r="EC272">
        <v>67035</v>
      </c>
      <c r="ED272">
        <v>65985</v>
      </c>
      <c r="EE272">
        <v>66960</v>
      </c>
      <c r="EF272">
        <v>68415</v>
      </c>
      <c r="EG272">
        <v>67230</v>
      </c>
      <c r="EH272">
        <v>70830</v>
      </c>
      <c r="EI272">
        <v>66195</v>
      </c>
      <c r="EJ272">
        <v>69030</v>
      </c>
      <c r="EK272">
        <v>69360</v>
      </c>
      <c r="EL272">
        <v>69630</v>
      </c>
      <c r="EM272">
        <v>67035</v>
      </c>
      <c r="EN272">
        <v>66720</v>
      </c>
      <c r="EO272">
        <v>67080</v>
      </c>
      <c r="EP272">
        <v>66915</v>
      </c>
      <c r="EQ272">
        <v>66735</v>
      </c>
      <c r="ER272">
        <v>69120</v>
      </c>
      <c r="ES272">
        <v>67125</v>
      </c>
      <c r="ET272">
        <v>66510</v>
      </c>
      <c r="EU272">
        <v>67245</v>
      </c>
      <c r="EV272">
        <v>68400</v>
      </c>
      <c r="EW272">
        <v>67035</v>
      </c>
      <c r="EX272">
        <v>70845</v>
      </c>
      <c r="EY272">
        <v>67920</v>
      </c>
      <c r="EZ272">
        <v>67365</v>
      </c>
      <c r="FA272">
        <v>68730</v>
      </c>
      <c r="FB272">
        <v>69570</v>
      </c>
      <c r="FC272">
        <v>68430</v>
      </c>
      <c r="FD272">
        <v>68160</v>
      </c>
      <c r="FE272">
        <v>67935</v>
      </c>
      <c r="FF272">
        <v>68970</v>
      </c>
      <c r="FG272">
        <v>67530</v>
      </c>
      <c r="FH272">
        <v>67785</v>
      </c>
      <c r="FI272">
        <v>68130</v>
      </c>
      <c r="FJ272">
        <v>69330</v>
      </c>
      <c r="FK272">
        <v>70335</v>
      </c>
      <c r="FL272">
        <v>67020</v>
      </c>
      <c r="FM272">
        <v>67335</v>
      </c>
      <c r="FN272">
        <v>68415</v>
      </c>
      <c r="FO272">
        <v>71745</v>
      </c>
      <c r="FP272">
        <v>69330</v>
      </c>
      <c r="FQ272">
        <v>70035</v>
      </c>
      <c r="FR272">
        <v>67350</v>
      </c>
      <c r="FS272">
        <v>68535</v>
      </c>
    </row>
    <row r="276" spans="29:224" x14ac:dyDescent="0.2"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</row>
    <row r="277" spans="29:224" x14ac:dyDescent="0.2"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</row>
    <row r="278" spans="29:224" x14ac:dyDescent="0.2">
      <c r="AZ278">
        <v>53126.691302493098</v>
      </c>
      <c r="BA278">
        <v>53077.108604151399</v>
      </c>
      <c r="BB278">
        <v>53183.523257333902</v>
      </c>
      <c r="BC278">
        <v>54025.316901052101</v>
      </c>
      <c r="BD278">
        <v>56124.729127125604</v>
      </c>
      <c r="BE278">
        <v>53430.331375008398</v>
      </c>
      <c r="BF278">
        <v>53392.123434586101</v>
      </c>
      <c r="BG278">
        <v>53083.674870285999</v>
      </c>
      <c r="BH278">
        <v>54899.164331977801</v>
      </c>
      <c r="BI278">
        <v>52793.9329788416</v>
      </c>
      <c r="BJ278">
        <v>58496.072961466103</v>
      </c>
      <c r="BK278">
        <v>54915.006195110698</v>
      </c>
      <c r="BL278">
        <v>54020.186108972797</v>
      </c>
      <c r="BM278">
        <v>53360.3148134695</v>
      </c>
      <c r="BN278">
        <v>53725.239012122998</v>
      </c>
      <c r="BO278">
        <v>53476.356649254201</v>
      </c>
      <c r="BP278">
        <v>54597.962954468901</v>
      </c>
      <c r="BQ278">
        <v>53726.240626415602</v>
      </c>
      <c r="BR278">
        <v>55221.1456416613</v>
      </c>
      <c r="BS278">
        <v>55813.696435127102</v>
      </c>
      <c r="BT278">
        <v>53500.155127932703</v>
      </c>
      <c r="BU278">
        <v>54912.479858596802</v>
      </c>
      <c r="BV278">
        <v>53775.382377314003</v>
      </c>
      <c r="BW278">
        <v>53960.370793350798</v>
      </c>
      <c r="BX278">
        <v>54048.642226655902</v>
      </c>
      <c r="BY278">
        <v>54923.229350684203</v>
      </c>
      <c r="BZ278">
        <v>62119.318942126803</v>
      </c>
      <c r="CA278">
        <v>54577.667772084998</v>
      </c>
      <c r="CB278">
        <v>54986.546153633601</v>
      </c>
      <c r="CC278">
        <v>55450.118139288301</v>
      </c>
      <c r="CD278">
        <v>55825.032739743503</v>
      </c>
      <c r="CE278">
        <v>57021.4998657588</v>
      </c>
      <c r="CF278">
        <v>56076.043706352903</v>
      </c>
      <c r="CG278">
        <v>56426.163817486398</v>
      </c>
      <c r="CH278">
        <v>63656.771078104102</v>
      </c>
      <c r="CI278">
        <v>64826.338754278797</v>
      </c>
      <c r="CJ278">
        <v>56445.365221199201</v>
      </c>
      <c r="CK278">
        <v>57331.011390956002</v>
      </c>
      <c r="CL278">
        <v>56772.3311491282</v>
      </c>
      <c r="CM278">
        <v>56654.069618793699</v>
      </c>
      <c r="CN278">
        <v>56689.010446817498</v>
      </c>
      <c r="CO278">
        <v>62120.566344432496</v>
      </c>
      <c r="CP278">
        <v>66614.386182952599</v>
      </c>
      <c r="CQ278">
        <v>61828.657569235103</v>
      </c>
      <c r="CR278">
        <v>57628.795239639301</v>
      </c>
      <c r="CS278">
        <v>57626.9558525428</v>
      </c>
      <c r="CT278">
        <v>58537.274600835597</v>
      </c>
      <c r="CU278">
        <v>57995.9156307999</v>
      </c>
      <c r="CV278">
        <v>57857.811103625099</v>
      </c>
      <c r="CW278">
        <v>58233.466322738299</v>
      </c>
      <c r="CX278">
        <v>59423.079094449298</v>
      </c>
      <c r="CY278">
        <v>61318.378872814901</v>
      </c>
      <c r="CZ278">
        <v>59431.667035434097</v>
      </c>
      <c r="DA278">
        <v>61313.114329130702</v>
      </c>
      <c r="DB278">
        <v>58233.167619551001</v>
      </c>
      <c r="DC278">
        <v>68394.094954029701</v>
      </c>
      <c r="DD278">
        <v>59725.230742629799</v>
      </c>
      <c r="DE278">
        <v>58875.644601477798</v>
      </c>
      <c r="DF278">
        <v>59346.531264958998</v>
      </c>
      <c r="DG278">
        <v>62110.166571026297</v>
      </c>
      <c r="DH278">
        <v>60630.144516861197</v>
      </c>
      <c r="DI278">
        <v>59091.030480072099</v>
      </c>
      <c r="DJ278">
        <v>59724.260368544397</v>
      </c>
      <c r="DK278">
        <v>62195.205831525702</v>
      </c>
      <c r="DL278">
        <v>59663.257936838403</v>
      </c>
      <c r="DM278">
        <v>59490.465601873599</v>
      </c>
      <c r="DN278">
        <v>60611.8206704943</v>
      </c>
      <c r="DO278">
        <v>61210.015855684302</v>
      </c>
      <c r="DP278">
        <v>60315.928096474403</v>
      </c>
      <c r="DQ278">
        <v>60034.576297219297</v>
      </c>
      <c r="DR278">
        <v>60919.163704259801</v>
      </c>
      <c r="DS278">
        <v>60295.029886623197</v>
      </c>
      <c r="DT278">
        <v>60267.531537044597</v>
      </c>
      <c r="DU278">
        <v>68744.1487939324</v>
      </c>
      <c r="DV278">
        <v>60620.516827269901</v>
      </c>
      <c r="DW278">
        <v>73511.636045759893</v>
      </c>
      <c r="DX278">
        <v>60895.0872929994</v>
      </c>
      <c r="DY278">
        <v>61534.055315663099</v>
      </c>
      <c r="DZ278">
        <v>61223.288180706797</v>
      </c>
      <c r="EA278">
        <v>68994.935806366993</v>
      </c>
      <c r="EB278">
        <v>61185.696930705701</v>
      </c>
      <c r="EC278">
        <v>64834.836897701804</v>
      </c>
      <c r="ED278">
        <v>62396.280593116302</v>
      </c>
      <c r="EE278">
        <v>62726.112176743001</v>
      </c>
      <c r="EF278">
        <v>61474.926841914901</v>
      </c>
      <c r="EG278">
        <v>62723.991996395198</v>
      </c>
      <c r="EH278">
        <v>62142.816311742601</v>
      </c>
      <c r="EI278">
        <v>61650.273530290797</v>
      </c>
      <c r="EJ278">
        <v>61868.251019547999</v>
      </c>
      <c r="EK278">
        <v>61500.218141383601</v>
      </c>
      <c r="EL278">
        <v>62433.582697591701</v>
      </c>
      <c r="EM278">
        <v>62719.007947156701</v>
      </c>
      <c r="EN278">
        <v>69912.239096146994</v>
      </c>
      <c r="EO278">
        <v>70218.225894696501</v>
      </c>
      <c r="EP278">
        <v>68433.701093549098</v>
      </c>
      <c r="EQ278">
        <v>63984.420815000703</v>
      </c>
      <c r="ER278">
        <v>63704.003075171502</v>
      </c>
      <c r="ES278">
        <v>63039.5025020545</v>
      </c>
      <c r="ET278">
        <v>63264.144648793103</v>
      </c>
      <c r="EU278">
        <v>68397.595196169903</v>
      </c>
      <c r="EV278">
        <v>64236.128566419</v>
      </c>
      <c r="EW278">
        <v>70815.8582714972</v>
      </c>
      <c r="EX278">
        <v>63685.026034160401</v>
      </c>
      <c r="EY278">
        <v>64821.845462120102</v>
      </c>
      <c r="EZ278">
        <v>69612.285723141002</v>
      </c>
      <c r="FA278">
        <v>63563.9838935956</v>
      </c>
      <c r="FB278">
        <v>67823.744515254904</v>
      </c>
      <c r="FC278">
        <v>69296.197497532805</v>
      </c>
      <c r="FD278">
        <v>66594.911345488697</v>
      </c>
      <c r="FE278">
        <v>64831.952559261197</v>
      </c>
      <c r="FF278">
        <v>64015.011872939402</v>
      </c>
      <c r="FG278">
        <v>63851.544245288402</v>
      </c>
      <c r="FH278">
        <v>63932.081931048197</v>
      </c>
      <c r="FI278">
        <v>67836.457450942005</v>
      </c>
      <c r="FJ278">
        <v>69622.340648347803</v>
      </c>
      <c r="FK278">
        <v>67817.624958683606</v>
      </c>
      <c r="FL278">
        <v>66972.084933636506</v>
      </c>
      <c r="FM278">
        <v>66620.115654754001</v>
      </c>
      <c r="FN278">
        <v>64213.825271175898</v>
      </c>
      <c r="FO278">
        <v>64908.183360217299</v>
      </c>
      <c r="FP278">
        <v>64903.696221716702</v>
      </c>
      <c r="FQ278">
        <v>66955.183308237305</v>
      </c>
      <c r="FR278">
        <v>68715.139932015707</v>
      </c>
      <c r="FS278">
        <v>69324.443767500299</v>
      </c>
      <c r="FT278">
        <v>66942.841435320996</v>
      </c>
      <c r="FU278">
        <v>66944.777416512603</v>
      </c>
      <c r="FV278">
        <v>67517.125386352098</v>
      </c>
      <c r="FW278">
        <v>69894.507991958802</v>
      </c>
      <c r="FX278">
        <v>68124.992363889003</v>
      </c>
      <c r="FY278">
        <v>65067.551939239398</v>
      </c>
      <c r="FZ278">
        <v>66895.303114943803</v>
      </c>
      <c r="GA278">
        <v>65784.3207831209</v>
      </c>
      <c r="GB278">
        <v>66620.8580326503</v>
      </c>
      <c r="GC278">
        <v>68134.574301585497</v>
      </c>
      <c r="GD278">
        <v>66916.654507105195</v>
      </c>
      <c r="GE278">
        <v>70520.743406773297</v>
      </c>
      <c r="GF278">
        <v>65845.055185356294</v>
      </c>
      <c r="GG278">
        <v>68721.039540205194</v>
      </c>
      <c r="GH278">
        <v>69021.001765691093</v>
      </c>
      <c r="GI278">
        <v>69321.587554726299</v>
      </c>
      <c r="GJ278">
        <v>66896.602376854993</v>
      </c>
      <c r="GK278">
        <v>66595.480884319302</v>
      </c>
      <c r="GL278">
        <v>66626.083604340005</v>
      </c>
      <c r="GM278">
        <v>66653.901465630697</v>
      </c>
      <c r="GN278">
        <v>66598.757697741297</v>
      </c>
      <c r="GO278">
        <v>68995.704874721196</v>
      </c>
      <c r="GP278">
        <v>66697.565837881499</v>
      </c>
      <c r="GQ278">
        <v>66061.855963584996</v>
      </c>
      <c r="GR278">
        <v>66928.660491229806</v>
      </c>
      <c r="GS278">
        <v>68125.114778657997</v>
      </c>
      <c r="GT278">
        <v>66895.548961078501</v>
      </c>
      <c r="GU278">
        <v>70514.155623796003</v>
      </c>
      <c r="GV278">
        <v>67793.286539099601</v>
      </c>
      <c r="GW278">
        <v>67003.376623425298</v>
      </c>
      <c r="GX278">
        <v>68426.463296226706</v>
      </c>
      <c r="GY278">
        <v>69315.235550171303</v>
      </c>
      <c r="GZ278">
        <v>68138.1235394096</v>
      </c>
      <c r="HA278">
        <v>67822.114911880897</v>
      </c>
      <c r="HB278">
        <v>67797.179434832506</v>
      </c>
      <c r="HC278">
        <v>68717.010900933994</v>
      </c>
      <c r="HD278">
        <v>67243.943462371695</v>
      </c>
      <c r="HE278">
        <v>67507.342810914706</v>
      </c>
      <c r="HF278">
        <v>67853.989099780403</v>
      </c>
      <c r="HG278">
        <v>69021.100944682606</v>
      </c>
      <c r="HH278">
        <v>70194.553931353104</v>
      </c>
      <c r="HI278">
        <v>66897.0382552308</v>
      </c>
      <c r="HJ278">
        <v>67210.787717239</v>
      </c>
      <c r="HK278">
        <v>68149.578185028193</v>
      </c>
      <c r="HL278">
        <v>71424.416629965795</v>
      </c>
      <c r="HM278">
        <v>69023.134972387794</v>
      </c>
      <c r="HN278">
        <v>69901.510916613901</v>
      </c>
      <c r="HO278">
        <v>67200.836503565006</v>
      </c>
      <c r="HP278">
        <v>68397.173683705201</v>
      </c>
    </row>
    <row r="279" spans="29:224" x14ac:dyDescent="0.2">
      <c r="AZ279">
        <v>53143.868697506798</v>
      </c>
      <c r="BA279">
        <v>53107.411395848503</v>
      </c>
      <c r="BB279">
        <v>53208.626742665998</v>
      </c>
      <c r="BC279">
        <v>54045.933098947797</v>
      </c>
      <c r="BD279">
        <v>56142.230872874301</v>
      </c>
      <c r="BE279">
        <v>53451.148624991503</v>
      </c>
      <c r="BF279">
        <v>53401.066565413901</v>
      </c>
      <c r="BG279">
        <v>53113.085129713902</v>
      </c>
      <c r="BH279">
        <v>54907.795668022198</v>
      </c>
      <c r="BI279">
        <v>52803.127021158303</v>
      </c>
      <c r="BJ279">
        <v>58505.007038533797</v>
      </c>
      <c r="BK279">
        <v>54935.2438048892</v>
      </c>
      <c r="BL279">
        <v>54038.133891027101</v>
      </c>
      <c r="BM279">
        <v>53392.705186530402</v>
      </c>
      <c r="BN279">
        <v>53745.080987877001</v>
      </c>
      <c r="BO279">
        <v>53500.313350745702</v>
      </c>
      <c r="BP279">
        <v>54606.987045531001</v>
      </c>
      <c r="BQ279">
        <v>53743.389373584301</v>
      </c>
      <c r="BR279">
        <v>55238.734358338603</v>
      </c>
      <c r="BS279">
        <v>55831.993564872799</v>
      </c>
      <c r="BT279">
        <v>53527.424872067197</v>
      </c>
      <c r="BU279">
        <v>54930.420141403098</v>
      </c>
      <c r="BV279">
        <v>53799.2476226859</v>
      </c>
      <c r="BW279">
        <v>53992.289206649097</v>
      </c>
      <c r="BX279">
        <v>54078.017773344101</v>
      </c>
      <c r="BY279">
        <v>54943.070649315698</v>
      </c>
      <c r="BZ279">
        <v>62138.941057873097</v>
      </c>
      <c r="CA279">
        <v>54607.542227914899</v>
      </c>
      <c r="CB279">
        <v>55010.223846366302</v>
      </c>
      <c r="CC279">
        <v>55482.471860711601</v>
      </c>
      <c r="CD279">
        <v>55844.087260256398</v>
      </c>
      <c r="CE279">
        <v>57040.690134241202</v>
      </c>
      <c r="CF279">
        <v>56107.966293646998</v>
      </c>
      <c r="CG279">
        <v>56446.9461825135</v>
      </c>
      <c r="CH279">
        <v>63683.1789218958</v>
      </c>
      <c r="CI279">
        <v>64850.251245721098</v>
      </c>
      <c r="CJ279">
        <v>56475.924778800698</v>
      </c>
      <c r="CK279">
        <v>57351.698609043902</v>
      </c>
      <c r="CL279">
        <v>56795.848850871698</v>
      </c>
      <c r="CM279">
        <v>56685.5403812062</v>
      </c>
      <c r="CN279">
        <v>56720.289553182403</v>
      </c>
      <c r="CO279">
        <v>62144.773655567398</v>
      </c>
      <c r="CP279">
        <v>66637.663817047302</v>
      </c>
      <c r="CQ279">
        <v>61849.522430764802</v>
      </c>
      <c r="CR279">
        <v>57649.624760360697</v>
      </c>
      <c r="CS279">
        <v>57647.594147457101</v>
      </c>
      <c r="CT279">
        <v>58559.145399164299</v>
      </c>
      <c r="CU279">
        <v>58019.394369200003</v>
      </c>
      <c r="CV279">
        <v>57890.498896374796</v>
      </c>
      <c r="CW279">
        <v>58253.413677261597</v>
      </c>
      <c r="CX279">
        <v>59442.620905550597</v>
      </c>
      <c r="CY279">
        <v>61351.981127184998</v>
      </c>
      <c r="CZ279">
        <v>59453.382964565797</v>
      </c>
      <c r="DA279">
        <v>61345.665670869203</v>
      </c>
      <c r="DB279">
        <v>58261.992380448901</v>
      </c>
      <c r="DC279">
        <v>68403.175045970202</v>
      </c>
      <c r="DD279">
        <v>59745.569257370102</v>
      </c>
      <c r="DE279">
        <v>58900.155398522103</v>
      </c>
      <c r="DF279">
        <v>59392.478735040902</v>
      </c>
      <c r="DG279">
        <v>62130.093428973603</v>
      </c>
      <c r="DH279">
        <v>60650.765483138697</v>
      </c>
      <c r="DI279">
        <v>59099.819519927798</v>
      </c>
      <c r="DJ279">
        <v>59744.619631455498</v>
      </c>
      <c r="DK279">
        <v>62240.234168474199</v>
      </c>
      <c r="DL279">
        <v>59694.6220631615</v>
      </c>
      <c r="DM279">
        <v>59514.524398126297</v>
      </c>
      <c r="DN279">
        <v>60632.069329505597</v>
      </c>
      <c r="DO279">
        <v>61228.354144315599</v>
      </c>
      <c r="DP279">
        <v>60331.531903525502</v>
      </c>
      <c r="DQ279">
        <v>60053.323702780603</v>
      </c>
      <c r="DR279">
        <v>60938.106295740101</v>
      </c>
      <c r="DS279">
        <v>60325.340113376697</v>
      </c>
      <c r="DT279">
        <v>60312.098462955299</v>
      </c>
      <c r="DU279">
        <v>68767.1812060675</v>
      </c>
      <c r="DV279">
        <v>60638.10317273</v>
      </c>
      <c r="DW279">
        <v>73531.353954239996</v>
      </c>
      <c r="DX279">
        <v>60925.8527070005</v>
      </c>
      <c r="DY279">
        <v>61552.824684336803</v>
      </c>
      <c r="DZ279">
        <v>61241.781819293203</v>
      </c>
      <c r="EA279">
        <v>69004.014193633004</v>
      </c>
      <c r="EB279">
        <v>61216.253069294202</v>
      </c>
      <c r="EC279">
        <v>64851.983102298102</v>
      </c>
      <c r="ED279">
        <v>62405.549406883598</v>
      </c>
      <c r="EE279">
        <v>62745.857823256898</v>
      </c>
      <c r="EF279">
        <v>61504.403158084999</v>
      </c>
      <c r="EG279">
        <v>62741.348003604697</v>
      </c>
      <c r="EH279">
        <v>62162.633688257301</v>
      </c>
      <c r="EI279">
        <v>61675.916469709096</v>
      </c>
      <c r="EJ279">
        <v>61892.158980451903</v>
      </c>
      <c r="EK279">
        <v>61509.441858616403</v>
      </c>
      <c r="EL279">
        <v>62453.987302408197</v>
      </c>
      <c r="EM279">
        <v>62737.962052843199</v>
      </c>
      <c r="EN279">
        <v>69929.940903852897</v>
      </c>
      <c r="EO279">
        <v>70238.294105303401</v>
      </c>
      <c r="EP279">
        <v>68456.808906450795</v>
      </c>
      <c r="EQ279">
        <v>64009.289184999201</v>
      </c>
      <c r="ER279">
        <v>63731.166924828402</v>
      </c>
      <c r="ES279">
        <v>63069.157497945402</v>
      </c>
      <c r="ET279">
        <v>63296.945351206799</v>
      </c>
      <c r="EU279">
        <v>68406.544803829995</v>
      </c>
      <c r="EV279">
        <v>64256.511433580898</v>
      </c>
      <c r="EW279">
        <v>70835.831728502701</v>
      </c>
      <c r="EX279">
        <v>63721.853965839502</v>
      </c>
      <c r="EY279">
        <v>64842.144537879802</v>
      </c>
      <c r="EZ279">
        <v>69630.794276858898</v>
      </c>
      <c r="FA279">
        <v>63595.636106404301</v>
      </c>
      <c r="FB279">
        <v>67843.725484744995</v>
      </c>
      <c r="FC279">
        <v>69304.882502467095</v>
      </c>
      <c r="FD279">
        <v>66603.768654511194</v>
      </c>
      <c r="FE279">
        <v>64853.907440738702</v>
      </c>
      <c r="FF279">
        <v>64042.508127060501</v>
      </c>
      <c r="FG279">
        <v>63882.7257547115</v>
      </c>
      <c r="FH279">
        <v>63949.308068951701</v>
      </c>
      <c r="FI279">
        <v>67855.9725490579</v>
      </c>
      <c r="FJ279">
        <v>69642.669351652105</v>
      </c>
      <c r="FK279">
        <v>67838.505041316399</v>
      </c>
      <c r="FL279">
        <v>66995.345066363399</v>
      </c>
      <c r="FM279">
        <v>66637.9343452459</v>
      </c>
      <c r="FN279">
        <v>64225.384728823999</v>
      </c>
      <c r="FO279">
        <v>64935.956639782598</v>
      </c>
      <c r="FP279">
        <v>64929.4637782832</v>
      </c>
      <c r="FQ279">
        <v>66978.256691762697</v>
      </c>
      <c r="FR279">
        <v>68735.500067984205</v>
      </c>
      <c r="FS279">
        <v>69344.826232499603</v>
      </c>
      <c r="FT279">
        <v>66966.7185646789</v>
      </c>
      <c r="FU279">
        <v>66966.342583487305</v>
      </c>
      <c r="FV279">
        <v>67536.484613647801</v>
      </c>
      <c r="FW279">
        <v>69903.212008041199</v>
      </c>
      <c r="FX279">
        <v>68145.177636110893</v>
      </c>
      <c r="FY279">
        <v>65099.928060760503</v>
      </c>
      <c r="FZ279">
        <v>66904.246885056098</v>
      </c>
      <c r="GA279">
        <v>65801.589216879001</v>
      </c>
      <c r="GB279">
        <v>66640.371967349594</v>
      </c>
      <c r="GC279">
        <v>68156.535698414402</v>
      </c>
      <c r="GD279">
        <v>66936.805492894695</v>
      </c>
      <c r="GE279">
        <v>70540.726593226602</v>
      </c>
      <c r="GF279">
        <v>65871.5648146436</v>
      </c>
      <c r="GG279">
        <v>68739.8604597948</v>
      </c>
      <c r="GH279">
        <v>69040.768234308794</v>
      </c>
      <c r="GI279">
        <v>69341.862445273597</v>
      </c>
      <c r="GJ279">
        <v>66906.007623144906</v>
      </c>
      <c r="GK279">
        <v>66604.579115680594</v>
      </c>
      <c r="GL279">
        <v>66646.606395659895</v>
      </c>
      <c r="GM279">
        <v>66679.6285343692</v>
      </c>
      <c r="GN279">
        <v>66607.872302258693</v>
      </c>
      <c r="GO279">
        <v>69004.505125278694</v>
      </c>
      <c r="GP279">
        <v>66724.164162118395</v>
      </c>
      <c r="GQ279">
        <v>66091.144036414902</v>
      </c>
      <c r="GR279">
        <v>66949.819508770102</v>
      </c>
      <c r="GS279">
        <v>68146.075221341904</v>
      </c>
      <c r="GT279">
        <v>66905.441038921403</v>
      </c>
      <c r="GU279">
        <v>70534.174376203897</v>
      </c>
      <c r="GV279">
        <v>67802.243460900296</v>
      </c>
      <c r="GW279">
        <v>67028.703376574602</v>
      </c>
      <c r="GX279">
        <v>68446.736703773204</v>
      </c>
      <c r="GY279">
        <v>69333.274449828605</v>
      </c>
      <c r="GZ279">
        <v>68159.466460590294</v>
      </c>
      <c r="HA279">
        <v>67842.235088119094</v>
      </c>
      <c r="HB279">
        <v>67806.300565167403</v>
      </c>
      <c r="HC279">
        <v>68734.379099065904</v>
      </c>
      <c r="HD279">
        <v>67263.576537628207</v>
      </c>
      <c r="HE279">
        <v>67525.807189085201</v>
      </c>
      <c r="HF279">
        <v>67877.740900219505</v>
      </c>
      <c r="HG279">
        <v>69041.719055317299</v>
      </c>
      <c r="HH279">
        <v>70203.8260686469</v>
      </c>
      <c r="HI279">
        <v>66906.201744769103</v>
      </c>
      <c r="HJ279">
        <v>67221.312282760904</v>
      </c>
      <c r="HK279">
        <v>68172.671814971705</v>
      </c>
      <c r="HL279">
        <v>71443.983370034097</v>
      </c>
      <c r="HM279">
        <v>69043.3450276121</v>
      </c>
      <c r="HN279">
        <v>69910.249083386094</v>
      </c>
      <c r="HO279">
        <v>67210.023496434893</v>
      </c>
      <c r="HP279">
        <v>68405.856316294696</v>
      </c>
    </row>
    <row r="280" spans="29:224" x14ac:dyDescent="0.2">
      <c r="AZ280">
        <v>50400</v>
      </c>
      <c r="BA280">
        <v>50400</v>
      </c>
      <c r="BB280">
        <v>50400</v>
      </c>
      <c r="BC280">
        <v>50400</v>
      </c>
      <c r="BD280">
        <v>50400</v>
      </c>
      <c r="BE280">
        <v>50400</v>
      </c>
      <c r="BF280">
        <v>50400</v>
      </c>
      <c r="BG280">
        <v>50400</v>
      </c>
      <c r="BH280">
        <v>50400</v>
      </c>
      <c r="BI280">
        <v>50400</v>
      </c>
      <c r="BJ280">
        <v>50400</v>
      </c>
      <c r="BK280">
        <v>50400</v>
      </c>
      <c r="BL280">
        <v>50400</v>
      </c>
      <c r="BM280">
        <v>50700</v>
      </c>
      <c r="BN280">
        <v>50700</v>
      </c>
      <c r="BO280">
        <v>50700</v>
      </c>
      <c r="BP280">
        <v>50700</v>
      </c>
      <c r="BQ280">
        <v>51000</v>
      </c>
      <c r="BR280">
        <v>51000</v>
      </c>
      <c r="BS280">
        <v>51000</v>
      </c>
      <c r="BT280">
        <v>51000</v>
      </c>
      <c r="BU280">
        <v>51000</v>
      </c>
      <c r="BV280">
        <v>51000</v>
      </c>
      <c r="BW280">
        <v>51300</v>
      </c>
      <c r="BX280">
        <v>51600</v>
      </c>
      <c r="BY280">
        <v>51600</v>
      </c>
      <c r="BZ280">
        <v>51600</v>
      </c>
      <c r="CA280">
        <v>51900</v>
      </c>
      <c r="CB280">
        <v>52200</v>
      </c>
      <c r="CC280">
        <v>52800</v>
      </c>
      <c r="CD280">
        <v>52800</v>
      </c>
      <c r="CE280">
        <v>53400</v>
      </c>
      <c r="CF280">
        <v>53400</v>
      </c>
      <c r="CG280">
        <v>53400</v>
      </c>
      <c r="CH280">
        <v>53700</v>
      </c>
      <c r="CI280">
        <v>54000</v>
      </c>
      <c r="CJ280">
        <v>54000</v>
      </c>
      <c r="CK280">
        <v>54000</v>
      </c>
      <c r="CL280">
        <v>54000</v>
      </c>
      <c r="CM280">
        <v>54000</v>
      </c>
      <c r="CN280">
        <v>54000</v>
      </c>
      <c r="CO280">
        <v>54000</v>
      </c>
      <c r="CP280">
        <v>54000</v>
      </c>
      <c r="CQ280">
        <v>54300</v>
      </c>
      <c r="CR280">
        <v>54600</v>
      </c>
      <c r="CS280">
        <v>54600</v>
      </c>
      <c r="CT280">
        <v>54600</v>
      </c>
      <c r="CU280">
        <v>55200</v>
      </c>
      <c r="CV280">
        <v>55200</v>
      </c>
      <c r="CW280">
        <v>55200</v>
      </c>
      <c r="CX280">
        <v>55500</v>
      </c>
      <c r="CY280">
        <v>55500</v>
      </c>
      <c r="CZ280">
        <v>55500</v>
      </c>
      <c r="DA280">
        <v>55800</v>
      </c>
      <c r="DB280">
        <v>55800</v>
      </c>
      <c r="DC280">
        <v>55800</v>
      </c>
      <c r="DD280">
        <v>56100</v>
      </c>
      <c r="DE280">
        <v>56100</v>
      </c>
      <c r="DF280">
        <v>56100</v>
      </c>
      <c r="DG280">
        <v>56700</v>
      </c>
      <c r="DH280">
        <v>56700</v>
      </c>
      <c r="DI280">
        <v>56700</v>
      </c>
      <c r="DJ280">
        <v>56700</v>
      </c>
      <c r="DK280">
        <v>56700</v>
      </c>
      <c r="DL280">
        <v>57000</v>
      </c>
      <c r="DM280">
        <v>57000</v>
      </c>
      <c r="DN280">
        <v>57000</v>
      </c>
      <c r="DO280">
        <v>57300</v>
      </c>
      <c r="DP280">
        <v>57300</v>
      </c>
      <c r="DQ280">
        <v>57300</v>
      </c>
      <c r="DR280">
        <v>57300</v>
      </c>
      <c r="DS280">
        <v>57600</v>
      </c>
      <c r="DT280">
        <v>57600</v>
      </c>
      <c r="DU280">
        <v>57600</v>
      </c>
      <c r="DV280">
        <v>57600</v>
      </c>
      <c r="DW280">
        <v>57600</v>
      </c>
      <c r="DX280">
        <v>58200</v>
      </c>
      <c r="DY280">
        <v>58200</v>
      </c>
      <c r="DZ280">
        <v>58200</v>
      </c>
      <c r="EA280">
        <v>58200</v>
      </c>
      <c r="EB280">
        <v>58500</v>
      </c>
      <c r="EC280">
        <v>58800</v>
      </c>
      <c r="ED280">
        <v>58800</v>
      </c>
      <c r="EE280">
        <v>58800</v>
      </c>
      <c r="EF280">
        <v>58800</v>
      </c>
      <c r="EG280">
        <v>59100</v>
      </c>
      <c r="EH280">
        <v>59100</v>
      </c>
      <c r="EI280">
        <v>59100</v>
      </c>
      <c r="EJ280">
        <v>59100</v>
      </c>
      <c r="EK280">
        <v>59100</v>
      </c>
      <c r="EL280">
        <v>59400</v>
      </c>
      <c r="EM280">
        <v>59700</v>
      </c>
      <c r="EN280">
        <v>59700</v>
      </c>
      <c r="EO280">
        <v>60300</v>
      </c>
      <c r="EP280">
        <v>60300</v>
      </c>
      <c r="EQ280">
        <v>60300</v>
      </c>
      <c r="ER280">
        <v>60600</v>
      </c>
      <c r="ES280">
        <v>60600</v>
      </c>
      <c r="ET280">
        <v>60600</v>
      </c>
      <c r="EU280">
        <v>60600</v>
      </c>
      <c r="EV280">
        <v>60600</v>
      </c>
      <c r="EW280">
        <v>60900</v>
      </c>
      <c r="EX280">
        <v>60900</v>
      </c>
      <c r="EY280">
        <v>60900</v>
      </c>
      <c r="EZ280">
        <v>60900</v>
      </c>
      <c r="FA280">
        <v>60900</v>
      </c>
      <c r="FB280">
        <v>60900</v>
      </c>
      <c r="FC280">
        <v>60900</v>
      </c>
      <c r="FD280">
        <v>60900</v>
      </c>
      <c r="FE280">
        <v>60900</v>
      </c>
      <c r="FF280">
        <v>60900</v>
      </c>
      <c r="FG280">
        <v>61200</v>
      </c>
      <c r="FH280">
        <v>61200</v>
      </c>
      <c r="FI280">
        <v>61200</v>
      </c>
      <c r="FJ280">
        <v>61500</v>
      </c>
      <c r="FK280">
        <v>61500</v>
      </c>
      <c r="FL280">
        <v>61800</v>
      </c>
      <c r="FM280">
        <v>62100</v>
      </c>
      <c r="FN280">
        <v>62100</v>
      </c>
      <c r="FO280">
        <v>62100</v>
      </c>
      <c r="FP280">
        <v>62100</v>
      </c>
      <c r="FQ280">
        <v>62100</v>
      </c>
      <c r="FR280">
        <v>62100</v>
      </c>
      <c r="FS280">
        <v>62100</v>
      </c>
      <c r="FT280">
        <v>62100</v>
      </c>
      <c r="FU280">
        <v>62100</v>
      </c>
      <c r="FV280">
        <v>62100</v>
      </c>
      <c r="FW280">
        <v>62100</v>
      </c>
      <c r="FX280">
        <v>62100</v>
      </c>
      <c r="FY280">
        <v>62400</v>
      </c>
      <c r="FZ280">
        <v>62400</v>
      </c>
      <c r="GA280">
        <v>62700</v>
      </c>
      <c r="GB280">
        <v>62700</v>
      </c>
      <c r="GC280">
        <v>63000</v>
      </c>
      <c r="GD280">
        <v>63000</v>
      </c>
      <c r="GE280">
        <v>63000</v>
      </c>
      <c r="GF280">
        <v>63300</v>
      </c>
      <c r="GG280">
        <v>63300</v>
      </c>
      <c r="GH280">
        <v>63300</v>
      </c>
      <c r="GI280">
        <v>63300</v>
      </c>
      <c r="GJ280">
        <v>63300</v>
      </c>
      <c r="GK280">
        <v>63300</v>
      </c>
      <c r="GL280">
        <v>63300</v>
      </c>
      <c r="GM280">
        <v>63300</v>
      </c>
      <c r="GN280">
        <v>63300</v>
      </c>
      <c r="GO280">
        <v>63300</v>
      </c>
      <c r="GP280">
        <v>63600</v>
      </c>
      <c r="GQ280">
        <v>63600</v>
      </c>
      <c r="GR280">
        <v>63900</v>
      </c>
      <c r="GS280">
        <v>63900</v>
      </c>
      <c r="GT280">
        <v>63900</v>
      </c>
      <c r="GU280">
        <v>63900</v>
      </c>
      <c r="GV280">
        <v>63900</v>
      </c>
      <c r="GW280">
        <v>64200</v>
      </c>
      <c r="GX280">
        <v>64200</v>
      </c>
      <c r="GY280">
        <v>64200</v>
      </c>
      <c r="GZ280">
        <v>64200</v>
      </c>
      <c r="HA280">
        <v>64200</v>
      </c>
      <c r="HB280">
        <v>64200</v>
      </c>
      <c r="HC280">
        <v>64500</v>
      </c>
      <c r="HD280">
        <v>64500</v>
      </c>
      <c r="HE280">
        <v>64500</v>
      </c>
      <c r="HF280">
        <v>64500</v>
      </c>
      <c r="HG280">
        <v>64500</v>
      </c>
      <c r="HH280">
        <v>64500</v>
      </c>
      <c r="HI280">
        <v>64500</v>
      </c>
      <c r="HJ280">
        <v>64500</v>
      </c>
      <c r="HK280">
        <v>64500</v>
      </c>
      <c r="HL280">
        <v>64800</v>
      </c>
      <c r="HM280">
        <v>64800</v>
      </c>
      <c r="HN280">
        <v>64800</v>
      </c>
      <c r="HO280">
        <v>64800</v>
      </c>
      <c r="HP280">
        <v>64800</v>
      </c>
    </row>
    <row r="281" spans="29:224" x14ac:dyDescent="0.2">
      <c r="AZ281">
        <v>53100</v>
      </c>
      <c r="BA281">
        <v>52500</v>
      </c>
      <c r="BB281">
        <v>53100</v>
      </c>
      <c r="BC281">
        <v>54000</v>
      </c>
      <c r="BD281">
        <v>56100</v>
      </c>
      <c r="BE281">
        <v>53400</v>
      </c>
      <c r="BF281">
        <v>53400</v>
      </c>
      <c r="BG281">
        <v>52800</v>
      </c>
      <c r="BH281">
        <v>54900</v>
      </c>
      <c r="BI281">
        <v>52800</v>
      </c>
      <c r="BJ281">
        <v>58500</v>
      </c>
      <c r="BK281">
        <v>54900</v>
      </c>
      <c r="BL281">
        <v>54000</v>
      </c>
      <c r="BM281">
        <v>52800</v>
      </c>
      <c r="BN281">
        <v>53700</v>
      </c>
      <c r="BO281">
        <v>53400</v>
      </c>
      <c r="BP281">
        <v>54600</v>
      </c>
      <c r="BQ281">
        <v>53700</v>
      </c>
      <c r="BR281">
        <v>55200</v>
      </c>
      <c r="BS281">
        <v>55800</v>
      </c>
      <c r="BT281">
        <v>53100</v>
      </c>
      <c r="BU281">
        <v>54900</v>
      </c>
      <c r="BV281">
        <v>53700</v>
      </c>
      <c r="BW281">
        <v>53700</v>
      </c>
      <c r="BX281">
        <v>53400</v>
      </c>
      <c r="BY281">
        <v>54900</v>
      </c>
      <c r="BZ281">
        <v>62100</v>
      </c>
      <c r="CA281">
        <v>54000</v>
      </c>
      <c r="CB281">
        <v>54900</v>
      </c>
      <c r="CC281">
        <v>54600</v>
      </c>
      <c r="CD281">
        <v>55800</v>
      </c>
      <c r="CE281">
        <v>57000</v>
      </c>
      <c r="CF281">
        <v>55200</v>
      </c>
      <c r="CG281">
        <v>56400</v>
      </c>
      <c r="CH281">
        <v>63600</v>
      </c>
      <c r="CI281">
        <v>64800</v>
      </c>
      <c r="CJ281">
        <v>56100</v>
      </c>
      <c r="CK281">
        <v>57300</v>
      </c>
      <c r="CL281">
        <v>56700</v>
      </c>
      <c r="CM281">
        <v>56400</v>
      </c>
      <c r="CN281">
        <v>54900</v>
      </c>
      <c r="CO281">
        <v>62100</v>
      </c>
      <c r="CP281">
        <v>66600</v>
      </c>
      <c r="CQ281">
        <v>61800</v>
      </c>
      <c r="CR281">
        <v>57600</v>
      </c>
      <c r="CS281">
        <v>57600</v>
      </c>
      <c r="CT281">
        <v>58500</v>
      </c>
      <c r="CU281">
        <v>57900</v>
      </c>
      <c r="CV281">
        <v>57000</v>
      </c>
      <c r="CW281">
        <v>58200</v>
      </c>
      <c r="CX281">
        <v>59400</v>
      </c>
      <c r="CY281">
        <v>61200</v>
      </c>
      <c r="CZ281">
        <v>59400</v>
      </c>
      <c r="DA281">
        <v>61200</v>
      </c>
      <c r="DB281">
        <v>57600</v>
      </c>
      <c r="DC281">
        <v>68400</v>
      </c>
      <c r="DD281">
        <v>59700</v>
      </c>
      <c r="DE281">
        <v>58800</v>
      </c>
      <c r="DF281">
        <v>57300</v>
      </c>
      <c r="DG281">
        <v>62100</v>
      </c>
      <c r="DH281">
        <v>60600</v>
      </c>
      <c r="DI281">
        <v>59100</v>
      </c>
      <c r="DJ281">
        <v>59700</v>
      </c>
      <c r="DK281">
        <v>62100</v>
      </c>
      <c r="DL281">
        <v>59400</v>
      </c>
      <c r="DM281">
        <v>59400</v>
      </c>
      <c r="DN281">
        <v>60600</v>
      </c>
      <c r="DO281">
        <v>61200</v>
      </c>
      <c r="DP281">
        <v>60300</v>
      </c>
      <c r="DQ281">
        <v>60000</v>
      </c>
      <c r="DR281">
        <v>60900</v>
      </c>
      <c r="DS281">
        <v>59400</v>
      </c>
      <c r="DT281">
        <v>59700</v>
      </c>
      <c r="DU281">
        <v>68700</v>
      </c>
      <c r="DV281">
        <v>60600</v>
      </c>
      <c r="DW281">
        <v>73500</v>
      </c>
      <c r="DX281">
        <v>59700</v>
      </c>
      <c r="DY281">
        <v>61500</v>
      </c>
      <c r="DZ281">
        <v>61200</v>
      </c>
      <c r="EA281">
        <v>69000</v>
      </c>
      <c r="EB281">
        <v>60900</v>
      </c>
      <c r="EC281">
        <v>64800</v>
      </c>
      <c r="ED281">
        <v>62400</v>
      </c>
      <c r="EE281">
        <v>62700</v>
      </c>
      <c r="EF281">
        <v>60900</v>
      </c>
      <c r="EG281">
        <v>62700</v>
      </c>
      <c r="EH281">
        <v>62100</v>
      </c>
      <c r="EI281">
        <v>61500</v>
      </c>
      <c r="EJ281">
        <v>61800</v>
      </c>
      <c r="EK281">
        <v>61500</v>
      </c>
      <c r="EL281">
        <v>62400</v>
      </c>
      <c r="EM281">
        <v>62700</v>
      </c>
      <c r="EN281">
        <v>69900</v>
      </c>
      <c r="EO281">
        <v>70200</v>
      </c>
      <c r="EP281">
        <v>68400</v>
      </c>
      <c r="EQ281">
        <v>63900</v>
      </c>
      <c r="ER281">
        <v>63600</v>
      </c>
      <c r="ES281">
        <v>62400</v>
      </c>
      <c r="ET281">
        <v>62400</v>
      </c>
      <c r="EU281">
        <v>68400</v>
      </c>
      <c r="EV281">
        <v>64200</v>
      </c>
      <c r="EW281">
        <v>70800</v>
      </c>
      <c r="EX281">
        <v>62400</v>
      </c>
      <c r="EY281">
        <v>64800</v>
      </c>
      <c r="EZ281">
        <v>69600</v>
      </c>
      <c r="FA281">
        <v>63300</v>
      </c>
      <c r="FB281">
        <v>67800</v>
      </c>
      <c r="FC281">
        <v>69300</v>
      </c>
      <c r="FD281">
        <v>66600</v>
      </c>
      <c r="FE281">
        <v>64800</v>
      </c>
      <c r="FF281">
        <v>63900</v>
      </c>
      <c r="FG281">
        <v>63600</v>
      </c>
      <c r="FH281">
        <v>63900</v>
      </c>
      <c r="FI281">
        <v>67800</v>
      </c>
      <c r="FJ281">
        <v>69600</v>
      </c>
      <c r="FK281">
        <v>67800</v>
      </c>
      <c r="FL281">
        <v>66900</v>
      </c>
      <c r="FM281">
        <v>66600</v>
      </c>
      <c r="FN281">
        <v>64200</v>
      </c>
      <c r="FO281">
        <v>64800</v>
      </c>
      <c r="FP281">
        <v>64800</v>
      </c>
      <c r="FQ281">
        <v>66900</v>
      </c>
      <c r="FR281">
        <v>68700</v>
      </c>
      <c r="FS281">
        <v>69300</v>
      </c>
      <c r="FT281">
        <v>66900</v>
      </c>
      <c r="FU281">
        <v>66900</v>
      </c>
      <c r="FV281">
        <v>67500</v>
      </c>
      <c r="FW281">
        <v>69900</v>
      </c>
      <c r="FX281">
        <v>68100</v>
      </c>
      <c r="FY281">
        <v>64200</v>
      </c>
      <c r="FZ281">
        <v>66900</v>
      </c>
      <c r="GA281">
        <v>65700</v>
      </c>
      <c r="GB281">
        <v>66600</v>
      </c>
      <c r="GC281">
        <v>68100</v>
      </c>
      <c r="GD281">
        <v>66900</v>
      </c>
      <c r="GE281">
        <v>70500</v>
      </c>
      <c r="GF281">
        <v>65700</v>
      </c>
      <c r="GG281">
        <v>68700</v>
      </c>
      <c r="GH281">
        <v>69000</v>
      </c>
      <c r="GI281">
        <v>69300</v>
      </c>
      <c r="GJ281">
        <v>66900</v>
      </c>
      <c r="GK281">
        <v>66600</v>
      </c>
      <c r="GL281">
        <v>66600</v>
      </c>
      <c r="GM281">
        <v>66600</v>
      </c>
      <c r="GN281">
        <v>66600</v>
      </c>
      <c r="GO281">
        <v>69000</v>
      </c>
      <c r="GP281">
        <v>66600</v>
      </c>
      <c r="GQ281">
        <v>65400</v>
      </c>
      <c r="GR281">
        <v>66900</v>
      </c>
      <c r="GS281">
        <v>68100</v>
      </c>
      <c r="GT281">
        <v>66900</v>
      </c>
      <c r="GU281">
        <v>70500</v>
      </c>
      <c r="GV281">
        <v>67800</v>
      </c>
      <c r="GW281">
        <v>66900</v>
      </c>
      <c r="GX281">
        <v>68400</v>
      </c>
      <c r="GY281">
        <v>69300</v>
      </c>
      <c r="GZ281">
        <v>68100</v>
      </c>
      <c r="HA281">
        <v>67800</v>
      </c>
      <c r="HB281">
        <v>67800</v>
      </c>
      <c r="HC281">
        <v>68700</v>
      </c>
      <c r="HD281">
        <v>67200</v>
      </c>
      <c r="HE281">
        <v>67500</v>
      </c>
      <c r="HF281">
        <v>67800</v>
      </c>
      <c r="HG281">
        <v>69000</v>
      </c>
      <c r="HH281">
        <v>70200</v>
      </c>
      <c r="HI281">
        <v>66900</v>
      </c>
      <c r="HJ281">
        <v>67200</v>
      </c>
      <c r="HK281">
        <v>68100</v>
      </c>
      <c r="HL281">
        <v>71400</v>
      </c>
      <c r="HM281">
        <v>69000</v>
      </c>
      <c r="HN281">
        <v>69900</v>
      </c>
      <c r="HO281">
        <v>67200</v>
      </c>
      <c r="HP281">
        <v>68400</v>
      </c>
    </row>
    <row r="282" spans="29:224" x14ac:dyDescent="0.2">
      <c r="AN282" s="11"/>
      <c r="AO282" s="11"/>
      <c r="AP282" s="24"/>
      <c r="AQ282" s="25" t="s">
        <v>28</v>
      </c>
      <c r="AR282" s="24"/>
      <c r="AS282" s="26"/>
      <c r="AT282" s="28" t="s">
        <v>29</v>
      </c>
      <c r="AU282" s="27"/>
      <c r="AV282" s="15"/>
      <c r="AW282" s="15"/>
      <c r="AZ282">
        <v>52920</v>
      </c>
      <c r="BA282">
        <v>52620</v>
      </c>
      <c r="BB282">
        <v>52830</v>
      </c>
      <c r="BC282">
        <v>53730</v>
      </c>
      <c r="BD282">
        <v>55875</v>
      </c>
      <c r="BE282">
        <v>53130</v>
      </c>
      <c r="BF282">
        <v>53280</v>
      </c>
      <c r="BG282">
        <v>52650</v>
      </c>
      <c r="BH282">
        <v>54780</v>
      </c>
      <c r="BI282">
        <v>52650</v>
      </c>
      <c r="BJ282">
        <v>58365</v>
      </c>
      <c r="BK282">
        <v>54615</v>
      </c>
      <c r="BL282">
        <v>53775</v>
      </c>
      <c r="BM282">
        <v>52905</v>
      </c>
      <c r="BN282">
        <v>53430</v>
      </c>
      <c r="BO282">
        <v>53130</v>
      </c>
      <c r="BP282">
        <v>54465</v>
      </c>
      <c r="BQ282">
        <v>53535</v>
      </c>
      <c r="BR282">
        <v>54960</v>
      </c>
      <c r="BS282">
        <v>55545</v>
      </c>
      <c r="BT282">
        <v>53070</v>
      </c>
      <c r="BU282">
        <v>54645</v>
      </c>
      <c r="BV282">
        <v>53415</v>
      </c>
      <c r="BW282">
        <v>53520</v>
      </c>
      <c r="BX282">
        <v>53640</v>
      </c>
      <c r="BY282">
        <v>54645</v>
      </c>
      <c r="BZ282">
        <v>61815</v>
      </c>
      <c r="CA282">
        <v>54135</v>
      </c>
      <c r="CB282">
        <v>54660</v>
      </c>
      <c r="CC282">
        <v>54990</v>
      </c>
      <c r="CD282">
        <v>55575</v>
      </c>
      <c r="CE282">
        <v>56745</v>
      </c>
      <c r="CF282">
        <v>55605</v>
      </c>
      <c r="CG282">
        <v>56115</v>
      </c>
      <c r="CH282">
        <v>63315</v>
      </c>
      <c r="CI282">
        <v>64455</v>
      </c>
      <c r="CJ282">
        <v>56055</v>
      </c>
      <c r="CK282">
        <v>57060</v>
      </c>
      <c r="CL282">
        <v>56460</v>
      </c>
      <c r="CM282">
        <v>56250</v>
      </c>
      <c r="CN282">
        <v>56235</v>
      </c>
      <c r="CO282">
        <v>61770</v>
      </c>
      <c r="CP282">
        <v>66255</v>
      </c>
      <c r="CQ282">
        <v>61515</v>
      </c>
      <c r="CR282">
        <v>57330</v>
      </c>
      <c r="CS282">
        <v>57315</v>
      </c>
      <c r="CT282">
        <v>58230</v>
      </c>
      <c r="CU282">
        <v>57675</v>
      </c>
      <c r="CV282">
        <v>57390</v>
      </c>
      <c r="CW282">
        <v>57960</v>
      </c>
      <c r="CX282">
        <v>59115</v>
      </c>
      <c r="CY282">
        <v>60885</v>
      </c>
      <c r="CZ282">
        <v>59145</v>
      </c>
      <c r="DA282">
        <v>60915</v>
      </c>
      <c r="DB282">
        <v>57825</v>
      </c>
      <c r="DC282">
        <v>68250</v>
      </c>
      <c r="DD282">
        <v>59415</v>
      </c>
      <c r="DE282">
        <v>58560</v>
      </c>
      <c r="DF282">
        <v>58680</v>
      </c>
      <c r="DG282">
        <v>61815</v>
      </c>
      <c r="DH282">
        <v>60360</v>
      </c>
      <c r="DI282">
        <v>58950</v>
      </c>
      <c r="DJ282">
        <v>59430</v>
      </c>
      <c r="DK282">
        <v>61635</v>
      </c>
      <c r="DL282">
        <v>59280</v>
      </c>
      <c r="DM282">
        <v>59220</v>
      </c>
      <c r="DN282">
        <v>60315</v>
      </c>
      <c r="DO282">
        <v>60960</v>
      </c>
      <c r="DP282">
        <v>60120</v>
      </c>
      <c r="DQ282">
        <v>59790</v>
      </c>
      <c r="DR282">
        <v>60645</v>
      </c>
      <c r="DS282">
        <v>59865</v>
      </c>
      <c r="DT282">
        <v>59685</v>
      </c>
      <c r="DU282">
        <v>68415</v>
      </c>
      <c r="DV282">
        <v>60360</v>
      </c>
      <c r="DW282">
        <v>73215</v>
      </c>
      <c r="DX282">
        <v>60450</v>
      </c>
      <c r="DY282">
        <v>61275</v>
      </c>
      <c r="DZ282">
        <v>60975</v>
      </c>
      <c r="EA282">
        <v>68865</v>
      </c>
      <c r="EB282">
        <v>60765</v>
      </c>
      <c r="EC282">
        <v>64620</v>
      </c>
      <c r="ED282">
        <v>62280</v>
      </c>
      <c r="EE282">
        <v>62445</v>
      </c>
      <c r="EF282">
        <v>61020</v>
      </c>
      <c r="EG282">
        <v>62475</v>
      </c>
      <c r="EH282">
        <v>61890</v>
      </c>
      <c r="EI282">
        <v>61305</v>
      </c>
      <c r="EJ282">
        <v>61560</v>
      </c>
      <c r="EK282">
        <v>61365</v>
      </c>
      <c r="EL282">
        <v>62130</v>
      </c>
      <c r="EM282">
        <v>62475</v>
      </c>
      <c r="EN282">
        <v>69630</v>
      </c>
      <c r="EO282">
        <v>69915</v>
      </c>
      <c r="EP282">
        <v>68160</v>
      </c>
      <c r="EQ282">
        <v>63600</v>
      </c>
      <c r="ER282">
        <v>63345</v>
      </c>
      <c r="ES282">
        <v>62655</v>
      </c>
      <c r="ET282">
        <v>62760</v>
      </c>
      <c r="EU282">
        <v>68280</v>
      </c>
      <c r="EV282">
        <v>63945</v>
      </c>
      <c r="EW282">
        <v>70515</v>
      </c>
      <c r="EX282">
        <v>63135</v>
      </c>
      <c r="EY282">
        <v>64515</v>
      </c>
      <c r="EZ282">
        <v>69330</v>
      </c>
      <c r="FA282">
        <v>63105</v>
      </c>
      <c r="FB282">
        <v>67530</v>
      </c>
      <c r="FC282">
        <v>69180</v>
      </c>
      <c r="FD282">
        <v>66465</v>
      </c>
      <c r="FE282">
        <v>64545</v>
      </c>
      <c r="FF282">
        <v>63630</v>
      </c>
      <c r="FG282">
        <v>63405</v>
      </c>
      <c r="FH282">
        <v>63720</v>
      </c>
      <c r="FI282">
        <v>67545</v>
      </c>
      <c r="FJ282">
        <v>69330</v>
      </c>
      <c r="FK282">
        <v>67500</v>
      </c>
      <c r="FL282">
        <v>66645</v>
      </c>
      <c r="FM282">
        <v>66360</v>
      </c>
      <c r="FN282">
        <v>64065</v>
      </c>
      <c r="FO282">
        <v>64560</v>
      </c>
      <c r="FP282">
        <v>64515</v>
      </c>
      <c r="FQ282">
        <v>66615</v>
      </c>
      <c r="FR282">
        <v>68400</v>
      </c>
      <c r="FS282">
        <v>69015</v>
      </c>
      <c r="FT282">
        <v>66645</v>
      </c>
      <c r="FU282">
        <v>66615</v>
      </c>
      <c r="FV282">
        <v>67230</v>
      </c>
      <c r="FW282">
        <v>69780</v>
      </c>
      <c r="FX282">
        <v>67845</v>
      </c>
      <c r="FY282">
        <v>64605</v>
      </c>
      <c r="FZ282">
        <v>66750</v>
      </c>
      <c r="GA282">
        <v>65550</v>
      </c>
      <c r="GB282">
        <v>66345</v>
      </c>
      <c r="GC282">
        <v>67815</v>
      </c>
      <c r="GD282">
        <v>66615</v>
      </c>
      <c r="GE282">
        <v>70230</v>
      </c>
      <c r="GF282">
        <v>65565</v>
      </c>
      <c r="GG282">
        <v>68460</v>
      </c>
      <c r="GH282">
        <v>68745</v>
      </c>
      <c r="GI282">
        <v>69030</v>
      </c>
      <c r="GJ282">
        <v>66765</v>
      </c>
      <c r="GK282">
        <v>66450</v>
      </c>
      <c r="GL282">
        <v>66330</v>
      </c>
      <c r="GM282">
        <v>66315</v>
      </c>
      <c r="GN282">
        <v>66465</v>
      </c>
      <c r="GO282">
        <v>68865</v>
      </c>
      <c r="GP282">
        <v>66390</v>
      </c>
      <c r="GQ282">
        <v>65655</v>
      </c>
      <c r="GR282">
        <v>66585</v>
      </c>
      <c r="GS282">
        <v>67830</v>
      </c>
      <c r="GT282">
        <v>66750</v>
      </c>
      <c r="GU282">
        <v>70245</v>
      </c>
      <c r="GV282">
        <v>67680</v>
      </c>
      <c r="GW282">
        <v>66675</v>
      </c>
      <c r="GX282">
        <v>68130</v>
      </c>
      <c r="GY282">
        <v>69075</v>
      </c>
      <c r="GZ282">
        <v>67860</v>
      </c>
      <c r="HA282">
        <v>67515</v>
      </c>
      <c r="HB282">
        <v>67680</v>
      </c>
      <c r="HC282">
        <v>68460</v>
      </c>
      <c r="HD282">
        <v>66975</v>
      </c>
      <c r="HE282">
        <v>67230</v>
      </c>
      <c r="HF282">
        <v>67515</v>
      </c>
      <c r="HG282">
        <v>68730</v>
      </c>
      <c r="HH282">
        <v>70050</v>
      </c>
      <c r="HI282">
        <v>66780</v>
      </c>
      <c r="HJ282">
        <v>67065</v>
      </c>
      <c r="HK282">
        <v>67830</v>
      </c>
      <c r="HL282">
        <v>71130</v>
      </c>
      <c r="HM282">
        <v>68760</v>
      </c>
      <c r="HN282">
        <v>69780</v>
      </c>
      <c r="HO282">
        <v>67065</v>
      </c>
      <c r="HP282">
        <v>68265</v>
      </c>
    </row>
    <row r="283" spans="29:224" x14ac:dyDescent="0.2">
      <c r="AC283" s="1" t="s">
        <v>1</v>
      </c>
      <c r="AD283" s="1" t="s">
        <v>0</v>
      </c>
      <c r="AE283" s="1" t="s">
        <v>2</v>
      </c>
      <c r="AF283" s="1" t="s">
        <v>3</v>
      </c>
      <c r="AG283" s="1" t="s">
        <v>1</v>
      </c>
      <c r="AH283" s="1" t="s">
        <v>0</v>
      </c>
      <c r="AN283" s="22" t="s">
        <v>2</v>
      </c>
      <c r="AO283" s="22" t="s">
        <v>3</v>
      </c>
      <c r="AP283" s="22" t="s">
        <v>19</v>
      </c>
      <c r="AQ283" s="22" t="s">
        <v>18</v>
      </c>
      <c r="AR283" s="22" t="s">
        <v>20</v>
      </c>
      <c r="AS283" s="22" t="s">
        <v>19</v>
      </c>
      <c r="AT283" s="22" t="s">
        <v>18</v>
      </c>
      <c r="AU283" s="22" t="s">
        <v>20</v>
      </c>
      <c r="AV283" s="22" t="s">
        <v>20</v>
      </c>
      <c r="AW283" s="22" t="s">
        <v>13</v>
      </c>
      <c r="AZ283">
        <v>53385</v>
      </c>
      <c r="BA283">
        <v>53565</v>
      </c>
      <c r="BB283">
        <v>53565</v>
      </c>
      <c r="BC283">
        <v>54360</v>
      </c>
      <c r="BD283">
        <v>56415</v>
      </c>
      <c r="BE283">
        <v>53745</v>
      </c>
      <c r="BF283">
        <v>53535</v>
      </c>
      <c r="BG283">
        <v>53550</v>
      </c>
      <c r="BH283">
        <v>55035</v>
      </c>
      <c r="BI283">
        <v>52920</v>
      </c>
      <c r="BJ283">
        <v>58635</v>
      </c>
      <c r="BK283">
        <v>55215</v>
      </c>
      <c r="BL283">
        <v>54315</v>
      </c>
      <c r="BM283">
        <v>53865</v>
      </c>
      <c r="BN283">
        <v>54015</v>
      </c>
      <c r="BO283">
        <v>53835</v>
      </c>
      <c r="BP283">
        <v>54735</v>
      </c>
      <c r="BQ283">
        <v>54030</v>
      </c>
      <c r="BR283">
        <v>55500</v>
      </c>
      <c r="BS283">
        <v>56100</v>
      </c>
      <c r="BT283">
        <v>53910</v>
      </c>
      <c r="BU283">
        <v>55185</v>
      </c>
      <c r="BV283">
        <v>54150</v>
      </c>
      <c r="BW283">
        <v>54450</v>
      </c>
      <c r="BX283">
        <v>54525</v>
      </c>
      <c r="BY283">
        <v>55230</v>
      </c>
      <c r="BZ283">
        <v>62430</v>
      </c>
      <c r="CA283">
        <v>55050</v>
      </c>
      <c r="CB283">
        <v>55350</v>
      </c>
      <c r="CC283">
        <v>55950</v>
      </c>
      <c r="CD283">
        <v>56130</v>
      </c>
      <c r="CE283">
        <v>57330</v>
      </c>
      <c r="CF283">
        <v>56565</v>
      </c>
      <c r="CG283">
        <v>56745</v>
      </c>
      <c r="CH283">
        <v>64050</v>
      </c>
      <c r="CI283">
        <v>65175</v>
      </c>
      <c r="CJ283">
        <v>56925</v>
      </c>
      <c r="CK283">
        <v>57675</v>
      </c>
      <c r="CL283">
        <v>57150</v>
      </c>
      <c r="CM283">
        <v>57150</v>
      </c>
      <c r="CN283">
        <v>57180</v>
      </c>
      <c r="CO283">
        <v>62490</v>
      </c>
      <c r="CP283">
        <v>66960</v>
      </c>
      <c r="CQ283">
        <v>62145</v>
      </c>
      <c r="CR283">
        <v>57975</v>
      </c>
      <c r="CS283">
        <v>57945</v>
      </c>
      <c r="CT283">
        <v>58890</v>
      </c>
      <c r="CU283">
        <v>58380</v>
      </c>
      <c r="CV283">
        <v>58335</v>
      </c>
      <c r="CW283">
        <v>58560</v>
      </c>
      <c r="CX283">
        <v>59715</v>
      </c>
      <c r="CY283">
        <v>61860</v>
      </c>
      <c r="CZ283">
        <v>59805</v>
      </c>
      <c r="DA283">
        <v>61830</v>
      </c>
      <c r="DB283">
        <v>58680</v>
      </c>
      <c r="DC283">
        <v>68520</v>
      </c>
      <c r="DD283">
        <v>60045</v>
      </c>
      <c r="DE283">
        <v>59280</v>
      </c>
      <c r="DF283">
        <v>60015</v>
      </c>
      <c r="DG283">
        <v>62430</v>
      </c>
      <c r="DH283">
        <v>60990</v>
      </c>
      <c r="DI283">
        <v>59220</v>
      </c>
      <c r="DJ283">
        <v>60045</v>
      </c>
      <c r="DK283">
        <v>62910</v>
      </c>
      <c r="DL283">
        <v>60165</v>
      </c>
      <c r="DM283">
        <v>59865</v>
      </c>
      <c r="DN283">
        <v>60930</v>
      </c>
      <c r="DO283">
        <v>61500</v>
      </c>
      <c r="DP283">
        <v>60570</v>
      </c>
      <c r="DQ283">
        <v>60345</v>
      </c>
      <c r="DR283">
        <v>61230</v>
      </c>
      <c r="DS283">
        <v>60765</v>
      </c>
      <c r="DT283">
        <v>60960</v>
      </c>
      <c r="DU283">
        <v>69075</v>
      </c>
      <c r="DV283">
        <v>60885</v>
      </c>
      <c r="DW283">
        <v>73800</v>
      </c>
      <c r="DX283">
        <v>61410</v>
      </c>
      <c r="DY283">
        <v>61830</v>
      </c>
      <c r="DZ283">
        <v>61515</v>
      </c>
      <c r="EA283">
        <v>69135</v>
      </c>
      <c r="EB283">
        <v>61680</v>
      </c>
      <c r="EC283">
        <v>65100</v>
      </c>
      <c r="ED283">
        <v>62550</v>
      </c>
      <c r="EE283">
        <v>63045</v>
      </c>
      <c r="EF283">
        <v>61935</v>
      </c>
      <c r="EG283">
        <v>62985</v>
      </c>
      <c r="EH283">
        <v>62460</v>
      </c>
      <c r="EI283">
        <v>62070</v>
      </c>
      <c r="EJ283">
        <v>62250</v>
      </c>
      <c r="EK283">
        <v>61635</v>
      </c>
      <c r="EL283">
        <v>62730</v>
      </c>
      <c r="EM283">
        <v>63030</v>
      </c>
      <c r="EN283">
        <v>70185</v>
      </c>
      <c r="EO283">
        <v>70515</v>
      </c>
      <c r="EP283">
        <v>68805</v>
      </c>
      <c r="EQ283">
        <v>64350</v>
      </c>
      <c r="ER283">
        <v>64140</v>
      </c>
      <c r="ES283">
        <v>63540</v>
      </c>
      <c r="ET283">
        <v>63765</v>
      </c>
      <c r="EU283">
        <v>68535</v>
      </c>
      <c r="EV283">
        <v>64560</v>
      </c>
      <c r="EW283">
        <v>71115</v>
      </c>
      <c r="EX283">
        <v>64275</v>
      </c>
      <c r="EY283">
        <v>65130</v>
      </c>
      <c r="EZ283">
        <v>69885</v>
      </c>
      <c r="FA283">
        <v>64035</v>
      </c>
      <c r="FB283">
        <v>68115</v>
      </c>
      <c r="FC283">
        <v>69435</v>
      </c>
      <c r="FD283">
        <v>66735</v>
      </c>
      <c r="FE283">
        <v>65160</v>
      </c>
      <c r="FF283">
        <v>64470</v>
      </c>
      <c r="FG283">
        <v>64350</v>
      </c>
      <c r="FH283">
        <v>64215</v>
      </c>
      <c r="FI283">
        <v>68115</v>
      </c>
      <c r="FJ283">
        <v>69945</v>
      </c>
      <c r="FK283">
        <v>68145</v>
      </c>
      <c r="FL283">
        <v>67350</v>
      </c>
      <c r="FM283">
        <v>66900</v>
      </c>
      <c r="FN283">
        <v>64395</v>
      </c>
      <c r="FO283">
        <v>65370</v>
      </c>
      <c r="FP283">
        <v>65295</v>
      </c>
      <c r="FQ283">
        <v>67290</v>
      </c>
      <c r="FR283">
        <v>69015</v>
      </c>
      <c r="FS283">
        <v>69630</v>
      </c>
      <c r="FT283">
        <v>67290</v>
      </c>
      <c r="FU283">
        <v>67275</v>
      </c>
      <c r="FV283">
        <v>67815</v>
      </c>
      <c r="FW283">
        <v>70035</v>
      </c>
      <c r="FX283">
        <v>68445</v>
      </c>
      <c r="FY283">
        <v>65565</v>
      </c>
      <c r="FZ283">
        <v>67020</v>
      </c>
      <c r="GA283">
        <v>66045</v>
      </c>
      <c r="GB283">
        <v>66915</v>
      </c>
      <c r="GC283">
        <v>68460</v>
      </c>
      <c r="GD283">
        <v>67230</v>
      </c>
      <c r="GE283">
        <v>70845</v>
      </c>
      <c r="GF283">
        <v>66330</v>
      </c>
      <c r="GG283">
        <v>69015</v>
      </c>
      <c r="GH283">
        <v>69345</v>
      </c>
      <c r="GI283">
        <v>69630</v>
      </c>
      <c r="GJ283">
        <v>67035</v>
      </c>
      <c r="GK283">
        <v>66735</v>
      </c>
      <c r="GL283">
        <v>66945</v>
      </c>
      <c r="GM283">
        <v>67050</v>
      </c>
      <c r="GN283">
        <v>66735</v>
      </c>
      <c r="GO283">
        <v>69135</v>
      </c>
      <c r="GP283">
        <v>67185</v>
      </c>
      <c r="GQ283">
        <v>66510</v>
      </c>
      <c r="GR283">
        <v>67245</v>
      </c>
      <c r="GS283">
        <v>68475</v>
      </c>
      <c r="GT283">
        <v>67035</v>
      </c>
      <c r="GU283">
        <v>70845</v>
      </c>
      <c r="GV283">
        <v>67950</v>
      </c>
      <c r="GW283">
        <v>67425</v>
      </c>
      <c r="GX283">
        <v>68745</v>
      </c>
      <c r="GY283">
        <v>69600</v>
      </c>
      <c r="GZ283">
        <v>68490</v>
      </c>
      <c r="HA283">
        <v>68130</v>
      </c>
      <c r="HB283">
        <v>67935</v>
      </c>
      <c r="HC283">
        <v>68985</v>
      </c>
      <c r="HD283">
        <v>67560</v>
      </c>
      <c r="HE283">
        <v>67785</v>
      </c>
      <c r="HF283">
        <v>68220</v>
      </c>
      <c r="HG283">
        <v>69345</v>
      </c>
      <c r="HH283">
        <v>70335</v>
      </c>
      <c r="HI283">
        <v>67035</v>
      </c>
      <c r="HJ283">
        <v>67365</v>
      </c>
      <c r="HK283">
        <v>68505</v>
      </c>
      <c r="HL283">
        <v>71715</v>
      </c>
      <c r="HM283">
        <v>69375</v>
      </c>
      <c r="HN283">
        <v>70035</v>
      </c>
      <c r="HO283">
        <v>67335</v>
      </c>
      <c r="HP283">
        <v>68535</v>
      </c>
    </row>
    <row r="284" spans="29:224" x14ac:dyDescent="0.2">
      <c r="AC284" s="1" t="s">
        <v>25</v>
      </c>
      <c r="AD284" s="1" t="s">
        <v>25</v>
      </c>
      <c r="AE284" s="1"/>
      <c r="AF284" s="1"/>
      <c r="AG284" s="1" t="s">
        <v>27</v>
      </c>
      <c r="AH284" s="1" t="s">
        <v>27</v>
      </c>
      <c r="AN284" s="22"/>
      <c r="AO284" s="22"/>
      <c r="AP284" s="22" t="s">
        <v>24</v>
      </c>
      <c r="AQ284" s="22" t="s">
        <v>24</v>
      </c>
      <c r="AR284" s="22" t="s">
        <v>30</v>
      </c>
      <c r="AS284" s="22" t="s">
        <v>24</v>
      </c>
      <c r="AT284" s="22" t="s">
        <v>24</v>
      </c>
      <c r="AU284" s="22" t="s">
        <v>30</v>
      </c>
      <c r="AV284" s="22" t="s">
        <v>26</v>
      </c>
      <c r="AW284" s="22" t="s">
        <v>21</v>
      </c>
    </row>
    <row r="285" spans="29:224" x14ac:dyDescent="0.2">
      <c r="AC285">
        <v>53131.665117521698</v>
      </c>
      <c r="AD285">
        <v>53148.764882478201</v>
      </c>
      <c r="AE285">
        <v>50400</v>
      </c>
      <c r="AF285">
        <v>53100</v>
      </c>
      <c r="AG285">
        <v>52920</v>
      </c>
      <c r="AH285">
        <v>53415</v>
      </c>
      <c r="AN285" s="7">
        <f t="shared" ref="AN285:AN348" si="108">AE285/86400</f>
        <v>0.58333333333333337</v>
      </c>
      <c r="AO285" s="7">
        <f t="shared" ref="AO285:AO348" si="109">AF285/86400</f>
        <v>0.61458333333333337</v>
      </c>
      <c r="AP285" s="7">
        <f t="shared" ref="AP285:AP348" si="110">AC285/86400</f>
        <v>0.61494982774909368</v>
      </c>
      <c r="AQ285" s="7">
        <f t="shared" ref="AQ285:AQ348" si="111">AD285/86400</f>
        <v>0.61514774169534958</v>
      </c>
      <c r="AR285" s="9">
        <f>AQ285-AP285</f>
        <v>1.9791394625590097E-4</v>
      </c>
      <c r="AS285" s="4">
        <f>AG285/86400</f>
        <v>0.61250000000000004</v>
      </c>
      <c r="AT285" s="4">
        <f>AH285/86400</f>
        <v>0.61822916666666672</v>
      </c>
      <c r="AU285" s="4">
        <f>AT285-AS285</f>
        <v>5.7291666666666741E-3</v>
      </c>
      <c r="AV285" s="10">
        <f>(AP285+AQ285)/2</f>
        <v>0.61504878472222169</v>
      </c>
      <c r="AW285" s="9">
        <f t="shared" ref="AW285:AW348" si="112">AV285-AO285</f>
        <v>4.6545138888831605E-4</v>
      </c>
    </row>
    <row r="286" spans="29:224" x14ac:dyDescent="0.2">
      <c r="AC286">
        <v>53081.074113389797</v>
      </c>
      <c r="AD286">
        <v>53110.345886610099</v>
      </c>
      <c r="AE286">
        <v>50400</v>
      </c>
      <c r="AF286">
        <v>52500</v>
      </c>
      <c r="AG286">
        <v>52650</v>
      </c>
      <c r="AH286">
        <v>53565</v>
      </c>
      <c r="AN286" s="7">
        <f t="shared" si="108"/>
        <v>0.58333333333333337</v>
      </c>
      <c r="AO286" s="7">
        <f t="shared" si="109"/>
        <v>0.60763888888888884</v>
      </c>
      <c r="AP286" s="7">
        <f t="shared" si="110"/>
        <v>0.61436428371978935</v>
      </c>
      <c r="AQ286" s="7">
        <f t="shared" si="111"/>
        <v>0.61470307739132057</v>
      </c>
      <c r="AR286" s="9">
        <f t="shared" ref="AR286:AR349" si="113">AQ286-AP286</f>
        <v>3.3879367153122342E-4</v>
      </c>
      <c r="AS286" s="4">
        <f t="shared" ref="AS286:AS349" si="114">AG286/86400</f>
        <v>0.609375</v>
      </c>
      <c r="AT286" s="4">
        <f t="shared" ref="AT286:AT349" si="115">AH286/86400</f>
        <v>0.61996527777777777</v>
      </c>
      <c r="AU286" s="4">
        <f t="shared" ref="AU286:AU349" si="116">AT286-AS286</f>
        <v>1.0590277777777768E-2</v>
      </c>
      <c r="AV286" s="10">
        <f t="shared" ref="AV286:AV349" si="117">(AP286+AQ286)/2</f>
        <v>0.61453368055555502</v>
      </c>
      <c r="AW286" s="9">
        <f t="shared" si="112"/>
        <v>6.8947916666661779E-3</v>
      </c>
    </row>
    <row r="287" spans="29:224" x14ac:dyDescent="0.2">
      <c r="AC287">
        <v>53186.660254652597</v>
      </c>
      <c r="AD287">
        <v>53210.709745347398</v>
      </c>
      <c r="AE287">
        <v>50400</v>
      </c>
      <c r="AF287">
        <v>53100</v>
      </c>
      <c r="AG287">
        <v>52860</v>
      </c>
      <c r="AH287">
        <v>53580</v>
      </c>
      <c r="AN287" s="7">
        <f t="shared" si="108"/>
        <v>0.58333333333333337</v>
      </c>
      <c r="AO287" s="7">
        <f t="shared" si="109"/>
        <v>0.61458333333333337</v>
      </c>
      <c r="AP287" s="7">
        <f t="shared" si="110"/>
        <v>0.61558634553996061</v>
      </c>
      <c r="AQ287" s="7">
        <f t="shared" si="111"/>
        <v>0.61586469612670602</v>
      </c>
      <c r="AR287" s="9">
        <f t="shared" si="113"/>
        <v>2.783505867454128E-4</v>
      </c>
      <c r="AS287" s="4">
        <f t="shared" si="114"/>
        <v>0.6118055555555556</v>
      </c>
      <c r="AT287" s="4">
        <f t="shared" si="115"/>
        <v>0.62013888888888891</v>
      </c>
      <c r="AU287" s="4">
        <f t="shared" si="116"/>
        <v>8.3333333333333037E-3</v>
      </c>
      <c r="AV287" s="10">
        <f t="shared" si="117"/>
        <v>0.61572552083333332</v>
      </c>
      <c r="AW287" s="9">
        <f t="shared" si="112"/>
        <v>1.1421874999999471E-3</v>
      </c>
    </row>
    <row r="288" spans="29:224" x14ac:dyDescent="0.2">
      <c r="AC288">
        <v>54020.4257479312</v>
      </c>
      <c r="AD288">
        <v>54039.634252068703</v>
      </c>
      <c r="AE288">
        <v>50400</v>
      </c>
      <c r="AF288">
        <v>54000</v>
      </c>
      <c r="AG288">
        <v>53730</v>
      </c>
      <c r="AH288">
        <v>54315</v>
      </c>
      <c r="AN288" s="7">
        <f t="shared" si="108"/>
        <v>0.58333333333333337</v>
      </c>
      <c r="AO288" s="7">
        <f t="shared" si="109"/>
        <v>0.625</v>
      </c>
      <c r="AP288" s="7">
        <f t="shared" si="110"/>
        <v>0.62523640911957412</v>
      </c>
      <c r="AQ288" s="7">
        <f t="shared" si="111"/>
        <v>0.62545872976931371</v>
      </c>
      <c r="AR288" s="9">
        <f t="shared" si="113"/>
        <v>2.2232064973959353E-4</v>
      </c>
      <c r="AS288" s="4">
        <f t="shared" si="114"/>
        <v>0.62187499999999996</v>
      </c>
      <c r="AT288" s="4">
        <f t="shared" si="115"/>
        <v>0.62864583333333335</v>
      </c>
      <c r="AU288" s="4">
        <f t="shared" si="116"/>
        <v>6.7708333333333925E-3</v>
      </c>
      <c r="AV288" s="10">
        <f t="shared" si="117"/>
        <v>0.62534756944444392</v>
      </c>
      <c r="AW288" s="9">
        <f t="shared" si="112"/>
        <v>3.4756944444391813E-4</v>
      </c>
    </row>
    <row r="289" spans="29:49" x14ac:dyDescent="0.2">
      <c r="AC289">
        <v>56115.604840956999</v>
      </c>
      <c r="AD289">
        <v>56133.505159042899</v>
      </c>
      <c r="AE289">
        <v>50400</v>
      </c>
      <c r="AF289">
        <v>56100</v>
      </c>
      <c r="AG289">
        <v>55845</v>
      </c>
      <c r="AH289">
        <v>56385</v>
      </c>
      <c r="AN289" s="7">
        <f t="shared" si="108"/>
        <v>0.58333333333333337</v>
      </c>
      <c r="AO289" s="7">
        <f t="shared" si="109"/>
        <v>0.64930555555555558</v>
      </c>
      <c r="AP289" s="7">
        <f t="shared" si="110"/>
        <v>0.64948616714070606</v>
      </c>
      <c r="AQ289" s="7">
        <f t="shared" si="111"/>
        <v>0.64969334674818169</v>
      </c>
      <c r="AR289" s="9">
        <f t="shared" si="113"/>
        <v>2.0717960747562714E-4</v>
      </c>
      <c r="AS289" s="4">
        <f t="shared" si="114"/>
        <v>0.64635416666666667</v>
      </c>
      <c r="AT289" s="4">
        <f t="shared" si="115"/>
        <v>0.65260416666666665</v>
      </c>
      <c r="AU289" s="4">
        <f t="shared" si="116"/>
        <v>6.2499999999999778E-3</v>
      </c>
      <c r="AV289" s="10">
        <f t="shared" si="117"/>
        <v>0.64958975694444387</v>
      </c>
      <c r="AW289" s="9">
        <f t="shared" si="112"/>
        <v>2.8420138888829438E-4</v>
      </c>
    </row>
    <row r="290" spans="29:49" x14ac:dyDescent="0.2">
      <c r="AC290">
        <v>53421.931794712902</v>
      </c>
      <c r="AD290">
        <v>53442.328205286998</v>
      </c>
      <c r="AE290">
        <v>50400</v>
      </c>
      <c r="AF290">
        <v>53400</v>
      </c>
      <c r="AG290">
        <v>53100</v>
      </c>
      <c r="AH290">
        <v>53730</v>
      </c>
      <c r="AN290" s="7">
        <f t="shared" si="108"/>
        <v>0.58333333333333337</v>
      </c>
      <c r="AO290" s="7">
        <f t="shared" si="109"/>
        <v>0.61805555555555558</v>
      </c>
      <c r="AP290" s="7">
        <f t="shared" si="110"/>
        <v>0.61830939577214006</v>
      </c>
      <c r="AQ290" s="7">
        <f t="shared" si="111"/>
        <v>0.61854546533896992</v>
      </c>
      <c r="AR290" s="9">
        <f t="shared" si="113"/>
        <v>2.3606956682986624E-4</v>
      </c>
      <c r="AS290" s="4">
        <f t="shared" si="114"/>
        <v>0.61458333333333337</v>
      </c>
      <c r="AT290" s="4">
        <f t="shared" si="115"/>
        <v>0.62187499999999996</v>
      </c>
      <c r="AU290" s="4">
        <f t="shared" si="116"/>
        <v>7.2916666666665853E-3</v>
      </c>
      <c r="AV290" s="10">
        <f t="shared" si="117"/>
        <v>0.61842743055555505</v>
      </c>
      <c r="AW290" s="9">
        <f t="shared" si="112"/>
        <v>3.7187499999946638E-4</v>
      </c>
    </row>
    <row r="291" spans="29:49" x14ac:dyDescent="0.2">
      <c r="AC291">
        <v>53394.690855977402</v>
      </c>
      <c r="AD291">
        <v>53403.599144022497</v>
      </c>
      <c r="AE291">
        <v>50400</v>
      </c>
      <c r="AF291">
        <v>53400</v>
      </c>
      <c r="AG291">
        <v>53265</v>
      </c>
      <c r="AH291">
        <v>53535</v>
      </c>
      <c r="AN291" s="7">
        <f t="shared" si="108"/>
        <v>0.58333333333333337</v>
      </c>
      <c r="AO291" s="7">
        <f t="shared" si="109"/>
        <v>0.61805555555555558</v>
      </c>
      <c r="AP291" s="7">
        <f t="shared" si="110"/>
        <v>0.61799410712936809</v>
      </c>
      <c r="AQ291" s="7">
        <f t="shared" si="111"/>
        <v>0.6180972123150752</v>
      </c>
      <c r="AR291" s="9">
        <f t="shared" si="113"/>
        <v>1.0310518570710858E-4</v>
      </c>
      <c r="AS291" s="4">
        <f t="shared" si="114"/>
        <v>0.61649305555555556</v>
      </c>
      <c r="AT291" s="4">
        <f t="shared" si="115"/>
        <v>0.6196180555555556</v>
      </c>
      <c r="AU291" s="4">
        <f t="shared" si="116"/>
        <v>3.1250000000000444E-3</v>
      </c>
      <c r="AV291" s="10">
        <f t="shared" si="117"/>
        <v>0.6180456597222217</v>
      </c>
      <c r="AW291" s="9">
        <f t="shared" si="112"/>
        <v>-9.8958333338838855E-6</v>
      </c>
    </row>
    <row r="292" spans="29:49" x14ac:dyDescent="0.2">
      <c r="AC292">
        <v>53074.309242648997</v>
      </c>
      <c r="AD292">
        <v>53103.580757350901</v>
      </c>
      <c r="AE292">
        <v>50400</v>
      </c>
      <c r="AF292">
        <v>52800</v>
      </c>
      <c r="AG292">
        <v>52650</v>
      </c>
      <c r="AH292">
        <v>53535</v>
      </c>
      <c r="AN292" s="7">
        <f t="shared" si="108"/>
        <v>0.58333333333333337</v>
      </c>
      <c r="AO292" s="7">
        <f t="shared" si="109"/>
        <v>0.61111111111111116</v>
      </c>
      <c r="AP292" s="7">
        <f t="shared" si="110"/>
        <v>0.61428598660473377</v>
      </c>
      <c r="AQ292" s="7">
        <f t="shared" si="111"/>
        <v>0.61462477728415399</v>
      </c>
      <c r="AR292" s="9">
        <f t="shared" si="113"/>
        <v>3.3879067942022001E-4</v>
      </c>
      <c r="AS292" s="4">
        <f t="shared" si="114"/>
        <v>0.609375</v>
      </c>
      <c r="AT292" s="4">
        <f t="shared" si="115"/>
        <v>0.6196180555555556</v>
      </c>
      <c r="AU292" s="4">
        <f t="shared" si="116"/>
        <v>1.0243055555555602E-2</v>
      </c>
      <c r="AV292" s="10">
        <f t="shared" si="117"/>
        <v>0.61445538194444382</v>
      </c>
      <c r="AW292" s="9">
        <f t="shared" si="112"/>
        <v>3.3442708333326632E-3</v>
      </c>
    </row>
    <row r="293" spans="29:49" x14ac:dyDescent="0.2">
      <c r="AC293">
        <v>54898.1063120748</v>
      </c>
      <c r="AD293">
        <v>54906.783687925097</v>
      </c>
      <c r="AE293">
        <v>50400</v>
      </c>
      <c r="AF293">
        <v>54900</v>
      </c>
      <c r="AG293">
        <v>54765</v>
      </c>
      <c r="AH293">
        <v>55035</v>
      </c>
      <c r="AN293" s="7">
        <f t="shared" si="108"/>
        <v>0.58333333333333337</v>
      </c>
      <c r="AO293" s="7">
        <f t="shared" si="109"/>
        <v>0.63541666666666663</v>
      </c>
      <c r="AP293" s="7">
        <f t="shared" si="110"/>
        <v>0.63539474898234727</v>
      </c>
      <c r="AQ293" s="7">
        <f t="shared" si="111"/>
        <v>0.63549518157320717</v>
      </c>
      <c r="AR293" s="9">
        <f t="shared" si="113"/>
        <v>1.0043259085990019E-4</v>
      </c>
      <c r="AS293" s="4">
        <f t="shared" si="114"/>
        <v>0.63385416666666672</v>
      </c>
      <c r="AT293" s="4">
        <f t="shared" si="115"/>
        <v>0.63697916666666665</v>
      </c>
      <c r="AU293" s="4">
        <f t="shared" si="116"/>
        <v>3.1249999999999334E-3</v>
      </c>
      <c r="AV293" s="10">
        <f t="shared" si="117"/>
        <v>0.63544496527777716</v>
      </c>
      <c r="AW293" s="9">
        <f t="shared" si="112"/>
        <v>2.8298611110533223E-5</v>
      </c>
    </row>
    <row r="294" spans="29:49" x14ac:dyDescent="0.2">
      <c r="AC294">
        <v>52800.877166139901</v>
      </c>
      <c r="AD294">
        <v>52810.012833859997</v>
      </c>
      <c r="AE294">
        <v>50400</v>
      </c>
      <c r="AF294">
        <v>52800</v>
      </c>
      <c r="AG294">
        <v>52650</v>
      </c>
      <c r="AH294">
        <v>52935</v>
      </c>
      <c r="AN294" s="7">
        <f t="shared" si="108"/>
        <v>0.58333333333333337</v>
      </c>
      <c r="AO294" s="7">
        <f t="shared" si="109"/>
        <v>0.61111111111111116</v>
      </c>
      <c r="AP294" s="7">
        <f t="shared" si="110"/>
        <v>0.61112126349698959</v>
      </c>
      <c r="AQ294" s="7">
        <f t="shared" si="111"/>
        <v>0.61122700039189815</v>
      </c>
      <c r="AR294" s="9">
        <f t="shared" si="113"/>
        <v>1.0573689490855909E-4</v>
      </c>
      <c r="AS294" s="4">
        <f t="shared" si="114"/>
        <v>0.609375</v>
      </c>
      <c r="AT294" s="4">
        <f t="shared" si="115"/>
        <v>0.61267361111111107</v>
      </c>
      <c r="AU294" s="4">
        <f t="shared" si="116"/>
        <v>3.2986111111110716E-3</v>
      </c>
      <c r="AV294" s="10">
        <f t="shared" si="117"/>
        <v>0.61117413194444392</v>
      </c>
      <c r="AW294" s="9">
        <f t="shared" si="112"/>
        <v>6.3020833332760873E-5</v>
      </c>
    </row>
    <row r="295" spans="29:49" x14ac:dyDescent="0.2">
      <c r="AC295">
        <v>58494.270617284703</v>
      </c>
      <c r="AD295">
        <v>58503.7193827152</v>
      </c>
      <c r="AE295">
        <v>50400</v>
      </c>
      <c r="AF295">
        <v>58500</v>
      </c>
      <c r="AG295">
        <v>58365</v>
      </c>
      <c r="AH295">
        <v>58650</v>
      </c>
      <c r="AN295" s="7">
        <f t="shared" si="108"/>
        <v>0.58333333333333337</v>
      </c>
      <c r="AO295" s="7">
        <f t="shared" si="109"/>
        <v>0.67708333333333337</v>
      </c>
      <c r="AP295" s="7">
        <f t="shared" si="110"/>
        <v>0.67701702103338779</v>
      </c>
      <c r="AQ295" s="7">
        <f t="shared" si="111"/>
        <v>0.67712638174438888</v>
      </c>
      <c r="AR295" s="9">
        <f t="shared" si="113"/>
        <v>1.0936071100109412E-4</v>
      </c>
      <c r="AS295" s="4">
        <f t="shared" si="114"/>
        <v>0.67552083333333335</v>
      </c>
      <c r="AT295" s="4">
        <f t="shared" si="115"/>
        <v>0.67881944444444442</v>
      </c>
      <c r="AU295" s="4">
        <f t="shared" si="116"/>
        <v>3.2986111111110716E-3</v>
      </c>
      <c r="AV295" s="10">
        <f t="shared" si="117"/>
        <v>0.67707170138888828</v>
      </c>
      <c r="AW295" s="9">
        <f t="shared" si="112"/>
        <v>-1.1631944445089637E-5</v>
      </c>
    </row>
    <row r="296" spans="29:49" x14ac:dyDescent="0.2">
      <c r="AC296">
        <v>54906.3007021761</v>
      </c>
      <c r="AD296">
        <v>54925.739297823799</v>
      </c>
      <c r="AE296">
        <v>50400</v>
      </c>
      <c r="AF296">
        <v>54900</v>
      </c>
      <c r="AG296">
        <v>54615</v>
      </c>
      <c r="AH296">
        <v>55200</v>
      </c>
      <c r="AN296" s="7">
        <f t="shared" si="108"/>
        <v>0.58333333333333337</v>
      </c>
      <c r="AO296" s="7">
        <f t="shared" si="109"/>
        <v>0.63541666666666663</v>
      </c>
      <c r="AP296" s="7">
        <f t="shared" si="110"/>
        <v>0.63548959146037154</v>
      </c>
      <c r="AQ296" s="7">
        <f t="shared" si="111"/>
        <v>0.63571457520629393</v>
      </c>
      <c r="AR296" s="9">
        <f t="shared" si="113"/>
        <v>2.2498374592239134E-4</v>
      </c>
      <c r="AS296" s="4">
        <f t="shared" si="114"/>
        <v>0.63211805555555556</v>
      </c>
      <c r="AT296" s="4">
        <f t="shared" si="115"/>
        <v>0.63888888888888884</v>
      </c>
      <c r="AU296" s="4">
        <f t="shared" si="116"/>
        <v>6.7708333333332815E-3</v>
      </c>
      <c r="AV296" s="10">
        <f t="shared" si="117"/>
        <v>0.63560208333333268</v>
      </c>
      <c r="AW296" s="9">
        <f t="shared" si="112"/>
        <v>1.854166666660495E-4</v>
      </c>
    </row>
    <row r="297" spans="29:49" x14ac:dyDescent="0.2">
      <c r="AC297">
        <v>54022.334351133097</v>
      </c>
      <c r="AD297">
        <v>54039.765648866902</v>
      </c>
      <c r="AE297">
        <v>50400</v>
      </c>
      <c r="AF297">
        <v>54000</v>
      </c>
      <c r="AG297">
        <v>53775</v>
      </c>
      <c r="AH297">
        <v>54300</v>
      </c>
      <c r="AN297" s="7">
        <f t="shared" si="108"/>
        <v>0.58333333333333337</v>
      </c>
      <c r="AO297" s="7">
        <f t="shared" si="109"/>
        <v>0.625</v>
      </c>
      <c r="AP297" s="7">
        <f t="shared" si="110"/>
        <v>0.62525849943441081</v>
      </c>
      <c r="AQ297" s="7">
        <f t="shared" si="111"/>
        <v>0.62546025056558918</v>
      </c>
      <c r="AR297" s="9">
        <f t="shared" si="113"/>
        <v>2.0175113117837373E-4</v>
      </c>
      <c r="AS297" s="4">
        <f t="shared" si="114"/>
        <v>0.62239583333333337</v>
      </c>
      <c r="AT297" s="4">
        <f t="shared" si="115"/>
        <v>0.62847222222222221</v>
      </c>
      <c r="AU297" s="4">
        <f t="shared" si="116"/>
        <v>6.0763888888888395E-3</v>
      </c>
      <c r="AV297" s="10">
        <f t="shared" si="117"/>
        <v>0.62535937499999994</v>
      </c>
      <c r="AW297" s="9">
        <f t="shared" si="112"/>
        <v>3.593749999999396E-4</v>
      </c>
    </row>
    <row r="298" spans="29:49" x14ac:dyDescent="0.2">
      <c r="AC298">
        <v>53347.310453065897</v>
      </c>
      <c r="AD298">
        <v>53379.339546934098</v>
      </c>
      <c r="AE298">
        <v>50700</v>
      </c>
      <c r="AF298">
        <v>52800</v>
      </c>
      <c r="AG298">
        <v>52905</v>
      </c>
      <c r="AH298">
        <v>53865</v>
      </c>
      <c r="AN298" s="7">
        <f t="shared" si="108"/>
        <v>0.58680555555555558</v>
      </c>
      <c r="AO298" s="7">
        <f t="shared" si="109"/>
        <v>0.61111111111111116</v>
      </c>
      <c r="AP298" s="7">
        <f t="shared" si="110"/>
        <v>0.61744572283641086</v>
      </c>
      <c r="AQ298" s="7">
        <f t="shared" si="111"/>
        <v>0.61781642994136687</v>
      </c>
      <c r="AR298" s="9">
        <f t="shared" si="113"/>
        <v>3.70707104956014E-4</v>
      </c>
      <c r="AS298" s="4">
        <f t="shared" si="114"/>
        <v>0.61232638888888891</v>
      </c>
      <c r="AT298" s="4">
        <f t="shared" si="115"/>
        <v>0.62343749999999998</v>
      </c>
      <c r="AU298" s="4">
        <f t="shared" si="116"/>
        <v>1.1111111111111072E-2</v>
      </c>
      <c r="AV298" s="10">
        <f t="shared" si="117"/>
        <v>0.61763107638888881</v>
      </c>
      <c r="AW298" s="9">
        <f t="shared" si="112"/>
        <v>6.5199652777776507E-3</v>
      </c>
    </row>
    <row r="299" spans="29:49" x14ac:dyDescent="0.2">
      <c r="AC299">
        <v>53716.579355119698</v>
      </c>
      <c r="AD299">
        <v>53735.890644880201</v>
      </c>
      <c r="AE299">
        <v>50700</v>
      </c>
      <c r="AF299">
        <v>53700</v>
      </c>
      <c r="AG299">
        <v>53460</v>
      </c>
      <c r="AH299">
        <v>54030</v>
      </c>
      <c r="AN299" s="7">
        <f t="shared" si="108"/>
        <v>0.58680555555555558</v>
      </c>
      <c r="AO299" s="7">
        <f t="shared" si="109"/>
        <v>0.62152777777777779</v>
      </c>
      <c r="AP299" s="7">
        <f t="shared" si="110"/>
        <v>0.62171966846203353</v>
      </c>
      <c r="AQ299" s="7">
        <f t="shared" si="111"/>
        <v>0.62194317876018756</v>
      </c>
      <c r="AR299" s="9">
        <f t="shared" si="113"/>
        <v>2.2351029815403933E-4</v>
      </c>
      <c r="AS299" s="4">
        <f t="shared" si="114"/>
        <v>0.61875000000000002</v>
      </c>
      <c r="AT299" s="4">
        <f t="shared" si="115"/>
        <v>0.62534722222222228</v>
      </c>
      <c r="AU299" s="4">
        <f t="shared" si="116"/>
        <v>6.5972222222222543E-3</v>
      </c>
      <c r="AV299" s="10">
        <f t="shared" si="117"/>
        <v>0.62183142361111055</v>
      </c>
      <c r="AW299" s="9">
        <f t="shared" si="112"/>
        <v>3.0364583333275519E-4</v>
      </c>
    </row>
    <row r="300" spans="29:49" x14ac:dyDescent="0.2">
      <c r="AC300">
        <v>53491.383148765803</v>
      </c>
      <c r="AD300">
        <v>53515.406851234096</v>
      </c>
      <c r="AE300">
        <v>50700</v>
      </c>
      <c r="AF300">
        <v>53400</v>
      </c>
      <c r="AG300">
        <v>53205</v>
      </c>
      <c r="AH300">
        <v>53955</v>
      </c>
      <c r="AN300" s="7">
        <f t="shared" si="108"/>
        <v>0.58680555555555558</v>
      </c>
      <c r="AO300" s="7">
        <f t="shared" si="109"/>
        <v>0.61805555555555558</v>
      </c>
      <c r="AP300" s="7">
        <f t="shared" si="110"/>
        <v>0.61911323088849313</v>
      </c>
      <c r="AQ300" s="7">
        <f t="shared" si="111"/>
        <v>0.61939128300039459</v>
      </c>
      <c r="AR300" s="9">
        <f t="shared" si="113"/>
        <v>2.7805211190146117E-4</v>
      </c>
      <c r="AS300" s="4">
        <f t="shared" si="114"/>
        <v>0.61579861111111112</v>
      </c>
      <c r="AT300" s="4">
        <f t="shared" si="115"/>
        <v>0.6244791666666667</v>
      </c>
      <c r="AU300" s="4">
        <f t="shared" si="116"/>
        <v>8.6805555555555802E-3</v>
      </c>
      <c r="AV300" s="10">
        <f t="shared" si="117"/>
        <v>0.61925225694444386</v>
      </c>
      <c r="AW300" s="9">
        <f t="shared" si="112"/>
        <v>1.1967013888882772E-3</v>
      </c>
    </row>
    <row r="301" spans="29:49" x14ac:dyDescent="0.2">
      <c r="AC301">
        <v>54599.138502014801</v>
      </c>
      <c r="AD301">
        <v>54608.151497985098</v>
      </c>
      <c r="AE301">
        <v>50700</v>
      </c>
      <c r="AF301">
        <v>54600</v>
      </c>
      <c r="AG301">
        <v>54450</v>
      </c>
      <c r="AH301">
        <v>54720</v>
      </c>
      <c r="AN301" s="7">
        <f t="shared" si="108"/>
        <v>0.58680555555555558</v>
      </c>
      <c r="AO301" s="7">
        <f t="shared" si="109"/>
        <v>0.63194444444444442</v>
      </c>
      <c r="AP301" s="7">
        <f t="shared" si="110"/>
        <v>0.63193447340294906</v>
      </c>
      <c r="AQ301" s="7">
        <f t="shared" si="111"/>
        <v>0.63203879048593858</v>
      </c>
      <c r="AR301" s="9">
        <f t="shared" si="113"/>
        <v>1.0431708298952458E-4</v>
      </c>
      <c r="AS301" s="4">
        <f t="shared" si="114"/>
        <v>0.63020833333333337</v>
      </c>
      <c r="AT301" s="4">
        <f t="shared" si="115"/>
        <v>0.6333333333333333</v>
      </c>
      <c r="AU301" s="4">
        <f t="shared" si="116"/>
        <v>3.1249999999999334E-3</v>
      </c>
      <c r="AV301" s="10">
        <f t="shared" si="117"/>
        <v>0.63198663194444382</v>
      </c>
      <c r="AW301" s="9">
        <f t="shared" si="112"/>
        <v>4.2187499999402078E-5</v>
      </c>
    </row>
    <row r="302" spans="29:49" x14ac:dyDescent="0.2">
      <c r="AC302">
        <v>53734.688237720002</v>
      </c>
      <c r="AD302">
        <v>53751.531762279898</v>
      </c>
      <c r="AE302">
        <v>51000</v>
      </c>
      <c r="AF302">
        <v>53700</v>
      </c>
      <c r="AG302">
        <v>53520</v>
      </c>
      <c r="AH302">
        <v>54000</v>
      </c>
      <c r="AN302" s="7">
        <f t="shared" si="108"/>
        <v>0.59027777777777779</v>
      </c>
      <c r="AO302" s="7">
        <f t="shared" si="109"/>
        <v>0.62152777777777779</v>
      </c>
      <c r="AP302" s="7">
        <f t="shared" si="110"/>
        <v>0.62192926201064813</v>
      </c>
      <c r="AQ302" s="7">
        <f t="shared" si="111"/>
        <v>0.62212421021157294</v>
      </c>
      <c r="AR302" s="9">
        <f t="shared" si="113"/>
        <v>1.9494820092480492E-4</v>
      </c>
      <c r="AS302" s="4">
        <f t="shared" si="114"/>
        <v>0.61944444444444446</v>
      </c>
      <c r="AT302" s="4">
        <f t="shared" si="115"/>
        <v>0.625</v>
      </c>
      <c r="AU302" s="4">
        <f t="shared" si="116"/>
        <v>5.5555555555555358E-3</v>
      </c>
      <c r="AV302" s="10">
        <f t="shared" si="117"/>
        <v>0.62202673611111048</v>
      </c>
      <c r="AW302" s="9">
        <f t="shared" si="112"/>
        <v>4.9895833333268858E-4</v>
      </c>
    </row>
    <row r="303" spans="29:49" x14ac:dyDescent="0.2">
      <c r="AC303">
        <v>55211.631364369503</v>
      </c>
      <c r="AD303">
        <v>55229.228635630403</v>
      </c>
      <c r="AE303">
        <v>51000</v>
      </c>
      <c r="AF303">
        <v>55200</v>
      </c>
      <c r="AG303">
        <v>54945</v>
      </c>
      <c r="AH303">
        <v>55470</v>
      </c>
      <c r="AN303" s="7">
        <f t="shared" si="108"/>
        <v>0.59027777777777779</v>
      </c>
      <c r="AO303" s="7">
        <f t="shared" si="109"/>
        <v>0.63888888888888884</v>
      </c>
      <c r="AP303" s="7">
        <f t="shared" si="110"/>
        <v>0.6390235111616841</v>
      </c>
      <c r="AQ303" s="7">
        <f t="shared" si="111"/>
        <v>0.63922718328275929</v>
      </c>
      <c r="AR303" s="9">
        <f t="shared" si="113"/>
        <v>2.036721210751935E-4</v>
      </c>
      <c r="AS303" s="4">
        <f t="shared" si="114"/>
        <v>0.63593750000000004</v>
      </c>
      <c r="AT303" s="4">
        <f t="shared" si="115"/>
        <v>0.64201388888888888</v>
      </c>
      <c r="AU303" s="4">
        <f t="shared" si="116"/>
        <v>6.0763888888888395E-3</v>
      </c>
      <c r="AV303" s="10">
        <f t="shared" si="117"/>
        <v>0.6391253472222217</v>
      </c>
      <c r="AW303" s="9">
        <f t="shared" si="112"/>
        <v>2.3645833333285626E-4</v>
      </c>
    </row>
    <row r="304" spans="29:49" x14ac:dyDescent="0.2">
      <c r="AC304">
        <v>55813.388028332003</v>
      </c>
      <c r="AD304">
        <v>55831.461971667901</v>
      </c>
      <c r="AE304">
        <v>51000</v>
      </c>
      <c r="AF304">
        <v>55800</v>
      </c>
      <c r="AG304">
        <v>55560</v>
      </c>
      <c r="AH304">
        <v>56085</v>
      </c>
      <c r="AN304" s="7">
        <f t="shared" si="108"/>
        <v>0.59027777777777779</v>
      </c>
      <c r="AO304" s="7">
        <f t="shared" si="109"/>
        <v>0.64583333333333337</v>
      </c>
      <c r="AP304" s="7">
        <f t="shared" si="110"/>
        <v>0.64598828736495373</v>
      </c>
      <c r="AQ304" s="7">
        <f t="shared" si="111"/>
        <v>0.646197476523934</v>
      </c>
      <c r="AR304" s="9">
        <f t="shared" si="113"/>
        <v>2.0918915898027191E-4</v>
      </c>
      <c r="AS304" s="4">
        <f t="shared" si="114"/>
        <v>0.6430555555555556</v>
      </c>
      <c r="AT304" s="4">
        <f t="shared" si="115"/>
        <v>0.64913194444444444</v>
      </c>
      <c r="AU304" s="4">
        <f t="shared" si="116"/>
        <v>6.0763888888888395E-3</v>
      </c>
      <c r="AV304" s="10">
        <f t="shared" si="117"/>
        <v>0.64609288194444381</v>
      </c>
      <c r="AW304" s="9">
        <f t="shared" si="112"/>
        <v>2.5954861111043837E-4</v>
      </c>
    </row>
    <row r="305" spans="29:49" x14ac:dyDescent="0.2">
      <c r="AC305">
        <v>53511.684662743399</v>
      </c>
      <c r="AD305">
        <v>53540.615337256502</v>
      </c>
      <c r="AE305">
        <v>51000</v>
      </c>
      <c r="AF305">
        <v>53100</v>
      </c>
      <c r="AG305">
        <v>53145</v>
      </c>
      <c r="AH305">
        <v>54015</v>
      </c>
      <c r="AN305" s="7">
        <f t="shared" si="108"/>
        <v>0.59027777777777779</v>
      </c>
      <c r="AO305" s="7">
        <f t="shared" si="109"/>
        <v>0.61458333333333337</v>
      </c>
      <c r="AP305" s="7">
        <f t="shared" si="110"/>
        <v>0.61934820211508568</v>
      </c>
      <c r="AQ305" s="7">
        <f t="shared" si="111"/>
        <v>0.61968304788491324</v>
      </c>
      <c r="AR305" s="9">
        <f t="shared" si="113"/>
        <v>3.3484576982756309E-4</v>
      </c>
      <c r="AS305" s="4">
        <f t="shared" si="114"/>
        <v>0.61510416666666667</v>
      </c>
      <c r="AT305" s="4">
        <f t="shared" si="115"/>
        <v>0.62517361111111114</v>
      </c>
      <c r="AU305" s="4">
        <f t="shared" si="116"/>
        <v>1.0069444444444464E-2</v>
      </c>
      <c r="AV305" s="10">
        <f t="shared" si="117"/>
        <v>0.61951562499999946</v>
      </c>
      <c r="AW305" s="9">
        <f t="shared" si="112"/>
        <v>4.9322916666660888E-3</v>
      </c>
    </row>
    <row r="306" spans="29:49" x14ac:dyDescent="0.2">
      <c r="AC306">
        <v>54916.829394697597</v>
      </c>
      <c r="AD306">
        <v>54934.530605302301</v>
      </c>
      <c r="AE306">
        <v>51000</v>
      </c>
      <c r="AF306">
        <v>54900</v>
      </c>
      <c r="AG306">
        <v>54660</v>
      </c>
      <c r="AH306">
        <v>55200</v>
      </c>
      <c r="AN306" s="7">
        <f t="shared" si="108"/>
        <v>0.59027777777777779</v>
      </c>
      <c r="AO306" s="7">
        <f t="shared" si="109"/>
        <v>0.63541666666666663</v>
      </c>
      <c r="AP306" s="7">
        <f t="shared" si="110"/>
        <v>0.63561145132751851</v>
      </c>
      <c r="AQ306" s="7">
        <f t="shared" si="111"/>
        <v>0.6358163264502581</v>
      </c>
      <c r="AR306" s="9">
        <f t="shared" si="113"/>
        <v>2.0487512273958952E-4</v>
      </c>
      <c r="AS306" s="4">
        <f t="shared" si="114"/>
        <v>0.63263888888888886</v>
      </c>
      <c r="AT306" s="4">
        <f t="shared" si="115"/>
        <v>0.63888888888888884</v>
      </c>
      <c r="AU306" s="4">
        <f t="shared" si="116"/>
        <v>6.2499999999999778E-3</v>
      </c>
      <c r="AV306" s="10">
        <f t="shared" si="117"/>
        <v>0.63571388888888825</v>
      </c>
      <c r="AW306" s="9">
        <f t="shared" si="112"/>
        <v>2.9722222222161587E-4</v>
      </c>
    </row>
    <row r="307" spans="29:49" x14ac:dyDescent="0.2">
      <c r="AC307">
        <v>53784.339127227802</v>
      </c>
      <c r="AD307">
        <v>53807.960872772099</v>
      </c>
      <c r="AE307">
        <v>51000</v>
      </c>
      <c r="AF307">
        <v>53700</v>
      </c>
      <c r="AG307">
        <v>53460</v>
      </c>
      <c r="AH307">
        <v>54180</v>
      </c>
      <c r="AN307" s="7">
        <f t="shared" si="108"/>
        <v>0.59027777777777779</v>
      </c>
      <c r="AO307" s="7">
        <f t="shared" si="109"/>
        <v>0.62152777777777779</v>
      </c>
      <c r="AP307" s="7">
        <f t="shared" si="110"/>
        <v>0.62250392508365515</v>
      </c>
      <c r="AQ307" s="7">
        <f t="shared" si="111"/>
        <v>0.62277732491634374</v>
      </c>
      <c r="AR307" s="9">
        <f t="shared" si="113"/>
        <v>2.7339983268859225E-4</v>
      </c>
      <c r="AS307" s="4">
        <f t="shared" si="114"/>
        <v>0.61875000000000002</v>
      </c>
      <c r="AT307" s="4">
        <f t="shared" si="115"/>
        <v>0.62708333333333333</v>
      </c>
      <c r="AU307" s="4">
        <f t="shared" si="116"/>
        <v>8.3333333333333037E-3</v>
      </c>
      <c r="AV307" s="10">
        <f t="shared" si="117"/>
        <v>0.62264062499999939</v>
      </c>
      <c r="AW307" s="9">
        <f t="shared" si="112"/>
        <v>1.1128472222216024E-3</v>
      </c>
    </row>
    <row r="308" spans="29:49" x14ac:dyDescent="0.2">
      <c r="AC308">
        <v>53956.702301611404</v>
      </c>
      <c r="AD308">
        <v>53988.697698388503</v>
      </c>
      <c r="AE308">
        <v>51300</v>
      </c>
      <c r="AF308">
        <v>53700</v>
      </c>
      <c r="AG308">
        <v>53520</v>
      </c>
      <c r="AH308">
        <v>54465</v>
      </c>
      <c r="AN308" s="7">
        <f t="shared" si="108"/>
        <v>0.59375</v>
      </c>
      <c r="AO308" s="7">
        <f t="shared" si="109"/>
        <v>0.62152777777777779</v>
      </c>
      <c r="AP308" s="7">
        <f t="shared" si="110"/>
        <v>0.62449886923161346</v>
      </c>
      <c r="AQ308" s="7">
        <f t="shared" si="111"/>
        <v>0.62486918632394106</v>
      </c>
      <c r="AR308" s="9">
        <f t="shared" si="113"/>
        <v>3.7031709232759891E-4</v>
      </c>
      <c r="AS308" s="4">
        <f t="shared" si="114"/>
        <v>0.61944444444444446</v>
      </c>
      <c r="AT308" s="4">
        <f t="shared" si="115"/>
        <v>0.6303819444444444</v>
      </c>
      <c r="AU308" s="4">
        <f t="shared" si="116"/>
        <v>1.0937499999999933E-2</v>
      </c>
      <c r="AV308" s="10">
        <f t="shared" si="117"/>
        <v>0.62468402777777721</v>
      </c>
      <c r="AW308" s="9">
        <f t="shared" si="112"/>
        <v>3.1562499999994165E-3</v>
      </c>
    </row>
    <row r="309" spans="29:49" x14ac:dyDescent="0.2">
      <c r="AC309">
        <v>54031.309315694198</v>
      </c>
      <c r="AD309">
        <v>54060.550684305701</v>
      </c>
      <c r="AE309">
        <v>51600</v>
      </c>
      <c r="AF309">
        <v>53400</v>
      </c>
      <c r="AG309">
        <v>53625</v>
      </c>
      <c r="AH309">
        <v>54510</v>
      </c>
      <c r="AN309" s="7">
        <f t="shared" si="108"/>
        <v>0.59722222222222221</v>
      </c>
      <c r="AO309" s="7">
        <f t="shared" si="109"/>
        <v>0.61805555555555558</v>
      </c>
      <c r="AP309" s="7">
        <f t="shared" si="110"/>
        <v>0.62536237633905323</v>
      </c>
      <c r="AQ309" s="7">
        <f t="shared" si="111"/>
        <v>0.62570081810539002</v>
      </c>
      <c r="AR309" s="9">
        <f t="shared" si="113"/>
        <v>3.3844176633679446E-4</v>
      </c>
      <c r="AS309" s="4">
        <f t="shared" si="114"/>
        <v>0.62065972222222221</v>
      </c>
      <c r="AT309" s="4">
        <f t="shared" si="115"/>
        <v>0.63090277777777781</v>
      </c>
      <c r="AU309" s="4">
        <f t="shared" si="116"/>
        <v>1.0243055555555602E-2</v>
      </c>
      <c r="AV309" s="10">
        <f t="shared" si="117"/>
        <v>0.62553159722222162</v>
      </c>
      <c r="AW309" s="9">
        <f t="shared" si="112"/>
        <v>7.4760416666660445E-3</v>
      </c>
    </row>
    <row r="310" spans="29:49" x14ac:dyDescent="0.2">
      <c r="AC310">
        <v>54930.506228796497</v>
      </c>
      <c r="AD310">
        <v>54950.583771203397</v>
      </c>
      <c r="AE310">
        <v>51600</v>
      </c>
      <c r="AF310">
        <v>54900</v>
      </c>
      <c r="AG310">
        <v>54615</v>
      </c>
      <c r="AH310">
        <v>55245</v>
      </c>
      <c r="AN310" s="7">
        <f t="shared" si="108"/>
        <v>0.59722222222222221</v>
      </c>
      <c r="AO310" s="7">
        <f t="shared" si="109"/>
        <v>0.63541666666666663</v>
      </c>
      <c r="AP310" s="7">
        <f t="shared" si="110"/>
        <v>0.63576974801847796</v>
      </c>
      <c r="AQ310" s="7">
        <f t="shared" si="111"/>
        <v>0.63600212698152081</v>
      </c>
      <c r="AR310" s="9">
        <f t="shared" si="113"/>
        <v>2.3237896304284522E-4</v>
      </c>
      <c r="AS310" s="4">
        <f t="shared" si="114"/>
        <v>0.63211805555555556</v>
      </c>
      <c r="AT310" s="4">
        <f t="shared" si="115"/>
        <v>0.63940972222222225</v>
      </c>
      <c r="AU310" s="4">
        <f t="shared" si="116"/>
        <v>7.2916666666666963E-3</v>
      </c>
      <c r="AV310" s="10">
        <f t="shared" si="117"/>
        <v>0.63588593749999944</v>
      </c>
      <c r="AW310" s="9">
        <f t="shared" si="112"/>
        <v>4.6927083333281328E-4</v>
      </c>
    </row>
    <row r="311" spans="29:49" x14ac:dyDescent="0.2">
      <c r="AC311">
        <v>62115.6003568737</v>
      </c>
      <c r="AD311">
        <v>62135.579643126199</v>
      </c>
      <c r="AE311">
        <v>51600</v>
      </c>
      <c r="AF311">
        <v>62100</v>
      </c>
      <c r="AG311">
        <v>61830</v>
      </c>
      <c r="AH311">
        <v>62415</v>
      </c>
      <c r="AN311" s="7">
        <f t="shared" si="108"/>
        <v>0.59722222222222221</v>
      </c>
      <c r="AO311" s="7">
        <f t="shared" si="109"/>
        <v>0.71875</v>
      </c>
      <c r="AP311" s="7">
        <f t="shared" si="110"/>
        <v>0.71893055968603814</v>
      </c>
      <c r="AQ311" s="7">
        <f t="shared" si="111"/>
        <v>0.7191618014250718</v>
      </c>
      <c r="AR311" s="9">
        <f t="shared" si="113"/>
        <v>2.3124173903366074E-4</v>
      </c>
      <c r="AS311" s="4">
        <f t="shared" si="114"/>
        <v>0.71562499999999996</v>
      </c>
      <c r="AT311" s="4">
        <f t="shared" si="115"/>
        <v>0.72239583333333335</v>
      </c>
      <c r="AU311" s="4">
        <f t="shared" si="116"/>
        <v>6.7708333333333925E-3</v>
      </c>
      <c r="AV311" s="10">
        <f t="shared" si="117"/>
        <v>0.71904618055555503</v>
      </c>
      <c r="AW311" s="9">
        <f t="shared" si="112"/>
        <v>2.9618055555502565E-4</v>
      </c>
    </row>
    <row r="312" spans="29:49" x14ac:dyDescent="0.2">
      <c r="AC312">
        <v>54575.759328175103</v>
      </c>
      <c r="AD312">
        <v>54604.950671824801</v>
      </c>
      <c r="AE312">
        <v>51900</v>
      </c>
      <c r="AF312">
        <v>54000</v>
      </c>
      <c r="AG312">
        <v>54165</v>
      </c>
      <c r="AH312">
        <v>55050</v>
      </c>
      <c r="AN312" s="7">
        <f t="shared" si="108"/>
        <v>0.60069444444444442</v>
      </c>
      <c r="AO312" s="7">
        <f t="shared" si="109"/>
        <v>0.625</v>
      </c>
      <c r="AP312" s="7">
        <f t="shared" si="110"/>
        <v>0.63166388111313776</v>
      </c>
      <c r="AQ312" s="7">
        <f t="shared" si="111"/>
        <v>0.63200174388686114</v>
      </c>
      <c r="AR312" s="9">
        <f t="shared" si="113"/>
        <v>3.3786277372338525E-4</v>
      </c>
      <c r="AS312" s="4">
        <f t="shared" si="114"/>
        <v>0.62690972222222219</v>
      </c>
      <c r="AT312" s="4">
        <f t="shared" si="115"/>
        <v>0.63715277777777779</v>
      </c>
      <c r="AU312" s="4">
        <f t="shared" si="116"/>
        <v>1.0243055555555602E-2</v>
      </c>
      <c r="AV312" s="10">
        <f t="shared" si="117"/>
        <v>0.63183281249999945</v>
      </c>
      <c r="AW312" s="9">
        <f t="shared" si="112"/>
        <v>6.8328124999994522E-3</v>
      </c>
    </row>
    <row r="313" spans="29:49" x14ac:dyDescent="0.2">
      <c r="AC313">
        <v>54985.596396714798</v>
      </c>
      <c r="AD313">
        <v>55010.063603285103</v>
      </c>
      <c r="AE313">
        <v>52200</v>
      </c>
      <c r="AF313">
        <v>54900</v>
      </c>
      <c r="AG313">
        <v>54645</v>
      </c>
      <c r="AH313">
        <v>55365</v>
      </c>
      <c r="AN313" s="7">
        <f t="shared" si="108"/>
        <v>0.60416666666666663</v>
      </c>
      <c r="AO313" s="7">
        <f t="shared" si="109"/>
        <v>0.63541666666666663</v>
      </c>
      <c r="AP313" s="7">
        <f t="shared" si="110"/>
        <v>0.63640736570271761</v>
      </c>
      <c r="AQ313" s="7">
        <f t="shared" si="111"/>
        <v>0.636690550963948</v>
      </c>
      <c r="AR313" s="9">
        <f t="shared" si="113"/>
        <v>2.8318526123038978E-4</v>
      </c>
      <c r="AS313" s="4">
        <f t="shared" si="114"/>
        <v>0.63246527777777772</v>
      </c>
      <c r="AT313" s="4">
        <f t="shared" si="115"/>
        <v>0.64079861111111114</v>
      </c>
      <c r="AU313" s="4">
        <f t="shared" si="116"/>
        <v>8.3333333333334147E-3</v>
      </c>
      <c r="AV313" s="10">
        <f t="shared" si="117"/>
        <v>0.6365489583333328</v>
      </c>
      <c r="AW313" s="9">
        <f t="shared" si="112"/>
        <v>1.1322916666661742E-3</v>
      </c>
    </row>
    <row r="314" spans="29:49" x14ac:dyDescent="0.2">
      <c r="AC314">
        <v>55462.1068700756</v>
      </c>
      <c r="AD314">
        <v>55494.5131299243</v>
      </c>
      <c r="AE314">
        <v>52800</v>
      </c>
      <c r="AF314">
        <v>54600</v>
      </c>
      <c r="AG314">
        <v>55005</v>
      </c>
      <c r="AH314">
        <v>55995</v>
      </c>
      <c r="AN314" s="7">
        <f t="shared" si="108"/>
        <v>0.61111111111111116</v>
      </c>
      <c r="AO314" s="7">
        <f t="shared" si="109"/>
        <v>0.63194444444444442</v>
      </c>
      <c r="AP314" s="7">
        <f t="shared" si="110"/>
        <v>0.64192253321846759</v>
      </c>
      <c r="AQ314" s="7">
        <f t="shared" si="111"/>
        <v>0.64229760567042016</v>
      </c>
      <c r="AR314" s="9">
        <f t="shared" si="113"/>
        <v>3.7507245195256278E-4</v>
      </c>
      <c r="AS314" s="4">
        <f t="shared" si="114"/>
        <v>0.63663194444444449</v>
      </c>
      <c r="AT314" s="4">
        <f t="shared" si="115"/>
        <v>0.64809027777777772</v>
      </c>
      <c r="AU314" s="4">
        <f t="shared" si="116"/>
        <v>1.1458333333333237E-2</v>
      </c>
      <c r="AV314" s="10">
        <f t="shared" si="117"/>
        <v>0.64211006944444393</v>
      </c>
      <c r="AW314" s="9">
        <f t="shared" si="112"/>
        <v>1.0165624999999512E-2</v>
      </c>
    </row>
    <row r="315" spans="29:49" x14ac:dyDescent="0.2">
      <c r="AC315">
        <v>55830.715178547303</v>
      </c>
      <c r="AD315">
        <v>55848.904821452597</v>
      </c>
      <c r="AE315">
        <v>52800</v>
      </c>
      <c r="AF315">
        <v>55800</v>
      </c>
      <c r="AG315">
        <v>55605</v>
      </c>
      <c r="AH315">
        <v>56130</v>
      </c>
      <c r="AN315" s="7">
        <f t="shared" si="108"/>
        <v>0.61111111111111116</v>
      </c>
      <c r="AO315" s="7">
        <f t="shared" si="109"/>
        <v>0.64583333333333337</v>
      </c>
      <c r="AP315" s="7">
        <f t="shared" si="110"/>
        <v>0.64618883308503827</v>
      </c>
      <c r="AQ315" s="7">
        <f t="shared" si="111"/>
        <v>0.64639936135940501</v>
      </c>
      <c r="AR315" s="9">
        <f t="shared" si="113"/>
        <v>2.1052827436673915E-4</v>
      </c>
      <c r="AS315" s="4">
        <f t="shared" si="114"/>
        <v>0.64357638888888891</v>
      </c>
      <c r="AT315" s="4">
        <f t="shared" si="115"/>
        <v>0.64965277777777775</v>
      </c>
      <c r="AU315" s="4">
        <f t="shared" si="116"/>
        <v>6.0763888888888395E-3</v>
      </c>
      <c r="AV315" s="10">
        <f t="shared" si="117"/>
        <v>0.64629409722222164</v>
      </c>
      <c r="AW315" s="9">
        <f t="shared" si="112"/>
        <v>4.6076388888827147E-4</v>
      </c>
    </row>
    <row r="316" spans="29:49" x14ac:dyDescent="0.2">
      <c r="AC316">
        <v>57020.899031756999</v>
      </c>
      <c r="AD316">
        <v>57041.7109682429</v>
      </c>
      <c r="AE316">
        <v>53400</v>
      </c>
      <c r="AF316">
        <v>57000</v>
      </c>
      <c r="AG316">
        <v>56715</v>
      </c>
      <c r="AH316">
        <v>57360</v>
      </c>
      <c r="AN316" s="7">
        <f t="shared" si="108"/>
        <v>0.61805555555555558</v>
      </c>
      <c r="AO316" s="7">
        <f t="shared" si="109"/>
        <v>0.65972222222222221</v>
      </c>
      <c r="AP316" s="7">
        <f t="shared" si="110"/>
        <v>0.65996410916385417</v>
      </c>
      <c r="AQ316" s="7">
        <f t="shared" si="111"/>
        <v>0.66020498805836692</v>
      </c>
      <c r="AR316" s="9">
        <f t="shared" si="113"/>
        <v>2.4087889451274158E-4</v>
      </c>
      <c r="AS316" s="4">
        <f t="shared" si="114"/>
        <v>0.65642361111111114</v>
      </c>
      <c r="AT316" s="4">
        <f t="shared" si="115"/>
        <v>0.66388888888888886</v>
      </c>
      <c r="AU316" s="4">
        <f t="shared" si="116"/>
        <v>7.4652777777777235E-3</v>
      </c>
      <c r="AV316" s="10">
        <f t="shared" si="117"/>
        <v>0.66008454861111054</v>
      </c>
      <c r="AW316" s="9">
        <f t="shared" si="112"/>
        <v>3.6232638888833435E-4</v>
      </c>
    </row>
    <row r="317" spans="29:49" x14ac:dyDescent="0.2">
      <c r="AC317">
        <v>56054.733133427297</v>
      </c>
      <c r="AD317">
        <v>56087.846866572603</v>
      </c>
      <c r="AE317">
        <v>53400</v>
      </c>
      <c r="AF317">
        <v>55200</v>
      </c>
      <c r="AG317">
        <v>55590</v>
      </c>
      <c r="AH317">
        <v>56550</v>
      </c>
      <c r="AN317" s="7">
        <f t="shared" si="108"/>
        <v>0.61805555555555558</v>
      </c>
      <c r="AO317" s="7">
        <f t="shared" si="109"/>
        <v>0.63888888888888884</v>
      </c>
      <c r="AP317" s="7">
        <f t="shared" si="110"/>
        <v>0.64878163348874185</v>
      </c>
      <c r="AQ317" s="7">
        <f t="shared" si="111"/>
        <v>0.64916489428903479</v>
      </c>
      <c r="AR317" s="9">
        <f t="shared" si="113"/>
        <v>3.8326080029293941E-4</v>
      </c>
      <c r="AS317" s="4">
        <f t="shared" si="114"/>
        <v>0.64340277777777777</v>
      </c>
      <c r="AT317" s="4">
        <f t="shared" si="115"/>
        <v>0.65451388888888884</v>
      </c>
      <c r="AU317" s="4">
        <f t="shared" si="116"/>
        <v>1.1111111111111072E-2</v>
      </c>
      <c r="AV317" s="10">
        <f t="shared" si="117"/>
        <v>0.64897326388888832</v>
      </c>
      <c r="AW317" s="9">
        <f t="shared" si="112"/>
        <v>1.0084374999999479E-2</v>
      </c>
    </row>
    <row r="318" spans="29:49" x14ac:dyDescent="0.2">
      <c r="AC318">
        <v>56425.4181848753</v>
      </c>
      <c r="AD318">
        <v>56445.651815124598</v>
      </c>
      <c r="AE318">
        <v>53400</v>
      </c>
      <c r="AF318">
        <v>56400</v>
      </c>
      <c r="AG318">
        <v>56145</v>
      </c>
      <c r="AH318">
        <v>56760</v>
      </c>
      <c r="AN318" s="7">
        <f t="shared" si="108"/>
        <v>0.61805555555555558</v>
      </c>
      <c r="AO318" s="7">
        <f t="shared" si="109"/>
        <v>0.65277777777777779</v>
      </c>
      <c r="AP318" s="7">
        <f t="shared" si="110"/>
        <v>0.65307196973235304</v>
      </c>
      <c r="AQ318" s="7">
        <f t="shared" si="111"/>
        <v>0.65330615526764579</v>
      </c>
      <c r="AR318" s="9">
        <f t="shared" si="113"/>
        <v>2.3418553529275243E-4</v>
      </c>
      <c r="AS318" s="4">
        <f t="shared" si="114"/>
        <v>0.64982638888888888</v>
      </c>
      <c r="AT318" s="4">
        <f t="shared" si="115"/>
        <v>0.65694444444444444</v>
      </c>
      <c r="AU318" s="4">
        <f t="shared" si="116"/>
        <v>7.118055555555558E-3</v>
      </c>
      <c r="AV318" s="10">
        <f t="shared" si="117"/>
        <v>0.65318906249999942</v>
      </c>
      <c r="AW318" s="9">
        <f t="shared" si="112"/>
        <v>4.112847222216276E-4</v>
      </c>
    </row>
    <row r="319" spans="29:49" x14ac:dyDescent="0.2">
      <c r="AC319">
        <v>63621.235920258201</v>
      </c>
      <c r="AD319">
        <v>63640.534079741701</v>
      </c>
      <c r="AE319">
        <v>53700</v>
      </c>
      <c r="AF319">
        <v>63600</v>
      </c>
      <c r="AG319">
        <v>63345</v>
      </c>
      <c r="AH319">
        <v>63945</v>
      </c>
      <c r="AN319" s="7">
        <f t="shared" si="108"/>
        <v>0.62152777777777779</v>
      </c>
      <c r="AO319" s="7">
        <f t="shared" si="109"/>
        <v>0.73611111111111116</v>
      </c>
      <c r="AP319" s="7">
        <f t="shared" si="110"/>
        <v>0.73635689722521069</v>
      </c>
      <c r="AQ319" s="7">
        <f t="shared" si="111"/>
        <v>0.73658025555256601</v>
      </c>
      <c r="AR319" s="9">
        <f t="shared" si="113"/>
        <v>2.2335832735531636E-4</v>
      </c>
      <c r="AS319" s="4">
        <f t="shared" si="114"/>
        <v>0.73315972222222225</v>
      </c>
      <c r="AT319" s="4">
        <f t="shared" si="115"/>
        <v>0.74010416666666667</v>
      </c>
      <c r="AU319" s="4">
        <f t="shared" si="116"/>
        <v>6.9444444444444198E-3</v>
      </c>
      <c r="AV319" s="10">
        <f t="shared" si="117"/>
        <v>0.7364685763888883</v>
      </c>
      <c r="AW319" s="9">
        <f t="shared" si="112"/>
        <v>3.5746527777713588E-4</v>
      </c>
    </row>
    <row r="320" spans="29:49" x14ac:dyDescent="0.2">
      <c r="AC320">
        <v>64849.019821483802</v>
      </c>
      <c r="AD320">
        <v>64878.090178516199</v>
      </c>
      <c r="AE320">
        <v>54000</v>
      </c>
      <c r="AF320">
        <v>64800</v>
      </c>
      <c r="AG320">
        <v>64440</v>
      </c>
      <c r="AH320">
        <v>65280</v>
      </c>
      <c r="AN320" s="7">
        <f t="shared" si="108"/>
        <v>0.625</v>
      </c>
      <c r="AO320" s="7">
        <f t="shared" si="109"/>
        <v>0.75</v>
      </c>
      <c r="AP320" s="7">
        <f t="shared" si="110"/>
        <v>0.75056735904495142</v>
      </c>
      <c r="AQ320" s="7">
        <f t="shared" si="111"/>
        <v>0.7509038215106042</v>
      </c>
      <c r="AR320" s="9">
        <f t="shared" si="113"/>
        <v>3.3646246565277593E-4</v>
      </c>
      <c r="AS320" s="4">
        <f t="shared" si="114"/>
        <v>0.74583333333333335</v>
      </c>
      <c r="AT320" s="4">
        <f t="shared" si="115"/>
        <v>0.75555555555555554</v>
      </c>
      <c r="AU320" s="4">
        <f t="shared" si="116"/>
        <v>9.7222222222221877E-3</v>
      </c>
      <c r="AV320" s="10">
        <f t="shared" si="117"/>
        <v>0.75073559027777781</v>
      </c>
      <c r="AW320" s="9">
        <f t="shared" si="112"/>
        <v>7.3559027777780894E-4</v>
      </c>
    </row>
    <row r="321" spans="29:49" x14ac:dyDescent="0.2">
      <c r="AC321">
        <v>56430.844612855501</v>
      </c>
      <c r="AD321">
        <v>56459.065387144401</v>
      </c>
      <c r="AE321">
        <v>54000</v>
      </c>
      <c r="AF321">
        <v>56100</v>
      </c>
      <c r="AG321">
        <v>56055</v>
      </c>
      <c r="AH321">
        <v>56865</v>
      </c>
      <c r="AN321" s="7">
        <f t="shared" si="108"/>
        <v>0.625</v>
      </c>
      <c r="AO321" s="7">
        <f t="shared" si="109"/>
        <v>0.64930555555555558</v>
      </c>
      <c r="AP321" s="7">
        <f t="shared" si="110"/>
        <v>0.65313477561175348</v>
      </c>
      <c r="AQ321" s="7">
        <f t="shared" si="111"/>
        <v>0.65346140494380089</v>
      </c>
      <c r="AR321" s="9">
        <f t="shared" si="113"/>
        <v>3.2662933204741229E-4</v>
      </c>
      <c r="AS321" s="4">
        <f t="shared" si="114"/>
        <v>0.64878472222222228</v>
      </c>
      <c r="AT321" s="4">
        <f t="shared" si="115"/>
        <v>0.65815972222222219</v>
      </c>
      <c r="AU321" s="4">
        <f t="shared" si="116"/>
        <v>9.3749999999999112E-3</v>
      </c>
      <c r="AV321" s="10">
        <f t="shared" si="117"/>
        <v>0.65329809027777719</v>
      </c>
      <c r="AW321" s="9">
        <f t="shared" si="112"/>
        <v>3.9925347222216079E-3</v>
      </c>
    </row>
    <row r="322" spans="29:49" x14ac:dyDescent="0.2">
      <c r="AC322">
        <v>57341.447289998803</v>
      </c>
      <c r="AD322">
        <v>57363.7927100011</v>
      </c>
      <c r="AE322">
        <v>54000</v>
      </c>
      <c r="AF322">
        <v>57300</v>
      </c>
      <c r="AG322">
        <v>57015</v>
      </c>
      <c r="AH322">
        <v>57690</v>
      </c>
      <c r="AN322" s="7">
        <f t="shared" si="108"/>
        <v>0.625</v>
      </c>
      <c r="AO322" s="7">
        <f t="shared" si="109"/>
        <v>0.66319444444444442</v>
      </c>
      <c r="AP322" s="7">
        <f t="shared" si="110"/>
        <v>0.66367415844906019</v>
      </c>
      <c r="AQ322" s="7">
        <f t="shared" si="111"/>
        <v>0.66393278599538308</v>
      </c>
      <c r="AR322" s="9">
        <f t="shared" si="113"/>
        <v>2.5862754632288709E-4</v>
      </c>
      <c r="AS322" s="4">
        <f t="shared" si="114"/>
        <v>0.65989583333333335</v>
      </c>
      <c r="AT322" s="4">
        <f t="shared" si="115"/>
        <v>0.66770833333333335</v>
      </c>
      <c r="AU322" s="4">
        <f t="shared" si="116"/>
        <v>7.8125E-3</v>
      </c>
      <c r="AV322" s="10">
        <f t="shared" si="117"/>
        <v>0.66380347222222169</v>
      </c>
      <c r="AW322" s="9">
        <f t="shared" si="112"/>
        <v>6.0902777777727124E-4</v>
      </c>
    </row>
    <row r="323" spans="29:49" x14ac:dyDescent="0.2">
      <c r="AC323">
        <v>56782.8010796858</v>
      </c>
      <c r="AD323">
        <v>56806.9189203141</v>
      </c>
      <c r="AE323">
        <v>54000</v>
      </c>
      <c r="AF323">
        <v>56700</v>
      </c>
      <c r="AG323">
        <v>56490</v>
      </c>
      <c r="AH323">
        <v>57180</v>
      </c>
      <c r="AN323" s="7">
        <f t="shared" si="108"/>
        <v>0.625</v>
      </c>
      <c r="AO323" s="7">
        <f t="shared" si="109"/>
        <v>0.65625</v>
      </c>
      <c r="AP323" s="7">
        <f t="shared" si="110"/>
        <v>0.65720834582969678</v>
      </c>
      <c r="AQ323" s="7">
        <f t="shared" si="111"/>
        <v>0.65748748750363539</v>
      </c>
      <c r="AR323" s="9">
        <f t="shared" si="113"/>
        <v>2.7914167393860989E-4</v>
      </c>
      <c r="AS323" s="4">
        <f t="shared" si="114"/>
        <v>0.6538194444444444</v>
      </c>
      <c r="AT323" s="4">
        <f t="shared" si="115"/>
        <v>0.66180555555555554</v>
      </c>
      <c r="AU323" s="4">
        <f t="shared" si="116"/>
        <v>7.9861111111111382E-3</v>
      </c>
      <c r="AV323" s="10">
        <f t="shared" si="117"/>
        <v>0.65734791666666603</v>
      </c>
      <c r="AW323" s="9">
        <f t="shared" si="112"/>
        <v>1.0979166666660323E-3</v>
      </c>
    </row>
    <row r="324" spans="29:49" x14ac:dyDescent="0.2">
      <c r="AC324">
        <v>56661.093318859901</v>
      </c>
      <c r="AD324">
        <v>56692.796681139997</v>
      </c>
      <c r="AE324">
        <v>54000</v>
      </c>
      <c r="AF324">
        <v>56400</v>
      </c>
      <c r="AG324">
        <v>56235</v>
      </c>
      <c r="AH324">
        <v>57165</v>
      </c>
      <c r="AN324" s="7">
        <f t="shared" si="108"/>
        <v>0.625</v>
      </c>
      <c r="AO324" s="7">
        <f t="shared" si="109"/>
        <v>0.65277777777777779</v>
      </c>
      <c r="AP324" s="7">
        <f t="shared" si="110"/>
        <v>0.65579969119050807</v>
      </c>
      <c r="AQ324" s="7">
        <f t="shared" si="111"/>
        <v>0.65616662825393512</v>
      </c>
      <c r="AR324" s="9">
        <f t="shared" si="113"/>
        <v>3.6693706342705301E-4</v>
      </c>
      <c r="AS324" s="4">
        <f t="shared" si="114"/>
        <v>0.6508680555555556</v>
      </c>
      <c r="AT324" s="4">
        <f t="shared" si="115"/>
        <v>0.6616319444444444</v>
      </c>
      <c r="AU324" s="4">
        <f t="shared" si="116"/>
        <v>1.0763888888888795E-2</v>
      </c>
      <c r="AV324" s="10">
        <f t="shared" si="117"/>
        <v>0.65598315972222165</v>
      </c>
      <c r="AW324" s="9">
        <f t="shared" si="112"/>
        <v>3.2053819444438636E-3</v>
      </c>
    </row>
    <row r="325" spans="29:49" x14ac:dyDescent="0.2">
      <c r="AC325">
        <v>56690.745063887203</v>
      </c>
      <c r="AD325">
        <v>56721.194936112697</v>
      </c>
      <c r="AE325">
        <v>54000</v>
      </c>
      <c r="AF325">
        <v>54900</v>
      </c>
      <c r="AG325">
        <v>56205</v>
      </c>
      <c r="AH325">
        <v>57165</v>
      </c>
      <c r="AN325" s="7">
        <f t="shared" si="108"/>
        <v>0.625</v>
      </c>
      <c r="AO325" s="7">
        <f t="shared" si="109"/>
        <v>0.63541666666666663</v>
      </c>
      <c r="AP325" s="7">
        <f t="shared" si="110"/>
        <v>0.65614288268387966</v>
      </c>
      <c r="AQ325" s="7">
        <f t="shared" si="111"/>
        <v>0.65649531176056364</v>
      </c>
      <c r="AR325" s="9">
        <f t="shared" si="113"/>
        <v>3.5242907668397994E-4</v>
      </c>
      <c r="AS325" s="4">
        <f t="shared" si="114"/>
        <v>0.65052083333333333</v>
      </c>
      <c r="AT325" s="4">
        <f t="shared" si="115"/>
        <v>0.6616319444444444</v>
      </c>
      <c r="AU325" s="4">
        <f t="shared" si="116"/>
        <v>1.1111111111111072E-2</v>
      </c>
      <c r="AV325" s="10">
        <f t="shared" si="117"/>
        <v>0.6563190972222217</v>
      </c>
      <c r="AW325" s="9">
        <f t="shared" si="112"/>
        <v>2.0902430555555074E-2</v>
      </c>
    </row>
    <row r="326" spans="29:49" x14ac:dyDescent="0.2">
      <c r="AC326">
        <v>62107.069046672601</v>
      </c>
      <c r="AD326">
        <v>62130.9109533273</v>
      </c>
      <c r="AE326">
        <v>54000</v>
      </c>
      <c r="AF326">
        <v>62100</v>
      </c>
      <c r="AG326">
        <v>61785</v>
      </c>
      <c r="AH326">
        <v>62505</v>
      </c>
      <c r="AN326" s="7">
        <f t="shared" si="108"/>
        <v>0.625</v>
      </c>
      <c r="AO326" s="7">
        <f t="shared" si="109"/>
        <v>0.71875</v>
      </c>
      <c r="AP326" s="7">
        <f t="shared" si="110"/>
        <v>0.71883181766982174</v>
      </c>
      <c r="AQ326" s="7">
        <f t="shared" si="111"/>
        <v>0.71910776566351042</v>
      </c>
      <c r="AR326" s="9">
        <f t="shared" si="113"/>
        <v>2.759479936886855E-4</v>
      </c>
      <c r="AS326" s="4">
        <f t="shared" si="114"/>
        <v>0.71510416666666665</v>
      </c>
      <c r="AT326" s="4">
        <f t="shared" si="115"/>
        <v>0.72343749999999996</v>
      </c>
      <c r="AU326" s="4">
        <f t="shared" si="116"/>
        <v>8.3333333333333037E-3</v>
      </c>
      <c r="AV326" s="10">
        <f t="shared" si="117"/>
        <v>0.71896979166666608</v>
      </c>
      <c r="AW326" s="9">
        <f t="shared" si="112"/>
        <v>2.1979166666608041E-4</v>
      </c>
    </row>
    <row r="327" spans="29:49" x14ac:dyDescent="0.2">
      <c r="AC327">
        <v>66632.075839702404</v>
      </c>
      <c r="AD327">
        <v>66654.624160297506</v>
      </c>
      <c r="AE327">
        <v>54000</v>
      </c>
      <c r="AF327">
        <v>66600</v>
      </c>
      <c r="AG327">
        <v>66300</v>
      </c>
      <c r="AH327">
        <v>66975</v>
      </c>
      <c r="AN327" s="7">
        <f t="shared" si="108"/>
        <v>0.625</v>
      </c>
      <c r="AO327" s="7">
        <f t="shared" si="109"/>
        <v>0.77083333333333337</v>
      </c>
      <c r="AP327" s="7">
        <f t="shared" si="110"/>
        <v>0.77120458147803705</v>
      </c>
      <c r="AQ327" s="7">
        <f t="shared" si="111"/>
        <v>0.77146555741085077</v>
      </c>
      <c r="AR327" s="9">
        <f t="shared" si="113"/>
        <v>2.6097593281371179E-4</v>
      </c>
      <c r="AS327" s="4">
        <f t="shared" si="114"/>
        <v>0.76736111111111116</v>
      </c>
      <c r="AT327" s="4">
        <f t="shared" si="115"/>
        <v>0.77517361111111116</v>
      </c>
      <c r="AU327" s="4">
        <f t="shared" si="116"/>
        <v>7.8125E-3</v>
      </c>
      <c r="AV327" s="10">
        <f t="shared" si="117"/>
        <v>0.77133506944444385</v>
      </c>
      <c r="AW327" s="9">
        <f t="shared" si="112"/>
        <v>5.0173611111048455E-4</v>
      </c>
    </row>
    <row r="328" spans="29:49" x14ac:dyDescent="0.2">
      <c r="AC328">
        <v>61818.905069597102</v>
      </c>
      <c r="AD328">
        <v>61839.054930402803</v>
      </c>
      <c r="AE328">
        <v>54300</v>
      </c>
      <c r="AF328">
        <v>61800</v>
      </c>
      <c r="AG328">
        <v>61545</v>
      </c>
      <c r="AH328">
        <v>62145</v>
      </c>
      <c r="AN328" s="7">
        <f t="shared" si="108"/>
        <v>0.62847222222222221</v>
      </c>
      <c r="AO328" s="7">
        <f t="shared" si="109"/>
        <v>0.71527777777777779</v>
      </c>
      <c r="AP328" s="7">
        <f t="shared" si="110"/>
        <v>0.7154965864536702</v>
      </c>
      <c r="AQ328" s="7">
        <f t="shared" si="111"/>
        <v>0.71572980243521767</v>
      </c>
      <c r="AR328" s="9">
        <f t="shared" si="113"/>
        <v>2.3321598154746326E-4</v>
      </c>
      <c r="AS328" s="4">
        <f t="shared" si="114"/>
        <v>0.71232638888888888</v>
      </c>
      <c r="AT328" s="4">
        <f t="shared" si="115"/>
        <v>0.7192708333333333</v>
      </c>
      <c r="AU328" s="4">
        <f t="shared" si="116"/>
        <v>6.9444444444444198E-3</v>
      </c>
      <c r="AV328" s="10">
        <f t="shared" si="117"/>
        <v>0.71561319444444393</v>
      </c>
      <c r="AW328" s="9">
        <f t="shared" si="112"/>
        <v>3.35416666666144E-4</v>
      </c>
    </row>
    <row r="329" spans="29:49" x14ac:dyDescent="0.2">
      <c r="AC329">
        <v>57611.919763845101</v>
      </c>
      <c r="AD329">
        <v>57632.420236154801</v>
      </c>
      <c r="AE329">
        <v>54600</v>
      </c>
      <c r="AF329">
        <v>57600</v>
      </c>
      <c r="AG329">
        <v>57345</v>
      </c>
      <c r="AH329">
        <v>57960</v>
      </c>
      <c r="AN329" s="7">
        <f t="shared" si="108"/>
        <v>0.63194444444444442</v>
      </c>
      <c r="AO329" s="7">
        <f t="shared" si="109"/>
        <v>0.66666666666666663</v>
      </c>
      <c r="AP329" s="7">
        <f t="shared" si="110"/>
        <v>0.66680462689635533</v>
      </c>
      <c r="AQ329" s="7">
        <f t="shared" si="111"/>
        <v>0.66704190088142135</v>
      </c>
      <c r="AR329" s="9">
        <f t="shared" si="113"/>
        <v>2.3727398506601105E-4</v>
      </c>
      <c r="AS329" s="4">
        <f t="shared" si="114"/>
        <v>0.66371527777777772</v>
      </c>
      <c r="AT329" s="4">
        <f t="shared" si="115"/>
        <v>0.67083333333333328</v>
      </c>
      <c r="AU329" s="4">
        <f t="shared" si="116"/>
        <v>7.118055555555558E-3</v>
      </c>
      <c r="AV329" s="10">
        <f t="shared" si="117"/>
        <v>0.66692326388888834</v>
      </c>
      <c r="AW329" s="9">
        <f t="shared" si="112"/>
        <v>2.5659722222171055E-4</v>
      </c>
    </row>
    <row r="330" spans="29:49" x14ac:dyDescent="0.2">
      <c r="AC330">
        <v>57619.517053342803</v>
      </c>
      <c r="AD330">
        <v>57639.702946657097</v>
      </c>
      <c r="AE330">
        <v>54600</v>
      </c>
      <c r="AF330">
        <v>57600</v>
      </c>
      <c r="AG330">
        <v>57315</v>
      </c>
      <c r="AH330">
        <v>57930</v>
      </c>
      <c r="AN330" s="7">
        <f t="shared" si="108"/>
        <v>0.63194444444444442</v>
      </c>
      <c r="AO330" s="7">
        <f t="shared" si="109"/>
        <v>0.66666666666666663</v>
      </c>
      <c r="AP330" s="7">
        <f t="shared" si="110"/>
        <v>0.66689255848776396</v>
      </c>
      <c r="AQ330" s="7">
        <f t="shared" si="111"/>
        <v>0.66712619151223496</v>
      </c>
      <c r="AR330" s="9">
        <f t="shared" si="113"/>
        <v>2.3363302447099166E-4</v>
      </c>
      <c r="AS330" s="4">
        <f t="shared" si="114"/>
        <v>0.66336805555555556</v>
      </c>
      <c r="AT330" s="4">
        <f t="shared" si="115"/>
        <v>0.67048611111111112</v>
      </c>
      <c r="AU330" s="4">
        <f t="shared" si="116"/>
        <v>7.118055555555558E-3</v>
      </c>
      <c r="AV330" s="10">
        <f t="shared" si="117"/>
        <v>0.66700937499999946</v>
      </c>
      <c r="AW330" s="9">
        <f t="shared" si="112"/>
        <v>3.4270833333283068E-4</v>
      </c>
    </row>
    <row r="331" spans="29:49" x14ac:dyDescent="0.2">
      <c r="AC331">
        <v>58528.223173825703</v>
      </c>
      <c r="AD331">
        <v>58550.826826174198</v>
      </c>
      <c r="AE331">
        <v>54600</v>
      </c>
      <c r="AF331">
        <v>58500</v>
      </c>
      <c r="AG331">
        <v>58230</v>
      </c>
      <c r="AH331">
        <v>58905</v>
      </c>
      <c r="AN331" s="7">
        <f t="shared" si="108"/>
        <v>0.63194444444444442</v>
      </c>
      <c r="AO331" s="7">
        <f t="shared" si="109"/>
        <v>0.67708333333333337</v>
      </c>
      <c r="AP331" s="7">
        <f t="shared" si="110"/>
        <v>0.67740999043779748</v>
      </c>
      <c r="AQ331" s="7">
        <f t="shared" si="111"/>
        <v>0.67767160678442362</v>
      </c>
      <c r="AR331" s="9">
        <f t="shared" si="113"/>
        <v>2.6161634662613675E-4</v>
      </c>
      <c r="AS331" s="4">
        <f t="shared" si="114"/>
        <v>0.67395833333333333</v>
      </c>
      <c r="AT331" s="4">
        <f t="shared" si="115"/>
        <v>0.68177083333333333</v>
      </c>
      <c r="AU331" s="4">
        <f t="shared" si="116"/>
        <v>7.8125E-3</v>
      </c>
      <c r="AV331" s="10">
        <f t="shared" si="117"/>
        <v>0.67754079861111061</v>
      </c>
      <c r="AW331" s="9">
        <f t="shared" si="112"/>
        <v>4.5746527777723589E-4</v>
      </c>
    </row>
    <row r="332" spans="29:49" x14ac:dyDescent="0.2">
      <c r="AC332">
        <v>57976.241200348501</v>
      </c>
      <c r="AD332">
        <v>58000.428799651403</v>
      </c>
      <c r="AE332">
        <v>55200</v>
      </c>
      <c r="AF332">
        <v>57900</v>
      </c>
      <c r="AG332">
        <v>57615</v>
      </c>
      <c r="AH332">
        <v>58350</v>
      </c>
      <c r="AN332" s="7">
        <f t="shared" si="108"/>
        <v>0.63888888888888884</v>
      </c>
      <c r="AO332" s="7">
        <f t="shared" si="109"/>
        <v>0.67013888888888884</v>
      </c>
      <c r="AP332" s="7">
        <f t="shared" si="110"/>
        <v>0.67102131018921873</v>
      </c>
      <c r="AQ332" s="7">
        <f t="shared" si="111"/>
        <v>0.67130125925522455</v>
      </c>
      <c r="AR332" s="9">
        <f t="shared" si="113"/>
        <v>2.7994906600581348E-4</v>
      </c>
      <c r="AS332" s="4">
        <f t="shared" si="114"/>
        <v>0.66684027777777777</v>
      </c>
      <c r="AT332" s="4">
        <f t="shared" si="115"/>
        <v>0.67534722222222221</v>
      </c>
      <c r="AU332" s="4">
        <f t="shared" si="116"/>
        <v>8.506944444444442E-3</v>
      </c>
      <c r="AV332" s="10">
        <f t="shared" si="117"/>
        <v>0.6711612847222217</v>
      </c>
      <c r="AW332" s="9">
        <f t="shared" si="112"/>
        <v>1.0223958333328564E-3</v>
      </c>
    </row>
    <row r="333" spans="29:49" x14ac:dyDescent="0.2">
      <c r="AC333">
        <v>57849.2609539849</v>
      </c>
      <c r="AD333">
        <v>57880.569046015</v>
      </c>
      <c r="AE333">
        <v>55200</v>
      </c>
      <c r="AF333">
        <v>57000</v>
      </c>
      <c r="AG333">
        <v>57375</v>
      </c>
      <c r="AH333">
        <v>58350</v>
      </c>
      <c r="AN333" s="7">
        <f t="shared" si="108"/>
        <v>0.63888888888888884</v>
      </c>
      <c r="AO333" s="7">
        <f t="shared" si="109"/>
        <v>0.65972222222222221</v>
      </c>
      <c r="AP333" s="7">
        <f t="shared" si="110"/>
        <v>0.66955163141186225</v>
      </c>
      <c r="AQ333" s="7">
        <f t="shared" si="111"/>
        <v>0.66991399358813652</v>
      </c>
      <c r="AR333" s="9">
        <f t="shared" si="113"/>
        <v>3.6236217627427791E-4</v>
      </c>
      <c r="AS333" s="4">
        <f t="shared" si="114"/>
        <v>0.6640625</v>
      </c>
      <c r="AT333" s="4">
        <f t="shared" si="115"/>
        <v>0.67534722222222221</v>
      </c>
      <c r="AU333" s="4">
        <f t="shared" si="116"/>
        <v>1.128472222222221E-2</v>
      </c>
      <c r="AV333" s="10">
        <f t="shared" si="117"/>
        <v>0.66973281249999939</v>
      </c>
      <c r="AW333" s="9">
        <f t="shared" si="112"/>
        <v>1.0010590277777176E-2</v>
      </c>
    </row>
    <row r="334" spans="29:49" x14ac:dyDescent="0.2">
      <c r="AC334">
        <v>58220.644962796403</v>
      </c>
      <c r="AD334">
        <v>58240.765037203499</v>
      </c>
      <c r="AE334">
        <v>55200</v>
      </c>
      <c r="AF334">
        <v>58200</v>
      </c>
      <c r="AG334">
        <v>57945</v>
      </c>
      <c r="AH334">
        <v>58545</v>
      </c>
      <c r="AN334" s="7">
        <f t="shared" si="108"/>
        <v>0.63888888888888884</v>
      </c>
      <c r="AO334" s="7">
        <f t="shared" si="109"/>
        <v>0.67361111111111116</v>
      </c>
      <c r="AP334" s="7">
        <f t="shared" si="110"/>
        <v>0.67385005743977322</v>
      </c>
      <c r="AQ334" s="7">
        <f t="shared" si="111"/>
        <v>0.67408292867133679</v>
      </c>
      <c r="AR334" s="9">
        <f t="shared" si="113"/>
        <v>2.3287123156356948E-4</v>
      </c>
      <c r="AS334" s="4">
        <f t="shared" si="114"/>
        <v>0.67065972222222225</v>
      </c>
      <c r="AT334" s="4">
        <f t="shared" si="115"/>
        <v>0.67760416666666667</v>
      </c>
      <c r="AU334" s="4">
        <f t="shared" si="116"/>
        <v>6.9444444444444198E-3</v>
      </c>
      <c r="AV334" s="10">
        <f t="shared" si="117"/>
        <v>0.673966493055555</v>
      </c>
      <c r="AW334" s="9">
        <f t="shared" si="112"/>
        <v>3.5538194444384441E-4</v>
      </c>
    </row>
    <row r="335" spans="29:49" x14ac:dyDescent="0.2">
      <c r="AC335">
        <v>59412.9900325934</v>
      </c>
      <c r="AD335">
        <v>59433.359967406497</v>
      </c>
      <c r="AE335">
        <v>55500</v>
      </c>
      <c r="AF335">
        <v>59400</v>
      </c>
      <c r="AG335">
        <v>59115</v>
      </c>
      <c r="AH335">
        <v>59730</v>
      </c>
      <c r="AN335" s="7">
        <f t="shared" si="108"/>
        <v>0.64236111111111116</v>
      </c>
      <c r="AO335" s="7">
        <f t="shared" si="109"/>
        <v>0.6875</v>
      </c>
      <c r="AP335" s="7">
        <f t="shared" si="110"/>
        <v>0.68765034759946064</v>
      </c>
      <c r="AQ335" s="7">
        <f t="shared" si="111"/>
        <v>0.68788611073387151</v>
      </c>
      <c r="AR335" s="9">
        <f t="shared" si="113"/>
        <v>2.3576313441087127E-4</v>
      </c>
      <c r="AS335" s="4">
        <f t="shared" si="114"/>
        <v>0.68420138888888893</v>
      </c>
      <c r="AT335" s="4">
        <f t="shared" si="115"/>
        <v>0.69131944444444449</v>
      </c>
      <c r="AU335" s="4">
        <f t="shared" si="116"/>
        <v>7.118055555555558E-3</v>
      </c>
      <c r="AV335" s="10">
        <f t="shared" si="117"/>
        <v>0.68776822916666602</v>
      </c>
      <c r="AW335" s="9">
        <f t="shared" si="112"/>
        <v>2.6822916666602303E-4</v>
      </c>
    </row>
    <row r="336" spans="29:49" x14ac:dyDescent="0.2">
      <c r="AC336">
        <v>61214.209615156498</v>
      </c>
      <c r="AD336">
        <v>61234.300384843402</v>
      </c>
      <c r="AE336">
        <v>55500</v>
      </c>
      <c r="AF336">
        <v>61200</v>
      </c>
      <c r="AG336">
        <v>60945</v>
      </c>
      <c r="AH336">
        <v>61560</v>
      </c>
      <c r="AN336" s="7">
        <f t="shared" si="108"/>
        <v>0.64236111111111116</v>
      </c>
      <c r="AO336" s="7">
        <f t="shared" si="109"/>
        <v>0.70833333333333337</v>
      </c>
      <c r="AP336" s="7">
        <f t="shared" si="110"/>
        <v>0.70849779647171873</v>
      </c>
      <c r="AQ336" s="7">
        <f t="shared" si="111"/>
        <v>0.70873032852828011</v>
      </c>
      <c r="AR336" s="9">
        <f t="shared" si="113"/>
        <v>2.3253205656137421E-4</v>
      </c>
      <c r="AS336" s="4">
        <f t="shared" si="114"/>
        <v>0.70538194444444446</v>
      </c>
      <c r="AT336" s="4">
        <f t="shared" si="115"/>
        <v>0.71250000000000002</v>
      </c>
      <c r="AU336" s="4">
        <f t="shared" si="116"/>
        <v>7.118055555555558E-3</v>
      </c>
      <c r="AV336" s="10">
        <f t="shared" si="117"/>
        <v>0.70861406249999948</v>
      </c>
      <c r="AW336" s="9">
        <f t="shared" si="112"/>
        <v>2.8072916666610492E-4</v>
      </c>
    </row>
    <row r="337" spans="29:49" x14ac:dyDescent="0.2">
      <c r="AC337">
        <v>59421.712367593398</v>
      </c>
      <c r="AD337">
        <v>59442.157632406503</v>
      </c>
      <c r="AE337">
        <v>55500</v>
      </c>
      <c r="AF337">
        <v>59400</v>
      </c>
      <c r="AG337">
        <v>59145</v>
      </c>
      <c r="AH337">
        <v>59760</v>
      </c>
      <c r="AN337" s="7">
        <f t="shared" si="108"/>
        <v>0.64236111111111116</v>
      </c>
      <c r="AO337" s="7">
        <f t="shared" si="109"/>
        <v>0.6875</v>
      </c>
      <c r="AP337" s="7">
        <f t="shared" si="110"/>
        <v>0.68775130055084954</v>
      </c>
      <c r="AQ337" s="7">
        <f t="shared" si="111"/>
        <v>0.6879879355602605</v>
      </c>
      <c r="AR337" s="9">
        <f t="shared" si="113"/>
        <v>2.3663500941095705E-4</v>
      </c>
      <c r="AS337" s="4">
        <f t="shared" si="114"/>
        <v>0.68454861111111109</v>
      </c>
      <c r="AT337" s="4">
        <f t="shared" si="115"/>
        <v>0.69166666666666665</v>
      </c>
      <c r="AU337" s="4">
        <f t="shared" si="116"/>
        <v>7.118055555555558E-3</v>
      </c>
      <c r="AV337" s="10">
        <f t="shared" si="117"/>
        <v>0.68786961805555502</v>
      </c>
      <c r="AW337" s="9">
        <f t="shared" si="112"/>
        <v>3.6961805555502103E-4</v>
      </c>
    </row>
    <row r="338" spans="29:49" x14ac:dyDescent="0.2">
      <c r="AC338">
        <v>61213.086519056596</v>
      </c>
      <c r="AD338">
        <v>61232.933480943298</v>
      </c>
      <c r="AE338">
        <v>55800</v>
      </c>
      <c r="AF338">
        <v>61200</v>
      </c>
      <c r="AG338">
        <v>60915</v>
      </c>
      <c r="AH338">
        <v>61530</v>
      </c>
      <c r="AN338" s="7">
        <f t="shared" si="108"/>
        <v>0.64583333333333337</v>
      </c>
      <c r="AO338" s="7">
        <f t="shared" si="109"/>
        <v>0.70833333333333337</v>
      </c>
      <c r="AP338" s="7">
        <f t="shared" si="110"/>
        <v>0.7084847976742662</v>
      </c>
      <c r="AQ338" s="7">
        <f t="shared" si="111"/>
        <v>0.7087145078812882</v>
      </c>
      <c r="AR338" s="9">
        <f t="shared" si="113"/>
        <v>2.2971020702200473E-4</v>
      </c>
      <c r="AS338" s="4">
        <f t="shared" si="114"/>
        <v>0.70503472222222219</v>
      </c>
      <c r="AT338" s="4">
        <f t="shared" si="115"/>
        <v>0.71215277777777775</v>
      </c>
      <c r="AU338" s="4">
        <f t="shared" si="116"/>
        <v>7.118055555555558E-3</v>
      </c>
      <c r="AV338" s="10">
        <f t="shared" si="117"/>
        <v>0.70859965277777714</v>
      </c>
      <c r="AW338" s="9">
        <f t="shared" si="112"/>
        <v>2.6631944444377442E-4</v>
      </c>
    </row>
    <row r="339" spans="29:49" x14ac:dyDescent="0.2">
      <c r="AC339">
        <v>58237.190291539599</v>
      </c>
      <c r="AD339">
        <v>58265.679708460302</v>
      </c>
      <c r="AE339">
        <v>55800</v>
      </c>
      <c r="AF339">
        <v>57600</v>
      </c>
      <c r="AG339">
        <v>57870</v>
      </c>
      <c r="AH339">
        <v>58710</v>
      </c>
      <c r="AN339" s="7">
        <f t="shared" si="108"/>
        <v>0.64583333333333337</v>
      </c>
      <c r="AO339" s="7">
        <f t="shared" si="109"/>
        <v>0.66666666666666663</v>
      </c>
      <c r="AP339" s="7">
        <f t="shared" si="110"/>
        <v>0.67404155430022683</v>
      </c>
      <c r="AQ339" s="7">
        <f t="shared" si="111"/>
        <v>0.67437129292199427</v>
      </c>
      <c r="AR339" s="9">
        <f t="shared" si="113"/>
        <v>3.2973862176743918E-4</v>
      </c>
      <c r="AS339" s="4">
        <f t="shared" si="114"/>
        <v>0.66979166666666667</v>
      </c>
      <c r="AT339" s="4">
        <f t="shared" si="115"/>
        <v>0.67951388888888886</v>
      </c>
      <c r="AU339" s="4">
        <f t="shared" si="116"/>
        <v>9.7222222222221877E-3</v>
      </c>
      <c r="AV339" s="10">
        <f t="shared" si="117"/>
        <v>0.67420642361111049</v>
      </c>
      <c r="AW339" s="9">
        <f t="shared" si="112"/>
        <v>7.539756944443865E-3</v>
      </c>
    </row>
    <row r="340" spans="29:49" x14ac:dyDescent="0.2">
      <c r="AC340">
        <v>68400.236116385306</v>
      </c>
      <c r="AD340">
        <v>68408.613883614598</v>
      </c>
      <c r="AE340">
        <v>55800</v>
      </c>
      <c r="AF340">
        <v>68400</v>
      </c>
      <c r="AG340">
        <v>68280</v>
      </c>
      <c r="AH340">
        <v>68535</v>
      </c>
      <c r="AN340" s="7">
        <f t="shared" si="108"/>
        <v>0.64583333333333337</v>
      </c>
      <c r="AO340" s="7">
        <f t="shared" si="109"/>
        <v>0.79166666666666663</v>
      </c>
      <c r="AP340" s="7">
        <f t="shared" si="110"/>
        <v>0.79166939949520032</v>
      </c>
      <c r="AQ340" s="7">
        <f t="shared" si="111"/>
        <v>0.79176636439368753</v>
      </c>
      <c r="AR340" s="9">
        <f t="shared" si="113"/>
        <v>9.6964898487206241E-5</v>
      </c>
      <c r="AS340" s="4">
        <f t="shared" si="114"/>
        <v>0.79027777777777775</v>
      </c>
      <c r="AT340" s="4">
        <f t="shared" si="115"/>
        <v>0.79322916666666665</v>
      </c>
      <c r="AU340" s="4">
        <f t="shared" si="116"/>
        <v>2.9513888888889062E-3</v>
      </c>
      <c r="AV340" s="10">
        <f t="shared" si="117"/>
        <v>0.79171788194444392</v>
      </c>
      <c r="AW340" s="9">
        <f t="shared" si="112"/>
        <v>5.121527777729451E-5</v>
      </c>
    </row>
    <row r="341" spans="29:49" x14ac:dyDescent="0.2">
      <c r="AC341">
        <v>59716.122449736104</v>
      </c>
      <c r="AD341">
        <v>59736.137550263797</v>
      </c>
      <c r="AE341">
        <v>56100</v>
      </c>
      <c r="AF341">
        <v>59700</v>
      </c>
      <c r="AG341">
        <v>59430</v>
      </c>
      <c r="AH341">
        <v>60045</v>
      </c>
      <c r="AN341" s="7">
        <f t="shared" si="108"/>
        <v>0.64930555555555558</v>
      </c>
      <c r="AO341" s="7">
        <f t="shared" si="109"/>
        <v>0.69097222222222221</v>
      </c>
      <c r="AP341" s="7">
        <f t="shared" si="110"/>
        <v>0.69115882464972345</v>
      </c>
      <c r="AQ341" s="7">
        <f t="shared" si="111"/>
        <v>0.691390480905831</v>
      </c>
      <c r="AR341" s="9">
        <f t="shared" si="113"/>
        <v>2.3165625610754859E-4</v>
      </c>
      <c r="AS341" s="4">
        <f t="shared" si="114"/>
        <v>0.68784722222222228</v>
      </c>
      <c r="AT341" s="4">
        <f t="shared" si="115"/>
        <v>0.69496527777777772</v>
      </c>
      <c r="AU341" s="4">
        <f t="shared" si="116"/>
        <v>7.118055555555447E-3</v>
      </c>
      <c r="AV341" s="10">
        <f t="shared" si="117"/>
        <v>0.69127465277777722</v>
      </c>
      <c r="AW341" s="9">
        <f t="shared" si="112"/>
        <v>3.0243055555501108E-4</v>
      </c>
    </row>
    <row r="342" spans="29:49" x14ac:dyDescent="0.2">
      <c r="AC342">
        <v>58886.412035432601</v>
      </c>
      <c r="AD342">
        <v>58910.537964567302</v>
      </c>
      <c r="AE342">
        <v>56100</v>
      </c>
      <c r="AF342">
        <v>58800</v>
      </c>
      <c r="AG342">
        <v>58560</v>
      </c>
      <c r="AH342">
        <v>59265</v>
      </c>
      <c r="AN342" s="7">
        <f t="shared" si="108"/>
        <v>0.64930555555555558</v>
      </c>
      <c r="AO342" s="7">
        <f t="shared" si="109"/>
        <v>0.68055555555555558</v>
      </c>
      <c r="AP342" s="7">
        <f t="shared" si="110"/>
        <v>0.68155569485454404</v>
      </c>
      <c r="AQ342" s="7">
        <f t="shared" si="111"/>
        <v>0.68183493014545493</v>
      </c>
      <c r="AR342" s="9">
        <f t="shared" si="113"/>
        <v>2.7923529091089527E-4</v>
      </c>
      <c r="AS342" s="4">
        <f t="shared" si="114"/>
        <v>0.67777777777777781</v>
      </c>
      <c r="AT342" s="4">
        <f t="shared" si="115"/>
        <v>0.68593749999999998</v>
      </c>
      <c r="AU342" s="4">
        <f t="shared" si="116"/>
        <v>8.1597222222221655E-3</v>
      </c>
      <c r="AV342" s="10">
        <f t="shared" si="117"/>
        <v>0.68169531249999948</v>
      </c>
      <c r="AW342" s="9">
        <f t="shared" si="112"/>
        <v>1.1397569444439037E-3</v>
      </c>
    </row>
    <row r="343" spans="29:49" x14ac:dyDescent="0.2">
      <c r="AC343">
        <v>59370.527053297898</v>
      </c>
      <c r="AD343">
        <v>59414.052946702002</v>
      </c>
      <c r="AE343">
        <v>56100</v>
      </c>
      <c r="AF343">
        <v>57300</v>
      </c>
      <c r="AG343">
        <v>58755</v>
      </c>
      <c r="AH343">
        <v>60135</v>
      </c>
      <c r="AN343" s="7">
        <f t="shared" si="108"/>
        <v>0.64930555555555558</v>
      </c>
      <c r="AO343" s="7">
        <f t="shared" si="109"/>
        <v>0.66319444444444442</v>
      </c>
      <c r="AP343" s="7">
        <f t="shared" si="110"/>
        <v>0.68715887793168862</v>
      </c>
      <c r="AQ343" s="7">
        <f t="shared" si="111"/>
        <v>0.68766264984608794</v>
      </c>
      <c r="AR343" s="9">
        <f t="shared" si="113"/>
        <v>5.0377191439932023E-4</v>
      </c>
      <c r="AS343" s="4">
        <f t="shared" si="114"/>
        <v>0.68003472222222228</v>
      </c>
      <c r="AT343" s="4">
        <f t="shared" si="115"/>
        <v>0.69600694444444444</v>
      </c>
      <c r="AU343" s="4">
        <f t="shared" si="116"/>
        <v>1.5972222222222165E-2</v>
      </c>
      <c r="AV343" s="10">
        <f t="shared" si="117"/>
        <v>0.68741076388888822</v>
      </c>
      <c r="AW343" s="9">
        <f t="shared" si="112"/>
        <v>2.4216319444443801E-2</v>
      </c>
    </row>
    <row r="344" spans="29:49" x14ac:dyDescent="0.2">
      <c r="AC344">
        <v>62119.517039084501</v>
      </c>
      <c r="AD344">
        <v>62139.372960915403</v>
      </c>
      <c r="AE344">
        <v>56700</v>
      </c>
      <c r="AF344">
        <v>62100</v>
      </c>
      <c r="AG344">
        <v>61815</v>
      </c>
      <c r="AH344">
        <v>62430</v>
      </c>
      <c r="AN344" s="7">
        <f t="shared" si="108"/>
        <v>0.65625</v>
      </c>
      <c r="AO344" s="7">
        <f t="shared" si="109"/>
        <v>0.71875</v>
      </c>
      <c r="AP344" s="7">
        <f t="shared" si="110"/>
        <v>0.71897589165607056</v>
      </c>
      <c r="AQ344" s="7">
        <f t="shared" si="111"/>
        <v>0.71920570556615049</v>
      </c>
      <c r="AR344" s="9">
        <f t="shared" si="113"/>
        <v>2.2981391007992347E-4</v>
      </c>
      <c r="AS344" s="4">
        <f t="shared" si="114"/>
        <v>0.71545138888888893</v>
      </c>
      <c r="AT344" s="4">
        <f t="shared" si="115"/>
        <v>0.72256944444444449</v>
      </c>
      <c r="AU344" s="4">
        <f t="shared" si="116"/>
        <v>7.118055555555558E-3</v>
      </c>
      <c r="AV344" s="10">
        <f t="shared" si="117"/>
        <v>0.71909079861111058</v>
      </c>
      <c r="AW344" s="9">
        <f t="shared" si="112"/>
        <v>3.4079861111058207E-4</v>
      </c>
    </row>
    <row r="345" spans="29:49" x14ac:dyDescent="0.2">
      <c r="AC345">
        <v>60634.684466959603</v>
      </c>
      <c r="AD345">
        <v>60656.3055330403</v>
      </c>
      <c r="AE345">
        <v>56700</v>
      </c>
      <c r="AF345">
        <v>60600</v>
      </c>
      <c r="AG345">
        <v>60330</v>
      </c>
      <c r="AH345">
        <v>60990</v>
      </c>
      <c r="AN345" s="7">
        <f t="shared" si="108"/>
        <v>0.65625</v>
      </c>
      <c r="AO345" s="7">
        <f t="shared" si="109"/>
        <v>0.70138888888888884</v>
      </c>
      <c r="AP345" s="7">
        <f t="shared" si="110"/>
        <v>0.70179032947869913</v>
      </c>
      <c r="AQ345" s="7">
        <f t="shared" si="111"/>
        <v>0.70204057329907754</v>
      </c>
      <c r="AR345" s="9">
        <f t="shared" si="113"/>
        <v>2.5024382037841519E-4</v>
      </c>
      <c r="AS345" s="4">
        <f t="shared" si="114"/>
        <v>0.69826388888888891</v>
      </c>
      <c r="AT345" s="4">
        <f t="shared" si="115"/>
        <v>0.70590277777777777</v>
      </c>
      <c r="AU345" s="4">
        <f t="shared" si="116"/>
        <v>7.6388888888888618E-3</v>
      </c>
      <c r="AV345" s="10">
        <f t="shared" si="117"/>
        <v>0.70191545138888833</v>
      </c>
      <c r="AW345" s="9">
        <f t="shared" si="112"/>
        <v>5.2656249999949445E-4</v>
      </c>
    </row>
    <row r="346" spans="29:49" x14ac:dyDescent="0.2">
      <c r="AC346">
        <v>59094.217065190998</v>
      </c>
      <c r="AD346">
        <v>59103.022934808898</v>
      </c>
      <c r="AE346">
        <v>56700</v>
      </c>
      <c r="AF346">
        <v>59100</v>
      </c>
      <c r="AG346">
        <v>58950</v>
      </c>
      <c r="AH346">
        <v>59220</v>
      </c>
      <c r="AN346" s="7">
        <f t="shared" si="108"/>
        <v>0.65625</v>
      </c>
      <c r="AO346" s="7">
        <f t="shared" si="109"/>
        <v>0.68402777777777779</v>
      </c>
      <c r="AP346" s="7">
        <f t="shared" si="110"/>
        <v>0.68396084566193283</v>
      </c>
      <c r="AQ346" s="7">
        <f t="shared" si="111"/>
        <v>0.6840627654491771</v>
      </c>
      <c r="AR346" s="9">
        <f t="shared" si="113"/>
        <v>1.0191978724427564E-4</v>
      </c>
      <c r="AS346" s="4">
        <f t="shared" si="114"/>
        <v>0.68229166666666663</v>
      </c>
      <c r="AT346" s="4">
        <f t="shared" si="115"/>
        <v>0.68541666666666667</v>
      </c>
      <c r="AU346" s="4">
        <f t="shared" si="116"/>
        <v>3.1250000000000444E-3</v>
      </c>
      <c r="AV346" s="10">
        <f t="shared" si="117"/>
        <v>0.68401180555555496</v>
      </c>
      <c r="AW346" s="9">
        <f t="shared" si="112"/>
        <v>-1.597222222282646E-5</v>
      </c>
    </row>
    <row r="347" spans="29:49" x14ac:dyDescent="0.2">
      <c r="AC347">
        <v>59722.224104167901</v>
      </c>
      <c r="AD347">
        <v>59742.485895832098</v>
      </c>
      <c r="AE347">
        <v>56700</v>
      </c>
      <c r="AF347">
        <v>59700</v>
      </c>
      <c r="AG347">
        <v>59415</v>
      </c>
      <c r="AH347">
        <v>60030</v>
      </c>
      <c r="AN347" s="7">
        <f t="shared" si="108"/>
        <v>0.65625</v>
      </c>
      <c r="AO347" s="7">
        <f t="shared" si="109"/>
        <v>0.69097222222222221</v>
      </c>
      <c r="AP347" s="7">
        <f t="shared" si="110"/>
        <v>0.69122944565009148</v>
      </c>
      <c r="AQ347" s="7">
        <f t="shared" si="111"/>
        <v>0.69146395712768627</v>
      </c>
      <c r="AR347" s="9">
        <f t="shared" si="113"/>
        <v>2.3451147759478985E-4</v>
      </c>
      <c r="AS347" s="4">
        <f t="shared" si="114"/>
        <v>0.68767361111111114</v>
      </c>
      <c r="AT347" s="4">
        <f t="shared" si="115"/>
        <v>0.6947916666666667</v>
      </c>
      <c r="AU347" s="4">
        <f t="shared" si="116"/>
        <v>7.118055555555558E-3</v>
      </c>
      <c r="AV347" s="10">
        <f t="shared" si="117"/>
        <v>0.69134670138888887</v>
      </c>
      <c r="AW347" s="9">
        <f t="shared" si="112"/>
        <v>3.7447916666666359E-4</v>
      </c>
    </row>
    <row r="348" spans="29:49" x14ac:dyDescent="0.2">
      <c r="AC348">
        <v>62217.686255932902</v>
      </c>
      <c r="AD348">
        <v>62264.343744067002</v>
      </c>
      <c r="AE348">
        <v>56700</v>
      </c>
      <c r="AF348">
        <v>62100</v>
      </c>
      <c r="AG348">
        <v>61635</v>
      </c>
      <c r="AH348">
        <v>62970</v>
      </c>
      <c r="AN348" s="7">
        <f t="shared" si="108"/>
        <v>0.65625</v>
      </c>
      <c r="AO348" s="7">
        <f t="shared" si="109"/>
        <v>0.71875</v>
      </c>
      <c r="AP348" s="7">
        <f t="shared" si="110"/>
        <v>0.72011210944366788</v>
      </c>
      <c r="AQ348" s="7">
        <f t="shared" si="111"/>
        <v>0.72065212666744216</v>
      </c>
      <c r="AR348" s="9">
        <f t="shared" si="113"/>
        <v>5.4001722377428063E-4</v>
      </c>
      <c r="AS348" s="4">
        <f t="shared" si="114"/>
        <v>0.7133680555555556</v>
      </c>
      <c r="AT348" s="4">
        <f t="shared" si="115"/>
        <v>0.72881944444444446</v>
      </c>
      <c r="AU348" s="4">
        <f t="shared" si="116"/>
        <v>1.5451388888888862E-2</v>
      </c>
      <c r="AV348" s="10">
        <f t="shared" si="117"/>
        <v>0.72038211805555497</v>
      </c>
      <c r="AW348" s="9">
        <f t="shared" si="112"/>
        <v>1.6321180555549653E-3</v>
      </c>
    </row>
    <row r="349" spans="29:49" x14ac:dyDescent="0.2">
      <c r="AC349">
        <v>59652.759606240899</v>
      </c>
      <c r="AD349">
        <v>59684.030393759</v>
      </c>
      <c r="AE349">
        <v>57000</v>
      </c>
      <c r="AF349">
        <v>59400</v>
      </c>
      <c r="AG349">
        <v>59220</v>
      </c>
      <c r="AH349">
        <v>60120</v>
      </c>
      <c r="AN349" s="7">
        <f t="shared" ref="AN349:AN412" si="118">AE349/86400</f>
        <v>0.65972222222222221</v>
      </c>
      <c r="AO349" s="7">
        <f t="shared" ref="AO349:AO412" si="119">AF349/86400</f>
        <v>0.6875</v>
      </c>
      <c r="AP349" s="7">
        <f t="shared" ref="AP349:AP412" si="120">AC349/86400</f>
        <v>0.69042545840556602</v>
      </c>
      <c r="AQ349" s="7">
        <f t="shared" ref="AQ349:AQ412" si="121">AD349/86400</f>
        <v>0.69078738881665513</v>
      </c>
      <c r="AR349" s="9">
        <f t="shared" si="113"/>
        <v>3.619304110891175E-4</v>
      </c>
      <c r="AS349" s="4">
        <f t="shared" si="114"/>
        <v>0.68541666666666667</v>
      </c>
      <c r="AT349" s="4">
        <f t="shared" si="115"/>
        <v>0.6958333333333333</v>
      </c>
      <c r="AU349" s="4">
        <f t="shared" si="116"/>
        <v>1.041666666666663E-2</v>
      </c>
      <c r="AV349" s="10">
        <f t="shared" si="117"/>
        <v>0.69060642361111058</v>
      </c>
      <c r="AW349" s="9">
        <f t="shared" ref="AW349:AW412" si="122">AV349-AO349</f>
        <v>3.1064236111105759E-3</v>
      </c>
    </row>
    <row r="350" spans="29:49" x14ac:dyDescent="0.2">
      <c r="AC350">
        <v>59492.158899916503</v>
      </c>
      <c r="AD350">
        <v>59515.711100083397</v>
      </c>
      <c r="AE350">
        <v>57000</v>
      </c>
      <c r="AF350">
        <v>59400</v>
      </c>
      <c r="AG350">
        <v>59220</v>
      </c>
      <c r="AH350">
        <v>59880</v>
      </c>
      <c r="AN350" s="7">
        <f t="shared" si="118"/>
        <v>0.65972222222222221</v>
      </c>
      <c r="AO350" s="7">
        <f t="shared" si="119"/>
        <v>0.6875</v>
      </c>
      <c r="AP350" s="7">
        <f t="shared" si="120"/>
        <v>0.68856665393421879</v>
      </c>
      <c r="AQ350" s="7">
        <f t="shared" si="121"/>
        <v>0.68883924884355785</v>
      </c>
      <c r="AR350" s="9">
        <f t="shared" ref="AR350:AR413" si="123">AQ350-AP350</f>
        <v>2.7259490933906338E-4</v>
      </c>
      <c r="AS350" s="4">
        <f t="shared" ref="AS350:AS413" si="124">AG350/86400</f>
        <v>0.68541666666666667</v>
      </c>
      <c r="AT350" s="4">
        <f t="shared" ref="AT350:AT413" si="125">AH350/86400</f>
        <v>0.69305555555555554</v>
      </c>
      <c r="AU350" s="4">
        <f t="shared" ref="AU350:AU413" si="126">AT350-AS350</f>
        <v>7.6388888888888618E-3</v>
      </c>
      <c r="AV350" s="10">
        <f t="shared" ref="AV350:AV413" si="127">(AP350+AQ350)/2</f>
        <v>0.68870295138888826</v>
      </c>
      <c r="AW350" s="9">
        <f t="shared" si="122"/>
        <v>1.2029513888882626E-3</v>
      </c>
    </row>
    <row r="351" spans="29:49" x14ac:dyDescent="0.2">
      <c r="AC351">
        <v>60618.2298064852</v>
      </c>
      <c r="AD351">
        <v>60638.200193514698</v>
      </c>
      <c r="AE351">
        <v>57000</v>
      </c>
      <c r="AF351">
        <v>60600</v>
      </c>
      <c r="AG351">
        <v>60315</v>
      </c>
      <c r="AH351">
        <v>60915</v>
      </c>
      <c r="AN351" s="7">
        <f t="shared" si="118"/>
        <v>0.65972222222222221</v>
      </c>
      <c r="AO351" s="7">
        <f t="shared" si="119"/>
        <v>0.70138888888888884</v>
      </c>
      <c r="AP351" s="7">
        <f t="shared" si="120"/>
        <v>0.70159988201950463</v>
      </c>
      <c r="AQ351" s="7">
        <f t="shared" si="121"/>
        <v>0.70183102075827197</v>
      </c>
      <c r="AR351" s="9">
        <f t="shared" si="123"/>
        <v>2.311387387673447E-4</v>
      </c>
      <c r="AS351" s="4">
        <f t="shared" si="124"/>
        <v>0.69809027777777777</v>
      </c>
      <c r="AT351" s="4">
        <f t="shared" si="125"/>
        <v>0.70503472222222219</v>
      </c>
      <c r="AU351" s="4">
        <f t="shared" si="126"/>
        <v>6.9444444444444198E-3</v>
      </c>
      <c r="AV351" s="10">
        <f t="shared" si="127"/>
        <v>0.70171545138888836</v>
      </c>
      <c r="AW351" s="9">
        <f t="shared" si="122"/>
        <v>3.2656249999951648E-4</v>
      </c>
    </row>
    <row r="352" spans="29:49" x14ac:dyDescent="0.2">
      <c r="AC352">
        <v>61217.032052590403</v>
      </c>
      <c r="AD352">
        <v>61234.657947409498</v>
      </c>
      <c r="AE352">
        <v>57300</v>
      </c>
      <c r="AF352">
        <v>61200</v>
      </c>
      <c r="AG352">
        <v>60975</v>
      </c>
      <c r="AH352">
        <v>61500</v>
      </c>
      <c r="AN352" s="7">
        <f t="shared" si="118"/>
        <v>0.66319444444444442</v>
      </c>
      <c r="AO352" s="7">
        <f t="shared" si="119"/>
        <v>0.70833333333333337</v>
      </c>
      <c r="AP352" s="7">
        <f t="shared" si="120"/>
        <v>0.70853046357164817</v>
      </c>
      <c r="AQ352" s="7">
        <f t="shared" si="121"/>
        <v>0.70873446698390619</v>
      </c>
      <c r="AR352" s="9">
        <f t="shared" si="123"/>
        <v>2.0400341225801366E-4</v>
      </c>
      <c r="AS352" s="4">
        <f t="shared" si="124"/>
        <v>0.70572916666666663</v>
      </c>
      <c r="AT352" s="4">
        <f t="shared" si="125"/>
        <v>0.71180555555555558</v>
      </c>
      <c r="AU352" s="4">
        <f t="shared" si="126"/>
        <v>6.0763888888889506E-3</v>
      </c>
      <c r="AV352" s="10">
        <f t="shared" si="127"/>
        <v>0.70863246527777712</v>
      </c>
      <c r="AW352" s="9">
        <f t="shared" si="122"/>
        <v>2.9913194444375346E-4</v>
      </c>
    </row>
    <row r="353" spans="29:49" x14ac:dyDescent="0.2">
      <c r="AC353">
        <v>60315.045640704797</v>
      </c>
      <c r="AD353">
        <v>60330.764359295099</v>
      </c>
      <c r="AE353">
        <v>57300</v>
      </c>
      <c r="AF353">
        <v>60300</v>
      </c>
      <c r="AG353">
        <v>60135</v>
      </c>
      <c r="AH353">
        <v>60585</v>
      </c>
      <c r="AN353" s="7">
        <f t="shared" si="118"/>
        <v>0.66319444444444442</v>
      </c>
      <c r="AO353" s="7">
        <f t="shared" si="119"/>
        <v>0.69791666666666663</v>
      </c>
      <c r="AP353" s="7">
        <f t="shared" si="120"/>
        <v>0.69809080602667584</v>
      </c>
      <c r="AQ353" s="7">
        <f t="shared" si="121"/>
        <v>0.69827273563998959</v>
      </c>
      <c r="AR353" s="9">
        <f t="shared" si="123"/>
        <v>1.8192961331375823E-4</v>
      </c>
      <c r="AS353" s="4">
        <f t="shared" si="124"/>
        <v>0.69600694444444444</v>
      </c>
      <c r="AT353" s="4">
        <f t="shared" si="125"/>
        <v>0.70121527777777781</v>
      </c>
      <c r="AU353" s="4">
        <f t="shared" si="126"/>
        <v>5.2083333333333703E-3</v>
      </c>
      <c r="AV353" s="10">
        <f t="shared" si="127"/>
        <v>0.69818177083333266</v>
      </c>
      <c r="AW353" s="9">
        <f t="shared" si="122"/>
        <v>2.6510416666603032E-4</v>
      </c>
    </row>
    <row r="354" spans="29:49" x14ac:dyDescent="0.2">
      <c r="AC354">
        <v>60034.822564268397</v>
      </c>
      <c r="AD354">
        <v>60054.8774357316</v>
      </c>
      <c r="AE354">
        <v>57300</v>
      </c>
      <c r="AF354">
        <v>60000</v>
      </c>
      <c r="AG354">
        <v>59745</v>
      </c>
      <c r="AH354">
        <v>60345</v>
      </c>
      <c r="AN354" s="7">
        <f t="shared" si="118"/>
        <v>0.66319444444444442</v>
      </c>
      <c r="AO354" s="7">
        <f t="shared" si="119"/>
        <v>0.69444444444444442</v>
      </c>
      <c r="AP354" s="7">
        <f t="shared" si="120"/>
        <v>0.69484748338273605</v>
      </c>
      <c r="AQ354" s="7">
        <f t="shared" si="121"/>
        <v>0.6950795999505972</v>
      </c>
      <c r="AR354" s="9">
        <f t="shared" si="123"/>
        <v>2.3211656786115142E-4</v>
      </c>
      <c r="AS354" s="4">
        <f t="shared" si="124"/>
        <v>0.69149305555555551</v>
      </c>
      <c r="AT354" s="4">
        <f t="shared" si="125"/>
        <v>0.69843750000000004</v>
      </c>
      <c r="AU354" s="4">
        <f t="shared" si="126"/>
        <v>6.9444444444445308E-3</v>
      </c>
      <c r="AV354" s="10">
        <f t="shared" si="127"/>
        <v>0.69496354166666663</v>
      </c>
      <c r="AW354" s="9">
        <f t="shared" si="122"/>
        <v>5.19097222222209E-4</v>
      </c>
    </row>
    <row r="355" spans="29:49" x14ac:dyDescent="0.2">
      <c r="AC355">
        <v>60916.275525846497</v>
      </c>
      <c r="AD355">
        <v>60935.984474153403</v>
      </c>
      <c r="AE355">
        <v>57300</v>
      </c>
      <c r="AF355">
        <v>60900</v>
      </c>
      <c r="AG355">
        <v>60630</v>
      </c>
      <c r="AH355">
        <v>61230</v>
      </c>
      <c r="AN355" s="7">
        <f t="shared" si="118"/>
        <v>0.66319444444444442</v>
      </c>
      <c r="AO355" s="7">
        <f t="shared" si="119"/>
        <v>0.70486111111111116</v>
      </c>
      <c r="AP355" s="7">
        <f t="shared" si="120"/>
        <v>0.70504948525285294</v>
      </c>
      <c r="AQ355" s="7">
        <f t="shared" si="121"/>
        <v>0.70527759808047918</v>
      </c>
      <c r="AR355" s="9">
        <f t="shared" si="123"/>
        <v>2.2811282762624785E-4</v>
      </c>
      <c r="AS355" s="4">
        <f t="shared" si="124"/>
        <v>0.70173611111111112</v>
      </c>
      <c r="AT355" s="4">
        <f t="shared" si="125"/>
        <v>0.70868055555555554</v>
      </c>
      <c r="AU355" s="4">
        <f t="shared" si="126"/>
        <v>6.9444444444444198E-3</v>
      </c>
      <c r="AV355" s="10">
        <f t="shared" si="127"/>
        <v>0.70516354166666606</v>
      </c>
      <c r="AW355" s="9">
        <f t="shared" si="122"/>
        <v>3.0243055555490006E-4</v>
      </c>
    </row>
    <row r="356" spans="29:49" x14ac:dyDescent="0.2">
      <c r="AC356">
        <v>60303.276762052199</v>
      </c>
      <c r="AD356">
        <v>60333.143237947697</v>
      </c>
      <c r="AE356">
        <v>57600</v>
      </c>
      <c r="AF356">
        <v>59400</v>
      </c>
      <c r="AG356">
        <v>59895</v>
      </c>
      <c r="AH356">
        <v>60795</v>
      </c>
      <c r="AN356" s="7">
        <f t="shared" si="118"/>
        <v>0.66666666666666663</v>
      </c>
      <c r="AO356" s="7">
        <f t="shared" si="119"/>
        <v>0.6875</v>
      </c>
      <c r="AP356" s="7">
        <f t="shared" si="120"/>
        <v>0.69795459215338196</v>
      </c>
      <c r="AQ356" s="7">
        <f t="shared" si="121"/>
        <v>0.69830026895772801</v>
      </c>
      <c r="AR356" s="9">
        <f t="shared" si="123"/>
        <v>3.4567680434605119E-4</v>
      </c>
      <c r="AS356" s="4">
        <f t="shared" si="124"/>
        <v>0.69322916666666667</v>
      </c>
      <c r="AT356" s="4">
        <f t="shared" si="125"/>
        <v>0.7036458333333333</v>
      </c>
      <c r="AU356" s="4">
        <f t="shared" si="126"/>
        <v>1.041666666666663E-2</v>
      </c>
      <c r="AV356" s="10">
        <f t="shared" si="127"/>
        <v>0.69812743055555493</v>
      </c>
      <c r="AW356" s="9">
        <f t="shared" si="122"/>
        <v>1.0627430555554929E-2</v>
      </c>
    </row>
    <row r="357" spans="29:49" x14ac:dyDescent="0.2">
      <c r="AC357">
        <v>60243.942262832599</v>
      </c>
      <c r="AD357">
        <v>60286.157737167297</v>
      </c>
      <c r="AE357">
        <v>57600</v>
      </c>
      <c r="AF357">
        <v>59700</v>
      </c>
      <c r="AG357">
        <v>59700</v>
      </c>
      <c r="AH357">
        <v>60915</v>
      </c>
      <c r="AN357" s="7">
        <f t="shared" si="118"/>
        <v>0.66666666666666663</v>
      </c>
      <c r="AO357" s="7">
        <f t="shared" si="119"/>
        <v>0.69097222222222221</v>
      </c>
      <c r="AP357" s="7">
        <f t="shared" si="120"/>
        <v>0.69726785026426619</v>
      </c>
      <c r="AQ357" s="7">
        <f t="shared" si="121"/>
        <v>0.69775645529128816</v>
      </c>
      <c r="AR357" s="9">
        <f t="shared" si="123"/>
        <v>4.8860502702197106E-4</v>
      </c>
      <c r="AS357" s="4">
        <f t="shared" si="124"/>
        <v>0.69097222222222221</v>
      </c>
      <c r="AT357" s="4">
        <f t="shared" si="125"/>
        <v>0.70503472222222219</v>
      </c>
      <c r="AU357" s="4">
        <f t="shared" si="126"/>
        <v>1.4062499999999978E-2</v>
      </c>
      <c r="AV357" s="10">
        <f t="shared" si="127"/>
        <v>0.69751215277777723</v>
      </c>
      <c r="AW357" s="9">
        <f t="shared" si="122"/>
        <v>6.539930555555018E-3</v>
      </c>
    </row>
    <row r="358" spans="29:49" x14ac:dyDescent="0.2">
      <c r="AC358">
        <v>68739.5082771343</v>
      </c>
      <c r="AD358">
        <v>68761.651722865601</v>
      </c>
      <c r="AE358">
        <v>57600</v>
      </c>
      <c r="AF358">
        <v>68700</v>
      </c>
      <c r="AG358">
        <v>68445</v>
      </c>
      <c r="AH358">
        <v>69090</v>
      </c>
      <c r="AN358" s="7">
        <f t="shared" si="118"/>
        <v>0.66666666666666663</v>
      </c>
      <c r="AO358" s="7">
        <f t="shared" si="119"/>
        <v>0.79513888888888884</v>
      </c>
      <c r="AP358" s="7">
        <f t="shared" si="120"/>
        <v>0.79559616061498029</v>
      </c>
      <c r="AQ358" s="7">
        <f t="shared" si="121"/>
        <v>0.79585245049612963</v>
      </c>
      <c r="AR358" s="9">
        <f t="shared" si="123"/>
        <v>2.5628988114934081E-4</v>
      </c>
      <c r="AS358" s="4">
        <f t="shared" si="124"/>
        <v>0.79218750000000004</v>
      </c>
      <c r="AT358" s="4">
        <f t="shared" si="125"/>
        <v>0.79965277777777777</v>
      </c>
      <c r="AU358" s="4">
        <f t="shared" si="126"/>
        <v>7.4652777777777235E-3</v>
      </c>
      <c r="AV358" s="10">
        <f t="shared" si="127"/>
        <v>0.79572430555555496</v>
      </c>
      <c r="AW358" s="9">
        <f t="shared" si="122"/>
        <v>5.8541666666611647E-4</v>
      </c>
    </row>
    <row r="359" spans="29:49" x14ac:dyDescent="0.2">
      <c r="AC359">
        <v>60614.988419470399</v>
      </c>
      <c r="AD359">
        <v>60632.6515805296</v>
      </c>
      <c r="AE359">
        <v>57600</v>
      </c>
      <c r="AF359">
        <v>60600</v>
      </c>
      <c r="AG359">
        <v>60330</v>
      </c>
      <c r="AH359">
        <v>60870</v>
      </c>
      <c r="AN359" s="7">
        <f t="shared" si="118"/>
        <v>0.66666666666666663</v>
      </c>
      <c r="AO359" s="7">
        <f t="shared" si="119"/>
        <v>0.70138888888888884</v>
      </c>
      <c r="AP359" s="7">
        <f t="shared" si="120"/>
        <v>0.70156236596609256</v>
      </c>
      <c r="AQ359" s="7">
        <f t="shared" si="121"/>
        <v>0.70176680070057407</v>
      </c>
      <c r="AR359" s="9">
        <f t="shared" si="123"/>
        <v>2.0443473448150673E-4</v>
      </c>
      <c r="AS359" s="4">
        <f t="shared" si="124"/>
        <v>0.69826388888888891</v>
      </c>
      <c r="AT359" s="4">
        <f t="shared" si="125"/>
        <v>0.70451388888888888</v>
      </c>
      <c r="AU359" s="4">
        <f t="shared" si="126"/>
        <v>6.2499999999999778E-3</v>
      </c>
      <c r="AV359" s="10">
        <f t="shared" si="127"/>
        <v>0.70166458333333326</v>
      </c>
      <c r="AW359" s="9">
        <f t="shared" si="122"/>
        <v>2.7569444444441871E-4</v>
      </c>
    </row>
    <row r="360" spans="29:49" x14ac:dyDescent="0.2">
      <c r="AC360">
        <v>73522.073215656404</v>
      </c>
      <c r="AD360">
        <v>73542.396784343495</v>
      </c>
      <c r="AE360">
        <v>57600</v>
      </c>
      <c r="AF360">
        <v>73500</v>
      </c>
      <c r="AG360">
        <v>73200</v>
      </c>
      <c r="AH360">
        <v>73815</v>
      </c>
      <c r="AN360" s="7">
        <f t="shared" si="118"/>
        <v>0.66666666666666663</v>
      </c>
      <c r="AO360" s="7">
        <f t="shared" si="119"/>
        <v>0.85069444444444442</v>
      </c>
      <c r="AP360" s="7">
        <f t="shared" si="120"/>
        <v>0.8509499214775047</v>
      </c>
      <c r="AQ360" s="7">
        <f t="shared" si="121"/>
        <v>0.85118514796693856</v>
      </c>
      <c r="AR360" s="9">
        <f t="shared" si="123"/>
        <v>2.352264894338596E-4</v>
      </c>
      <c r="AS360" s="4">
        <f t="shared" si="124"/>
        <v>0.84722222222222221</v>
      </c>
      <c r="AT360" s="4">
        <f t="shared" si="125"/>
        <v>0.85434027777777777</v>
      </c>
      <c r="AU360" s="4">
        <f t="shared" si="126"/>
        <v>7.118055555555558E-3</v>
      </c>
      <c r="AV360" s="10">
        <f t="shared" si="127"/>
        <v>0.85106753472222163</v>
      </c>
      <c r="AW360" s="9">
        <f t="shared" si="122"/>
        <v>3.7309027777721049E-4</v>
      </c>
    </row>
    <row r="361" spans="29:49" x14ac:dyDescent="0.2">
      <c r="AC361">
        <v>60879.128020222699</v>
      </c>
      <c r="AD361">
        <v>60909.201979777201</v>
      </c>
      <c r="AE361">
        <v>58200</v>
      </c>
      <c r="AF361">
        <v>59700</v>
      </c>
      <c r="AG361">
        <v>60450</v>
      </c>
      <c r="AH361">
        <v>61365</v>
      </c>
      <c r="AN361" s="7">
        <f t="shared" si="118"/>
        <v>0.67361111111111116</v>
      </c>
      <c r="AO361" s="7">
        <f t="shared" si="119"/>
        <v>0.69097222222222221</v>
      </c>
      <c r="AP361" s="7">
        <f t="shared" si="120"/>
        <v>0.70461953727109605</v>
      </c>
      <c r="AQ361" s="7">
        <f t="shared" si="121"/>
        <v>0.70496761550668052</v>
      </c>
      <c r="AR361" s="9">
        <f t="shared" si="123"/>
        <v>3.4807823558447026E-4</v>
      </c>
      <c r="AS361" s="4">
        <f t="shared" si="124"/>
        <v>0.69965277777777779</v>
      </c>
      <c r="AT361" s="4">
        <f t="shared" si="125"/>
        <v>0.71024305555555556</v>
      </c>
      <c r="AU361" s="4">
        <f t="shared" si="126"/>
        <v>1.0590277777777768E-2</v>
      </c>
      <c r="AV361" s="10">
        <f t="shared" si="127"/>
        <v>0.70479357638888829</v>
      </c>
      <c r="AW361" s="9">
        <f t="shared" si="122"/>
        <v>1.3821354166666078E-2</v>
      </c>
    </row>
    <row r="362" spans="29:49" x14ac:dyDescent="0.2">
      <c r="AC362">
        <v>61518.840336371002</v>
      </c>
      <c r="AD362">
        <v>61536.869663628902</v>
      </c>
      <c r="AE362">
        <v>58200</v>
      </c>
      <c r="AF362">
        <v>61500</v>
      </c>
      <c r="AG362">
        <v>61275</v>
      </c>
      <c r="AH362">
        <v>61800</v>
      </c>
      <c r="AN362" s="7">
        <f t="shared" si="118"/>
        <v>0.67361111111111116</v>
      </c>
      <c r="AO362" s="7">
        <f t="shared" si="119"/>
        <v>0.71180555555555558</v>
      </c>
      <c r="AP362" s="7">
        <f t="shared" si="120"/>
        <v>0.71202361500429401</v>
      </c>
      <c r="AQ362" s="7">
        <f t="shared" si="121"/>
        <v>0.71223228777348269</v>
      </c>
      <c r="AR362" s="9">
        <f t="shared" si="123"/>
        <v>2.0867276918867805E-4</v>
      </c>
      <c r="AS362" s="4">
        <f t="shared" si="124"/>
        <v>0.70920138888888884</v>
      </c>
      <c r="AT362" s="4">
        <f t="shared" si="125"/>
        <v>0.71527777777777779</v>
      </c>
      <c r="AU362" s="4">
        <f t="shared" si="126"/>
        <v>6.0763888888889506E-3</v>
      </c>
      <c r="AV362" s="10">
        <f t="shared" si="127"/>
        <v>0.71212795138888829</v>
      </c>
      <c r="AW362" s="9">
        <f t="shared" si="122"/>
        <v>3.2239583333271149E-4</v>
      </c>
    </row>
    <row r="363" spans="29:49" x14ac:dyDescent="0.2">
      <c r="AC363">
        <v>61227.715912956002</v>
      </c>
      <c r="AD363">
        <v>61246.744087043902</v>
      </c>
      <c r="AE363">
        <v>58200</v>
      </c>
      <c r="AF363">
        <v>61200</v>
      </c>
      <c r="AG363">
        <v>60960</v>
      </c>
      <c r="AH363">
        <v>61530</v>
      </c>
      <c r="AN363" s="7">
        <f t="shared" si="118"/>
        <v>0.67361111111111116</v>
      </c>
      <c r="AO363" s="7">
        <f t="shared" si="119"/>
        <v>0.70833333333333337</v>
      </c>
      <c r="AP363" s="7">
        <f t="shared" si="120"/>
        <v>0.70865411936291667</v>
      </c>
      <c r="AQ363" s="7">
        <f t="shared" si="121"/>
        <v>0.70887435285930445</v>
      </c>
      <c r="AR363" s="9">
        <f t="shared" si="123"/>
        <v>2.2023349638777834E-4</v>
      </c>
      <c r="AS363" s="4">
        <f t="shared" si="124"/>
        <v>0.7055555555555556</v>
      </c>
      <c r="AT363" s="4">
        <f t="shared" si="125"/>
        <v>0.71215277777777775</v>
      </c>
      <c r="AU363" s="4">
        <f t="shared" si="126"/>
        <v>6.5972222222221433E-3</v>
      </c>
      <c r="AV363" s="10">
        <f t="shared" si="127"/>
        <v>0.70876423611111061</v>
      </c>
      <c r="AW363" s="9">
        <f t="shared" si="122"/>
        <v>4.3090277777724229E-4</v>
      </c>
    </row>
    <row r="364" spans="29:49" x14ac:dyDescent="0.2">
      <c r="AC364">
        <v>68998.332719716404</v>
      </c>
      <c r="AD364">
        <v>69007.007280283506</v>
      </c>
      <c r="AE364">
        <v>58200</v>
      </c>
      <c r="AF364">
        <v>69000</v>
      </c>
      <c r="AG364">
        <v>68880</v>
      </c>
      <c r="AH364">
        <v>69135</v>
      </c>
      <c r="AN364" s="7">
        <f t="shared" si="118"/>
        <v>0.67361111111111116</v>
      </c>
      <c r="AO364" s="7">
        <f t="shared" si="119"/>
        <v>0.79861111111111116</v>
      </c>
      <c r="AP364" s="7">
        <f t="shared" si="120"/>
        <v>0.79859181388560652</v>
      </c>
      <c r="AQ364" s="7">
        <f t="shared" si="121"/>
        <v>0.79869221389217016</v>
      </c>
      <c r="AR364" s="9">
        <f t="shared" si="123"/>
        <v>1.0040000656363901E-4</v>
      </c>
      <c r="AS364" s="4">
        <f t="shared" si="124"/>
        <v>0.79722222222222228</v>
      </c>
      <c r="AT364" s="4">
        <f t="shared" si="125"/>
        <v>0.80017361111111107</v>
      </c>
      <c r="AU364" s="4">
        <f t="shared" si="126"/>
        <v>2.9513888888887951E-3</v>
      </c>
      <c r="AV364" s="10">
        <f t="shared" si="127"/>
        <v>0.79864201388888834</v>
      </c>
      <c r="AW364" s="9">
        <f t="shared" si="122"/>
        <v>3.0902777777175316E-5</v>
      </c>
    </row>
    <row r="365" spans="29:49" x14ac:dyDescent="0.2">
      <c r="AC365">
        <v>61200.140117499403</v>
      </c>
      <c r="AD365">
        <v>61230.009882500497</v>
      </c>
      <c r="AE365">
        <v>58500</v>
      </c>
      <c r="AF365">
        <v>60900</v>
      </c>
      <c r="AG365">
        <v>60795</v>
      </c>
      <c r="AH365">
        <v>61695</v>
      </c>
      <c r="AN365" s="7">
        <f t="shared" si="118"/>
        <v>0.67708333333333337</v>
      </c>
      <c r="AO365" s="7">
        <f t="shared" si="119"/>
        <v>0.70486111111111116</v>
      </c>
      <c r="AP365" s="7">
        <f t="shared" si="120"/>
        <v>0.70833495506365052</v>
      </c>
      <c r="AQ365" s="7">
        <f t="shared" si="121"/>
        <v>0.70868066993634837</v>
      </c>
      <c r="AR365" s="9">
        <f t="shared" si="123"/>
        <v>3.4571487269785539E-4</v>
      </c>
      <c r="AS365" s="4">
        <f t="shared" si="124"/>
        <v>0.7036458333333333</v>
      </c>
      <c r="AT365" s="4">
        <f t="shared" si="125"/>
        <v>0.71406250000000004</v>
      </c>
      <c r="AU365" s="4">
        <f t="shared" si="126"/>
        <v>1.0416666666666741E-2</v>
      </c>
      <c r="AV365" s="10">
        <f t="shared" si="127"/>
        <v>0.7085078124999995</v>
      </c>
      <c r="AW365" s="9">
        <f t="shared" si="122"/>
        <v>3.6467013888883404E-3</v>
      </c>
    </row>
    <row r="366" spans="29:49" x14ac:dyDescent="0.2">
      <c r="AC366">
        <v>64799.815955422098</v>
      </c>
      <c r="AD366">
        <v>64808.524044577804</v>
      </c>
      <c r="AE366">
        <v>58800</v>
      </c>
      <c r="AF366">
        <v>64800</v>
      </c>
      <c r="AG366">
        <v>64665</v>
      </c>
      <c r="AH366">
        <v>64935</v>
      </c>
      <c r="AN366" s="7">
        <f t="shared" si="118"/>
        <v>0.68055555555555558</v>
      </c>
      <c r="AO366" s="7">
        <f t="shared" si="119"/>
        <v>0.75</v>
      </c>
      <c r="AP366" s="7">
        <f t="shared" si="120"/>
        <v>0.74999786985442241</v>
      </c>
      <c r="AQ366" s="7">
        <f t="shared" si="121"/>
        <v>0.75009865792335417</v>
      </c>
      <c r="AR366" s="9">
        <f t="shared" si="123"/>
        <v>1.007880689317675E-4</v>
      </c>
      <c r="AS366" s="4">
        <f t="shared" si="124"/>
        <v>0.74843749999999998</v>
      </c>
      <c r="AT366" s="4">
        <f t="shared" si="125"/>
        <v>0.75156250000000002</v>
      </c>
      <c r="AU366" s="4">
        <f t="shared" si="126"/>
        <v>3.1250000000000444E-3</v>
      </c>
      <c r="AV366" s="10">
        <f t="shared" si="127"/>
        <v>0.75004826388888834</v>
      </c>
      <c r="AW366" s="9">
        <f t="shared" si="122"/>
        <v>4.8263888888344653E-5</v>
      </c>
    </row>
    <row r="367" spans="29:49" x14ac:dyDescent="0.2">
      <c r="AC367">
        <v>62394.1312751562</v>
      </c>
      <c r="AD367">
        <v>62402.988724843701</v>
      </c>
      <c r="AE367">
        <v>58800</v>
      </c>
      <c r="AF367">
        <v>62400</v>
      </c>
      <c r="AG367">
        <v>62250</v>
      </c>
      <c r="AH367">
        <v>62520</v>
      </c>
      <c r="AN367" s="7">
        <f t="shared" si="118"/>
        <v>0.68055555555555558</v>
      </c>
      <c r="AO367" s="7">
        <f t="shared" si="119"/>
        <v>0.72222222222222221</v>
      </c>
      <c r="AP367" s="7">
        <f t="shared" si="120"/>
        <v>0.72215429716615975</v>
      </c>
      <c r="AQ367" s="7">
        <f t="shared" si="121"/>
        <v>0.72225681394495023</v>
      </c>
      <c r="AR367" s="9">
        <f t="shared" si="123"/>
        <v>1.025167787904735E-4</v>
      </c>
      <c r="AS367" s="4">
        <f t="shared" si="124"/>
        <v>0.72048611111111116</v>
      </c>
      <c r="AT367" s="4">
        <f t="shared" si="125"/>
        <v>0.72361111111111109</v>
      </c>
      <c r="AU367" s="4">
        <f t="shared" si="126"/>
        <v>3.1249999999999334E-3</v>
      </c>
      <c r="AV367" s="10">
        <f t="shared" si="127"/>
        <v>0.72220555555555499</v>
      </c>
      <c r="AW367" s="9">
        <f t="shared" si="122"/>
        <v>-1.6666666667219943E-5</v>
      </c>
    </row>
    <row r="368" spans="29:49" x14ac:dyDescent="0.2">
      <c r="AC368">
        <v>62725.930013851903</v>
      </c>
      <c r="AD368">
        <v>62745.919986148001</v>
      </c>
      <c r="AE368">
        <v>58800</v>
      </c>
      <c r="AF368">
        <v>62700</v>
      </c>
      <c r="AG368">
        <v>62415</v>
      </c>
      <c r="AH368">
        <v>63015</v>
      </c>
      <c r="AN368" s="7">
        <f t="shared" si="118"/>
        <v>0.68055555555555558</v>
      </c>
      <c r="AO368" s="7">
        <f t="shared" si="119"/>
        <v>0.72569444444444442</v>
      </c>
      <c r="AP368" s="7">
        <f t="shared" si="120"/>
        <v>0.72599456034550813</v>
      </c>
      <c r="AQ368" s="7">
        <f t="shared" si="121"/>
        <v>0.72622592576560185</v>
      </c>
      <c r="AR368" s="9">
        <f t="shared" si="123"/>
        <v>2.3136542009372096E-4</v>
      </c>
      <c r="AS368" s="4">
        <f t="shared" si="124"/>
        <v>0.72239583333333335</v>
      </c>
      <c r="AT368" s="4">
        <f t="shared" si="125"/>
        <v>0.72934027777777777</v>
      </c>
      <c r="AU368" s="4">
        <f t="shared" si="126"/>
        <v>6.9444444444444198E-3</v>
      </c>
      <c r="AV368" s="10">
        <f t="shared" si="127"/>
        <v>0.72611024305555505</v>
      </c>
      <c r="AW368" s="9">
        <f t="shared" si="122"/>
        <v>4.1579861111062932E-4</v>
      </c>
    </row>
    <row r="369" spans="29:49" x14ac:dyDescent="0.2">
      <c r="AC369">
        <v>61497.121261701599</v>
      </c>
      <c r="AD369">
        <v>61528.018738298299</v>
      </c>
      <c r="AE369">
        <v>58800</v>
      </c>
      <c r="AF369">
        <v>60900</v>
      </c>
      <c r="AG369">
        <v>61035</v>
      </c>
      <c r="AH369">
        <v>61980</v>
      </c>
      <c r="AN369" s="7">
        <f t="shared" si="118"/>
        <v>0.68055555555555558</v>
      </c>
      <c r="AO369" s="7">
        <f t="shared" si="119"/>
        <v>0.70486111111111116</v>
      </c>
      <c r="AP369" s="7">
        <f t="shared" si="120"/>
        <v>0.71177223682525004</v>
      </c>
      <c r="AQ369" s="7">
        <f t="shared" si="121"/>
        <v>0.7121298465080822</v>
      </c>
      <c r="AR369" s="9">
        <f t="shared" si="123"/>
        <v>3.5760968283216066E-4</v>
      </c>
      <c r="AS369" s="4">
        <f t="shared" si="124"/>
        <v>0.70642361111111107</v>
      </c>
      <c r="AT369" s="4">
        <f t="shared" si="125"/>
        <v>0.71736111111111112</v>
      </c>
      <c r="AU369" s="4">
        <f t="shared" si="126"/>
        <v>1.0937500000000044E-2</v>
      </c>
      <c r="AV369" s="10">
        <f t="shared" si="127"/>
        <v>0.71195104166666612</v>
      </c>
      <c r="AW369" s="9">
        <f t="shared" si="122"/>
        <v>7.0899305555549574E-3</v>
      </c>
    </row>
    <row r="370" spans="29:49" x14ac:dyDescent="0.2">
      <c r="AC370">
        <v>62721.223961884702</v>
      </c>
      <c r="AD370">
        <v>62739.916038115298</v>
      </c>
      <c r="AE370">
        <v>59100</v>
      </c>
      <c r="AF370">
        <v>62700</v>
      </c>
      <c r="AG370">
        <v>62475</v>
      </c>
      <c r="AH370">
        <v>63030</v>
      </c>
      <c r="AN370" s="7">
        <f t="shared" si="118"/>
        <v>0.68402777777777779</v>
      </c>
      <c r="AO370" s="7">
        <f t="shared" si="119"/>
        <v>0.72569444444444442</v>
      </c>
      <c r="AP370" s="7">
        <f t="shared" si="120"/>
        <v>0.72594009215144328</v>
      </c>
      <c r="AQ370" s="7">
        <f t="shared" si="121"/>
        <v>0.72615643562633447</v>
      </c>
      <c r="AR370" s="9">
        <f t="shared" si="123"/>
        <v>2.1634347489118966E-4</v>
      </c>
      <c r="AS370" s="4">
        <f t="shared" si="124"/>
        <v>0.72309027777777779</v>
      </c>
      <c r="AT370" s="4">
        <f t="shared" si="125"/>
        <v>0.72951388888888891</v>
      </c>
      <c r="AU370" s="4">
        <f t="shared" si="126"/>
        <v>6.423611111111116E-3</v>
      </c>
      <c r="AV370" s="10">
        <f t="shared" si="127"/>
        <v>0.72604826388888888</v>
      </c>
      <c r="AW370" s="9">
        <f t="shared" si="122"/>
        <v>3.5381944444445868E-4</v>
      </c>
    </row>
    <row r="371" spans="29:49" x14ac:dyDescent="0.2">
      <c r="AC371">
        <v>62133.061171654903</v>
      </c>
      <c r="AD371">
        <v>62151.838828344997</v>
      </c>
      <c r="AE371">
        <v>59100</v>
      </c>
      <c r="AF371">
        <v>62100</v>
      </c>
      <c r="AG371">
        <v>61875</v>
      </c>
      <c r="AH371">
        <v>62415</v>
      </c>
      <c r="AN371" s="7">
        <f t="shared" si="118"/>
        <v>0.68402777777777779</v>
      </c>
      <c r="AO371" s="7">
        <f t="shared" si="119"/>
        <v>0.71875</v>
      </c>
      <c r="AP371" s="7">
        <f t="shared" si="120"/>
        <v>0.71913265244970948</v>
      </c>
      <c r="AQ371" s="7">
        <f t="shared" si="121"/>
        <v>0.71934998643917825</v>
      </c>
      <c r="AR371" s="9">
        <f t="shared" si="123"/>
        <v>2.1733398946877092E-4</v>
      </c>
      <c r="AS371" s="4">
        <f t="shared" si="124"/>
        <v>0.71614583333333337</v>
      </c>
      <c r="AT371" s="4">
        <f t="shared" si="125"/>
        <v>0.72239583333333335</v>
      </c>
      <c r="AU371" s="4">
        <f t="shared" si="126"/>
        <v>6.2499999999999778E-3</v>
      </c>
      <c r="AV371" s="10">
        <f t="shared" si="127"/>
        <v>0.71924131944444381</v>
      </c>
      <c r="AW371" s="9">
        <f t="shared" si="122"/>
        <v>4.9131944444380515E-4</v>
      </c>
    </row>
    <row r="372" spans="29:49" x14ac:dyDescent="0.2">
      <c r="AC372">
        <v>61642.624846442501</v>
      </c>
      <c r="AD372">
        <v>61667.755153557402</v>
      </c>
      <c r="AE372">
        <v>59100</v>
      </c>
      <c r="AF372">
        <v>61500</v>
      </c>
      <c r="AG372">
        <v>61275</v>
      </c>
      <c r="AH372">
        <v>62025</v>
      </c>
      <c r="AN372" s="7">
        <f t="shared" si="118"/>
        <v>0.68402777777777779</v>
      </c>
      <c r="AO372" s="7">
        <f t="shared" si="119"/>
        <v>0.71180555555555558</v>
      </c>
      <c r="AP372" s="7">
        <f t="shared" si="120"/>
        <v>0.71345630609308452</v>
      </c>
      <c r="AQ372" s="7">
        <f t="shared" si="121"/>
        <v>0.71374716612913658</v>
      </c>
      <c r="AR372" s="9">
        <f t="shared" si="123"/>
        <v>2.9086003605205413E-4</v>
      </c>
      <c r="AS372" s="4">
        <f t="shared" si="124"/>
        <v>0.70920138888888884</v>
      </c>
      <c r="AT372" s="4">
        <f t="shared" si="125"/>
        <v>0.71788194444444442</v>
      </c>
      <c r="AU372" s="4">
        <f t="shared" si="126"/>
        <v>8.6805555555555802E-3</v>
      </c>
      <c r="AV372" s="10">
        <f t="shared" si="127"/>
        <v>0.71360173611111055</v>
      </c>
      <c r="AW372" s="9">
        <f t="shared" si="122"/>
        <v>1.7961805555549715E-3</v>
      </c>
    </row>
    <row r="373" spans="29:49" x14ac:dyDescent="0.2">
      <c r="AC373">
        <v>61874.946615858302</v>
      </c>
      <c r="AD373">
        <v>61898.693384141603</v>
      </c>
      <c r="AE373">
        <v>59100</v>
      </c>
      <c r="AF373">
        <v>61800</v>
      </c>
      <c r="AG373">
        <v>61605</v>
      </c>
      <c r="AH373">
        <v>62280</v>
      </c>
      <c r="AN373" s="7">
        <f t="shared" si="118"/>
        <v>0.68402777777777779</v>
      </c>
      <c r="AO373" s="7">
        <f t="shared" si="119"/>
        <v>0.71527777777777779</v>
      </c>
      <c r="AP373" s="7">
        <f t="shared" si="120"/>
        <v>0.71614521546132293</v>
      </c>
      <c r="AQ373" s="7">
        <f t="shared" si="121"/>
        <v>0.71642006231645372</v>
      </c>
      <c r="AR373" s="9">
        <f t="shared" si="123"/>
        <v>2.7484685513079476E-4</v>
      </c>
      <c r="AS373" s="4">
        <f t="shared" si="124"/>
        <v>0.71302083333333333</v>
      </c>
      <c r="AT373" s="4">
        <f t="shared" si="125"/>
        <v>0.72083333333333333</v>
      </c>
      <c r="AU373" s="4">
        <f t="shared" si="126"/>
        <v>7.8125E-3</v>
      </c>
      <c r="AV373" s="10">
        <f t="shared" si="127"/>
        <v>0.71628263888888832</v>
      </c>
      <c r="AW373" s="9">
        <f t="shared" si="122"/>
        <v>1.0048611111105332E-3</v>
      </c>
    </row>
    <row r="374" spans="29:49" x14ac:dyDescent="0.2">
      <c r="AC374">
        <v>61493.271923803601</v>
      </c>
      <c r="AD374">
        <v>61502.078076196303</v>
      </c>
      <c r="AE374">
        <v>59100</v>
      </c>
      <c r="AF374">
        <v>61500</v>
      </c>
      <c r="AG374">
        <v>61350</v>
      </c>
      <c r="AH374">
        <v>61620</v>
      </c>
      <c r="AN374" s="7">
        <f t="shared" si="118"/>
        <v>0.68402777777777779</v>
      </c>
      <c r="AO374" s="7">
        <f t="shared" si="119"/>
        <v>0.71180555555555558</v>
      </c>
      <c r="AP374" s="7">
        <f t="shared" si="120"/>
        <v>0.71172768430328237</v>
      </c>
      <c r="AQ374" s="7">
        <f t="shared" si="121"/>
        <v>0.71182960736338319</v>
      </c>
      <c r="AR374" s="9">
        <f t="shared" si="123"/>
        <v>1.0192306010081698E-4</v>
      </c>
      <c r="AS374" s="4">
        <f t="shared" si="124"/>
        <v>0.71006944444444442</v>
      </c>
      <c r="AT374" s="4">
        <f t="shared" si="125"/>
        <v>0.71319444444444446</v>
      </c>
      <c r="AU374" s="4">
        <f t="shared" si="126"/>
        <v>3.1250000000000444E-3</v>
      </c>
      <c r="AV374" s="10">
        <f t="shared" si="127"/>
        <v>0.71177864583333283</v>
      </c>
      <c r="AW374" s="9">
        <f t="shared" si="122"/>
        <v>-2.6909722222745458E-5</v>
      </c>
    </row>
    <row r="375" spans="29:49" x14ac:dyDescent="0.2">
      <c r="AC375">
        <v>62435.888291225099</v>
      </c>
      <c r="AD375">
        <v>62456.9017087748</v>
      </c>
      <c r="AE375">
        <v>59400</v>
      </c>
      <c r="AF375">
        <v>62400</v>
      </c>
      <c r="AG375">
        <v>62130</v>
      </c>
      <c r="AH375">
        <v>62760</v>
      </c>
      <c r="AN375" s="7">
        <f t="shared" si="118"/>
        <v>0.6875</v>
      </c>
      <c r="AO375" s="7">
        <f t="shared" si="119"/>
        <v>0.72222222222222221</v>
      </c>
      <c r="AP375" s="7">
        <f t="shared" si="120"/>
        <v>0.7226375959632535</v>
      </c>
      <c r="AQ375" s="7">
        <f t="shared" si="121"/>
        <v>0.72288080681452316</v>
      </c>
      <c r="AR375" s="9">
        <f t="shared" si="123"/>
        <v>2.4321085126965958E-4</v>
      </c>
      <c r="AS375" s="4">
        <f t="shared" si="124"/>
        <v>0.71909722222222228</v>
      </c>
      <c r="AT375" s="4">
        <f t="shared" si="125"/>
        <v>0.72638888888888886</v>
      </c>
      <c r="AU375" s="4">
        <f t="shared" si="126"/>
        <v>7.2916666666665853E-3</v>
      </c>
      <c r="AV375" s="10">
        <f t="shared" si="127"/>
        <v>0.72275920138888838</v>
      </c>
      <c r="AW375" s="9">
        <f t="shared" si="122"/>
        <v>5.3697916666617385E-4</v>
      </c>
    </row>
    <row r="376" spans="29:49" x14ac:dyDescent="0.2">
      <c r="AC376">
        <v>62727.194832633497</v>
      </c>
      <c r="AD376">
        <v>62745.915167366402</v>
      </c>
      <c r="AE376">
        <v>59700</v>
      </c>
      <c r="AF376">
        <v>62700</v>
      </c>
      <c r="AG376">
        <v>62475</v>
      </c>
      <c r="AH376">
        <v>63030</v>
      </c>
      <c r="AN376" s="7">
        <f t="shared" si="118"/>
        <v>0.69097222222222221</v>
      </c>
      <c r="AO376" s="7">
        <f t="shared" si="119"/>
        <v>0.72569444444444442</v>
      </c>
      <c r="AP376" s="7">
        <f t="shared" si="120"/>
        <v>0.72600919945177655</v>
      </c>
      <c r="AQ376" s="7">
        <f t="shared" si="121"/>
        <v>0.72622586999266669</v>
      </c>
      <c r="AR376" s="9">
        <f t="shared" si="123"/>
        <v>2.1667054089014037E-4</v>
      </c>
      <c r="AS376" s="4">
        <f t="shared" si="124"/>
        <v>0.72309027777777779</v>
      </c>
      <c r="AT376" s="4">
        <f t="shared" si="125"/>
        <v>0.72951388888888891</v>
      </c>
      <c r="AU376" s="4">
        <f t="shared" si="126"/>
        <v>6.423611111111116E-3</v>
      </c>
      <c r="AV376" s="10">
        <f t="shared" si="127"/>
        <v>0.72611753472222162</v>
      </c>
      <c r="AW376" s="9">
        <f t="shared" si="122"/>
        <v>4.2309027777720498E-4</v>
      </c>
    </row>
    <row r="377" spans="29:49" x14ac:dyDescent="0.2">
      <c r="AC377">
        <v>69904.141817626005</v>
      </c>
      <c r="AD377">
        <v>69922.018182373897</v>
      </c>
      <c r="AE377">
        <v>59700</v>
      </c>
      <c r="AF377">
        <v>69900</v>
      </c>
      <c r="AG377">
        <v>69645</v>
      </c>
      <c r="AH377">
        <v>70170</v>
      </c>
      <c r="AN377" s="7">
        <f t="shared" si="118"/>
        <v>0.69097222222222221</v>
      </c>
      <c r="AO377" s="7">
        <f t="shared" si="119"/>
        <v>0.80902777777777779</v>
      </c>
      <c r="AP377" s="7">
        <f t="shared" si="120"/>
        <v>0.80907571548178248</v>
      </c>
      <c r="AQ377" s="7">
        <f t="shared" si="121"/>
        <v>0.80928261785154976</v>
      </c>
      <c r="AR377" s="9">
        <f t="shared" si="123"/>
        <v>2.0690236976728116E-4</v>
      </c>
      <c r="AS377" s="4">
        <f t="shared" si="124"/>
        <v>0.80607638888888888</v>
      </c>
      <c r="AT377" s="4">
        <f t="shared" si="125"/>
        <v>0.81215277777777772</v>
      </c>
      <c r="AU377" s="4">
        <f t="shared" si="126"/>
        <v>6.0763888888888395E-3</v>
      </c>
      <c r="AV377" s="10">
        <f t="shared" si="127"/>
        <v>0.80917916666666612</v>
      </c>
      <c r="AW377" s="9">
        <f t="shared" si="122"/>
        <v>1.5138888888832636E-4</v>
      </c>
    </row>
    <row r="378" spans="29:49" x14ac:dyDescent="0.2">
      <c r="AC378">
        <v>70217.0707903726</v>
      </c>
      <c r="AD378">
        <v>70235.999209627305</v>
      </c>
      <c r="AE378">
        <v>60300</v>
      </c>
      <c r="AF378">
        <v>70200</v>
      </c>
      <c r="AG378">
        <v>69945</v>
      </c>
      <c r="AH378">
        <v>70515</v>
      </c>
      <c r="AN378" s="7">
        <f t="shared" si="118"/>
        <v>0.69791666666666663</v>
      </c>
      <c r="AO378" s="7">
        <f t="shared" si="119"/>
        <v>0.8125</v>
      </c>
      <c r="AP378" s="7">
        <f t="shared" si="120"/>
        <v>0.81269757859227543</v>
      </c>
      <c r="AQ378" s="7">
        <f t="shared" si="121"/>
        <v>0.81291665751883457</v>
      </c>
      <c r="AR378" s="9">
        <f t="shared" si="123"/>
        <v>2.190789265591464E-4</v>
      </c>
      <c r="AS378" s="4">
        <f t="shared" si="124"/>
        <v>0.80954861111111109</v>
      </c>
      <c r="AT378" s="4">
        <f t="shared" si="125"/>
        <v>0.81614583333333335</v>
      </c>
      <c r="AU378" s="4">
        <f t="shared" si="126"/>
        <v>6.5972222222222543E-3</v>
      </c>
      <c r="AV378" s="10">
        <f t="shared" si="127"/>
        <v>0.81280711805555494</v>
      </c>
      <c r="AW378" s="9">
        <f t="shared" si="122"/>
        <v>3.0711805555494465E-4</v>
      </c>
    </row>
    <row r="379" spans="29:49" x14ac:dyDescent="0.2">
      <c r="AC379">
        <v>68432.5082847015</v>
      </c>
      <c r="AD379">
        <v>68454.131715298499</v>
      </c>
      <c r="AE379">
        <v>60300</v>
      </c>
      <c r="AF379">
        <v>68400</v>
      </c>
      <c r="AG379">
        <v>68115</v>
      </c>
      <c r="AH379">
        <v>68760</v>
      </c>
      <c r="AN379" s="7">
        <f t="shared" si="118"/>
        <v>0.69791666666666663</v>
      </c>
      <c r="AO379" s="7">
        <f t="shared" si="119"/>
        <v>0.79166666666666663</v>
      </c>
      <c r="AP379" s="7">
        <f t="shared" si="120"/>
        <v>0.79204291996182297</v>
      </c>
      <c r="AQ379" s="7">
        <f t="shared" si="121"/>
        <v>0.7922931911492882</v>
      </c>
      <c r="AR379" s="9">
        <f t="shared" si="123"/>
        <v>2.5027118746523414E-4</v>
      </c>
      <c r="AS379" s="4">
        <f t="shared" si="124"/>
        <v>0.78836805555555556</v>
      </c>
      <c r="AT379" s="4">
        <f t="shared" si="125"/>
        <v>0.79583333333333328</v>
      </c>
      <c r="AU379" s="4">
        <f t="shared" si="126"/>
        <v>7.4652777777777235E-3</v>
      </c>
      <c r="AV379" s="10">
        <f t="shared" si="127"/>
        <v>0.79216805555555558</v>
      </c>
      <c r="AW379" s="9">
        <f t="shared" si="122"/>
        <v>5.0138888888895394E-4</v>
      </c>
    </row>
    <row r="380" spans="29:49" x14ac:dyDescent="0.2">
      <c r="AC380">
        <v>63913.988782576998</v>
      </c>
      <c r="AD380">
        <v>63933.531217422897</v>
      </c>
      <c r="AE380">
        <v>60300</v>
      </c>
      <c r="AF380">
        <v>63900</v>
      </c>
      <c r="AG380">
        <v>63615</v>
      </c>
      <c r="AH380">
        <v>64215</v>
      </c>
      <c r="AN380" s="7">
        <f t="shared" si="118"/>
        <v>0.69791666666666663</v>
      </c>
      <c r="AO380" s="7">
        <f t="shared" si="119"/>
        <v>0.73958333333333337</v>
      </c>
      <c r="AP380" s="7">
        <f t="shared" si="120"/>
        <v>0.73974524053908564</v>
      </c>
      <c r="AQ380" s="7">
        <f t="shared" si="121"/>
        <v>0.73997142612757982</v>
      </c>
      <c r="AR380" s="9">
        <f t="shared" si="123"/>
        <v>2.2618558849418768E-4</v>
      </c>
      <c r="AS380" s="4">
        <f t="shared" si="124"/>
        <v>0.73628472222222219</v>
      </c>
      <c r="AT380" s="4">
        <f t="shared" si="125"/>
        <v>0.74322916666666672</v>
      </c>
      <c r="AU380" s="4">
        <f t="shared" si="126"/>
        <v>6.9444444444445308E-3</v>
      </c>
      <c r="AV380" s="10">
        <f t="shared" si="127"/>
        <v>0.73985833333333273</v>
      </c>
      <c r="AW380" s="9">
        <f t="shared" si="122"/>
        <v>2.7499999999935909E-4</v>
      </c>
    </row>
    <row r="381" spans="29:49" x14ac:dyDescent="0.2">
      <c r="AC381">
        <v>63695.115980757902</v>
      </c>
      <c r="AD381">
        <v>63722.084019242</v>
      </c>
      <c r="AE381">
        <v>60600</v>
      </c>
      <c r="AF381">
        <v>63600</v>
      </c>
      <c r="AG381">
        <v>63330</v>
      </c>
      <c r="AH381">
        <v>64125</v>
      </c>
      <c r="AN381" s="7">
        <f t="shared" si="118"/>
        <v>0.70138888888888884</v>
      </c>
      <c r="AO381" s="7">
        <f t="shared" si="119"/>
        <v>0.73611111111111116</v>
      </c>
      <c r="AP381" s="7">
        <f t="shared" si="120"/>
        <v>0.73721199051803132</v>
      </c>
      <c r="AQ381" s="7">
        <f t="shared" si="121"/>
        <v>0.7375241205930787</v>
      </c>
      <c r="AR381" s="9">
        <f t="shared" si="123"/>
        <v>3.1213007504737877E-4</v>
      </c>
      <c r="AS381" s="4">
        <f t="shared" si="124"/>
        <v>0.73298611111111112</v>
      </c>
      <c r="AT381" s="4">
        <f t="shared" si="125"/>
        <v>0.7421875</v>
      </c>
      <c r="AU381" s="4">
        <f t="shared" si="126"/>
        <v>9.201388888888884E-3</v>
      </c>
      <c r="AV381" s="10">
        <f t="shared" si="127"/>
        <v>0.73736805555555507</v>
      </c>
      <c r="AW381" s="9">
        <f t="shared" si="122"/>
        <v>1.2569444444439082E-3</v>
      </c>
    </row>
    <row r="382" spans="29:49" x14ac:dyDescent="0.2">
      <c r="AC382">
        <v>63045.891526298699</v>
      </c>
      <c r="AD382">
        <v>63076.5084737012</v>
      </c>
      <c r="AE382">
        <v>60600</v>
      </c>
      <c r="AF382">
        <v>62400</v>
      </c>
      <c r="AG382">
        <v>62670</v>
      </c>
      <c r="AH382">
        <v>63570</v>
      </c>
      <c r="AN382" s="7">
        <f t="shared" si="118"/>
        <v>0.70138888888888884</v>
      </c>
      <c r="AO382" s="7">
        <f t="shared" si="119"/>
        <v>0.72222222222222221</v>
      </c>
      <c r="AP382" s="7">
        <f t="shared" si="120"/>
        <v>0.72969781859142013</v>
      </c>
      <c r="AQ382" s="7">
        <f t="shared" si="121"/>
        <v>0.73005218140857875</v>
      </c>
      <c r="AR382" s="9">
        <f t="shared" si="123"/>
        <v>3.5436281715861551E-4</v>
      </c>
      <c r="AS382" s="4">
        <f t="shared" si="124"/>
        <v>0.72534722222222225</v>
      </c>
      <c r="AT382" s="4">
        <f t="shared" si="125"/>
        <v>0.73576388888888888</v>
      </c>
      <c r="AU382" s="4">
        <f t="shared" si="126"/>
        <v>1.041666666666663E-2</v>
      </c>
      <c r="AV382" s="10">
        <f t="shared" si="127"/>
        <v>0.72987499999999939</v>
      </c>
      <c r="AW382" s="9">
        <f t="shared" si="122"/>
        <v>7.6527777777771755E-3</v>
      </c>
    </row>
    <row r="383" spans="29:49" x14ac:dyDescent="0.2">
      <c r="AC383">
        <v>63253.887358240099</v>
      </c>
      <c r="AD383">
        <v>63286.532641759797</v>
      </c>
      <c r="AE383">
        <v>60600</v>
      </c>
      <c r="AF383">
        <v>62400</v>
      </c>
      <c r="AG383">
        <v>62805</v>
      </c>
      <c r="AH383">
        <v>63780</v>
      </c>
      <c r="AN383" s="7">
        <f t="shared" si="118"/>
        <v>0.70138888888888884</v>
      </c>
      <c r="AO383" s="7">
        <f t="shared" si="119"/>
        <v>0.72222222222222221</v>
      </c>
      <c r="AP383" s="7">
        <f t="shared" si="120"/>
        <v>0.73210517775740858</v>
      </c>
      <c r="AQ383" s="7">
        <f t="shared" si="121"/>
        <v>0.73248301668703464</v>
      </c>
      <c r="AR383" s="9">
        <f t="shared" si="123"/>
        <v>3.7783892962606203E-4</v>
      </c>
      <c r="AS383" s="4">
        <f t="shared" si="124"/>
        <v>0.72690972222222228</v>
      </c>
      <c r="AT383" s="4">
        <f t="shared" si="125"/>
        <v>0.73819444444444449</v>
      </c>
      <c r="AU383" s="4">
        <f t="shared" si="126"/>
        <v>1.128472222222221E-2</v>
      </c>
      <c r="AV383" s="10">
        <f t="shared" si="127"/>
        <v>0.73229409722222161</v>
      </c>
      <c r="AW383" s="9">
        <f t="shared" si="122"/>
        <v>1.0071874999999397E-2</v>
      </c>
    </row>
    <row r="384" spans="29:49" x14ac:dyDescent="0.2">
      <c r="AC384">
        <v>68394.341031735996</v>
      </c>
      <c r="AD384">
        <v>68403.198968263896</v>
      </c>
      <c r="AE384">
        <v>60600</v>
      </c>
      <c r="AF384">
        <v>68400</v>
      </c>
      <c r="AG384">
        <v>68280</v>
      </c>
      <c r="AH384">
        <v>68535</v>
      </c>
      <c r="AN384" s="7">
        <f t="shared" si="118"/>
        <v>0.70138888888888884</v>
      </c>
      <c r="AO384" s="7">
        <f t="shared" si="119"/>
        <v>0.79166666666666663</v>
      </c>
      <c r="AP384" s="7">
        <f t="shared" si="120"/>
        <v>0.79160116934879621</v>
      </c>
      <c r="AQ384" s="7">
        <f t="shared" si="121"/>
        <v>0.79170369176231359</v>
      </c>
      <c r="AR384" s="9">
        <f t="shared" si="123"/>
        <v>1.0252241351738078E-4</v>
      </c>
      <c r="AS384" s="4">
        <f t="shared" si="124"/>
        <v>0.79027777777777775</v>
      </c>
      <c r="AT384" s="4">
        <f t="shared" si="125"/>
        <v>0.79322916666666665</v>
      </c>
      <c r="AU384" s="4">
        <f t="shared" si="126"/>
        <v>2.9513888888889062E-3</v>
      </c>
      <c r="AV384" s="10">
        <f t="shared" si="127"/>
        <v>0.7916524305555549</v>
      </c>
      <c r="AW384" s="9">
        <f t="shared" si="122"/>
        <v>-1.4236111111731731E-5</v>
      </c>
    </row>
    <row r="385" spans="29:49" x14ac:dyDescent="0.2">
      <c r="AC385">
        <v>64224.696828818</v>
      </c>
      <c r="AD385">
        <v>64244.6331711819</v>
      </c>
      <c r="AE385">
        <v>60600</v>
      </c>
      <c r="AF385">
        <v>64200</v>
      </c>
      <c r="AG385">
        <v>63930</v>
      </c>
      <c r="AH385">
        <v>64530</v>
      </c>
      <c r="AN385" s="7">
        <f t="shared" si="118"/>
        <v>0.70138888888888884</v>
      </c>
      <c r="AO385" s="7">
        <f t="shared" si="119"/>
        <v>0.74305555555555558</v>
      </c>
      <c r="AP385" s="7">
        <f t="shared" si="120"/>
        <v>0.74334139848168979</v>
      </c>
      <c r="AQ385" s="7">
        <f t="shared" si="121"/>
        <v>0.74357214318497566</v>
      </c>
      <c r="AR385" s="9">
        <f t="shared" si="123"/>
        <v>2.3074470328587893E-4</v>
      </c>
      <c r="AS385" s="4">
        <f t="shared" si="124"/>
        <v>0.73993055555555554</v>
      </c>
      <c r="AT385" s="4">
        <f t="shared" si="125"/>
        <v>0.74687499999999996</v>
      </c>
      <c r="AU385" s="4">
        <f t="shared" si="126"/>
        <v>6.9444444444444198E-3</v>
      </c>
      <c r="AV385" s="10">
        <f t="shared" si="127"/>
        <v>0.74345677083333273</v>
      </c>
      <c r="AW385" s="9">
        <f t="shared" si="122"/>
        <v>4.0121527777714494E-4</v>
      </c>
    </row>
    <row r="386" spans="29:49" x14ac:dyDescent="0.2">
      <c r="AC386">
        <v>70824.064122798896</v>
      </c>
      <c r="AD386">
        <v>70844.005877200994</v>
      </c>
      <c r="AE386">
        <v>60900</v>
      </c>
      <c r="AF386">
        <v>70800</v>
      </c>
      <c r="AG386">
        <v>70530</v>
      </c>
      <c r="AH386">
        <v>71130</v>
      </c>
      <c r="AN386" s="7">
        <f t="shared" si="118"/>
        <v>0.70486111111111116</v>
      </c>
      <c r="AO386" s="7">
        <f t="shared" si="119"/>
        <v>0.81944444444444442</v>
      </c>
      <c r="AP386" s="7">
        <f t="shared" si="120"/>
        <v>0.81972296438424652</v>
      </c>
      <c r="AQ386" s="7">
        <f t="shared" si="121"/>
        <v>0.81995377172686335</v>
      </c>
      <c r="AR386" s="9">
        <f t="shared" si="123"/>
        <v>2.3080734261682334E-4</v>
      </c>
      <c r="AS386" s="4">
        <f t="shared" si="124"/>
        <v>0.81631944444444449</v>
      </c>
      <c r="AT386" s="4">
        <f t="shared" si="125"/>
        <v>0.82326388888888891</v>
      </c>
      <c r="AU386" s="4">
        <f t="shared" si="126"/>
        <v>6.9444444444444198E-3</v>
      </c>
      <c r="AV386" s="10">
        <f t="shared" si="127"/>
        <v>0.81983836805555499</v>
      </c>
      <c r="AW386" s="9">
        <f t="shared" si="122"/>
        <v>3.9392361111056928E-4</v>
      </c>
    </row>
    <row r="387" spans="29:49" x14ac:dyDescent="0.2">
      <c r="AC387">
        <v>63660.558579900498</v>
      </c>
      <c r="AD387">
        <v>63696.521420099401</v>
      </c>
      <c r="AE387">
        <v>60900</v>
      </c>
      <c r="AF387">
        <v>62400</v>
      </c>
      <c r="AG387">
        <v>63180</v>
      </c>
      <c r="AH387">
        <v>64260</v>
      </c>
      <c r="AN387" s="7">
        <f t="shared" si="118"/>
        <v>0.70486111111111116</v>
      </c>
      <c r="AO387" s="7">
        <f t="shared" si="119"/>
        <v>0.72222222222222221</v>
      </c>
      <c r="AP387" s="7">
        <f t="shared" si="120"/>
        <v>0.73681202060070017</v>
      </c>
      <c r="AQ387" s="7">
        <f t="shared" si="121"/>
        <v>0.73722825717707641</v>
      </c>
      <c r="AR387" s="9">
        <f t="shared" si="123"/>
        <v>4.1623657637623879E-4</v>
      </c>
      <c r="AS387" s="4">
        <f t="shared" si="124"/>
        <v>0.73124999999999996</v>
      </c>
      <c r="AT387" s="4">
        <f t="shared" si="125"/>
        <v>0.74375000000000002</v>
      </c>
      <c r="AU387" s="4">
        <f t="shared" si="126"/>
        <v>1.2500000000000067E-2</v>
      </c>
      <c r="AV387" s="10">
        <f t="shared" si="127"/>
        <v>0.73702013888888829</v>
      </c>
      <c r="AW387" s="9">
        <f t="shared" si="122"/>
        <v>1.4797916666666078E-2</v>
      </c>
    </row>
    <row r="388" spans="29:49" x14ac:dyDescent="0.2">
      <c r="AC388">
        <v>64818.482393638798</v>
      </c>
      <c r="AD388">
        <v>64838.367606361098</v>
      </c>
      <c r="AE388">
        <v>60900</v>
      </c>
      <c r="AF388">
        <v>64800</v>
      </c>
      <c r="AG388">
        <v>64530</v>
      </c>
      <c r="AH388">
        <v>65130</v>
      </c>
      <c r="AN388" s="7">
        <f t="shared" si="118"/>
        <v>0.70486111111111116</v>
      </c>
      <c r="AO388" s="7">
        <f t="shared" si="119"/>
        <v>0.75</v>
      </c>
      <c r="AP388" s="7">
        <f t="shared" si="120"/>
        <v>0.7502139165930416</v>
      </c>
      <c r="AQ388" s="7">
        <f t="shared" si="121"/>
        <v>0.7504440695180683</v>
      </c>
      <c r="AR388" s="9">
        <f t="shared" si="123"/>
        <v>2.3015292502670537E-4</v>
      </c>
      <c r="AS388" s="4">
        <f t="shared" si="124"/>
        <v>0.74687499999999996</v>
      </c>
      <c r="AT388" s="4">
        <f t="shared" si="125"/>
        <v>0.75381944444444449</v>
      </c>
      <c r="AU388" s="4">
        <f t="shared" si="126"/>
        <v>6.9444444444445308E-3</v>
      </c>
      <c r="AV388" s="10">
        <f t="shared" si="127"/>
        <v>0.750328993055555</v>
      </c>
      <c r="AW388" s="9">
        <f t="shared" si="122"/>
        <v>3.2899305555500469E-4</v>
      </c>
    </row>
    <row r="389" spans="29:49" x14ac:dyDescent="0.2">
      <c r="AC389">
        <v>69613.958989737293</v>
      </c>
      <c r="AD389">
        <v>69630.711010262603</v>
      </c>
      <c r="AE389">
        <v>60900</v>
      </c>
      <c r="AF389">
        <v>69600</v>
      </c>
      <c r="AG389">
        <v>69360</v>
      </c>
      <c r="AH389">
        <v>69870</v>
      </c>
      <c r="AN389" s="7">
        <f t="shared" si="118"/>
        <v>0.70486111111111116</v>
      </c>
      <c r="AO389" s="7">
        <f t="shared" si="119"/>
        <v>0.80555555555555558</v>
      </c>
      <c r="AP389" s="7">
        <f t="shared" si="120"/>
        <v>0.80571711793677425</v>
      </c>
      <c r="AQ389" s="7">
        <f t="shared" si="121"/>
        <v>0.8059110070632246</v>
      </c>
      <c r="AR389" s="9">
        <f t="shared" si="123"/>
        <v>1.9388912645035283E-4</v>
      </c>
      <c r="AS389" s="4">
        <f t="shared" si="124"/>
        <v>0.80277777777777781</v>
      </c>
      <c r="AT389" s="4">
        <f t="shared" si="125"/>
        <v>0.80868055555555551</v>
      </c>
      <c r="AU389" s="4">
        <f t="shared" si="126"/>
        <v>5.9027777777777013E-3</v>
      </c>
      <c r="AV389" s="10">
        <f t="shared" si="127"/>
        <v>0.80581406249999943</v>
      </c>
      <c r="AW389" s="9">
        <f t="shared" si="122"/>
        <v>2.5850694444384814E-4</v>
      </c>
    </row>
    <row r="390" spans="29:49" x14ac:dyDescent="0.2">
      <c r="AC390">
        <v>63552.881078970997</v>
      </c>
      <c r="AD390">
        <v>63584.628921028903</v>
      </c>
      <c r="AE390">
        <v>60900</v>
      </c>
      <c r="AF390">
        <v>63300</v>
      </c>
      <c r="AG390">
        <v>63120</v>
      </c>
      <c r="AH390">
        <v>64050</v>
      </c>
      <c r="AN390" s="7">
        <f t="shared" si="118"/>
        <v>0.70486111111111116</v>
      </c>
      <c r="AO390" s="7">
        <f t="shared" si="119"/>
        <v>0.73263888888888884</v>
      </c>
      <c r="AP390" s="7">
        <f t="shared" si="120"/>
        <v>0.735565753228831</v>
      </c>
      <c r="AQ390" s="7">
        <f t="shared" si="121"/>
        <v>0.73593320510450122</v>
      </c>
      <c r="AR390" s="9">
        <f t="shared" si="123"/>
        <v>3.6745187567022164E-4</v>
      </c>
      <c r="AS390" s="4">
        <f t="shared" si="124"/>
        <v>0.73055555555555551</v>
      </c>
      <c r="AT390" s="4">
        <f t="shared" si="125"/>
        <v>0.74131944444444442</v>
      </c>
      <c r="AU390" s="4">
        <f t="shared" si="126"/>
        <v>1.0763888888888906E-2</v>
      </c>
      <c r="AV390" s="10">
        <f t="shared" si="127"/>
        <v>0.73574947916666611</v>
      </c>
      <c r="AW390" s="9">
        <f t="shared" si="122"/>
        <v>3.1105902777772698E-3</v>
      </c>
    </row>
    <row r="391" spans="29:49" x14ac:dyDescent="0.2">
      <c r="AC391">
        <v>67819.012484598206</v>
      </c>
      <c r="AD391">
        <v>67839.127515401706</v>
      </c>
      <c r="AE391">
        <v>60900</v>
      </c>
      <c r="AF391">
        <v>67800</v>
      </c>
      <c r="AG391">
        <v>67515</v>
      </c>
      <c r="AH391">
        <v>68130</v>
      </c>
      <c r="AN391" s="7">
        <f t="shared" si="118"/>
        <v>0.70486111111111116</v>
      </c>
      <c r="AO391" s="7">
        <f t="shared" si="119"/>
        <v>0.78472222222222221</v>
      </c>
      <c r="AP391" s="7">
        <f t="shared" si="120"/>
        <v>0.784942274127294</v>
      </c>
      <c r="AQ391" s="7">
        <f t="shared" si="121"/>
        <v>0.785175086983816</v>
      </c>
      <c r="AR391" s="9">
        <f t="shared" si="123"/>
        <v>2.3281285652199113E-4</v>
      </c>
      <c r="AS391" s="4">
        <f t="shared" si="124"/>
        <v>0.78142361111111114</v>
      </c>
      <c r="AT391" s="4">
        <f t="shared" si="125"/>
        <v>0.7885416666666667</v>
      </c>
      <c r="AU391" s="4">
        <f t="shared" si="126"/>
        <v>7.118055555555558E-3</v>
      </c>
      <c r="AV391" s="10">
        <f t="shared" si="127"/>
        <v>0.78505868055555506</v>
      </c>
      <c r="AW391" s="9">
        <f t="shared" si="122"/>
        <v>3.3645833333284525E-4</v>
      </c>
    </row>
    <row r="392" spans="29:49" x14ac:dyDescent="0.2">
      <c r="AC392">
        <v>69295.423145631998</v>
      </c>
      <c r="AD392">
        <v>69304.666854367897</v>
      </c>
      <c r="AE392">
        <v>60900</v>
      </c>
      <c r="AF392">
        <v>69300</v>
      </c>
      <c r="AG392">
        <v>69180</v>
      </c>
      <c r="AH392">
        <v>69450</v>
      </c>
      <c r="AN392" s="7">
        <f t="shared" si="118"/>
        <v>0.70486111111111116</v>
      </c>
      <c r="AO392" s="7">
        <f t="shared" si="119"/>
        <v>0.80208333333333337</v>
      </c>
      <c r="AP392" s="7">
        <f t="shared" si="120"/>
        <v>0.80203036048185183</v>
      </c>
      <c r="AQ392" s="7">
        <f t="shared" si="121"/>
        <v>0.80213734785148028</v>
      </c>
      <c r="AR392" s="9">
        <f t="shared" si="123"/>
        <v>1.069873696284418E-4</v>
      </c>
      <c r="AS392" s="4">
        <f t="shared" si="124"/>
        <v>0.80069444444444449</v>
      </c>
      <c r="AT392" s="4">
        <f t="shared" si="125"/>
        <v>0.80381944444444442</v>
      </c>
      <c r="AU392" s="4">
        <f t="shared" si="126"/>
        <v>3.1249999999999334E-3</v>
      </c>
      <c r="AV392" s="10">
        <f t="shared" si="127"/>
        <v>0.80208385416666605</v>
      </c>
      <c r="AW392" s="9">
        <f t="shared" si="122"/>
        <v>5.2083333268448939E-7</v>
      </c>
    </row>
    <row r="393" spans="29:49" x14ac:dyDescent="0.2">
      <c r="AC393">
        <v>66595.314513670601</v>
      </c>
      <c r="AD393">
        <v>66603.995486329295</v>
      </c>
      <c r="AE393">
        <v>60900</v>
      </c>
      <c r="AF393">
        <v>66600</v>
      </c>
      <c r="AG393">
        <v>66480</v>
      </c>
      <c r="AH393">
        <v>66735</v>
      </c>
      <c r="AN393" s="7">
        <f t="shared" si="118"/>
        <v>0.70486111111111116</v>
      </c>
      <c r="AO393" s="7">
        <f t="shared" si="119"/>
        <v>0.77083333333333337</v>
      </c>
      <c r="AP393" s="7">
        <f t="shared" si="120"/>
        <v>0.77077910316748377</v>
      </c>
      <c r="AQ393" s="7">
        <f t="shared" si="121"/>
        <v>0.77087957738807056</v>
      </c>
      <c r="AR393" s="9">
        <f t="shared" si="123"/>
        <v>1.0047422058678812E-4</v>
      </c>
      <c r="AS393" s="4">
        <f t="shared" si="124"/>
        <v>0.76944444444444449</v>
      </c>
      <c r="AT393" s="4">
        <f t="shared" si="125"/>
        <v>0.77239583333333328</v>
      </c>
      <c r="AU393" s="4">
        <f t="shared" si="126"/>
        <v>2.9513888888887951E-3</v>
      </c>
      <c r="AV393" s="10">
        <f t="shared" si="127"/>
        <v>0.77082934027777716</v>
      </c>
      <c r="AW393" s="9">
        <f t="shared" si="122"/>
        <v>-3.9930555562062153E-6</v>
      </c>
    </row>
    <row r="394" spans="29:49" x14ac:dyDescent="0.2">
      <c r="AC394">
        <v>64820.936179247801</v>
      </c>
      <c r="AD394">
        <v>64841.463820752098</v>
      </c>
      <c r="AE394">
        <v>60900</v>
      </c>
      <c r="AF394">
        <v>64800</v>
      </c>
      <c r="AG394">
        <v>64500</v>
      </c>
      <c r="AH394">
        <v>65115</v>
      </c>
      <c r="AN394" s="7">
        <f t="shared" si="118"/>
        <v>0.70486111111111116</v>
      </c>
      <c r="AO394" s="7">
        <f t="shared" si="119"/>
        <v>0.75</v>
      </c>
      <c r="AP394" s="7">
        <f t="shared" si="120"/>
        <v>0.7502423168894421</v>
      </c>
      <c r="AQ394" s="7">
        <f t="shared" si="121"/>
        <v>0.75047990533277886</v>
      </c>
      <c r="AR394" s="9">
        <f t="shared" si="123"/>
        <v>2.3758844333676699E-4</v>
      </c>
      <c r="AS394" s="4">
        <f t="shared" si="124"/>
        <v>0.74652777777777779</v>
      </c>
      <c r="AT394" s="4">
        <f t="shared" si="125"/>
        <v>0.75364583333333335</v>
      </c>
      <c r="AU394" s="4">
        <f t="shared" si="126"/>
        <v>7.118055555555558E-3</v>
      </c>
      <c r="AV394" s="10">
        <f t="shared" si="127"/>
        <v>0.75036111111111048</v>
      </c>
      <c r="AW394" s="9">
        <f t="shared" si="122"/>
        <v>3.6111111111047922E-4</v>
      </c>
    </row>
    <row r="395" spans="29:49" x14ac:dyDescent="0.2">
      <c r="AC395">
        <v>63937.9349720768</v>
      </c>
      <c r="AD395">
        <v>63958.455027923097</v>
      </c>
      <c r="AE395">
        <v>60900</v>
      </c>
      <c r="AF395">
        <v>63900</v>
      </c>
      <c r="AG395">
        <v>63630</v>
      </c>
      <c r="AH395">
        <v>64260</v>
      </c>
      <c r="AN395" s="7">
        <f t="shared" si="118"/>
        <v>0.70486111111111116</v>
      </c>
      <c r="AO395" s="7">
        <f t="shared" si="119"/>
        <v>0.73958333333333337</v>
      </c>
      <c r="AP395" s="7">
        <f t="shared" si="120"/>
        <v>0.74002239551014815</v>
      </c>
      <c r="AQ395" s="7">
        <f t="shared" si="121"/>
        <v>0.74025989615651733</v>
      </c>
      <c r="AR395" s="9">
        <f t="shared" si="123"/>
        <v>2.37500646369182E-4</v>
      </c>
      <c r="AS395" s="4">
        <f t="shared" si="124"/>
        <v>0.73645833333333333</v>
      </c>
      <c r="AT395" s="4">
        <f t="shared" si="125"/>
        <v>0.74375000000000002</v>
      </c>
      <c r="AU395" s="4">
        <f t="shared" si="126"/>
        <v>7.2916666666666963E-3</v>
      </c>
      <c r="AV395" s="10">
        <f t="shared" si="127"/>
        <v>0.74014114583333268</v>
      </c>
      <c r="AW395" s="9">
        <f t="shared" si="122"/>
        <v>5.578124999993106E-4</v>
      </c>
    </row>
    <row r="396" spans="29:49" x14ac:dyDescent="0.2">
      <c r="AC396">
        <v>63985.897313722096</v>
      </c>
      <c r="AD396">
        <v>64021.672686277801</v>
      </c>
      <c r="AE396">
        <v>61200</v>
      </c>
      <c r="AF396">
        <v>63600</v>
      </c>
      <c r="AG396">
        <v>63525</v>
      </c>
      <c r="AH396">
        <v>64530</v>
      </c>
      <c r="AN396" s="7">
        <f t="shared" si="118"/>
        <v>0.70833333333333337</v>
      </c>
      <c r="AO396" s="7">
        <f t="shared" si="119"/>
        <v>0.73611111111111116</v>
      </c>
      <c r="AP396" s="7">
        <f t="shared" si="120"/>
        <v>0.74057751520511683</v>
      </c>
      <c r="AQ396" s="7">
        <f t="shared" si="121"/>
        <v>0.74099158201710413</v>
      </c>
      <c r="AR396" s="9">
        <f t="shared" si="123"/>
        <v>4.1406681198730144E-4</v>
      </c>
      <c r="AS396" s="4">
        <f t="shared" si="124"/>
        <v>0.73524305555555558</v>
      </c>
      <c r="AT396" s="4">
        <f t="shared" si="125"/>
        <v>0.74687499999999996</v>
      </c>
      <c r="AU396" s="4">
        <f t="shared" si="126"/>
        <v>1.1631944444444375E-2</v>
      </c>
      <c r="AV396" s="10">
        <f t="shared" si="127"/>
        <v>0.74078454861111043</v>
      </c>
      <c r="AW396" s="9">
        <f t="shared" si="122"/>
        <v>4.6734374999992667E-3</v>
      </c>
    </row>
    <row r="397" spans="29:49" x14ac:dyDescent="0.2">
      <c r="AC397">
        <v>63925.500522753602</v>
      </c>
      <c r="AD397">
        <v>63942.899477246297</v>
      </c>
      <c r="AE397">
        <v>61200</v>
      </c>
      <c r="AF397">
        <v>63900</v>
      </c>
      <c r="AG397">
        <v>63735</v>
      </c>
      <c r="AH397">
        <v>64215</v>
      </c>
      <c r="AN397" s="7">
        <f t="shared" si="118"/>
        <v>0.70833333333333337</v>
      </c>
      <c r="AO397" s="7">
        <f t="shared" si="119"/>
        <v>0.73958333333333337</v>
      </c>
      <c r="AP397" s="7">
        <f t="shared" si="120"/>
        <v>0.73987847827261111</v>
      </c>
      <c r="AQ397" s="7">
        <f t="shared" si="121"/>
        <v>0.74007985506072105</v>
      </c>
      <c r="AR397" s="9">
        <f t="shared" si="123"/>
        <v>2.0137678810994153E-4</v>
      </c>
      <c r="AS397" s="4">
        <f t="shared" si="124"/>
        <v>0.73767361111111107</v>
      </c>
      <c r="AT397" s="4">
        <f t="shared" si="125"/>
        <v>0.74322916666666672</v>
      </c>
      <c r="AU397" s="4">
        <f t="shared" si="126"/>
        <v>5.5555555555556468E-3</v>
      </c>
      <c r="AV397" s="10">
        <f t="shared" si="127"/>
        <v>0.73997916666666608</v>
      </c>
      <c r="AW397" s="9">
        <f t="shared" si="122"/>
        <v>3.9583333333270687E-4</v>
      </c>
    </row>
    <row r="398" spans="29:49" x14ac:dyDescent="0.2">
      <c r="AC398">
        <v>67812.927995330596</v>
      </c>
      <c r="AD398">
        <v>67831.202004669307</v>
      </c>
      <c r="AE398">
        <v>61200</v>
      </c>
      <c r="AF398">
        <v>67800</v>
      </c>
      <c r="AG398">
        <v>67515</v>
      </c>
      <c r="AH398">
        <v>68085</v>
      </c>
      <c r="AN398" s="7">
        <f t="shared" si="118"/>
        <v>0.70833333333333337</v>
      </c>
      <c r="AO398" s="7">
        <f t="shared" si="119"/>
        <v>0.78472222222222221</v>
      </c>
      <c r="AP398" s="7">
        <f t="shared" si="120"/>
        <v>0.78487185179780783</v>
      </c>
      <c r="AQ398" s="7">
        <f t="shared" si="121"/>
        <v>0.78508335653552441</v>
      </c>
      <c r="AR398" s="9">
        <f t="shared" si="123"/>
        <v>2.1150473771658351E-4</v>
      </c>
      <c r="AS398" s="4">
        <f t="shared" si="124"/>
        <v>0.78142361111111114</v>
      </c>
      <c r="AT398" s="4">
        <f t="shared" si="125"/>
        <v>0.78802083333333328</v>
      </c>
      <c r="AU398" s="4">
        <f t="shared" si="126"/>
        <v>6.5972222222221433E-3</v>
      </c>
      <c r="AV398" s="10">
        <f t="shared" si="127"/>
        <v>0.78497760416666607</v>
      </c>
      <c r="AW398" s="9">
        <f t="shared" si="122"/>
        <v>2.5538194444385542E-4</v>
      </c>
    </row>
    <row r="399" spans="29:49" x14ac:dyDescent="0.2">
      <c r="AC399">
        <v>69619.131998073004</v>
      </c>
      <c r="AD399">
        <v>69638.918001926897</v>
      </c>
      <c r="AE399">
        <v>61500</v>
      </c>
      <c r="AF399">
        <v>69600</v>
      </c>
      <c r="AG399">
        <v>69315</v>
      </c>
      <c r="AH399">
        <v>69900</v>
      </c>
      <c r="AN399" s="7">
        <f t="shared" si="118"/>
        <v>0.71180555555555558</v>
      </c>
      <c r="AO399" s="7">
        <f t="shared" si="119"/>
        <v>0.80555555555555558</v>
      </c>
      <c r="AP399" s="7">
        <f t="shared" si="120"/>
        <v>0.80577699071843756</v>
      </c>
      <c r="AQ399" s="7">
        <f t="shared" si="121"/>
        <v>0.80600599539267237</v>
      </c>
      <c r="AR399" s="9">
        <f t="shared" si="123"/>
        <v>2.2900467423481174E-4</v>
      </c>
      <c r="AS399" s="4">
        <f t="shared" si="124"/>
        <v>0.8022569444444444</v>
      </c>
      <c r="AT399" s="4">
        <f t="shared" si="125"/>
        <v>0.80902777777777779</v>
      </c>
      <c r="AU399" s="4">
        <f t="shared" si="126"/>
        <v>6.7708333333333925E-3</v>
      </c>
      <c r="AV399" s="10">
        <f t="shared" si="127"/>
        <v>0.80589149305555496</v>
      </c>
      <c r="AW399" s="9">
        <f t="shared" si="122"/>
        <v>3.359374999993836E-4</v>
      </c>
    </row>
    <row r="400" spans="29:49" x14ac:dyDescent="0.2">
      <c r="AC400">
        <v>67813.025054371901</v>
      </c>
      <c r="AD400">
        <v>67832.274945628</v>
      </c>
      <c r="AE400">
        <v>61500</v>
      </c>
      <c r="AF400">
        <v>67800</v>
      </c>
      <c r="AG400">
        <v>67530</v>
      </c>
      <c r="AH400">
        <v>68130</v>
      </c>
      <c r="AN400" s="7">
        <f t="shared" si="118"/>
        <v>0.71180555555555558</v>
      </c>
      <c r="AO400" s="7">
        <f t="shared" si="119"/>
        <v>0.78472222222222221</v>
      </c>
      <c r="AP400" s="7">
        <f t="shared" si="120"/>
        <v>0.78487297516634147</v>
      </c>
      <c r="AQ400" s="7">
        <f t="shared" si="121"/>
        <v>0.78509577483365744</v>
      </c>
      <c r="AR400" s="9">
        <f t="shared" si="123"/>
        <v>2.22799667315976E-4</v>
      </c>
      <c r="AS400" s="4">
        <f t="shared" si="124"/>
        <v>0.78159722222222228</v>
      </c>
      <c r="AT400" s="4">
        <f t="shared" si="125"/>
        <v>0.7885416666666667</v>
      </c>
      <c r="AU400" s="4">
        <f t="shared" si="126"/>
        <v>6.9444444444444198E-3</v>
      </c>
      <c r="AV400" s="10">
        <f t="shared" si="127"/>
        <v>0.7849843749999994</v>
      </c>
      <c r="AW400" s="9">
        <f t="shared" si="122"/>
        <v>2.6215277777719148E-4</v>
      </c>
    </row>
    <row r="401" spans="29:49" x14ac:dyDescent="0.2">
      <c r="AC401">
        <v>66927.286160763397</v>
      </c>
      <c r="AD401">
        <v>66947.773839236499</v>
      </c>
      <c r="AE401">
        <v>61800</v>
      </c>
      <c r="AF401">
        <v>66900</v>
      </c>
      <c r="AG401">
        <v>66645</v>
      </c>
      <c r="AH401">
        <v>67260</v>
      </c>
      <c r="AN401" s="7">
        <f t="shared" si="118"/>
        <v>0.71527777777777779</v>
      </c>
      <c r="AO401" s="7">
        <f t="shared" si="119"/>
        <v>0.77430555555555558</v>
      </c>
      <c r="AP401" s="7">
        <f t="shared" si="120"/>
        <v>0.77462136760142819</v>
      </c>
      <c r="AQ401" s="7">
        <f t="shared" si="121"/>
        <v>0.77485849350968172</v>
      </c>
      <c r="AR401" s="9">
        <f t="shared" si="123"/>
        <v>2.3712590825353264E-4</v>
      </c>
      <c r="AS401" s="4">
        <f t="shared" si="124"/>
        <v>0.77135416666666667</v>
      </c>
      <c r="AT401" s="4">
        <f t="shared" si="125"/>
        <v>0.77847222222222223</v>
      </c>
      <c r="AU401" s="4">
        <f t="shared" si="126"/>
        <v>7.118055555555558E-3</v>
      </c>
      <c r="AV401" s="10">
        <f t="shared" si="127"/>
        <v>0.7747399305555549</v>
      </c>
      <c r="AW401" s="9">
        <f t="shared" si="122"/>
        <v>4.3437499999932072E-4</v>
      </c>
    </row>
    <row r="402" spans="29:49" x14ac:dyDescent="0.2">
      <c r="AC402">
        <v>66624.241996310506</v>
      </c>
      <c r="AD402">
        <v>66642.388003689397</v>
      </c>
      <c r="AE402">
        <v>62100</v>
      </c>
      <c r="AF402">
        <v>66600</v>
      </c>
      <c r="AG402">
        <v>66375</v>
      </c>
      <c r="AH402">
        <v>66915</v>
      </c>
      <c r="AN402" s="7">
        <f t="shared" si="118"/>
        <v>0.71875</v>
      </c>
      <c r="AO402" s="7">
        <f t="shared" si="119"/>
        <v>0.77083333333333337</v>
      </c>
      <c r="AP402" s="7">
        <f t="shared" si="120"/>
        <v>0.77111391199433454</v>
      </c>
      <c r="AQ402" s="7">
        <f t="shared" si="121"/>
        <v>0.77132393522788656</v>
      </c>
      <c r="AR402" s="9">
        <f t="shared" si="123"/>
        <v>2.1002323355201469E-4</v>
      </c>
      <c r="AS402" s="4">
        <f t="shared" si="124"/>
        <v>0.76822916666666663</v>
      </c>
      <c r="AT402" s="4">
        <f t="shared" si="125"/>
        <v>0.77447916666666672</v>
      </c>
      <c r="AU402" s="4">
        <f t="shared" si="126"/>
        <v>6.2500000000000888E-3</v>
      </c>
      <c r="AV402" s="10">
        <f t="shared" si="127"/>
        <v>0.77121892361111055</v>
      </c>
      <c r="AW402" s="9">
        <f t="shared" si="122"/>
        <v>3.8559027777718136E-4</v>
      </c>
    </row>
    <row r="403" spans="29:49" x14ac:dyDescent="0.2">
      <c r="AC403">
        <v>64196.709763930499</v>
      </c>
      <c r="AD403">
        <v>64205.900236069399</v>
      </c>
      <c r="AE403">
        <v>62100</v>
      </c>
      <c r="AF403">
        <v>64200</v>
      </c>
      <c r="AG403">
        <v>64065</v>
      </c>
      <c r="AH403">
        <v>64335</v>
      </c>
      <c r="AN403" s="7">
        <f t="shared" si="118"/>
        <v>0.71875</v>
      </c>
      <c r="AO403" s="7">
        <f t="shared" si="119"/>
        <v>0.74305555555555558</v>
      </c>
      <c r="AP403" s="7">
        <f t="shared" si="120"/>
        <v>0.74301747411956598</v>
      </c>
      <c r="AQ403" s="7">
        <f t="shared" si="121"/>
        <v>0.7431238453248773</v>
      </c>
      <c r="AR403" s="9">
        <f t="shared" si="123"/>
        <v>1.063712053113175E-4</v>
      </c>
      <c r="AS403" s="4">
        <f t="shared" si="124"/>
        <v>0.74149305555555556</v>
      </c>
      <c r="AT403" s="4">
        <f t="shared" si="125"/>
        <v>0.7446180555555556</v>
      </c>
      <c r="AU403" s="4">
        <f t="shared" si="126"/>
        <v>3.1250000000000444E-3</v>
      </c>
      <c r="AV403" s="10">
        <f t="shared" si="127"/>
        <v>0.74307065972222164</v>
      </c>
      <c r="AW403" s="9">
        <f t="shared" si="122"/>
        <v>1.510416666605785E-5</v>
      </c>
    </row>
    <row r="404" spans="29:49" x14ac:dyDescent="0.2">
      <c r="AC404">
        <v>64880.296511109998</v>
      </c>
      <c r="AD404">
        <v>64905.193488889898</v>
      </c>
      <c r="AE404">
        <v>62100</v>
      </c>
      <c r="AF404">
        <v>64800</v>
      </c>
      <c r="AG404">
        <v>64560</v>
      </c>
      <c r="AH404">
        <v>65295</v>
      </c>
      <c r="AN404" s="7">
        <f t="shared" si="118"/>
        <v>0.71875</v>
      </c>
      <c r="AO404" s="7">
        <f t="shared" si="119"/>
        <v>0.75</v>
      </c>
      <c r="AP404" s="7">
        <f t="shared" si="120"/>
        <v>0.75092935776747682</v>
      </c>
      <c r="AQ404" s="7">
        <f t="shared" si="121"/>
        <v>0.75121751723252195</v>
      </c>
      <c r="AR404" s="9">
        <f t="shared" si="123"/>
        <v>2.8815946504512358E-4</v>
      </c>
      <c r="AS404" s="4">
        <f t="shared" si="124"/>
        <v>0.74722222222222223</v>
      </c>
      <c r="AT404" s="4">
        <f t="shared" si="125"/>
        <v>0.75572916666666667</v>
      </c>
      <c r="AU404" s="4">
        <f t="shared" si="126"/>
        <v>8.506944444444442E-3</v>
      </c>
      <c r="AV404" s="10">
        <f t="shared" si="127"/>
        <v>0.75107343749999944</v>
      </c>
      <c r="AW404" s="9">
        <f t="shared" si="122"/>
        <v>1.0734374999994412E-3</v>
      </c>
    </row>
    <row r="405" spans="29:49" x14ac:dyDescent="0.2">
      <c r="AC405">
        <v>64883.196608049599</v>
      </c>
      <c r="AD405">
        <v>64908.473391950298</v>
      </c>
      <c r="AE405">
        <v>62100</v>
      </c>
      <c r="AF405">
        <v>64800</v>
      </c>
      <c r="AG405">
        <v>64530</v>
      </c>
      <c r="AH405">
        <v>65280</v>
      </c>
      <c r="AN405" s="7">
        <f t="shared" si="118"/>
        <v>0.71875</v>
      </c>
      <c r="AO405" s="7">
        <f t="shared" si="119"/>
        <v>0.75</v>
      </c>
      <c r="AP405" s="7">
        <f t="shared" si="120"/>
        <v>0.75096292370427775</v>
      </c>
      <c r="AQ405" s="7">
        <f t="shared" si="121"/>
        <v>0.75125547907349877</v>
      </c>
      <c r="AR405" s="9">
        <f t="shared" si="123"/>
        <v>2.9255536922101477E-4</v>
      </c>
      <c r="AS405" s="4">
        <f t="shared" si="124"/>
        <v>0.74687499999999996</v>
      </c>
      <c r="AT405" s="4">
        <f t="shared" si="125"/>
        <v>0.75555555555555554</v>
      </c>
      <c r="AU405" s="4">
        <f t="shared" si="126"/>
        <v>8.6805555555555802E-3</v>
      </c>
      <c r="AV405" s="10">
        <f t="shared" si="127"/>
        <v>0.75110920138888826</v>
      </c>
      <c r="AW405" s="9">
        <f t="shared" si="122"/>
        <v>1.109201388888259E-3</v>
      </c>
    </row>
    <row r="406" spans="29:49" x14ac:dyDescent="0.2">
      <c r="AC406">
        <v>66920.807683851497</v>
      </c>
      <c r="AD406">
        <v>66941.382316148403</v>
      </c>
      <c r="AE406">
        <v>62100</v>
      </c>
      <c r="AF406">
        <v>66900</v>
      </c>
      <c r="AG406">
        <v>66645</v>
      </c>
      <c r="AH406">
        <v>67245</v>
      </c>
      <c r="AN406" s="7">
        <f t="shared" si="118"/>
        <v>0.71875</v>
      </c>
      <c r="AO406" s="7">
        <f t="shared" si="119"/>
        <v>0.77430555555555558</v>
      </c>
      <c r="AP406" s="7">
        <f t="shared" si="120"/>
        <v>0.77454638522976271</v>
      </c>
      <c r="AQ406" s="7">
        <f t="shared" si="121"/>
        <v>0.77478451754801392</v>
      </c>
      <c r="AR406" s="9">
        <f t="shared" si="123"/>
        <v>2.3813231825120518E-4</v>
      </c>
      <c r="AS406" s="4">
        <f t="shared" si="124"/>
        <v>0.77135416666666667</v>
      </c>
      <c r="AT406" s="4">
        <f t="shared" si="125"/>
        <v>0.77829861111111109</v>
      </c>
      <c r="AU406" s="4">
        <f t="shared" si="126"/>
        <v>6.9444444444444198E-3</v>
      </c>
      <c r="AV406" s="10">
        <f t="shared" si="127"/>
        <v>0.77466545138888832</v>
      </c>
      <c r="AW406" s="9">
        <f t="shared" si="122"/>
        <v>3.5989583333273512E-4</v>
      </c>
    </row>
    <row r="407" spans="29:49" x14ac:dyDescent="0.2">
      <c r="AC407">
        <v>68728.740122725998</v>
      </c>
      <c r="AD407">
        <v>68749.379877273896</v>
      </c>
      <c r="AE407">
        <v>62100</v>
      </c>
      <c r="AF407">
        <v>68700</v>
      </c>
      <c r="AG407">
        <v>68445</v>
      </c>
      <c r="AH407">
        <v>69075</v>
      </c>
      <c r="AN407" s="7">
        <f t="shared" si="118"/>
        <v>0.71875</v>
      </c>
      <c r="AO407" s="7">
        <f t="shared" si="119"/>
        <v>0.79513888888888884</v>
      </c>
      <c r="AP407" s="7">
        <f t="shared" si="120"/>
        <v>0.79547152919821762</v>
      </c>
      <c r="AQ407" s="7">
        <f t="shared" si="121"/>
        <v>0.79571041524622566</v>
      </c>
      <c r="AR407" s="9">
        <f t="shared" si="123"/>
        <v>2.388860480080357E-4</v>
      </c>
      <c r="AS407" s="4">
        <f t="shared" si="124"/>
        <v>0.79218750000000004</v>
      </c>
      <c r="AT407" s="4">
        <f t="shared" si="125"/>
        <v>0.79947916666666663</v>
      </c>
      <c r="AU407" s="4">
        <f t="shared" si="126"/>
        <v>7.2916666666665853E-3</v>
      </c>
      <c r="AV407" s="10">
        <f t="shared" si="127"/>
        <v>0.79559097222222164</v>
      </c>
      <c r="AW407" s="9">
        <f t="shared" si="122"/>
        <v>4.5208333333279782E-4</v>
      </c>
    </row>
    <row r="408" spans="29:49" x14ac:dyDescent="0.2">
      <c r="AC408">
        <v>69321.529150523595</v>
      </c>
      <c r="AD408">
        <v>69341.470849476304</v>
      </c>
      <c r="AE408">
        <v>62100</v>
      </c>
      <c r="AF408">
        <v>69300</v>
      </c>
      <c r="AG408">
        <v>69030</v>
      </c>
      <c r="AH408">
        <v>69615</v>
      </c>
      <c r="AN408" s="7">
        <f t="shared" si="118"/>
        <v>0.71875</v>
      </c>
      <c r="AO408" s="7">
        <f t="shared" si="119"/>
        <v>0.80208333333333337</v>
      </c>
      <c r="AP408" s="7">
        <f t="shared" si="120"/>
        <v>0.80233251331624533</v>
      </c>
      <c r="AQ408" s="7">
        <f t="shared" si="121"/>
        <v>0.80256332001708686</v>
      </c>
      <c r="AR408" s="9">
        <f t="shared" si="123"/>
        <v>2.3080670084152377E-4</v>
      </c>
      <c r="AS408" s="4">
        <f t="shared" si="124"/>
        <v>0.79895833333333333</v>
      </c>
      <c r="AT408" s="4">
        <f t="shared" si="125"/>
        <v>0.80572916666666672</v>
      </c>
      <c r="AU408" s="4">
        <f t="shared" si="126"/>
        <v>6.7708333333333925E-3</v>
      </c>
      <c r="AV408" s="10">
        <f t="shared" si="127"/>
        <v>0.80244791666666604</v>
      </c>
      <c r="AW408" s="9">
        <f t="shared" si="122"/>
        <v>3.6458333333266868E-4</v>
      </c>
    </row>
    <row r="409" spans="29:49" x14ac:dyDescent="0.2">
      <c r="AC409">
        <v>66910.965292469395</v>
      </c>
      <c r="AD409">
        <v>66930.224707530593</v>
      </c>
      <c r="AE409">
        <v>62100</v>
      </c>
      <c r="AF409">
        <v>66900</v>
      </c>
      <c r="AG409">
        <v>66630</v>
      </c>
      <c r="AH409">
        <v>67215</v>
      </c>
      <c r="AN409" s="7">
        <f t="shared" si="118"/>
        <v>0.71875</v>
      </c>
      <c r="AO409" s="7">
        <f t="shared" si="119"/>
        <v>0.77430555555555558</v>
      </c>
      <c r="AP409" s="7">
        <f t="shared" si="120"/>
        <v>0.77443246866284021</v>
      </c>
      <c r="AQ409" s="7">
        <f t="shared" si="121"/>
        <v>0.77465537855938182</v>
      </c>
      <c r="AR409" s="9">
        <f t="shared" si="123"/>
        <v>2.2290989654161208E-4</v>
      </c>
      <c r="AS409" s="4">
        <f t="shared" si="124"/>
        <v>0.77118055555555554</v>
      </c>
      <c r="AT409" s="4">
        <f t="shared" si="125"/>
        <v>0.77795138888888893</v>
      </c>
      <c r="AU409" s="4">
        <f t="shared" si="126"/>
        <v>6.7708333333333925E-3</v>
      </c>
      <c r="AV409" s="10">
        <f t="shared" si="127"/>
        <v>0.77454392361111102</v>
      </c>
      <c r="AW409" s="9">
        <f t="shared" si="122"/>
        <v>2.3836805555543794E-4</v>
      </c>
    </row>
    <row r="410" spans="29:49" x14ac:dyDescent="0.2">
      <c r="AC410">
        <v>66921.1627056742</v>
      </c>
      <c r="AD410">
        <v>66941.207294325795</v>
      </c>
      <c r="AE410">
        <v>62100</v>
      </c>
      <c r="AF410">
        <v>66900</v>
      </c>
      <c r="AG410">
        <v>66630</v>
      </c>
      <c r="AH410">
        <v>67230</v>
      </c>
      <c r="AN410" s="7">
        <f t="shared" si="118"/>
        <v>0.71875</v>
      </c>
      <c r="AO410" s="7">
        <f t="shared" si="119"/>
        <v>0.77430555555555558</v>
      </c>
      <c r="AP410" s="7">
        <f t="shared" si="120"/>
        <v>0.77455049427863654</v>
      </c>
      <c r="AQ410" s="7">
        <f t="shared" si="121"/>
        <v>0.7747824918324745</v>
      </c>
      <c r="AR410" s="9">
        <f t="shared" si="123"/>
        <v>2.3199755383795928E-4</v>
      </c>
      <c r="AS410" s="4">
        <f t="shared" si="124"/>
        <v>0.77118055555555554</v>
      </c>
      <c r="AT410" s="4">
        <f t="shared" si="125"/>
        <v>0.77812499999999996</v>
      </c>
      <c r="AU410" s="4">
        <f t="shared" si="126"/>
        <v>6.9444444444444198E-3</v>
      </c>
      <c r="AV410" s="10">
        <f t="shared" si="127"/>
        <v>0.77466649305555557</v>
      </c>
      <c r="AW410" s="9">
        <f t="shared" si="122"/>
        <v>3.6093749999999147E-4</v>
      </c>
    </row>
    <row r="411" spans="29:49" x14ac:dyDescent="0.2">
      <c r="AC411">
        <v>67526.667542034396</v>
      </c>
      <c r="AD411">
        <v>67546.442457965502</v>
      </c>
      <c r="AE411">
        <v>62100</v>
      </c>
      <c r="AF411">
        <v>67500</v>
      </c>
      <c r="AG411">
        <v>67215</v>
      </c>
      <c r="AH411">
        <v>67815</v>
      </c>
      <c r="AN411" s="7">
        <f t="shared" si="118"/>
        <v>0.71875</v>
      </c>
      <c r="AO411" s="7">
        <f t="shared" si="119"/>
        <v>0.78125</v>
      </c>
      <c r="AP411" s="7">
        <f t="shared" si="120"/>
        <v>0.78155865210687958</v>
      </c>
      <c r="AQ411" s="7">
        <f t="shared" si="121"/>
        <v>0.78178752844867483</v>
      </c>
      <c r="AR411" s="9">
        <f t="shared" si="123"/>
        <v>2.2887634179524774E-4</v>
      </c>
      <c r="AS411" s="4">
        <f t="shared" si="124"/>
        <v>0.77795138888888893</v>
      </c>
      <c r="AT411" s="4">
        <f t="shared" si="125"/>
        <v>0.78489583333333335</v>
      </c>
      <c r="AU411" s="4">
        <f t="shared" si="126"/>
        <v>6.9444444444444198E-3</v>
      </c>
      <c r="AV411" s="10">
        <f t="shared" si="127"/>
        <v>0.7816730902777772</v>
      </c>
      <c r="AW411" s="9">
        <f t="shared" si="122"/>
        <v>4.2309027777720498E-4</v>
      </c>
    </row>
    <row r="412" spans="29:49" x14ac:dyDescent="0.2">
      <c r="AC412">
        <v>69896.311018118795</v>
      </c>
      <c r="AD412">
        <v>69905.338981881097</v>
      </c>
      <c r="AE412">
        <v>62100</v>
      </c>
      <c r="AF412">
        <v>69900</v>
      </c>
      <c r="AG412">
        <v>69750</v>
      </c>
      <c r="AH412">
        <v>70035</v>
      </c>
      <c r="AN412" s="7">
        <f t="shared" si="118"/>
        <v>0.71875</v>
      </c>
      <c r="AO412" s="7">
        <f t="shared" si="119"/>
        <v>0.80902777777777779</v>
      </c>
      <c r="AP412" s="7">
        <f t="shared" si="120"/>
        <v>0.80898508122822677</v>
      </c>
      <c r="AQ412" s="7">
        <f t="shared" si="121"/>
        <v>0.80908957154954975</v>
      </c>
      <c r="AR412" s="9">
        <f t="shared" si="123"/>
        <v>1.0449032132298086E-4</v>
      </c>
      <c r="AS412" s="4">
        <f t="shared" si="124"/>
        <v>0.80729166666666663</v>
      </c>
      <c r="AT412" s="4">
        <f t="shared" si="125"/>
        <v>0.81059027777777781</v>
      </c>
      <c r="AU412" s="4">
        <f t="shared" si="126"/>
        <v>3.2986111111111827E-3</v>
      </c>
      <c r="AV412" s="10">
        <f t="shared" si="127"/>
        <v>0.80903732638888826</v>
      </c>
      <c r="AW412" s="9">
        <f t="shared" si="122"/>
        <v>9.5486111104658988E-6</v>
      </c>
    </row>
    <row r="413" spans="29:49" x14ac:dyDescent="0.2">
      <c r="AC413">
        <v>68115.121028329406</v>
      </c>
      <c r="AD413">
        <v>68135.3089716705</v>
      </c>
      <c r="AE413">
        <v>62100</v>
      </c>
      <c r="AF413">
        <v>68100</v>
      </c>
      <c r="AG413">
        <v>67815</v>
      </c>
      <c r="AH413">
        <v>68430</v>
      </c>
      <c r="AN413" s="7">
        <f t="shared" ref="AN413:AN457" si="128">AE413/86400</f>
        <v>0.71875</v>
      </c>
      <c r="AO413" s="7">
        <f t="shared" ref="AO413:AO457" si="129">AF413/86400</f>
        <v>0.78819444444444442</v>
      </c>
      <c r="AP413" s="7">
        <f t="shared" ref="AP413:AP457" si="130">AC413/86400</f>
        <v>0.78836945634640521</v>
      </c>
      <c r="AQ413" s="7">
        <f t="shared" ref="AQ413:AQ457" si="131">AD413/86400</f>
        <v>0.78860311309803821</v>
      </c>
      <c r="AR413" s="9">
        <f t="shared" si="123"/>
        <v>2.3365675163300459E-4</v>
      </c>
      <c r="AS413" s="4">
        <f t="shared" si="124"/>
        <v>0.78489583333333335</v>
      </c>
      <c r="AT413" s="4">
        <f t="shared" si="125"/>
        <v>0.79201388888888891</v>
      </c>
      <c r="AU413" s="4">
        <f t="shared" si="126"/>
        <v>7.118055555555558E-3</v>
      </c>
      <c r="AV413" s="10">
        <f t="shared" si="127"/>
        <v>0.78848628472222171</v>
      </c>
      <c r="AW413" s="9">
        <f t="shared" ref="AW413:AW457" si="132">AV413-AO413</f>
        <v>2.9184027777728883E-4</v>
      </c>
    </row>
    <row r="414" spans="29:49" x14ac:dyDescent="0.2">
      <c r="AC414">
        <v>65043.489898249398</v>
      </c>
      <c r="AD414">
        <v>65074.820101750498</v>
      </c>
      <c r="AE414">
        <v>62400</v>
      </c>
      <c r="AF414">
        <v>64200</v>
      </c>
      <c r="AG414">
        <v>64635</v>
      </c>
      <c r="AH414">
        <v>65565</v>
      </c>
      <c r="AN414" s="7">
        <f t="shared" si="128"/>
        <v>0.72222222222222221</v>
      </c>
      <c r="AO414" s="7">
        <f t="shared" si="129"/>
        <v>0.74305555555555558</v>
      </c>
      <c r="AP414" s="7">
        <f t="shared" si="130"/>
        <v>0.75281817011862728</v>
      </c>
      <c r="AQ414" s="7">
        <f t="shared" si="131"/>
        <v>0.7531807882147048</v>
      </c>
      <c r="AR414" s="9">
        <f t="shared" ref="AR414:AR457" si="133">AQ414-AP414</f>
        <v>3.6261809607751605E-4</v>
      </c>
      <c r="AS414" s="4">
        <f t="shared" ref="AS414:AS457" si="134">AG414/86400</f>
        <v>0.74809027777777781</v>
      </c>
      <c r="AT414" s="4">
        <f t="shared" ref="AT414:AT457" si="135">AH414/86400</f>
        <v>0.75885416666666672</v>
      </c>
      <c r="AU414" s="4">
        <f t="shared" ref="AU414:AU457" si="136">AT414-AS414</f>
        <v>1.0763888888888906E-2</v>
      </c>
      <c r="AV414" s="10">
        <f t="shared" ref="AV414:AV457" si="137">(AP414+AQ414)/2</f>
        <v>0.7529994791666661</v>
      </c>
      <c r="AW414" s="9">
        <f t="shared" si="132"/>
        <v>9.9439236111105167E-3</v>
      </c>
    </row>
    <row r="415" spans="29:49" x14ac:dyDescent="0.2">
      <c r="AC415">
        <v>66898.612972358198</v>
      </c>
      <c r="AD415">
        <v>66907.447027641698</v>
      </c>
      <c r="AE415">
        <v>62400</v>
      </c>
      <c r="AF415">
        <v>66900</v>
      </c>
      <c r="AG415">
        <v>66765</v>
      </c>
      <c r="AH415">
        <v>67035</v>
      </c>
      <c r="AN415" s="7">
        <f t="shared" si="128"/>
        <v>0.72222222222222221</v>
      </c>
      <c r="AO415" s="7">
        <f t="shared" si="129"/>
        <v>0.77430555555555558</v>
      </c>
      <c r="AP415" s="7">
        <f t="shared" si="130"/>
        <v>0.77428950199488655</v>
      </c>
      <c r="AQ415" s="7">
        <f t="shared" si="131"/>
        <v>0.77439174800511223</v>
      </c>
      <c r="AR415" s="9">
        <f t="shared" si="133"/>
        <v>1.0224601022568169E-4</v>
      </c>
      <c r="AS415" s="4">
        <f t="shared" si="134"/>
        <v>0.77274305555555556</v>
      </c>
      <c r="AT415" s="4">
        <f t="shared" si="135"/>
        <v>0.7758680555555556</v>
      </c>
      <c r="AU415" s="4">
        <f t="shared" si="136"/>
        <v>3.1250000000000444E-3</v>
      </c>
      <c r="AV415" s="10">
        <f t="shared" si="137"/>
        <v>0.77434062499999934</v>
      </c>
      <c r="AW415" s="9">
        <f t="shared" si="132"/>
        <v>3.5069444443758258E-5</v>
      </c>
    </row>
    <row r="416" spans="29:49" x14ac:dyDescent="0.2">
      <c r="AC416">
        <v>65721.291419801404</v>
      </c>
      <c r="AD416">
        <v>65737.058580198602</v>
      </c>
      <c r="AE416">
        <v>62700</v>
      </c>
      <c r="AF416">
        <v>65700</v>
      </c>
      <c r="AG416">
        <v>65520</v>
      </c>
      <c r="AH416">
        <v>65985</v>
      </c>
      <c r="AN416" s="7">
        <f t="shared" si="128"/>
        <v>0.72569444444444442</v>
      </c>
      <c r="AO416" s="7">
        <f t="shared" si="129"/>
        <v>0.76041666666666663</v>
      </c>
      <c r="AP416" s="7">
        <f t="shared" si="130"/>
        <v>0.76066309513659036</v>
      </c>
      <c r="AQ416" s="7">
        <f t="shared" si="131"/>
        <v>0.7608455854189653</v>
      </c>
      <c r="AR416" s="9">
        <f t="shared" si="133"/>
        <v>1.8249028237493636E-4</v>
      </c>
      <c r="AS416" s="4">
        <f t="shared" si="134"/>
        <v>0.7583333333333333</v>
      </c>
      <c r="AT416" s="4">
        <f t="shared" si="135"/>
        <v>0.76371527777777781</v>
      </c>
      <c r="AU416" s="4">
        <f t="shared" si="136"/>
        <v>5.3819444444445086E-3</v>
      </c>
      <c r="AV416" s="10">
        <f t="shared" si="137"/>
        <v>0.76075434027777789</v>
      </c>
      <c r="AW416" s="9">
        <f t="shared" si="132"/>
        <v>3.3767361111125549E-4</v>
      </c>
    </row>
    <row r="417" spans="29:49" x14ac:dyDescent="0.2">
      <c r="AC417">
        <v>66627.401763528804</v>
      </c>
      <c r="AD417">
        <v>66647.958236471095</v>
      </c>
      <c r="AE417">
        <v>62700</v>
      </c>
      <c r="AF417">
        <v>66600</v>
      </c>
      <c r="AG417">
        <v>66330</v>
      </c>
      <c r="AH417">
        <v>66960</v>
      </c>
      <c r="AN417" s="7">
        <f t="shared" si="128"/>
        <v>0.72569444444444442</v>
      </c>
      <c r="AO417" s="7">
        <f t="shared" si="129"/>
        <v>0.77083333333333337</v>
      </c>
      <c r="AP417" s="7">
        <f t="shared" si="130"/>
        <v>0.77115048337417602</v>
      </c>
      <c r="AQ417" s="7">
        <f t="shared" si="131"/>
        <v>0.77138840551471177</v>
      </c>
      <c r="AR417" s="9">
        <f t="shared" si="133"/>
        <v>2.3792214053575123E-4</v>
      </c>
      <c r="AS417" s="4">
        <f t="shared" si="134"/>
        <v>0.76770833333333333</v>
      </c>
      <c r="AT417" s="4">
        <f t="shared" si="135"/>
        <v>0.77500000000000002</v>
      </c>
      <c r="AU417" s="4">
        <f t="shared" si="136"/>
        <v>7.2916666666666963E-3</v>
      </c>
      <c r="AV417" s="10">
        <f t="shared" si="137"/>
        <v>0.7712694444444439</v>
      </c>
      <c r="AW417" s="9">
        <f t="shared" si="132"/>
        <v>4.3611111111052647E-4</v>
      </c>
    </row>
    <row r="418" spans="29:49" x14ac:dyDescent="0.2">
      <c r="AC418">
        <v>68112.989429646303</v>
      </c>
      <c r="AD418">
        <v>68132.970570353602</v>
      </c>
      <c r="AE418">
        <v>63000</v>
      </c>
      <c r="AF418">
        <v>68100</v>
      </c>
      <c r="AG418">
        <v>67830</v>
      </c>
      <c r="AH418">
        <v>68415</v>
      </c>
      <c r="AN418" s="7">
        <f t="shared" si="128"/>
        <v>0.72916666666666663</v>
      </c>
      <c r="AO418" s="7">
        <f t="shared" si="129"/>
        <v>0.78819444444444442</v>
      </c>
      <c r="AP418" s="7">
        <f t="shared" si="130"/>
        <v>0.78834478506535077</v>
      </c>
      <c r="AQ418" s="7">
        <f t="shared" si="131"/>
        <v>0.78857604826798156</v>
      </c>
      <c r="AR418" s="9">
        <f t="shared" si="133"/>
        <v>2.3126320263078259E-4</v>
      </c>
      <c r="AS418" s="4">
        <f t="shared" si="134"/>
        <v>0.78506944444444449</v>
      </c>
      <c r="AT418" s="4">
        <f t="shared" si="135"/>
        <v>0.79184027777777777</v>
      </c>
      <c r="AU418" s="4">
        <f t="shared" si="136"/>
        <v>6.7708333333332815E-3</v>
      </c>
      <c r="AV418" s="10">
        <f t="shared" si="137"/>
        <v>0.78846041666666622</v>
      </c>
      <c r="AW418" s="9">
        <f t="shared" si="132"/>
        <v>2.6597222222179973E-4</v>
      </c>
    </row>
    <row r="419" spans="29:49" x14ac:dyDescent="0.2">
      <c r="AC419">
        <v>66920.725274801094</v>
      </c>
      <c r="AD419">
        <v>66940.324725198807</v>
      </c>
      <c r="AE419">
        <v>63000</v>
      </c>
      <c r="AF419">
        <v>66900</v>
      </c>
      <c r="AG419">
        <v>66645</v>
      </c>
      <c r="AH419">
        <v>67230</v>
      </c>
      <c r="AN419" s="7">
        <f t="shared" si="128"/>
        <v>0.72916666666666663</v>
      </c>
      <c r="AO419" s="7">
        <f t="shared" si="129"/>
        <v>0.77430555555555558</v>
      </c>
      <c r="AP419" s="7">
        <f t="shared" si="130"/>
        <v>0.77454543142130894</v>
      </c>
      <c r="AQ419" s="7">
        <f t="shared" si="131"/>
        <v>0.77477227691202322</v>
      </c>
      <c r="AR419" s="9">
        <f t="shared" si="133"/>
        <v>2.2684549071427806E-4</v>
      </c>
      <c r="AS419" s="4">
        <f t="shared" si="134"/>
        <v>0.77135416666666667</v>
      </c>
      <c r="AT419" s="4">
        <f t="shared" si="135"/>
        <v>0.77812499999999996</v>
      </c>
      <c r="AU419" s="4">
        <f t="shared" si="136"/>
        <v>6.7708333333332815E-3</v>
      </c>
      <c r="AV419" s="10">
        <f t="shared" si="137"/>
        <v>0.77465885416666613</v>
      </c>
      <c r="AW419" s="9">
        <f t="shared" si="132"/>
        <v>3.5329861111055294E-4</v>
      </c>
    </row>
    <row r="420" spans="29:49" x14ac:dyDescent="0.2">
      <c r="AC420">
        <v>70519.153606882901</v>
      </c>
      <c r="AD420">
        <v>70538.776393117005</v>
      </c>
      <c r="AE420">
        <v>63000</v>
      </c>
      <c r="AF420">
        <v>70500</v>
      </c>
      <c r="AG420">
        <v>70230</v>
      </c>
      <c r="AH420">
        <v>70830</v>
      </c>
      <c r="AN420" s="7">
        <f t="shared" si="128"/>
        <v>0.72916666666666663</v>
      </c>
      <c r="AO420" s="7">
        <f t="shared" si="129"/>
        <v>0.81597222222222221</v>
      </c>
      <c r="AP420" s="7">
        <f t="shared" si="130"/>
        <v>0.81619390748707066</v>
      </c>
      <c r="AQ420" s="7">
        <f t="shared" si="131"/>
        <v>0.81642102306848385</v>
      </c>
      <c r="AR420" s="9">
        <f t="shared" si="133"/>
        <v>2.2711558141319532E-4</v>
      </c>
      <c r="AS420" s="4">
        <f t="shared" si="134"/>
        <v>0.81284722222222228</v>
      </c>
      <c r="AT420" s="4">
        <f t="shared" si="135"/>
        <v>0.8197916666666667</v>
      </c>
      <c r="AU420" s="4">
        <f t="shared" si="136"/>
        <v>6.9444444444444198E-3</v>
      </c>
      <c r="AV420" s="10">
        <f t="shared" si="137"/>
        <v>0.81630746527777731</v>
      </c>
      <c r="AW420" s="9">
        <f t="shared" si="132"/>
        <v>3.3524305555510114E-4</v>
      </c>
    </row>
    <row r="421" spans="29:49" x14ac:dyDescent="0.2">
      <c r="AC421">
        <v>65797.532043558997</v>
      </c>
      <c r="AD421">
        <v>65822.757956440895</v>
      </c>
      <c r="AE421">
        <v>63300</v>
      </c>
      <c r="AF421">
        <v>65700</v>
      </c>
      <c r="AG421">
        <v>65505</v>
      </c>
      <c r="AH421">
        <v>66195</v>
      </c>
      <c r="AN421" s="7">
        <f t="shared" si="128"/>
        <v>0.73263888888888884</v>
      </c>
      <c r="AO421" s="7">
        <f t="shared" si="129"/>
        <v>0.76041666666666663</v>
      </c>
      <c r="AP421" s="7">
        <f t="shared" si="130"/>
        <v>0.76154550976341429</v>
      </c>
      <c r="AQ421" s="7">
        <f t="shared" si="131"/>
        <v>0.7618374763476955</v>
      </c>
      <c r="AR421" s="9">
        <f t="shared" si="133"/>
        <v>2.9196658428121136E-4</v>
      </c>
      <c r="AS421" s="4">
        <f t="shared" si="134"/>
        <v>0.75815972222222228</v>
      </c>
      <c r="AT421" s="4">
        <f t="shared" si="135"/>
        <v>0.7661458333333333</v>
      </c>
      <c r="AU421" s="4">
        <f t="shared" si="136"/>
        <v>7.9861111111110272E-3</v>
      </c>
      <c r="AV421" s="10">
        <f t="shared" si="137"/>
        <v>0.76169149305555495</v>
      </c>
      <c r="AW421" s="9">
        <f t="shared" si="132"/>
        <v>1.2748263888883171E-3</v>
      </c>
    </row>
    <row r="422" spans="29:49" x14ac:dyDescent="0.2">
      <c r="AC422">
        <v>68717.762396909893</v>
      </c>
      <c r="AD422">
        <v>68735.697603089997</v>
      </c>
      <c r="AE422">
        <v>63300</v>
      </c>
      <c r="AF422">
        <v>68700</v>
      </c>
      <c r="AG422">
        <v>68475</v>
      </c>
      <c r="AH422">
        <v>69030</v>
      </c>
      <c r="AN422" s="7">
        <f t="shared" si="128"/>
        <v>0.73263888888888884</v>
      </c>
      <c r="AO422" s="7">
        <f t="shared" si="129"/>
        <v>0.79513888888888884</v>
      </c>
      <c r="AP422" s="7">
        <f t="shared" si="130"/>
        <v>0.7953444721864571</v>
      </c>
      <c r="AQ422" s="7">
        <f t="shared" si="131"/>
        <v>0.79555205559131936</v>
      </c>
      <c r="AR422" s="9">
        <f t="shared" si="133"/>
        <v>2.0758340486226601E-4</v>
      </c>
      <c r="AS422" s="4">
        <f t="shared" si="134"/>
        <v>0.79253472222222221</v>
      </c>
      <c r="AT422" s="4">
        <f t="shared" si="135"/>
        <v>0.79895833333333333</v>
      </c>
      <c r="AU422" s="4">
        <f t="shared" si="136"/>
        <v>6.423611111111116E-3</v>
      </c>
      <c r="AV422" s="10">
        <f t="shared" si="137"/>
        <v>0.79544826388888823</v>
      </c>
      <c r="AW422" s="9">
        <f t="shared" si="132"/>
        <v>3.0937499999939E-4</v>
      </c>
    </row>
    <row r="423" spans="29:49" x14ac:dyDescent="0.2">
      <c r="AC423">
        <v>69028.171194044204</v>
      </c>
      <c r="AD423">
        <v>69048.118805955703</v>
      </c>
      <c r="AE423">
        <v>63300</v>
      </c>
      <c r="AF423">
        <v>69000</v>
      </c>
      <c r="AG423">
        <v>68760</v>
      </c>
      <c r="AH423">
        <v>69360</v>
      </c>
      <c r="AN423" s="7">
        <f t="shared" si="128"/>
        <v>0.73263888888888884</v>
      </c>
      <c r="AO423" s="7">
        <f t="shared" si="129"/>
        <v>0.79861111111111116</v>
      </c>
      <c r="AP423" s="7">
        <f t="shared" si="130"/>
        <v>0.79893716659773384</v>
      </c>
      <c r="AQ423" s="7">
        <f t="shared" si="131"/>
        <v>0.79916804173559841</v>
      </c>
      <c r="AR423" s="9">
        <f t="shared" si="133"/>
        <v>2.3087513786457237E-4</v>
      </c>
      <c r="AS423" s="4">
        <f t="shared" si="134"/>
        <v>0.79583333333333328</v>
      </c>
      <c r="AT423" s="4">
        <f t="shared" si="135"/>
        <v>0.80277777777777781</v>
      </c>
      <c r="AU423" s="4">
        <f t="shared" si="136"/>
        <v>6.9444444444445308E-3</v>
      </c>
      <c r="AV423" s="10">
        <f t="shared" si="137"/>
        <v>0.79905260416666612</v>
      </c>
      <c r="AW423" s="9">
        <f t="shared" si="132"/>
        <v>4.4149305555496454E-4</v>
      </c>
    </row>
    <row r="424" spans="29:49" x14ac:dyDescent="0.2">
      <c r="AC424">
        <v>69316.809099903403</v>
      </c>
      <c r="AD424">
        <v>69337.160900096496</v>
      </c>
      <c r="AE424">
        <v>63300</v>
      </c>
      <c r="AF424">
        <v>69300</v>
      </c>
      <c r="AG424">
        <v>69030</v>
      </c>
      <c r="AH424">
        <v>69630</v>
      </c>
      <c r="AN424" s="7">
        <f t="shared" si="128"/>
        <v>0.73263888888888884</v>
      </c>
      <c r="AO424" s="7">
        <f t="shared" si="129"/>
        <v>0.80208333333333337</v>
      </c>
      <c r="AP424" s="7">
        <f t="shared" si="130"/>
        <v>0.80227788310073378</v>
      </c>
      <c r="AQ424" s="7">
        <f t="shared" si="131"/>
        <v>0.80251343634370942</v>
      </c>
      <c r="AR424" s="9">
        <f t="shared" si="133"/>
        <v>2.3555324297563907E-4</v>
      </c>
      <c r="AS424" s="4">
        <f t="shared" si="134"/>
        <v>0.79895833333333333</v>
      </c>
      <c r="AT424" s="4">
        <f t="shared" si="135"/>
        <v>0.80590277777777775</v>
      </c>
      <c r="AU424" s="4">
        <f t="shared" si="136"/>
        <v>6.9444444444444198E-3</v>
      </c>
      <c r="AV424" s="10">
        <f t="shared" si="137"/>
        <v>0.8023956597222216</v>
      </c>
      <c r="AW424" s="9">
        <f t="shared" si="132"/>
        <v>3.1232638888822883E-4</v>
      </c>
    </row>
    <row r="425" spans="29:49" x14ac:dyDescent="0.2">
      <c r="AC425">
        <v>66895.564319476805</v>
      </c>
      <c r="AD425">
        <v>66904.345680523096</v>
      </c>
      <c r="AE425">
        <v>63300</v>
      </c>
      <c r="AF425">
        <v>66900</v>
      </c>
      <c r="AG425">
        <v>66765</v>
      </c>
      <c r="AH425">
        <v>67035</v>
      </c>
      <c r="AN425" s="7">
        <f t="shared" si="128"/>
        <v>0.73263888888888884</v>
      </c>
      <c r="AO425" s="7">
        <f t="shared" si="129"/>
        <v>0.77430555555555558</v>
      </c>
      <c r="AP425" s="7">
        <f t="shared" si="130"/>
        <v>0.77425421666061123</v>
      </c>
      <c r="AQ425" s="7">
        <f t="shared" si="131"/>
        <v>0.77435585278383212</v>
      </c>
      <c r="AR425" s="9">
        <f t="shared" si="133"/>
        <v>1.0163612322089399E-4</v>
      </c>
      <c r="AS425" s="4">
        <f t="shared" si="134"/>
        <v>0.77274305555555556</v>
      </c>
      <c r="AT425" s="4">
        <f t="shared" si="135"/>
        <v>0.7758680555555556</v>
      </c>
      <c r="AU425" s="4">
        <f t="shared" si="136"/>
        <v>3.1250000000000444E-3</v>
      </c>
      <c r="AV425" s="10">
        <f t="shared" si="137"/>
        <v>0.77430503472222167</v>
      </c>
      <c r="AW425" s="9">
        <f t="shared" si="132"/>
        <v>-5.2083333390573472E-7</v>
      </c>
    </row>
    <row r="426" spans="29:49" x14ac:dyDescent="0.2">
      <c r="AC426">
        <v>66590.913289441305</v>
      </c>
      <c r="AD426">
        <v>66599.576710558598</v>
      </c>
      <c r="AE426">
        <v>63300</v>
      </c>
      <c r="AF426">
        <v>66600</v>
      </c>
      <c r="AG426">
        <v>66465</v>
      </c>
      <c r="AH426">
        <v>66720</v>
      </c>
      <c r="AN426" s="7">
        <f t="shared" si="128"/>
        <v>0.73263888888888884</v>
      </c>
      <c r="AO426" s="7">
        <f t="shared" si="129"/>
        <v>0.77083333333333337</v>
      </c>
      <c r="AP426" s="7">
        <f t="shared" si="130"/>
        <v>0.77072816307223735</v>
      </c>
      <c r="AQ426" s="7">
        <f t="shared" si="131"/>
        <v>0.77082843414998381</v>
      </c>
      <c r="AR426" s="9">
        <f t="shared" si="133"/>
        <v>1.0027107774646105E-4</v>
      </c>
      <c r="AS426" s="4">
        <f t="shared" si="134"/>
        <v>0.76927083333333335</v>
      </c>
      <c r="AT426" s="4">
        <f t="shared" si="135"/>
        <v>0.77222222222222225</v>
      </c>
      <c r="AU426" s="4">
        <f t="shared" si="136"/>
        <v>2.9513888888889062E-3</v>
      </c>
      <c r="AV426" s="10">
        <f t="shared" si="137"/>
        <v>0.77077829861111058</v>
      </c>
      <c r="AW426" s="9">
        <f t="shared" si="132"/>
        <v>-5.5034722222790933E-5</v>
      </c>
    </row>
    <row r="427" spans="29:49" x14ac:dyDescent="0.2">
      <c r="AC427">
        <v>66663.744853775497</v>
      </c>
      <c r="AD427">
        <v>66691.445146224505</v>
      </c>
      <c r="AE427">
        <v>63300</v>
      </c>
      <c r="AF427">
        <v>66600</v>
      </c>
      <c r="AG427">
        <v>66270</v>
      </c>
      <c r="AH427">
        <v>67080</v>
      </c>
      <c r="AN427" s="7">
        <f t="shared" si="128"/>
        <v>0.73263888888888884</v>
      </c>
      <c r="AO427" s="7">
        <f t="shared" si="129"/>
        <v>0.77083333333333337</v>
      </c>
      <c r="AP427" s="7">
        <f t="shared" si="130"/>
        <v>0.77157112099277192</v>
      </c>
      <c r="AQ427" s="7">
        <f t="shared" si="131"/>
        <v>0.77189172622945024</v>
      </c>
      <c r="AR427" s="9">
        <f t="shared" si="133"/>
        <v>3.2060523667831742E-4</v>
      </c>
      <c r="AS427" s="4">
        <f t="shared" si="134"/>
        <v>0.76701388888888888</v>
      </c>
      <c r="AT427" s="4">
        <f t="shared" si="135"/>
        <v>0.77638888888888891</v>
      </c>
      <c r="AU427" s="4">
        <f t="shared" si="136"/>
        <v>9.3750000000000222E-3</v>
      </c>
      <c r="AV427" s="10">
        <f t="shared" si="137"/>
        <v>0.77173142361111102</v>
      </c>
      <c r="AW427" s="9">
        <f t="shared" si="132"/>
        <v>8.9809027777765227E-4</v>
      </c>
    </row>
    <row r="428" spans="29:49" x14ac:dyDescent="0.2">
      <c r="AC428">
        <v>66623.494156208602</v>
      </c>
      <c r="AD428">
        <v>66643.795843791304</v>
      </c>
      <c r="AE428">
        <v>63300</v>
      </c>
      <c r="AF428">
        <v>66600</v>
      </c>
      <c r="AG428">
        <v>66285</v>
      </c>
      <c r="AH428">
        <v>66915</v>
      </c>
      <c r="AN428" s="7">
        <f t="shared" si="128"/>
        <v>0.73263888888888884</v>
      </c>
      <c r="AO428" s="7">
        <f t="shared" si="129"/>
        <v>0.77083333333333337</v>
      </c>
      <c r="AP428" s="7">
        <f t="shared" si="130"/>
        <v>0.77110525643759953</v>
      </c>
      <c r="AQ428" s="7">
        <f t="shared" si="131"/>
        <v>0.77134022967351046</v>
      </c>
      <c r="AR428" s="9">
        <f t="shared" si="133"/>
        <v>2.3497323591092911E-4</v>
      </c>
      <c r="AS428" s="4">
        <f t="shared" si="134"/>
        <v>0.76718750000000002</v>
      </c>
      <c r="AT428" s="4">
        <f t="shared" si="135"/>
        <v>0.77447916666666672</v>
      </c>
      <c r="AU428" s="4">
        <f t="shared" si="136"/>
        <v>7.2916666666666963E-3</v>
      </c>
      <c r="AV428" s="10">
        <f t="shared" si="137"/>
        <v>0.77122274305555494</v>
      </c>
      <c r="AW428" s="9">
        <f t="shared" si="132"/>
        <v>3.8940972222156756E-4</v>
      </c>
    </row>
    <row r="429" spans="29:49" x14ac:dyDescent="0.2">
      <c r="AC429">
        <v>66596.549103291196</v>
      </c>
      <c r="AD429">
        <v>66605.580896708707</v>
      </c>
      <c r="AE429">
        <v>63300</v>
      </c>
      <c r="AF429">
        <v>66600</v>
      </c>
      <c r="AG429">
        <v>66465</v>
      </c>
      <c r="AH429">
        <v>66735</v>
      </c>
      <c r="AN429" s="7">
        <f t="shared" si="128"/>
        <v>0.73263888888888884</v>
      </c>
      <c r="AO429" s="7">
        <f t="shared" si="129"/>
        <v>0.77083333333333337</v>
      </c>
      <c r="AP429" s="7">
        <f t="shared" si="130"/>
        <v>0.77079339239920364</v>
      </c>
      <c r="AQ429" s="7">
        <f t="shared" si="131"/>
        <v>0.77089792704523963</v>
      </c>
      <c r="AR429" s="9">
        <f t="shared" si="133"/>
        <v>1.0453464603599194E-4</v>
      </c>
      <c r="AS429" s="4">
        <f t="shared" si="134"/>
        <v>0.76927083333333335</v>
      </c>
      <c r="AT429" s="4">
        <f t="shared" si="135"/>
        <v>0.77239583333333328</v>
      </c>
      <c r="AU429" s="4">
        <f t="shared" si="136"/>
        <v>3.1249999999999334E-3</v>
      </c>
      <c r="AV429" s="10">
        <f t="shared" si="137"/>
        <v>0.77084565972222163</v>
      </c>
      <c r="AW429" s="9">
        <f t="shared" si="132"/>
        <v>1.2326388888261874E-5</v>
      </c>
    </row>
    <row r="430" spans="29:49" x14ac:dyDescent="0.2">
      <c r="AC430">
        <v>68998.551540924207</v>
      </c>
      <c r="AD430">
        <v>69007.568459075701</v>
      </c>
      <c r="AE430">
        <v>63300</v>
      </c>
      <c r="AF430">
        <v>69000</v>
      </c>
      <c r="AG430">
        <v>68850</v>
      </c>
      <c r="AH430">
        <v>69120</v>
      </c>
      <c r="AN430" s="7">
        <f t="shared" si="128"/>
        <v>0.73263888888888884</v>
      </c>
      <c r="AO430" s="7">
        <f t="shared" si="129"/>
        <v>0.79861111111111116</v>
      </c>
      <c r="AP430" s="7">
        <f t="shared" si="130"/>
        <v>0.79859434653847461</v>
      </c>
      <c r="AQ430" s="7">
        <f t="shared" si="131"/>
        <v>0.79869870901707984</v>
      </c>
      <c r="AR430" s="9">
        <f t="shared" si="133"/>
        <v>1.0436247860523551E-4</v>
      </c>
      <c r="AS430" s="4">
        <f t="shared" si="134"/>
        <v>0.796875</v>
      </c>
      <c r="AT430" s="4">
        <f t="shared" si="135"/>
        <v>0.8</v>
      </c>
      <c r="AU430" s="4">
        <f t="shared" si="136"/>
        <v>3.1250000000000444E-3</v>
      </c>
      <c r="AV430" s="10">
        <f t="shared" si="137"/>
        <v>0.79864652777777723</v>
      </c>
      <c r="AW430" s="9">
        <f t="shared" si="132"/>
        <v>3.5416666666066021E-5</v>
      </c>
    </row>
    <row r="431" spans="29:49" x14ac:dyDescent="0.2">
      <c r="AC431">
        <v>66700.4404686294</v>
      </c>
      <c r="AD431">
        <v>66727.199531370497</v>
      </c>
      <c r="AE431">
        <v>63600</v>
      </c>
      <c r="AF431">
        <v>66600</v>
      </c>
      <c r="AG431">
        <v>66330</v>
      </c>
      <c r="AH431">
        <v>67125</v>
      </c>
      <c r="AN431" s="7">
        <f t="shared" si="128"/>
        <v>0.73611111111111116</v>
      </c>
      <c r="AO431" s="7">
        <f t="shared" si="129"/>
        <v>0.77083333333333337</v>
      </c>
      <c r="AP431" s="7">
        <f t="shared" si="130"/>
        <v>0.77199583875728472</v>
      </c>
      <c r="AQ431" s="7">
        <f t="shared" si="131"/>
        <v>0.77230555013160296</v>
      </c>
      <c r="AR431" s="9">
        <f t="shared" si="133"/>
        <v>3.0971137431823337E-4</v>
      </c>
      <c r="AS431" s="4">
        <f t="shared" si="134"/>
        <v>0.76770833333333333</v>
      </c>
      <c r="AT431" s="4">
        <f t="shared" si="135"/>
        <v>0.77690972222222221</v>
      </c>
      <c r="AU431" s="4">
        <f t="shared" si="136"/>
        <v>9.201388888888884E-3</v>
      </c>
      <c r="AV431" s="10">
        <f t="shared" si="137"/>
        <v>0.77215069444444384</v>
      </c>
      <c r="AW431" s="9">
        <f t="shared" si="132"/>
        <v>1.3173611111104711E-3</v>
      </c>
    </row>
    <row r="432" spans="29:49" x14ac:dyDescent="0.2">
      <c r="AC432">
        <v>66041.076430572299</v>
      </c>
      <c r="AD432">
        <v>66069.443569427604</v>
      </c>
      <c r="AE432">
        <v>63600</v>
      </c>
      <c r="AF432">
        <v>65400</v>
      </c>
      <c r="AG432">
        <v>65655</v>
      </c>
      <c r="AH432">
        <v>66510</v>
      </c>
      <c r="AN432" s="7">
        <f t="shared" si="128"/>
        <v>0.73611111111111116</v>
      </c>
      <c r="AO432" s="7">
        <f t="shared" si="129"/>
        <v>0.75694444444444442</v>
      </c>
      <c r="AP432" s="7">
        <f t="shared" si="130"/>
        <v>0.7643643105390312</v>
      </c>
      <c r="AQ432" s="7">
        <f t="shared" si="131"/>
        <v>0.76469263390541209</v>
      </c>
      <c r="AR432" s="9">
        <f t="shared" si="133"/>
        <v>3.2832336638088933E-4</v>
      </c>
      <c r="AS432" s="4">
        <f t="shared" si="134"/>
        <v>0.75989583333333333</v>
      </c>
      <c r="AT432" s="4">
        <f t="shared" si="135"/>
        <v>0.76979166666666665</v>
      </c>
      <c r="AU432" s="4">
        <f t="shared" si="136"/>
        <v>9.8958333333333259E-3</v>
      </c>
      <c r="AV432" s="10">
        <f t="shared" si="137"/>
        <v>0.76452847222222164</v>
      </c>
      <c r="AW432" s="9">
        <f t="shared" si="132"/>
        <v>7.5840277777772247E-3</v>
      </c>
    </row>
    <row r="433" spans="29:49" x14ac:dyDescent="0.2">
      <c r="AC433">
        <v>66922.970701108294</v>
      </c>
      <c r="AD433">
        <v>66942.939298891593</v>
      </c>
      <c r="AE433">
        <v>63900</v>
      </c>
      <c r="AF433">
        <v>66900</v>
      </c>
      <c r="AG433">
        <v>66630</v>
      </c>
      <c r="AH433">
        <v>67245</v>
      </c>
      <c r="AN433" s="7">
        <f t="shared" si="128"/>
        <v>0.73958333333333337</v>
      </c>
      <c r="AO433" s="7">
        <f t="shared" si="129"/>
        <v>0.77430555555555558</v>
      </c>
      <c r="AP433" s="7">
        <f t="shared" si="130"/>
        <v>0.77457142015171632</v>
      </c>
      <c r="AQ433" s="7">
        <f t="shared" si="131"/>
        <v>0.77480253818161571</v>
      </c>
      <c r="AR433" s="9">
        <f t="shared" si="133"/>
        <v>2.311180298993909E-4</v>
      </c>
      <c r="AS433" s="4">
        <f t="shared" si="134"/>
        <v>0.77118055555555554</v>
      </c>
      <c r="AT433" s="4">
        <f t="shared" si="135"/>
        <v>0.77829861111111109</v>
      </c>
      <c r="AU433" s="4">
        <f t="shared" si="136"/>
        <v>7.118055555555558E-3</v>
      </c>
      <c r="AV433" s="10">
        <f t="shared" si="137"/>
        <v>0.77468697916666596</v>
      </c>
      <c r="AW433" s="9">
        <f t="shared" si="132"/>
        <v>3.8142361111037637E-4</v>
      </c>
    </row>
    <row r="434" spans="29:49" x14ac:dyDescent="0.2">
      <c r="AC434">
        <v>68112.711788007597</v>
      </c>
      <c r="AD434">
        <v>68132.258211992303</v>
      </c>
      <c r="AE434">
        <v>63900</v>
      </c>
      <c r="AF434">
        <v>68100</v>
      </c>
      <c r="AG434">
        <v>67815</v>
      </c>
      <c r="AH434">
        <v>68400</v>
      </c>
      <c r="AN434" s="7">
        <f t="shared" si="128"/>
        <v>0.73958333333333337</v>
      </c>
      <c r="AO434" s="7">
        <f t="shared" si="129"/>
        <v>0.78819444444444442</v>
      </c>
      <c r="AP434" s="7">
        <f t="shared" si="130"/>
        <v>0.78834157162045826</v>
      </c>
      <c r="AQ434" s="7">
        <f t="shared" si="131"/>
        <v>0.78856780337954058</v>
      </c>
      <c r="AR434" s="9">
        <f t="shared" si="133"/>
        <v>2.2623175908231818E-4</v>
      </c>
      <c r="AS434" s="4">
        <f t="shared" si="134"/>
        <v>0.78489583333333335</v>
      </c>
      <c r="AT434" s="4">
        <f t="shared" si="135"/>
        <v>0.79166666666666663</v>
      </c>
      <c r="AU434" s="4">
        <f t="shared" si="136"/>
        <v>6.7708333333332815E-3</v>
      </c>
      <c r="AV434" s="10">
        <f t="shared" si="137"/>
        <v>0.78845468749999936</v>
      </c>
      <c r="AW434" s="9">
        <f t="shared" si="132"/>
        <v>2.6024305555494287E-4</v>
      </c>
    </row>
    <row r="435" spans="29:49" x14ac:dyDescent="0.2">
      <c r="AC435">
        <v>66895.497350503996</v>
      </c>
      <c r="AD435">
        <v>66904.682649495895</v>
      </c>
      <c r="AE435">
        <v>63900</v>
      </c>
      <c r="AF435">
        <v>66900</v>
      </c>
      <c r="AG435">
        <v>66765</v>
      </c>
      <c r="AH435">
        <v>67035</v>
      </c>
      <c r="AN435" s="7">
        <f t="shared" si="128"/>
        <v>0.73958333333333337</v>
      </c>
      <c r="AO435" s="7">
        <f t="shared" si="129"/>
        <v>0.77430555555555558</v>
      </c>
      <c r="AP435" s="7">
        <f t="shared" si="130"/>
        <v>0.77425344155675924</v>
      </c>
      <c r="AQ435" s="7">
        <f t="shared" si="131"/>
        <v>0.77435975288768399</v>
      </c>
      <c r="AR435" s="9">
        <f t="shared" si="133"/>
        <v>1.0631133092475764E-4</v>
      </c>
      <c r="AS435" s="4">
        <f t="shared" si="134"/>
        <v>0.77274305555555556</v>
      </c>
      <c r="AT435" s="4">
        <f t="shared" si="135"/>
        <v>0.7758680555555556</v>
      </c>
      <c r="AU435" s="4">
        <f t="shared" si="136"/>
        <v>3.1250000000000444E-3</v>
      </c>
      <c r="AV435" s="10">
        <f t="shared" si="137"/>
        <v>0.77430659722222162</v>
      </c>
      <c r="AW435" s="9">
        <f t="shared" si="132"/>
        <v>1.0416666660351126E-6</v>
      </c>
    </row>
    <row r="436" spans="29:49" x14ac:dyDescent="0.2">
      <c r="AC436">
        <v>70517.723082761004</v>
      </c>
      <c r="AD436">
        <v>70538.0169172389</v>
      </c>
      <c r="AE436">
        <v>63900</v>
      </c>
      <c r="AF436">
        <v>70500</v>
      </c>
      <c r="AG436">
        <v>70230</v>
      </c>
      <c r="AH436">
        <v>70845</v>
      </c>
      <c r="AN436" s="7">
        <f t="shared" si="128"/>
        <v>0.73958333333333337</v>
      </c>
      <c r="AO436" s="7">
        <f t="shared" si="129"/>
        <v>0.81597222222222221</v>
      </c>
      <c r="AP436" s="7">
        <f t="shared" si="130"/>
        <v>0.81617735049491902</v>
      </c>
      <c r="AQ436" s="7">
        <f t="shared" si="131"/>
        <v>0.81641223283841324</v>
      </c>
      <c r="AR436" s="9">
        <f t="shared" si="133"/>
        <v>2.3488234349422488E-4</v>
      </c>
      <c r="AS436" s="4">
        <f t="shared" si="134"/>
        <v>0.81284722222222228</v>
      </c>
      <c r="AT436" s="4">
        <f t="shared" si="135"/>
        <v>0.81996527777777772</v>
      </c>
      <c r="AU436" s="4">
        <f t="shared" si="136"/>
        <v>7.118055555555447E-3</v>
      </c>
      <c r="AV436" s="10">
        <f t="shared" si="137"/>
        <v>0.81629479166666608</v>
      </c>
      <c r="AW436" s="9">
        <f t="shared" si="132"/>
        <v>3.2256944444386537E-4</v>
      </c>
    </row>
    <row r="437" spans="29:49" x14ac:dyDescent="0.2">
      <c r="AC437">
        <v>67792.345681747101</v>
      </c>
      <c r="AD437">
        <v>67800.664318252806</v>
      </c>
      <c r="AE437">
        <v>63900</v>
      </c>
      <c r="AF437">
        <v>67800</v>
      </c>
      <c r="AG437">
        <v>67665</v>
      </c>
      <c r="AH437">
        <v>67920</v>
      </c>
      <c r="AN437" s="7">
        <f t="shared" si="128"/>
        <v>0.73958333333333337</v>
      </c>
      <c r="AO437" s="7">
        <f t="shared" si="129"/>
        <v>0.78472222222222221</v>
      </c>
      <c r="AP437" s="7">
        <f t="shared" si="130"/>
        <v>0.78463363057577662</v>
      </c>
      <c r="AQ437" s="7">
        <f t="shared" si="131"/>
        <v>0.78472991109088897</v>
      </c>
      <c r="AR437" s="9">
        <f t="shared" si="133"/>
        <v>9.628051511234581E-5</v>
      </c>
      <c r="AS437" s="4">
        <f t="shared" si="134"/>
        <v>0.78315972222222219</v>
      </c>
      <c r="AT437" s="4">
        <f t="shared" si="135"/>
        <v>0.78611111111111109</v>
      </c>
      <c r="AU437" s="4">
        <f t="shared" si="136"/>
        <v>2.9513888888889062E-3</v>
      </c>
      <c r="AV437" s="10">
        <f t="shared" si="137"/>
        <v>0.78468177083333279</v>
      </c>
      <c r="AW437" s="9">
        <f t="shared" si="132"/>
        <v>-4.0451388889417572E-5</v>
      </c>
    </row>
    <row r="438" spans="29:49" x14ac:dyDescent="0.2">
      <c r="AC438">
        <v>66988.080703241503</v>
      </c>
      <c r="AD438">
        <v>67012.469296758398</v>
      </c>
      <c r="AE438">
        <v>64200</v>
      </c>
      <c r="AF438">
        <v>66900</v>
      </c>
      <c r="AG438">
        <v>66615</v>
      </c>
      <c r="AH438">
        <v>67365</v>
      </c>
      <c r="AN438" s="7">
        <f t="shared" si="128"/>
        <v>0.74305555555555558</v>
      </c>
      <c r="AO438" s="7">
        <f t="shared" si="129"/>
        <v>0.77430555555555558</v>
      </c>
      <c r="AP438" s="7">
        <f t="shared" si="130"/>
        <v>0.77532500813936922</v>
      </c>
      <c r="AQ438" s="7">
        <f t="shared" si="131"/>
        <v>0.77560728352729624</v>
      </c>
      <c r="AR438" s="9">
        <f t="shared" si="133"/>
        <v>2.8227538792702234E-4</v>
      </c>
      <c r="AS438" s="4">
        <f t="shared" si="134"/>
        <v>0.7710069444444444</v>
      </c>
      <c r="AT438" s="4">
        <f t="shared" si="135"/>
        <v>0.77968749999999998</v>
      </c>
      <c r="AU438" s="4">
        <f t="shared" si="136"/>
        <v>8.6805555555555802E-3</v>
      </c>
      <c r="AV438" s="10">
        <f t="shared" si="137"/>
        <v>0.77546614583333273</v>
      </c>
      <c r="AW438" s="9">
        <f t="shared" si="132"/>
        <v>1.1605902777771515E-3</v>
      </c>
    </row>
    <row r="439" spans="29:49" x14ac:dyDescent="0.2">
      <c r="AC439">
        <v>68418.339018217899</v>
      </c>
      <c r="AD439">
        <v>68438.210981782002</v>
      </c>
      <c r="AE439">
        <v>64200</v>
      </c>
      <c r="AF439">
        <v>68400</v>
      </c>
      <c r="AG439">
        <v>68145</v>
      </c>
      <c r="AH439">
        <v>68730</v>
      </c>
      <c r="AN439" s="7">
        <f t="shared" si="128"/>
        <v>0.74305555555555558</v>
      </c>
      <c r="AO439" s="7">
        <f t="shared" si="129"/>
        <v>0.79166666666666663</v>
      </c>
      <c r="AP439" s="7">
        <f t="shared" si="130"/>
        <v>0.79187892382196645</v>
      </c>
      <c r="AQ439" s="7">
        <f t="shared" si="131"/>
        <v>0.79210892340025463</v>
      </c>
      <c r="AR439" s="9">
        <f t="shared" si="133"/>
        <v>2.2999957828817585E-4</v>
      </c>
      <c r="AS439" s="4">
        <f t="shared" si="134"/>
        <v>0.78871527777777772</v>
      </c>
      <c r="AT439" s="4">
        <f t="shared" si="135"/>
        <v>0.79548611111111112</v>
      </c>
      <c r="AU439" s="4">
        <f t="shared" si="136"/>
        <v>6.7708333333333925E-3</v>
      </c>
      <c r="AV439" s="10">
        <f t="shared" si="137"/>
        <v>0.79199392361111054</v>
      </c>
      <c r="AW439" s="9">
        <f t="shared" si="132"/>
        <v>3.2725694444390996E-4</v>
      </c>
    </row>
    <row r="440" spans="29:49" x14ac:dyDescent="0.2">
      <c r="AC440">
        <v>69314.553642875995</v>
      </c>
      <c r="AD440">
        <v>69331.916357123904</v>
      </c>
      <c r="AE440">
        <v>64200</v>
      </c>
      <c r="AF440">
        <v>69300</v>
      </c>
      <c r="AG440">
        <v>69060</v>
      </c>
      <c r="AH440">
        <v>69570</v>
      </c>
      <c r="AN440" s="7">
        <f t="shared" si="128"/>
        <v>0.74305555555555558</v>
      </c>
      <c r="AO440" s="7">
        <f t="shared" si="129"/>
        <v>0.80208333333333337</v>
      </c>
      <c r="AP440" s="7">
        <f t="shared" si="130"/>
        <v>0.80225177827402772</v>
      </c>
      <c r="AQ440" s="7">
        <f t="shared" si="131"/>
        <v>0.80245273561485997</v>
      </c>
      <c r="AR440" s="9">
        <f t="shared" si="133"/>
        <v>2.0095734083225292E-4</v>
      </c>
      <c r="AS440" s="4">
        <f t="shared" si="134"/>
        <v>0.7993055555555556</v>
      </c>
      <c r="AT440" s="4">
        <f t="shared" si="135"/>
        <v>0.8052083333333333</v>
      </c>
      <c r="AU440" s="4">
        <f t="shared" si="136"/>
        <v>5.9027777777777013E-3</v>
      </c>
      <c r="AV440" s="10">
        <f t="shared" si="137"/>
        <v>0.8023522569444439</v>
      </c>
      <c r="AW440" s="9">
        <f t="shared" si="132"/>
        <v>2.6892361111052754E-4</v>
      </c>
    </row>
    <row r="441" spans="29:49" x14ac:dyDescent="0.2">
      <c r="AC441">
        <v>68124.859727113304</v>
      </c>
      <c r="AD441">
        <v>68144.830272886597</v>
      </c>
      <c r="AE441">
        <v>64200</v>
      </c>
      <c r="AF441">
        <v>68100</v>
      </c>
      <c r="AG441">
        <v>67845</v>
      </c>
      <c r="AH441">
        <v>68430</v>
      </c>
      <c r="AN441" s="7">
        <f t="shared" si="128"/>
        <v>0.74305555555555558</v>
      </c>
      <c r="AO441" s="7">
        <f t="shared" si="129"/>
        <v>0.78819444444444442</v>
      </c>
      <c r="AP441" s="7">
        <f t="shared" si="130"/>
        <v>0.78848217276751509</v>
      </c>
      <c r="AQ441" s="7">
        <f t="shared" si="131"/>
        <v>0.78871331334359485</v>
      </c>
      <c r="AR441" s="9">
        <f t="shared" si="133"/>
        <v>2.3114057607975802E-4</v>
      </c>
      <c r="AS441" s="4">
        <f t="shared" si="134"/>
        <v>0.78524305555555551</v>
      </c>
      <c r="AT441" s="4">
        <f t="shared" si="135"/>
        <v>0.79201388888888891</v>
      </c>
      <c r="AU441" s="4">
        <f t="shared" si="136"/>
        <v>6.7708333333333925E-3</v>
      </c>
      <c r="AV441" s="10">
        <f t="shared" si="137"/>
        <v>0.78859774305555497</v>
      </c>
      <c r="AW441" s="9">
        <f t="shared" si="132"/>
        <v>4.0329861111054743E-4</v>
      </c>
    </row>
    <row r="442" spans="29:49" x14ac:dyDescent="0.2">
      <c r="AC442">
        <v>67823.035100481895</v>
      </c>
      <c r="AD442">
        <v>67843.114899517997</v>
      </c>
      <c r="AE442">
        <v>64200</v>
      </c>
      <c r="AF442">
        <v>67800</v>
      </c>
      <c r="AG442">
        <v>67560</v>
      </c>
      <c r="AH442">
        <v>68160</v>
      </c>
      <c r="AN442" s="7">
        <f t="shared" si="128"/>
        <v>0.74305555555555558</v>
      </c>
      <c r="AO442" s="7">
        <f t="shared" si="129"/>
        <v>0.78472222222222221</v>
      </c>
      <c r="AP442" s="7">
        <f t="shared" si="130"/>
        <v>0.78498883218150339</v>
      </c>
      <c r="AQ442" s="7">
        <f t="shared" si="131"/>
        <v>0.7852212372629398</v>
      </c>
      <c r="AR442" s="9">
        <f t="shared" si="133"/>
        <v>2.3240508143640426E-4</v>
      </c>
      <c r="AS442" s="4">
        <f t="shared" si="134"/>
        <v>0.78194444444444444</v>
      </c>
      <c r="AT442" s="4">
        <f t="shared" si="135"/>
        <v>0.78888888888888886</v>
      </c>
      <c r="AU442" s="4">
        <f t="shared" si="136"/>
        <v>6.9444444444444198E-3</v>
      </c>
      <c r="AV442" s="10">
        <f t="shared" si="137"/>
        <v>0.7851050347222216</v>
      </c>
      <c r="AW442" s="9">
        <f t="shared" si="132"/>
        <v>3.8281249999938538E-4</v>
      </c>
    </row>
    <row r="443" spans="29:49" x14ac:dyDescent="0.2">
      <c r="AC443">
        <v>67798.712864393805</v>
      </c>
      <c r="AD443">
        <v>67808.007135606094</v>
      </c>
      <c r="AE443">
        <v>64200</v>
      </c>
      <c r="AF443">
        <v>67800</v>
      </c>
      <c r="AG443">
        <v>67665</v>
      </c>
      <c r="AH443">
        <v>67935</v>
      </c>
      <c r="AN443" s="7">
        <f t="shared" si="128"/>
        <v>0.74305555555555558</v>
      </c>
      <c r="AO443" s="7">
        <f t="shared" si="129"/>
        <v>0.78472222222222221</v>
      </c>
      <c r="AP443" s="7">
        <f t="shared" si="130"/>
        <v>0.78470732481937278</v>
      </c>
      <c r="AQ443" s="7">
        <f t="shared" si="131"/>
        <v>0.78481489740284827</v>
      </c>
      <c r="AR443" s="9">
        <f t="shared" si="133"/>
        <v>1.0757258347549037E-4</v>
      </c>
      <c r="AS443" s="4">
        <f t="shared" si="134"/>
        <v>0.78315972222222219</v>
      </c>
      <c r="AT443" s="4">
        <f t="shared" si="135"/>
        <v>0.78628472222222223</v>
      </c>
      <c r="AU443" s="4">
        <f t="shared" si="136"/>
        <v>3.1250000000000444E-3</v>
      </c>
      <c r="AV443" s="10">
        <f t="shared" si="137"/>
        <v>0.78476111111111058</v>
      </c>
      <c r="AW443" s="9">
        <f t="shared" si="132"/>
        <v>3.8888888888366502E-5</v>
      </c>
    </row>
    <row r="444" spans="29:49" x14ac:dyDescent="0.2">
      <c r="AC444">
        <v>68710.117342221201</v>
      </c>
      <c r="AD444">
        <v>68727.232657778703</v>
      </c>
      <c r="AE444">
        <v>64500</v>
      </c>
      <c r="AF444">
        <v>68700</v>
      </c>
      <c r="AG444">
        <v>68475</v>
      </c>
      <c r="AH444">
        <v>68970</v>
      </c>
      <c r="AN444" s="7">
        <f t="shared" si="128"/>
        <v>0.74652777777777779</v>
      </c>
      <c r="AO444" s="7">
        <f t="shared" si="129"/>
        <v>0.79513888888888884</v>
      </c>
      <c r="AP444" s="7">
        <f t="shared" si="130"/>
        <v>0.79525598775718986</v>
      </c>
      <c r="AQ444" s="7">
        <f t="shared" si="131"/>
        <v>0.79545408168725351</v>
      </c>
      <c r="AR444" s="9">
        <f t="shared" si="133"/>
        <v>1.9809393006364751E-4</v>
      </c>
      <c r="AS444" s="4">
        <f t="shared" si="134"/>
        <v>0.79253472222222221</v>
      </c>
      <c r="AT444" s="4">
        <f t="shared" si="135"/>
        <v>0.79826388888888888</v>
      </c>
      <c r="AU444" s="4">
        <f t="shared" si="136"/>
        <v>5.7291666666666741E-3</v>
      </c>
      <c r="AV444" s="10">
        <f t="shared" si="137"/>
        <v>0.79535503472222169</v>
      </c>
      <c r="AW444" s="9">
        <f t="shared" si="132"/>
        <v>2.1614583333284809E-4</v>
      </c>
    </row>
    <row r="445" spans="29:49" x14ac:dyDescent="0.2">
      <c r="AC445">
        <v>67241.7935944895</v>
      </c>
      <c r="AD445">
        <v>67261.346405510398</v>
      </c>
      <c r="AE445">
        <v>64500</v>
      </c>
      <c r="AF445">
        <v>67200</v>
      </c>
      <c r="AG445">
        <v>66945</v>
      </c>
      <c r="AH445">
        <v>67530</v>
      </c>
      <c r="AN445" s="7">
        <f t="shared" si="128"/>
        <v>0.74652777777777779</v>
      </c>
      <c r="AO445" s="7">
        <f t="shared" si="129"/>
        <v>0.77777777777777779</v>
      </c>
      <c r="AP445" s="7">
        <f t="shared" si="130"/>
        <v>0.77826149993622107</v>
      </c>
      <c r="AQ445" s="7">
        <f t="shared" si="131"/>
        <v>0.77848780561933328</v>
      </c>
      <c r="AR445" s="9">
        <f t="shared" si="133"/>
        <v>2.2630568311221566E-4</v>
      </c>
      <c r="AS445" s="4">
        <f t="shared" si="134"/>
        <v>0.77482638888888888</v>
      </c>
      <c r="AT445" s="4">
        <f t="shared" si="135"/>
        <v>0.78159722222222228</v>
      </c>
      <c r="AU445" s="4">
        <f t="shared" si="136"/>
        <v>6.7708333333333925E-3</v>
      </c>
      <c r="AV445" s="10">
        <f t="shared" si="137"/>
        <v>0.77837465277777718</v>
      </c>
      <c r="AW445" s="9">
        <f t="shared" si="132"/>
        <v>5.9687499999938609E-4</v>
      </c>
    </row>
    <row r="446" spans="29:49" x14ac:dyDescent="0.2">
      <c r="AC446">
        <v>67517.219129807607</v>
      </c>
      <c r="AD446">
        <v>67534.650870192301</v>
      </c>
      <c r="AE446">
        <v>64500</v>
      </c>
      <c r="AF446">
        <v>67500</v>
      </c>
      <c r="AG446">
        <v>67260</v>
      </c>
      <c r="AH446">
        <v>67785</v>
      </c>
      <c r="AN446" s="7">
        <f t="shared" si="128"/>
        <v>0.74652777777777779</v>
      </c>
      <c r="AO446" s="7">
        <f t="shared" si="129"/>
        <v>0.78125</v>
      </c>
      <c r="AP446" s="7">
        <f t="shared" si="130"/>
        <v>0.78144929548388431</v>
      </c>
      <c r="AQ446" s="7">
        <f t="shared" si="131"/>
        <v>0.78165105173833682</v>
      </c>
      <c r="AR446" s="9">
        <f t="shared" si="133"/>
        <v>2.01756254452512E-4</v>
      </c>
      <c r="AS446" s="4">
        <f t="shared" si="134"/>
        <v>0.77847222222222223</v>
      </c>
      <c r="AT446" s="4">
        <f t="shared" si="135"/>
        <v>0.78454861111111107</v>
      </c>
      <c r="AU446" s="4">
        <f t="shared" si="136"/>
        <v>6.0763888888888395E-3</v>
      </c>
      <c r="AV446" s="10">
        <f t="shared" si="137"/>
        <v>0.78155017361111057</v>
      </c>
      <c r="AW446" s="9">
        <f t="shared" si="132"/>
        <v>3.0017361111056573E-4</v>
      </c>
    </row>
    <row r="447" spans="29:49" x14ac:dyDescent="0.2">
      <c r="AC447">
        <v>67814.336509676505</v>
      </c>
      <c r="AD447">
        <v>67834.563490323402</v>
      </c>
      <c r="AE447">
        <v>64500</v>
      </c>
      <c r="AF447">
        <v>67800</v>
      </c>
      <c r="AG447">
        <v>67530</v>
      </c>
      <c r="AH447">
        <v>68130</v>
      </c>
      <c r="AN447" s="7">
        <f t="shared" si="128"/>
        <v>0.74652777777777779</v>
      </c>
      <c r="AO447" s="7">
        <f t="shared" si="129"/>
        <v>0.78472222222222221</v>
      </c>
      <c r="AP447" s="7">
        <f t="shared" si="130"/>
        <v>0.78488815404718182</v>
      </c>
      <c r="AQ447" s="7">
        <f t="shared" si="131"/>
        <v>0.78512226261948381</v>
      </c>
      <c r="AR447" s="9">
        <f t="shared" si="133"/>
        <v>2.3410857230199422E-4</v>
      </c>
      <c r="AS447" s="4">
        <f t="shared" si="134"/>
        <v>0.78159722222222228</v>
      </c>
      <c r="AT447" s="4">
        <f t="shared" si="135"/>
        <v>0.7885416666666667</v>
      </c>
      <c r="AU447" s="4">
        <f t="shared" si="136"/>
        <v>6.9444444444444198E-3</v>
      </c>
      <c r="AV447" s="10">
        <f t="shared" si="137"/>
        <v>0.78500520833333276</v>
      </c>
      <c r="AW447" s="9">
        <f t="shared" si="132"/>
        <v>2.8298611111055028E-4</v>
      </c>
    </row>
    <row r="448" spans="29:49" x14ac:dyDescent="0.2">
      <c r="AC448">
        <v>69017.398699387195</v>
      </c>
      <c r="AD448">
        <v>69037.561300612695</v>
      </c>
      <c r="AE448">
        <v>64500</v>
      </c>
      <c r="AF448">
        <v>69000</v>
      </c>
      <c r="AG448">
        <v>68730</v>
      </c>
      <c r="AH448">
        <v>69330</v>
      </c>
      <c r="AN448" s="7">
        <f t="shared" si="128"/>
        <v>0.74652777777777779</v>
      </c>
      <c r="AO448" s="7">
        <f t="shared" si="129"/>
        <v>0.79861111111111116</v>
      </c>
      <c r="AP448" s="7">
        <f t="shared" si="130"/>
        <v>0.79881248494661106</v>
      </c>
      <c r="AQ448" s="7">
        <f t="shared" si="131"/>
        <v>0.79904584838672099</v>
      </c>
      <c r="AR448" s="9">
        <f t="shared" si="133"/>
        <v>2.3336344010993493E-4</v>
      </c>
      <c r="AS448" s="4">
        <f t="shared" si="134"/>
        <v>0.79548611111111112</v>
      </c>
      <c r="AT448" s="4">
        <f t="shared" si="135"/>
        <v>0.80243055555555554</v>
      </c>
      <c r="AU448" s="4">
        <f t="shared" si="136"/>
        <v>6.9444444444444198E-3</v>
      </c>
      <c r="AV448" s="10">
        <f t="shared" si="137"/>
        <v>0.79892916666666602</v>
      </c>
      <c r="AW448" s="9">
        <f t="shared" si="132"/>
        <v>3.1805555555486364E-4</v>
      </c>
    </row>
    <row r="449" spans="29:49" x14ac:dyDescent="0.2">
      <c r="AC449">
        <v>70192.924221847599</v>
      </c>
      <c r="AD449">
        <v>70201.915778152295</v>
      </c>
      <c r="AE449">
        <v>64500</v>
      </c>
      <c r="AF449">
        <v>70200</v>
      </c>
      <c r="AG449">
        <v>70065</v>
      </c>
      <c r="AH449">
        <v>70335</v>
      </c>
      <c r="AN449" s="7">
        <f t="shared" si="128"/>
        <v>0.74652777777777779</v>
      </c>
      <c r="AO449" s="7">
        <f t="shared" si="129"/>
        <v>0.8125</v>
      </c>
      <c r="AP449" s="7">
        <f t="shared" si="130"/>
        <v>0.81241810441953244</v>
      </c>
      <c r="AQ449" s="7">
        <f t="shared" si="131"/>
        <v>0.81252217335824417</v>
      </c>
      <c r="AR449" s="9">
        <f t="shared" si="133"/>
        <v>1.0406893871173217E-4</v>
      </c>
      <c r="AS449" s="4">
        <f t="shared" si="134"/>
        <v>0.81093749999999998</v>
      </c>
      <c r="AT449" s="4">
        <f t="shared" si="135"/>
        <v>0.81406250000000002</v>
      </c>
      <c r="AU449" s="4">
        <f t="shared" si="136"/>
        <v>3.1250000000000444E-3</v>
      </c>
      <c r="AV449" s="10">
        <f t="shared" si="137"/>
        <v>0.8124701388888883</v>
      </c>
      <c r="AW449" s="9">
        <f t="shared" si="132"/>
        <v>-2.9861111111695315E-5</v>
      </c>
    </row>
    <row r="450" spans="29:49" x14ac:dyDescent="0.2">
      <c r="AC450">
        <v>66892.5472683798</v>
      </c>
      <c r="AD450">
        <v>66901.212731620093</v>
      </c>
      <c r="AE450">
        <v>64500</v>
      </c>
      <c r="AF450">
        <v>66900</v>
      </c>
      <c r="AG450">
        <v>66750</v>
      </c>
      <c r="AH450">
        <v>67020</v>
      </c>
      <c r="AN450" s="7">
        <f t="shared" si="128"/>
        <v>0.74652777777777779</v>
      </c>
      <c r="AO450" s="7">
        <f t="shared" si="129"/>
        <v>0.77430555555555558</v>
      </c>
      <c r="AP450" s="7">
        <f t="shared" si="130"/>
        <v>0.77421929708772919</v>
      </c>
      <c r="AQ450" s="7">
        <f t="shared" si="131"/>
        <v>0.7743195918011585</v>
      </c>
      <c r="AR450" s="9">
        <f t="shared" si="133"/>
        <v>1.002947134293164E-4</v>
      </c>
      <c r="AS450" s="4">
        <f t="shared" si="134"/>
        <v>0.77256944444444442</v>
      </c>
      <c r="AT450" s="4">
        <f t="shared" si="135"/>
        <v>0.77569444444444446</v>
      </c>
      <c r="AU450" s="4">
        <f t="shared" si="136"/>
        <v>3.1250000000000444E-3</v>
      </c>
      <c r="AV450" s="10">
        <f t="shared" si="137"/>
        <v>0.77426944444444379</v>
      </c>
      <c r="AW450" s="9">
        <f t="shared" si="132"/>
        <v>-3.6111111111791772E-5</v>
      </c>
    </row>
    <row r="451" spans="29:49" x14ac:dyDescent="0.2">
      <c r="AC451">
        <v>67194.184843030598</v>
      </c>
      <c r="AD451">
        <v>67203.085156969304</v>
      </c>
      <c r="AE451">
        <v>64500</v>
      </c>
      <c r="AF451">
        <v>67200</v>
      </c>
      <c r="AG451">
        <v>67080</v>
      </c>
      <c r="AH451">
        <v>67335</v>
      </c>
      <c r="AN451" s="7">
        <f t="shared" si="128"/>
        <v>0.74652777777777779</v>
      </c>
      <c r="AO451" s="7">
        <f t="shared" si="129"/>
        <v>0.77777777777777779</v>
      </c>
      <c r="AP451" s="7">
        <f t="shared" si="130"/>
        <v>0.7777104727202615</v>
      </c>
      <c r="AQ451" s="7">
        <f t="shared" si="131"/>
        <v>0.77781348561307062</v>
      </c>
      <c r="AR451" s="9">
        <f t="shared" si="133"/>
        <v>1.0301289280911785E-4</v>
      </c>
      <c r="AS451" s="4">
        <f t="shared" si="134"/>
        <v>0.77638888888888891</v>
      </c>
      <c r="AT451" s="4">
        <f t="shared" si="135"/>
        <v>0.77934027777777781</v>
      </c>
      <c r="AU451" s="4">
        <f t="shared" si="136"/>
        <v>2.9513888888889062E-3</v>
      </c>
      <c r="AV451" s="10">
        <f t="shared" si="137"/>
        <v>0.77776197916666612</v>
      </c>
      <c r="AW451" s="9">
        <f t="shared" si="132"/>
        <v>-1.5798611111672578E-5</v>
      </c>
    </row>
    <row r="452" spans="29:49" x14ac:dyDescent="0.2">
      <c r="AC452">
        <v>68112.420449666999</v>
      </c>
      <c r="AD452">
        <v>68132.099550332903</v>
      </c>
      <c r="AE452">
        <v>64500</v>
      </c>
      <c r="AF452">
        <v>68100</v>
      </c>
      <c r="AG452">
        <v>67815</v>
      </c>
      <c r="AH452">
        <v>68415</v>
      </c>
      <c r="AN452" s="7">
        <f t="shared" si="128"/>
        <v>0.74652777777777779</v>
      </c>
      <c r="AO452" s="7">
        <f t="shared" si="129"/>
        <v>0.78819444444444442</v>
      </c>
      <c r="AP452" s="7">
        <f t="shared" si="130"/>
        <v>0.7883381996489236</v>
      </c>
      <c r="AQ452" s="7">
        <f t="shared" si="131"/>
        <v>0.78856596701774195</v>
      </c>
      <c r="AR452" s="9">
        <f t="shared" si="133"/>
        <v>2.2776736881835458E-4</v>
      </c>
      <c r="AS452" s="4">
        <f t="shared" si="134"/>
        <v>0.78489583333333335</v>
      </c>
      <c r="AT452" s="4">
        <f t="shared" si="135"/>
        <v>0.79184027777777777</v>
      </c>
      <c r="AU452" s="4">
        <f t="shared" si="136"/>
        <v>6.9444444444444198E-3</v>
      </c>
      <c r="AV452" s="10">
        <f t="shared" si="137"/>
        <v>0.78845208333333283</v>
      </c>
      <c r="AW452" s="9">
        <f t="shared" si="132"/>
        <v>2.576388888884118E-4</v>
      </c>
    </row>
    <row r="453" spans="29:49" x14ac:dyDescent="0.2">
      <c r="AC453">
        <v>71420.9768026284</v>
      </c>
      <c r="AD453">
        <v>71441.453197371506</v>
      </c>
      <c r="AE453">
        <v>64800</v>
      </c>
      <c r="AF453">
        <v>71400</v>
      </c>
      <c r="AG453">
        <v>71145</v>
      </c>
      <c r="AH453">
        <v>71745</v>
      </c>
      <c r="AN453" s="7">
        <f t="shared" si="128"/>
        <v>0.75</v>
      </c>
      <c r="AO453" s="7">
        <f t="shared" si="129"/>
        <v>0.82638888888888884</v>
      </c>
      <c r="AP453" s="7">
        <f t="shared" si="130"/>
        <v>0.82663167595634723</v>
      </c>
      <c r="AQ453" s="7">
        <f t="shared" si="131"/>
        <v>0.82686867126587393</v>
      </c>
      <c r="AR453" s="9">
        <f t="shared" si="133"/>
        <v>2.3699530952669967E-4</v>
      </c>
      <c r="AS453" s="4">
        <f t="shared" si="134"/>
        <v>0.82343750000000004</v>
      </c>
      <c r="AT453" s="4">
        <f t="shared" si="135"/>
        <v>0.83038194444444446</v>
      </c>
      <c r="AU453" s="4">
        <f t="shared" si="136"/>
        <v>6.9444444444444198E-3</v>
      </c>
      <c r="AV453" s="10">
        <f t="shared" si="137"/>
        <v>0.82675017361111058</v>
      </c>
      <c r="AW453" s="9">
        <f t="shared" si="132"/>
        <v>3.6128472222174413E-4</v>
      </c>
    </row>
    <row r="454" spans="29:49" x14ac:dyDescent="0.2">
      <c r="AC454">
        <v>69021.201168951593</v>
      </c>
      <c r="AD454">
        <v>69041.348831048294</v>
      </c>
      <c r="AE454">
        <v>64800</v>
      </c>
      <c r="AF454">
        <v>69000</v>
      </c>
      <c r="AG454">
        <v>68700</v>
      </c>
      <c r="AH454">
        <v>69330</v>
      </c>
      <c r="AN454" s="7">
        <f t="shared" si="128"/>
        <v>0.75</v>
      </c>
      <c r="AO454" s="7">
        <f t="shared" si="129"/>
        <v>0.79861111111111116</v>
      </c>
      <c r="AP454" s="7">
        <f t="shared" si="130"/>
        <v>0.79885649501101386</v>
      </c>
      <c r="AQ454" s="7">
        <f t="shared" si="131"/>
        <v>0.79908968554454041</v>
      </c>
      <c r="AR454" s="9">
        <f t="shared" si="133"/>
        <v>2.331905335265505E-4</v>
      </c>
      <c r="AS454" s="4">
        <f t="shared" si="134"/>
        <v>0.79513888888888884</v>
      </c>
      <c r="AT454" s="4">
        <f t="shared" si="135"/>
        <v>0.80243055555555554</v>
      </c>
      <c r="AU454" s="4">
        <f t="shared" si="136"/>
        <v>7.2916666666666963E-3</v>
      </c>
      <c r="AV454" s="10">
        <f t="shared" si="137"/>
        <v>0.79897309027777719</v>
      </c>
      <c r="AW454" s="9">
        <f t="shared" si="132"/>
        <v>3.6197916666602659E-4</v>
      </c>
    </row>
    <row r="455" spans="29:49" x14ac:dyDescent="0.2">
      <c r="AC455">
        <v>69896.602679103205</v>
      </c>
      <c r="AD455">
        <v>69905.617320896694</v>
      </c>
      <c r="AE455">
        <v>64800</v>
      </c>
      <c r="AF455">
        <v>69900</v>
      </c>
      <c r="AG455">
        <v>69765</v>
      </c>
      <c r="AH455">
        <v>70035</v>
      </c>
      <c r="AN455" s="7">
        <f t="shared" si="128"/>
        <v>0.75</v>
      </c>
      <c r="AO455" s="7">
        <f t="shared" si="129"/>
        <v>0.80902777777777779</v>
      </c>
      <c r="AP455" s="7">
        <f t="shared" si="130"/>
        <v>0.80898845693406485</v>
      </c>
      <c r="AQ455" s="7">
        <f t="shared" si="131"/>
        <v>0.80909279306593396</v>
      </c>
      <c r="AR455" s="9">
        <f t="shared" si="133"/>
        <v>1.0433613186910939E-4</v>
      </c>
      <c r="AS455" s="4">
        <f t="shared" si="134"/>
        <v>0.80746527777777777</v>
      </c>
      <c r="AT455" s="4">
        <f t="shared" si="135"/>
        <v>0.81059027777777781</v>
      </c>
      <c r="AU455" s="4">
        <f t="shared" si="136"/>
        <v>3.1250000000000444E-3</v>
      </c>
      <c r="AV455" s="10">
        <f t="shared" si="137"/>
        <v>0.8090406249999994</v>
      </c>
      <c r="AW455" s="9">
        <f t="shared" si="132"/>
        <v>1.2847222221612498E-5</v>
      </c>
    </row>
    <row r="456" spans="29:49" x14ac:dyDescent="0.2">
      <c r="AC456">
        <v>67199.146169417101</v>
      </c>
      <c r="AD456">
        <v>67208.473830582894</v>
      </c>
      <c r="AE456">
        <v>64800</v>
      </c>
      <c r="AF456">
        <v>67200</v>
      </c>
      <c r="AG456">
        <v>67080</v>
      </c>
      <c r="AH456">
        <v>67350</v>
      </c>
      <c r="AN456" s="7">
        <f t="shared" si="128"/>
        <v>0.75</v>
      </c>
      <c r="AO456" s="7">
        <f t="shared" si="129"/>
        <v>0.77777777777777779</v>
      </c>
      <c r="AP456" s="7">
        <f t="shared" si="130"/>
        <v>0.77776789547936465</v>
      </c>
      <c r="AQ456" s="7">
        <f t="shared" si="131"/>
        <v>0.77787585452063535</v>
      </c>
      <c r="AR456" s="9">
        <f t="shared" si="133"/>
        <v>1.0795904127069988E-4</v>
      </c>
      <c r="AS456" s="4">
        <f t="shared" si="134"/>
        <v>0.77638888888888891</v>
      </c>
      <c r="AT456" s="4">
        <f t="shared" si="135"/>
        <v>0.77951388888888884</v>
      </c>
      <c r="AU456" s="4">
        <f t="shared" si="136"/>
        <v>3.1249999999999334E-3</v>
      </c>
      <c r="AV456" s="10">
        <f t="shared" si="137"/>
        <v>0.777821875</v>
      </c>
      <c r="AW456" s="9">
        <f t="shared" si="132"/>
        <v>4.4097222222205801E-5</v>
      </c>
    </row>
    <row r="457" spans="29:49" x14ac:dyDescent="0.2">
      <c r="AC457">
        <v>68396.173782668106</v>
      </c>
      <c r="AD457">
        <v>68405.176217331798</v>
      </c>
      <c r="AE457">
        <v>64800</v>
      </c>
      <c r="AF457">
        <v>68400</v>
      </c>
      <c r="AG457">
        <v>68265</v>
      </c>
      <c r="AH457">
        <v>68535</v>
      </c>
      <c r="AN457" s="7">
        <f t="shared" si="128"/>
        <v>0.75</v>
      </c>
      <c r="AO457" s="7">
        <f t="shared" si="129"/>
        <v>0.79166666666666663</v>
      </c>
      <c r="AP457" s="7">
        <f t="shared" si="130"/>
        <v>0.79162238174384381</v>
      </c>
      <c r="AQ457" s="7">
        <f t="shared" si="131"/>
        <v>0.79172657658948842</v>
      </c>
      <c r="AR457" s="9">
        <f t="shared" si="133"/>
        <v>1.0419484564461179E-4</v>
      </c>
      <c r="AS457" s="4">
        <f t="shared" si="134"/>
        <v>0.79010416666666672</v>
      </c>
      <c r="AT457" s="4">
        <f t="shared" si="135"/>
        <v>0.79322916666666665</v>
      </c>
      <c r="AU457" s="4">
        <f t="shared" si="136"/>
        <v>3.1249999999999334E-3</v>
      </c>
      <c r="AV457" s="10">
        <f t="shared" si="137"/>
        <v>0.79167447916666611</v>
      </c>
      <c r="AW457" s="9">
        <f t="shared" si="132"/>
        <v>7.812499999482192E-6</v>
      </c>
    </row>
    <row r="458" spans="29:49" x14ac:dyDescent="0.2">
      <c r="AN458" s="7"/>
      <c r="AO458" s="7"/>
      <c r="AP458" s="7"/>
      <c r="AQ458" s="7"/>
      <c r="AR458" s="9"/>
      <c r="AS458" s="4"/>
      <c r="AT458" s="4"/>
      <c r="AU458" s="4"/>
      <c r="AV458" s="10"/>
      <c r="AW458" s="9"/>
    </row>
    <row r="459" spans="29:49" x14ac:dyDescent="0.2">
      <c r="AN459" s="7"/>
      <c r="AO459" s="7"/>
      <c r="AP459" s="7"/>
      <c r="AQ459" s="7"/>
      <c r="AR459" s="7">
        <f t="shared" ref="AR459" si="138">AVERAGE(AR285:AR457)</f>
        <v>2.363262011136151E-4</v>
      </c>
      <c r="AS459" s="7"/>
      <c r="AT459" s="7"/>
      <c r="AU459" s="7">
        <f t="shared" ref="AU459" si="139">AVERAGE(AU285:AU457)</f>
        <v>7.0708895311496394E-3</v>
      </c>
      <c r="AV459" s="7"/>
      <c r="AW459" s="7">
        <f t="shared" ref="AW459" si="140">AVERAGE(AW285:AW457)</f>
        <v>1.6693420841356235E-3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73</vt:i4>
      </vt:variant>
    </vt:vector>
  </HeadingPairs>
  <TitlesOfParts>
    <vt:vector size="77" baseType="lpstr">
      <vt:lpstr>Readme</vt:lpstr>
      <vt:lpstr>Life-size use case</vt:lpstr>
      <vt:lpstr>1) UC Number of agents </vt:lpstr>
      <vt:lpstr>2) UC Scheduling</vt:lpstr>
      <vt:lpstr>'Life-size use case'!montecarlo_both</vt:lpstr>
      <vt:lpstr>'1) UC Number of agents '!montecarlo_both_1</vt:lpstr>
      <vt:lpstr>'2) UC Scheduling'!montecarlo_both_1</vt:lpstr>
      <vt:lpstr>'1) UC Number of agents '!montecarlo_both_11</vt:lpstr>
      <vt:lpstr>'1) UC Number of agents '!montecarlo_both_12</vt:lpstr>
      <vt:lpstr>'1) UC Number of agents '!montecarlo_both_13</vt:lpstr>
      <vt:lpstr>'1) UC Number of agents '!montecarlo_both_15</vt:lpstr>
      <vt:lpstr>'1) UC Number of agents '!montecarlo_both_16</vt:lpstr>
      <vt:lpstr>'1) UC Number of agents '!montecarlo_both_17</vt:lpstr>
      <vt:lpstr>'1) UC Number of agents '!montecarlo_both_18</vt:lpstr>
      <vt:lpstr>'1) UC Number of agents '!montecarlo_both_19</vt:lpstr>
      <vt:lpstr>'2) UC Scheduling'!montecarlo_both_2</vt:lpstr>
      <vt:lpstr>'1) UC Number of agents '!montecarlo_both_20</vt:lpstr>
      <vt:lpstr>'1) UC Number of agents '!montecarlo_both_21</vt:lpstr>
      <vt:lpstr>'1) UC Number of agents '!montecarlo_both_22</vt:lpstr>
      <vt:lpstr>'1) UC Number of agents '!montecarlo_both_23</vt:lpstr>
      <vt:lpstr>'1) UC Number of agents '!montecarlo_both_24</vt:lpstr>
      <vt:lpstr>'1) UC Number of agents '!montecarlo_both_25</vt:lpstr>
      <vt:lpstr>'1) UC Number of agents '!montecarlo_both_26</vt:lpstr>
      <vt:lpstr>'1) UC Number of agents '!montecarlo_both_27</vt:lpstr>
      <vt:lpstr>'1) UC Number of agents '!montecarlo_both_28</vt:lpstr>
      <vt:lpstr>'1) UC Number of agents '!montecarlo_both_29</vt:lpstr>
      <vt:lpstr>'1) UC Number of agents '!montecarlo_both_3</vt:lpstr>
      <vt:lpstr>'2) UC Scheduling'!montecarlo_both_3</vt:lpstr>
      <vt:lpstr>'1) UC Number of agents '!montecarlo_both_30</vt:lpstr>
      <vt:lpstr>'1) UC Number of agents '!montecarlo_both_31</vt:lpstr>
      <vt:lpstr>'1) UC Number of agents '!montecarlo_both_33</vt:lpstr>
      <vt:lpstr>'1) UC Number of agents '!montecarlo_both_35</vt:lpstr>
      <vt:lpstr>'1) UC Number of agents '!montecarlo_both_37</vt:lpstr>
      <vt:lpstr>'1) UC Number of agents '!montecarlo_both_39</vt:lpstr>
      <vt:lpstr>'2) UC Scheduling'!montecarlo_both_4</vt:lpstr>
      <vt:lpstr>'1) UC Number of agents '!montecarlo_both_40</vt:lpstr>
      <vt:lpstr>'1) UC Number of agents '!montecarlo_both_41</vt:lpstr>
      <vt:lpstr>'1) UC Number of agents '!montecarlo_both_42</vt:lpstr>
      <vt:lpstr>'1) UC Number of agents '!montecarlo_both_43</vt:lpstr>
      <vt:lpstr>'1) UC Number of agents '!montecarlo_both_44</vt:lpstr>
      <vt:lpstr>'1) UC Number of agents '!montecarlo_both_45</vt:lpstr>
      <vt:lpstr>'1) UC Number of agents '!montecarlo_both_46</vt:lpstr>
      <vt:lpstr>'1) UC Number of agents '!montecarlo_both_47</vt:lpstr>
      <vt:lpstr>'1) UC Number of agents '!montecarlo_both_48</vt:lpstr>
      <vt:lpstr>'1) UC Number of agents '!montecarlo_both_49</vt:lpstr>
      <vt:lpstr>'1) UC Number of agents '!montecarlo_both_5</vt:lpstr>
      <vt:lpstr>'2) UC Scheduling'!montecarlo_both_5</vt:lpstr>
      <vt:lpstr>'1) UC Number of agents '!montecarlo_both_51</vt:lpstr>
      <vt:lpstr>'1) UC Number of agents '!montecarlo_both_52</vt:lpstr>
      <vt:lpstr>'1) UC Number of agents '!montecarlo_both_53</vt:lpstr>
      <vt:lpstr>'1) UC Number of agents '!montecarlo_both_54</vt:lpstr>
      <vt:lpstr>'1) UC Number of agents '!montecarlo_both_55</vt:lpstr>
      <vt:lpstr>'1) UC Number of agents '!montecarlo_both_56</vt:lpstr>
      <vt:lpstr>'1) UC Number of agents '!montecarlo_both_57</vt:lpstr>
      <vt:lpstr>'1) UC Number of agents '!montecarlo_both_58</vt:lpstr>
      <vt:lpstr>'2) UC Scheduling'!montecarlo_both_6</vt:lpstr>
      <vt:lpstr>'1) UC Number of agents '!montecarlo_both_7</vt:lpstr>
      <vt:lpstr>'2) UC Scheduling'!montecarlo_both_7</vt:lpstr>
      <vt:lpstr>'1) UC Number of agents '!montecarlo_both_9</vt:lpstr>
      <vt:lpstr>'Life-size use case'!montecarlo_mean</vt:lpstr>
      <vt:lpstr>'2) UC Scheduling'!montecarlo_mean_1</vt:lpstr>
      <vt:lpstr>'Life-size use case'!montecarlo_mean_1</vt:lpstr>
      <vt:lpstr>'1) UC Number of agents '!montecarlo_mean_2</vt:lpstr>
      <vt:lpstr>'2) UC Scheduling'!montecarlo_mean_2</vt:lpstr>
      <vt:lpstr>'2) UC Scheduling'!montecarlo_mean_3</vt:lpstr>
      <vt:lpstr>'Life-size use case'!montecarlo_mean_4</vt:lpstr>
      <vt:lpstr>'Life-size use case'!montecarlo_raw</vt:lpstr>
      <vt:lpstr>'2) UC Scheduling'!montecarlo_raw_1</vt:lpstr>
      <vt:lpstr>'2) UC Scheduling'!montecarlo_raw_2</vt:lpstr>
      <vt:lpstr>'2) UC Scheduling'!montecarlo_raw_3</vt:lpstr>
      <vt:lpstr>'Life-size use case'!montecarlo_raw_4</vt:lpstr>
      <vt:lpstr>'Life-size use case'!myfile</vt:lpstr>
      <vt:lpstr>'Life-size use case'!myfile_1</vt:lpstr>
      <vt:lpstr>'Life-size use case'!myfile_2</vt:lpstr>
      <vt:lpstr>'Life-size use case'!myfile_3</vt:lpstr>
      <vt:lpstr>'Life-size use case'!myfile_4</vt:lpstr>
      <vt:lpstr>'Life-size use case'!myfile_5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2021-05-06T19:19:13Z</dcterms:created>
  <dcterms:modified xsi:type="dcterms:W3CDTF">2021-06-13T12:29:08Z</dcterms:modified>
</cp:coreProperties>
</file>