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.SS-SURFACE-007\Documents\Monica\ME2 Maths\Tutorials\"/>
    </mc:Choice>
  </mc:AlternateContent>
  <xr:revisionPtr revIDLastSave="0" documentId="13_ncr:1_{0BF54F28-06C8-4EEE-AD53-49547729509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8" i="1"/>
  <c r="L5" i="1"/>
  <c r="L6" i="1"/>
  <c r="L7" i="1"/>
  <c r="L8" i="1"/>
  <c r="L9" i="1"/>
  <c r="L4" i="1"/>
  <c r="G9" i="1"/>
  <c r="E9" i="1"/>
  <c r="C9" i="1"/>
  <c r="J9" i="1"/>
  <c r="D9" i="1" s="1"/>
  <c r="F9" i="1"/>
  <c r="H9" i="1"/>
  <c r="I9" i="1" s="1"/>
  <c r="B9" i="1"/>
  <c r="C8" i="1"/>
  <c r="E8" i="1"/>
  <c r="G8" i="1"/>
  <c r="J8" i="1"/>
  <c r="F8" i="1" s="1"/>
  <c r="D8" i="1"/>
  <c r="B8" i="1"/>
  <c r="H8" i="1"/>
  <c r="K7" i="1"/>
  <c r="K6" i="1"/>
  <c r="K5" i="1"/>
  <c r="K4" i="1"/>
  <c r="L1" i="1"/>
  <c r="F7" i="1"/>
  <c r="D7" i="1"/>
  <c r="B7" i="1"/>
  <c r="H7" i="1"/>
  <c r="J7" i="1" s="1"/>
  <c r="I4" i="1"/>
  <c r="I5" i="1"/>
  <c r="I6" i="1"/>
  <c r="I7" i="1"/>
  <c r="C4" i="1"/>
  <c r="C5" i="1"/>
  <c r="C6" i="1"/>
  <c r="C7" i="1"/>
  <c r="E4" i="1"/>
  <c r="E5" i="1"/>
  <c r="E6" i="1"/>
  <c r="E7" i="1"/>
  <c r="G4" i="1"/>
  <c r="G5" i="1"/>
  <c r="G6" i="1"/>
  <c r="G7" i="1"/>
  <c r="I8" i="1"/>
  <c r="F6" i="1"/>
  <c r="D6" i="1"/>
  <c r="J6" i="1"/>
  <c r="H6" i="1"/>
  <c r="B6" i="1"/>
  <c r="D5" i="1"/>
  <c r="J5" i="1"/>
  <c r="F5" i="1"/>
  <c r="H5" i="1"/>
  <c r="B5" i="1"/>
  <c r="F4" i="1"/>
  <c r="D4" i="1"/>
  <c r="J4" i="1"/>
  <c r="E1" i="1"/>
  <c r="A6" i="1"/>
  <c r="A7" i="1"/>
  <c r="A8" i="1" s="1"/>
  <c r="A9" i="1" s="1"/>
  <c r="A5" i="1"/>
</calcChain>
</file>

<file path=xl/sharedStrings.xml><?xml version="1.0" encoding="utf-8"?>
<sst xmlns="http://schemas.openxmlformats.org/spreadsheetml/2006/main" count="15" uniqueCount="15">
  <si>
    <t>i</t>
  </si>
  <si>
    <t>xl</t>
  </si>
  <si>
    <t>f(xl)</t>
  </si>
  <si>
    <t>f=(-2x)*exp(-x^2)</t>
  </si>
  <si>
    <t>xu</t>
  </si>
  <si>
    <t>f(xu)</t>
  </si>
  <si>
    <t>x1</t>
  </si>
  <si>
    <t>x2</t>
  </si>
  <si>
    <t>f(x1)</t>
  </si>
  <si>
    <t>f(x2)</t>
  </si>
  <si>
    <t>d</t>
  </si>
  <si>
    <t>R =</t>
  </si>
  <si>
    <t>True x_opt</t>
  </si>
  <si>
    <t>err_true (%)</t>
  </si>
  <si>
    <t>xu-xl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</si>
</sst>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B18" sqref="A12:B18"/>
    </sheetView>
  </sheetViews>
  <sheetFormatPr defaultRowHeight="14.25" x14ac:dyDescent="0.45"/>
  <sheetData>
    <row r="1" spans="1:12" x14ac:dyDescent="0.45">
      <c r="A1" t="s">
        <v>3</v>
      </c>
      <c r="D1" t="s">
        <v>11</v>
      </c>
      <c r="E1">
        <f>(SQRT(5)-1)/2</f>
        <v>0.6180339887498949</v>
      </c>
      <c r="K1" t="s">
        <v>12</v>
      </c>
      <c r="L1">
        <f>1/SQRT(2)</f>
        <v>0.70710678118654746</v>
      </c>
    </row>
    <row r="3" spans="1:12" x14ac:dyDescent="0.45">
      <c r="A3" t="s">
        <v>0</v>
      </c>
      <c r="B3" t="s">
        <v>1</v>
      </c>
      <c r="C3" t="s">
        <v>2</v>
      </c>
      <c r="D3" t="s">
        <v>6</v>
      </c>
      <c r="E3" t="s">
        <v>8</v>
      </c>
      <c r="F3" t="s">
        <v>7</v>
      </c>
      <c r="G3" t="s">
        <v>9</v>
      </c>
      <c r="H3" t="s">
        <v>4</v>
      </c>
      <c r="I3" t="s">
        <v>5</v>
      </c>
      <c r="J3" t="s">
        <v>10</v>
      </c>
      <c r="K3" t="s">
        <v>13</v>
      </c>
      <c r="L3" t="s">
        <v>14</v>
      </c>
    </row>
    <row r="4" spans="1:12" x14ac:dyDescent="0.45">
      <c r="A4">
        <v>1</v>
      </c>
      <c r="B4">
        <v>0</v>
      </c>
      <c r="C4">
        <f t="shared" ref="C4:C6" si="0">-2*B4*EXP(-(B4^2))</f>
        <v>0</v>
      </c>
      <c r="D4" s="2">
        <f>B4+J4</f>
        <v>0.6180339887498949</v>
      </c>
      <c r="E4" s="2">
        <f t="shared" ref="E4:E6" si="1">-2*D4*EXP(-(D4^2))</f>
        <v>-0.84363895381530563</v>
      </c>
      <c r="F4">
        <f>H4-J4</f>
        <v>0.3819660112501051</v>
      </c>
      <c r="G4">
        <f t="shared" ref="G4:G6" si="2">-2*F4*EXP(-(F4^2))</f>
        <v>-0.66022505919411267</v>
      </c>
      <c r="H4">
        <v>1</v>
      </c>
      <c r="I4">
        <f t="shared" ref="I4:I6" si="3">-2*H4*EXP(-(H4^2))</f>
        <v>-0.73575888234288467</v>
      </c>
      <c r="J4">
        <f t="shared" ref="J4:J9" si="4">(H4-B4)*$E$1</f>
        <v>0.6180339887498949</v>
      </c>
      <c r="K4">
        <f>($L$1-D4)/$L$1*100</f>
        <v>12.596795110235771</v>
      </c>
      <c r="L4">
        <f>H4-B4</f>
        <v>1</v>
      </c>
    </row>
    <row r="5" spans="1:12" x14ac:dyDescent="0.45">
      <c r="A5">
        <f>A4+1</f>
        <v>2</v>
      </c>
      <c r="B5">
        <f>F4</f>
        <v>0.3819660112501051</v>
      </c>
      <c r="C5">
        <f t="shared" si="0"/>
        <v>-0.66022505919411267</v>
      </c>
      <c r="D5" s="2">
        <f>B5+J5</f>
        <v>0.76393202250021031</v>
      </c>
      <c r="E5" s="2">
        <f t="shared" si="1"/>
        <v>-0.85238120884207802</v>
      </c>
      <c r="F5">
        <f>D4</f>
        <v>0.6180339887498949</v>
      </c>
      <c r="G5">
        <f t="shared" si="2"/>
        <v>-0.84363895381530563</v>
      </c>
      <c r="H5">
        <f>H4</f>
        <v>1</v>
      </c>
      <c r="I5">
        <f t="shared" si="3"/>
        <v>-0.73575888234288467</v>
      </c>
      <c r="J5">
        <f t="shared" si="4"/>
        <v>0.38196601125010521</v>
      </c>
      <c r="K5">
        <f>($L$1-D5)/$L$1*100</f>
        <v>-8.0363026950905905</v>
      </c>
      <c r="L5">
        <f t="shared" ref="L5:L9" si="5">H5-B5</f>
        <v>0.6180339887498949</v>
      </c>
    </row>
    <row r="6" spans="1:12" x14ac:dyDescent="0.45">
      <c r="A6">
        <f t="shared" ref="A6:A9" si="6">A5+1</f>
        <v>3</v>
      </c>
      <c r="B6">
        <f>F5</f>
        <v>0.6180339887498949</v>
      </c>
      <c r="C6">
        <f t="shared" si="0"/>
        <v>-0.84363895381530563</v>
      </c>
      <c r="D6" s="1">
        <f>B6+J6</f>
        <v>0.8541019662496846</v>
      </c>
      <c r="E6" s="1">
        <f t="shared" si="1"/>
        <v>-0.82361863147144765</v>
      </c>
      <c r="F6" s="2">
        <f>D5</f>
        <v>0.76393202250021031</v>
      </c>
      <c r="G6" s="2">
        <f t="shared" si="2"/>
        <v>-0.85238120884207802</v>
      </c>
      <c r="H6">
        <f>H5</f>
        <v>1</v>
      </c>
      <c r="I6">
        <f t="shared" si="3"/>
        <v>-0.73575888234288467</v>
      </c>
      <c r="J6">
        <f t="shared" si="4"/>
        <v>0.23606797749978969</v>
      </c>
      <c r="K6">
        <f>($L$1-F6)/$L$1*100</f>
        <v>-8.0363026950905905</v>
      </c>
      <c r="L6">
        <f t="shared" si="5"/>
        <v>0.3819660112501051</v>
      </c>
    </row>
    <row r="7" spans="1:12" ht="14.65" thickBot="1" x14ac:dyDescent="0.5">
      <c r="A7">
        <f t="shared" si="6"/>
        <v>4</v>
      </c>
      <c r="B7">
        <f>B6</f>
        <v>0.6180339887498949</v>
      </c>
      <c r="C7">
        <f>-2*B7*EXP(-(B7^2))</f>
        <v>-0.84363895381530563</v>
      </c>
      <c r="D7" s="1">
        <f>F6</f>
        <v>0.76393202250021031</v>
      </c>
      <c r="E7" s="1">
        <f>-2*D7*EXP(-(D7^2))</f>
        <v>-0.85238120884207802</v>
      </c>
      <c r="F7" s="2">
        <f>H7-J7</f>
        <v>0.70820393249936919</v>
      </c>
      <c r="G7" s="2">
        <f>-2*F7*EXP(-(F7^2))</f>
        <v>-0.85776182097887843</v>
      </c>
      <c r="H7">
        <f>D6</f>
        <v>0.8541019662496846</v>
      </c>
      <c r="I7">
        <f>-2*H7*EXP(-(H7^2))</f>
        <v>-0.82361863147144765</v>
      </c>
      <c r="J7">
        <f t="shared" si="4"/>
        <v>0.14589803375031546</v>
      </c>
      <c r="K7" s="3">
        <f>($L$1-F7)/$L$1*100</f>
        <v>-0.15516062665679389</v>
      </c>
      <c r="L7">
        <f t="shared" si="5"/>
        <v>0.23606797749978969</v>
      </c>
    </row>
    <row r="8" spans="1:12" x14ac:dyDescent="0.45">
      <c r="A8">
        <f t="shared" si="6"/>
        <v>5</v>
      </c>
      <c r="B8">
        <f>B7</f>
        <v>0.6180339887498949</v>
      </c>
      <c r="C8">
        <f>-2*B8*EXP(-(B8^2))</f>
        <v>-0.84363895381530563</v>
      </c>
      <c r="D8" s="2">
        <f>F7</f>
        <v>0.70820393249936919</v>
      </c>
      <c r="E8" s="2">
        <f>-2*D8*EXP(-(D8^2))</f>
        <v>-0.85776182097887843</v>
      </c>
      <c r="F8">
        <f>H8-J8</f>
        <v>0.67376207875073613</v>
      </c>
      <c r="G8" s="1">
        <f>-2*F8*EXP(-(F8^2))</f>
        <v>-0.85582754652473947</v>
      </c>
      <c r="H8">
        <f>D7</f>
        <v>0.76393202250021031</v>
      </c>
      <c r="I8">
        <f t="shared" ref="I8:I9" si="7">-2*H8*EXP(-H8^2)</f>
        <v>-2.7386438318791466</v>
      </c>
      <c r="J8">
        <f t="shared" si="4"/>
        <v>9.0169943749474221E-2</v>
      </c>
      <c r="K8">
        <f>($L$1-D8)/$L$1*100</f>
        <v>-0.15516062665679389</v>
      </c>
      <c r="L8">
        <f t="shared" si="5"/>
        <v>0.1458980337503154</v>
      </c>
    </row>
    <row r="9" spans="1:12" x14ac:dyDescent="0.45">
      <c r="A9">
        <f t="shared" si="6"/>
        <v>6</v>
      </c>
      <c r="B9">
        <f>F8</f>
        <v>0.67376207875073613</v>
      </c>
      <c r="C9">
        <f>-2*B9*EXP(-(B9^2))</f>
        <v>-0.85582754652473947</v>
      </c>
      <c r="D9">
        <f>B9+J9</f>
        <v>0.72949016875157735</v>
      </c>
      <c r="E9" s="1">
        <f>-2*D9*EXP(-(D9^2))</f>
        <v>-0.85691365888705362</v>
      </c>
      <c r="F9" s="2">
        <f>D8</f>
        <v>0.70820393249936919</v>
      </c>
      <c r="G9" s="2">
        <f>-2*F9*EXP(-(F9^2))</f>
        <v>-0.85776182097887843</v>
      </c>
      <c r="H9">
        <f>H8</f>
        <v>0.76393202250021031</v>
      </c>
      <c r="I9">
        <f t="shared" si="7"/>
        <v>-2.7386438318791466</v>
      </c>
      <c r="J9">
        <f t="shared" si="4"/>
        <v>5.5728090000841182E-2</v>
      </c>
      <c r="K9">
        <f>($L$1-F9)/$L$1*100</f>
        <v>-0.15516062665679389</v>
      </c>
      <c r="L9">
        <f t="shared" si="5"/>
        <v>9.016994374947418E-2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dcterms:created xsi:type="dcterms:W3CDTF">2020-04-25T22:17:34Z</dcterms:created>
  <dcterms:modified xsi:type="dcterms:W3CDTF">2020-04-28T00:37:36Z</dcterms:modified>
</cp:coreProperties>
</file>